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grantthorntonbrasil.sharepoint.com/sites/FSI-Digital2-InternalAudit/Shared Documents/Internal Audit/2023/Valia - Previdência/02. Evidências/Serviços de TI - Chamados/Serviços de TI Chamados Orion TI/"/>
    </mc:Choice>
  </mc:AlternateContent>
  <xr:revisionPtr revIDLastSave="949" documentId="11_F146877517781C57CF962A52D17307DA1390C526" xr6:coauthVersionLast="47" xr6:coauthVersionMax="47" xr10:uidLastSave="{78CB2139-3532-40F2-8EDC-CF3A6B2D5B24}"/>
  <bookViews>
    <workbookView xWindow="-108" yWindow="-108" windowWidth="23256" windowHeight="12576" activeTab="2" xr2:uid="{00000000-000D-0000-FFFF-FFFF00000000}"/>
  </bookViews>
  <sheets>
    <sheet name="Análise - Média de Requisições" sheetId="7" r:id="rId1"/>
    <sheet name="Requisições - Incidentes  " sheetId="1" r:id="rId2"/>
    <sheet name="Análise - SLA" sheetId="9" r:id="rId3"/>
    <sheet name="Fora do catálogo." sheetId="10" r:id="rId4"/>
    <sheet name="Catálogo - Serviços" sheetId="5" r:id="rId5"/>
    <sheet name="Catálogo - Serviços (2)" sheetId="11" r:id="rId6"/>
  </sheets>
  <definedNames>
    <definedName name="_xlnm._FilterDatabase" localSheetId="4" hidden="1">'Catálogo - Serviços'!$A$1:$K$47</definedName>
    <definedName name="_xlnm._FilterDatabase" localSheetId="5" hidden="1">'Catálogo - Serviços (2)'!$A$1:$K$47</definedName>
    <definedName name="_xlnm._FilterDatabase" localSheetId="1" hidden="1">'Requisições - Incidentes  '!$A$1:$P$3259</definedName>
  </definedNames>
  <calcPr calcId="191029"/>
  <pivotCaches>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1" l="1"/>
  <c r="E47" i="11"/>
  <c r="K47" i="11" s="1"/>
  <c r="F46" i="11"/>
  <c r="E46" i="11"/>
  <c r="K46" i="11" s="1"/>
  <c r="F45" i="11"/>
  <c r="E45" i="11"/>
  <c r="K45" i="11" s="1"/>
  <c r="F44" i="11"/>
  <c r="E44" i="11"/>
  <c r="K44" i="11" s="1"/>
  <c r="F43" i="11"/>
  <c r="E43" i="11"/>
  <c r="K43" i="11" s="1"/>
  <c r="F42" i="11"/>
  <c r="E42" i="11"/>
  <c r="K42" i="11" s="1"/>
  <c r="F41" i="11"/>
  <c r="E41" i="11"/>
  <c r="K41" i="11" s="1"/>
  <c r="F40" i="11"/>
  <c r="E40" i="11"/>
  <c r="K40" i="11" s="1"/>
  <c r="I39" i="11"/>
  <c r="H39" i="11"/>
  <c r="G39" i="11"/>
  <c r="F39" i="11"/>
  <c r="E39" i="11"/>
  <c r="K39" i="11" s="1"/>
  <c r="F38" i="11"/>
  <c r="E38" i="11"/>
  <c r="K38" i="11" s="1"/>
  <c r="F37" i="11"/>
  <c r="E37" i="11"/>
  <c r="K37" i="11" s="1"/>
  <c r="I36" i="11"/>
  <c r="H36" i="11"/>
  <c r="G36" i="11"/>
  <c r="F36" i="11"/>
  <c r="E36" i="11"/>
  <c r="K36" i="11" s="1"/>
  <c r="F35" i="11"/>
  <c r="E35" i="11"/>
  <c r="K35" i="11" s="1"/>
  <c r="F34" i="11"/>
  <c r="E34" i="11"/>
  <c r="K34" i="11" s="1"/>
  <c r="F33" i="11"/>
  <c r="E33" i="11"/>
  <c r="K33" i="11" s="1"/>
  <c r="F32" i="11"/>
  <c r="E32" i="11"/>
  <c r="K32" i="11" s="1"/>
  <c r="F31" i="11"/>
  <c r="E31" i="11"/>
  <c r="K31" i="11" s="1"/>
  <c r="I30" i="11"/>
  <c r="H30" i="11"/>
  <c r="G30" i="11"/>
  <c r="F30" i="11"/>
  <c r="E30" i="11"/>
  <c r="K30" i="11" s="1"/>
  <c r="F29" i="11"/>
  <c r="E29" i="11"/>
  <c r="K29" i="11" s="1"/>
  <c r="F28" i="11"/>
  <c r="E28" i="11"/>
  <c r="K28" i="11" s="1"/>
  <c r="F27" i="11"/>
  <c r="E27" i="11"/>
  <c r="K27" i="11" s="1"/>
  <c r="F26" i="11"/>
  <c r="E26" i="11"/>
  <c r="K26" i="11" s="1"/>
  <c r="F25" i="11"/>
  <c r="E25" i="11"/>
  <c r="K25" i="11" s="1"/>
  <c r="F24" i="11"/>
  <c r="E24" i="11"/>
  <c r="K24" i="11" s="1"/>
  <c r="F23" i="11"/>
  <c r="E23" i="11"/>
  <c r="K23" i="11" s="1"/>
  <c r="F22" i="11"/>
  <c r="E22" i="11"/>
  <c r="K22" i="11" s="1"/>
  <c r="F21" i="11"/>
  <c r="E21" i="11"/>
  <c r="K21" i="11" s="1"/>
  <c r="F20" i="11"/>
  <c r="E20" i="11"/>
  <c r="K20" i="11" s="1"/>
  <c r="F19" i="11"/>
  <c r="E19" i="11"/>
  <c r="K19" i="11" s="1"/>
  <c r="I18" i="11"/>
  <c r="H18" i="11"/>
  <c r="G18" i="11"/>
  <c r="F18" i="11"/>
  <c r="E18" i="11"/>
  <c r="K18" i="11" s="1"/>
  <c r="F17" i="11"/>
  <c r="E17" i="11"/>
  <c r="K17" i="11" s="1"/>
  <c r="F16" i="11"/>
  <c r="E16" i="11"/>
  <c r="K16" i="11" s="1"/>
  <c r="F15" i="11"/>
  <c r="E15" i="11"/>
  <c r="K15" i="11" s="1"/>
  <c r="F14" i="11"/>
  <c r="E14" i="11"/>
  <c r="K14" i="11" s="1"/>
  <c r="F13" i="11"/>
  <c r="E13" i="11"/>
  <c r="K13" i="11" s="1"/>
  <c r="I12" i="11"/>
  <c r="H12" i="11"/>
  <c r="G12" i="11"/>
  <c r="F12" i="11"/>
  <c r="E12" i="11"/>
  <c r="K12" i="11" s="1"/>
  <c r="F11" i="11"/>
  <c r="E11" i="11"/>
  <c r="K11" i="11" s="1"/>
  <c r="F10" i="11"/>
  <c r="E10" i="11"/>
  <c r="K10" i="11" s="1"/>
  <c r="F9" i="11"/>
  <c r="E9" i="11"/>
  <c r="K9" i="11" s="1"/>
  <c r="F8" i="11"/>
  <c r="E8" i="11"/>
  <c r="K8" i="11" s="1"/>
  <c r="F7" i="11"/>
  <c r="E7" i="11"/>
  <c r="K7" i="11" s="1"/>
  <c r="F6" i="11"/>
  <c r="E6" i="11"/>
  <c r="K6" i="11" s="1"/>
  <c r="F5" i="11"/>
  <c r="E5" i="11"/>
  <c r="K5" i="11" s="1"/>
  <c r="F4" i="11"/>
  <c r="E4" i="11"/>
  <c r="K4" i="11" s="1"/>
  <c r="I3" i="11"/>
  <c r="H3" i="11"/>
  <c r="G3" i="11"/>
  <c r="F3" i="11"/>
  <c r="E3" i="11"/>
  <c r="K3" i="11" s="1"/>
  <c r="F2" i="11"/>
  <c r="E2" i="11"/>
  <c r="K2" i="11" s="1"/>
  <c r="K623" i="1" l="1"/>
  <c r="K992" i="1"/>
  <c r="K550" i="1"/>
  <c r="K4" i="1"/>
  <c r="K459" i="1"/>
  <c r="K852" i="1"/>
  <c r="K1004" i="1"/>
  <c r="K2887" i="1"/>
  <c r="K153" i="1"/>
  <c r="K168" i="1"/>
  <c r="K2811" i="1"/>
  <c r="K793" i="1"/>
  <c r="K798" i="1"/>
  <c r="K1204" i="1"/>
  <c r="K1211" i="1"/>
  <c r="K838" i="1"/>
  <c r="K841" i="1"/>
  <c r="K185" i="1"/>
  <c r="K1410" i="1"/>
  <c r="K865" i="1"/>
  <c r="K162" i="1"/>
  <c r="K2746" i="1"/>
  <c r="K1852" i="1"/>
  <c r="K1858" i="1"/>
  <c r="K297" i="1"/>
  <c r="K2989" i="1"/>
  <c r="K1437" i="1"/>
  <c r="K187" i="1"/>
  <c r="K177" i="1"/>
  <c r="K353" i="1"/>
  <c r="K830" i="1"/>
  <c r="K589" i="1"/>
  <c r="K599" i="1"/>
  <c r="K488" i="1"/>
  <c r="K102" i="1"/>
  <c r="K624" i="1"/>
  <c r="K801" i="1"/>
  <c r="K802" i="1"/>
  <c r="K807" i="1"/>
  <c r="K1109" i="1"/>
  <c r="K12" i="1"/>
  <c r="K2829" i="1"/>
  <c r="K3095" i="1"/>
  <c r="K76" i="1"/>
  <c r="K2192" i="1"/>
  <c r="K2193" i="1"/>
  <c r="K1462" i="1"/>
  <c r="K231" i="1"/>
  <c r="K894" i="1"/>
  <c r="K1472" i="1"/>
  <c r="K535" i="1"/>
  <c r="K2848" i="1"/>
  <c r="K2850" i="1"/>
  <c r="K61" i="1"/>
  <c r="K1586" i="1"/>
  <c r="K842" i="1"/>
  <c r="K339" i="1"/>
  <c r="K642" i="1"/>
  <c r="K804" i="1"/>
  <c r="K2956" i="1"/>
  <c r="K2348" i="1"/>
  <c r="K742" i="1"/>
  <c r="K743" i="1"/>
  <c r="K1095" i="1"/>
  <c r="K19" i="1"/>
  <c r="K824" i="1"/>
  <c r="K588" i="1"/>
  <c r="K601" i="1"/>
  <c r="K603" i="1"/>
  <c r="K447" i="1"/>
  <c r="K371" i="1"/>
  <c r="K1243" i="1"/>
  <c r="K825" i="1"/>
  <c r="K2837" i="1"/>
  <c r="K2372" i="1"/>
  <c r="K171" i="1"/>
  <c r="K58" i="1"/>
  <c r="K1188" i="1"/>
  <c r="K1893" i="1"/>
  <c r="K1112" i="1"/>
  <c r="K614" i="1"/>
  <c r="K273" i="1"/>
  <c r="K2883" i="1"/>
  <c r="K1024" i="1"/>
  <c r="K2938" i="1"/>
  <c r="K2939" i="1"/>
  <c r="K2057" i="1"/>
  <c r="K2059" i="1"/>
  <c r="K1998" i="1"/>
  <c r="K2001" i="1"/>
  <c r="K2062" i="1"/>
  <c r="K2063" i="1"/>
  <c r="K2060" i="1"/>
  <c r="K50" i="1"/>
  <c r="K1476" i="1"/>
  <c r="K382" i="1"/>
  <c r="K139" i="1"/>
  <c r="K1992" i="1"/>
  <c r="K407" i="1"/>
  <c r="K1479" i="1"/>
  <c r="K1136" i="1"/>
  <c r="K2037" i="1"/>
  <c r="K148" i="1"/>
  <c r="K213" i="1"/>
  <c r="K2905" i="1"/>
  <c r="K1174" i="1"/>
  <c r="K769" i="1"/>
  <c r="K27" i="1"/>
  <c r="K1576" i="1"/>
  <c r="K319" i="1"/>
  <c r="K594" i="1"/>
  <c r="K2852" i="1"/>
  <c r="K774" i="1"/>
  <c r="K707" i="1"/>
  <c r="K441" i="1"/>
  <c r="K1823" i="1"/>
  <c r="K2043" i="1"/>
  <c r="K1620" i="1"/>
  <c r="K126" i="1"/>
  <c r="K1968" i="1"/>
  <c r="K800" i="1"/>
  <c r="K2198" i="1"/>
  <c r="K2713" i="1"/>
  <c r="K2822" i="1"/>
  <c r="K178" i="1"/>
  <c r="K93" i="1"/>
  <c r="K2050" i="1"/>
  <c r="K1733" i="1"/>
  <c r="K747" i="1"/>
  <c r="K2774" i="1"/>
  <c r="K337" i="1"/>
  <c r="K867" i="1"/>
  <c r="K901" i="1"/>
  <c r="K1175" i="1"/>
  <c r="K534" i="1"/>
  <c r="K911" i="1"/>
  <c r="K751" i="1"/>
  <c r="K2506" i="1"/>
  <c r="K85" i="1"/>
  <c r="K3184" i="1"/>
  <c r="K882" i="1"/>
  <c r="K564" i="1"/>
  <c r="K969" i="1"/>
  <c r="K1317" i="1"/>
  <c r="K778" i="1"/>
  <c r="K1401" i="1"/>
  <c r="K1757" i="1"/>
  <c r="K1072" i="1"/>
  <c r="K2993" i="1"/>
  <c r="K1224" i="1"/>
  <c r="K1226" i="1"/>
  <c r="K1546" i="1"/>
  <c r="K1227" i="1"/>
  <c r="K1229" i="1"/>
  <c r="K1230" i="1"/>
  <c r="K1231" i="1"/>
  <c r="K2965" i="1"/>
  <c r="K946" i="1"/>
  <c r="K741" i="1"/>
  <c r="K1607" i="1"/>
  <c r="K3142" i="1"/>
  <c r="K105" i="1"/>
  <c r="K3144" i="1"/>
  <c r="K3145" i="1"/>
  <c r="K1907" i="1"/>
  <c r="K1777" i="1"/>
  <c r="K1290" i="1"/>
  <c r="K1458" i="1"/>
  <c r="K1630" i="1"/>
  <c r="K2246" i="1"/>
  <c r="K1725" i="1"/>
  <c r="K352" i="1"/>
  <c r="K786" i="1"/>
  <c r="K757" i="1"/>
  <c r="K813" i="1"/>
  <c r="K1727" i="1"/>
  <c r="K2179" i="1"/>
  <c r="K195" i="1"/>
  <c r="K416" i="1"/>
  <c r="K2418" i="1"/>
  <c r="K3156" i="1"/>
  <c r="K2258" i="1"/>
  <c r="K1961" i="1"/>
  <c r="K2094" i="1"/>
  <c r="K1990" i="1"/>
  <c r="K1282" i="1"/>
  <c r="K3157" i="1"/>
  <c r="K3158" i="1"/>
  <c r="K1862" i="1"/>
  <c r="K1283" i="1"/>
  <c r="K3072" i="1"/>
  <c r="K2851" i="1"/>
  <c r="K1732" i="1"/>
  <c r="K788" i="1"/>
  <c r="K1326" i="1"/>
  <c r="K1918" i="1"/>
  <c r="K2928" i="1"/>
  <c r="K1569" i="1"/>
  <c r="K3176" i="1"/>
  <c r="K3000" i="1"/>
  <c r="K2756" i="1"/>
  <c r="K2456" i="1"/>
  <c r="K2860" i="1"/>
  <c r="K1052" i="1"/>
  <c r="K1053" i="1"/>
  <c r="K1057" i="1"/>
  <c r="K111" i="1"/>
  <c r="K330" i="1"/>
  <c r="K77" i="1"/>
  <c r="K1530" i="1"/>
  <c r="K1191" i="1"/>
  <c r="K1223" i="1"/>
  <c r="K705" i="1"/>
  <c r="K1442" i="1"/>
  <c r="K156" i="1"/>
  <c r="K1871" i="1"/>
  <c r="K1445" i="1"/>
  <c r="K1691" i="1"/>
  <c r="K1766" i="1"/>
  <c r="K1717" i="1"/>
  <c r="K3019" i="1"/>
  <c r="K3020" i="1"/>
  <c r="K659" i="1"/>
  <c r="K1249" i="1"/>
  <c r="K1044" i="1"/>
  <c r="K924" i="1"/>
  <c r="K927" i="1"/>
  <c r="K1731" i="1"/>
  <c r="K451" i="1"/>
  <c r="K146" i="1"/>
  <c r="K56" i="1"/>
  <c r="K57" i="1"/>
  <c r="K3139" i="1"/>
  <c r="K1280" i="1"/>
  <c r="K2088" i="1"/>
  <c r="K3140" i="1"/>
  <c r="K2546" i="1"/>
  <c r="K2502" i="1"/>
  <c r="K2503" i="1"/>
  <c r="K3187" i="1"/>
  <c r="K3188" i="1"/>
  <c r="K1408" i="1"/>
  <c r="K1598" i="1"/>
  <c r="K1593" i="1"/>
  <c r="K878" i="1"/>
  <c r="K107" i="1"/>
  <c r="K363" i="1"/>
  <c r="K368" i="1"/>
  <c r="K3132" i="1"/>
  <c r="K189" i="1"/>
  <c r="K2964" i="1"/>
  <c r="K1943" i="1"/>
  <c r="K408" i="1"/>
  <c r="K799" i="1"/>
  <c r="K2223" i="1"/>
  <c r="K2259" i="1"/>
  <c r="K904" i="1"/>
  <c r="K971" i="1"/>
  <c r="K1570" i="1"/>
  <c r="K265" i="1"/>
  <c r="K2123" i="1"/>
  <c r="K2427" i="1"/>
  <c r="K1260" i="1"/>
  <c r="K1262" i="1"/>
  <c r="K1067" i="1"/>
  <c r="K669" i="1"/>
  <c r="K1107" i="1"/>
  <c r="K3002" i="1"/>
  <c r="K1441" i="1"/>
  <c r="K2275" i="1"/>
  <c r="K2374" i="1"/>
  <c r="K2279" i="1"/>
  <c r="K1753" i="1"/>
  <c r="K1248" i="1"/>
  <c r="K1926" i="1"/>
  <c r="K253" i="1"/>
  <c r="K2100" i="1"/>
  <c r="K692" i="1"/>
  <c r="K1477" i="1"/>
  <c r="K1199" i="1"/>
  <c r="K169" i="1"/>
  <c r="K1841" i="1"/>
  <c r="K1495" i="1"/>
  <c r="K2892" i="1"/>
  <c r="K1655" i="1"/>
  <c r="K147" i="1"/>
  <c r="K850" i="1"/>
  <c r="K2415" i="1"/>
  <c r="K2554" i="1"/>
  <c r="K1543" i="1"/>
  <c r="K521" i="1"/>
  <c r="K2672" i="1"/>
  <c r="K495" i="1"/>
  <c r="K717" i="1"/>
  <c r="K1069" i="1"/>
  <c r="K1058" i="1"/>
  <c r="K1061" i="1"/>
  <c r="K2425" i="1"/>
  <c r="K1104" i="1"/>
  <c r="K2484" i="1"/>
  <c r="K1184" i="1"/>
  <c r="K414" i="1"/>
  <c r="K423" i="1"/>
  <c r="K2470" i="1"/>
  <c r="K2106" i="1"/>
  <c r="K3197" i="1"/>
  <c r="K2107" i="1"/>
  <c r="K2018" i="1"/>
  <c r="K1242" i="1"/>
  <c r="K470" i="1"/>
  <c r="K1338" i="1"/>
  <c r="K461" i="1"/>
  <c r="K1426" i="1"/>
  <c r="K2734" i="1"/>
  <c r="K2733" i="1"/>
  <c r="K1292" i="1"/>
  <c r="K2292" i="1"/>
  <c r="K119" i="1"/>
  <c r="K1750" i="1"/>
  <c r="K310" i="1"/>
  <c r="K1914" i="1"/>
  <c r="K2458" i="1"/>
  <c r="K1746" i="1"/>
  <c r="K448" i="1"/>
  <c r="K1541" i="1"/>
  <c r="K708" i="1"/>
  <c r="K718" i="1"/>
  <c r="K2392" i="1"/>
  <c r="K752" i="1"/>
  <c r="K693" i="1"/>
  <c r="K1827" i="1"/>
  <c r="K3146" i="1"/>
  <c r="K2325" i="1"/>
  <c r="K626" i="1"/>
  <c r="K870" i="1"/>
  <c r="K1450" i="1"/>
  <c r="K1826" i="1"/>
  <c r="K1232" i="1"/>
  <c r="K2504" i="1"/>
  <c r="K2509" i="1"/>
  <c r="K114" i="1"/>
  <c r="K1250" i="1"/>
  <c r="K1086" i="1"/>
  <c r="K255" i="1"/>
  <c r="K2632" i="1"/>
  <c r="K1066" i="1"/>
  <c r="K1590" i="1"/>
  <c r="K1881" i="1"/>
  <c r="K1883" i="1"/>
  <c r="K276" i="1"/>
  <c r="K1950" i="1"/>
  <c r="K325" i="1"/>
  <c r="K1511" i="1"/>
  <c r="K181" i="1"/>
  <c r="K1977" i="1"/>
  <c r="K2383" i="1"/>
  <c r="K1064" i="1"/>
  <c r="K1481" i="1"/>
  <c r="K200" i="1"/>
  <c r="K1255" i="1"/>
  <c r="K1420" i="1"/>
  <c r="K1363" i="1"/>
  <c r="K558" i="1"/>
  <c r="K3181" i="1"/>
  <c r="K543" i="1"/>
  <c r="K1221" i="1"/>
  <c r="K122" i="1"/>
  <c r="K2737" i="1"/>
  <c r="K1910" i="1"/>
  <c r="K1514" i="1"/>
  <c r="K1042" i="1"/>
  <c r="K2460" i="1"/>
  <c r="K2459" i="1"/>
  <c r="K1946" i="1"/>
  <c r="K2717" i="1"/>
  <c r="K1399" i="1"/>
  <c r="K2130" i="1"/>
  <c r="K336" i="1"/>
  <c r="K1891" i="1"/>
  <c r="K1219" i="1"/>
  <c r="K3039" i="1"/>
  <c r="K1762" i="1"/>
  <c r="K2042" i="1"/>
  <c r="K1835" i="1"/>
  <c r="K2830" i="1"/>
  <c r="K1892" i="1"/>
  <c r="K1894" i="1"/>
  <c r="K1895" i="1"/>
  <c r="K210" i="1"/>
  <c r="K239" i="1"/>
  <c r="K981" i="1"/>
  <c r="K1999" i="1"/>
  <c r="K2005" i="1"/>
  <c r="K1973" i="1"/>
  <c r="K2352" i="1"/>
  <c r="K2323" i="1"/>
  <c r="K345" i="1"/>
  <c r="K1432" i="1"/>
  <c r="K1031" i="1"/>
  <c r="K358" i="1"/>
  <c r="K1474" i="1"/>
  <c r="K805" i="1"/>
  <c r="K1854" i="1"/>
  <c r="K1092" i="1"/>
  <c r="K860" i="1"/>
  <c r="K1027" i="1"/>
  <c r="K1003" i="1"/>
  <c r="K1005" i="1"/>
  <c r="K1007" i="1"/>
  <c r="K701" i="1"/>
  <c r="K1890" i="1"/>
  <c r="K1379" i="1"/>
  <c r="K1146" i="1"/>
  <c r="K809" i="1"/>
  <c r="K715" i="1"/>
  <c r="K784" i="1"/>
  <c r="K1851" i="1"/>
  <c r="K1853" i="1"/>
  <c r="K2328" i="1"/>
  <c r="K369" i="1"/>
  <c r="K1506" i="1"/>
  <c r="K1927" i="1"/>
  <c r="K1446" i="1"/>
  <c r="K1872" i="1"/>
  <c r="K198" i="1"/>
  <c r="K1149" i="1"/>
  <c r="K1266" i="1"/>
  <c r="K2274" i="1"/>
  <c r="K1809" i="1"/>
  <c r="K837" i="1"/>
  <c r="K1915" i="1"/>
  <c r="K2825" i="1"/>
  <c r="K949" i="1"/>
  <c r="K1860" i="1"/>
  <c r="K2867" i="1"/>
  <c r="K2889" i="1"/>
  <c r="K2877" i="1"/>
  <c r="K886" i="1"/>
  <c r="K1864" i="1"/>
  <c r="K481" i="1"/>
  <c r="K869" i="1"/>
  <c r="K1702" i="1"/>
  <c r="K1662" i="1"/>
  <c r="K770" i="1"/>
  <c r="K2385" i="1"/>
  <c r="K890" i="1"/>
  <c r="K1001" i="1"/>
  <c r="K142" i="1"/>
  <c r="K1602" i="1"/>
  <c r="K2873" i="1"/>
  <c r="K1603" i="1"/>
  <c r="K1806" i="1"/>
  <c r="K711" i="1"/>
  <c r="K2806" i="1"/>
  <c r="K1407" i="1"/>
  <c r="K1986" i="1"/>
  <c r="K1310" i="1"/>
  <c r="K1322" i="1"/>
  <c r="K1332" i="1"/>
  <c r="K1335" i="1"/>
  <c r="K1342" i="1"/>
  <c r="K1346" i="1"/>
  <c r="K1431" i="1"/>
  <c r="K2104" i="1"/>
  <c r="K1373" i="1"/>
  <c r="K1989" i="1"/>
  <c r="K1419" i="1"/>
  <c r="K377" i="1"/>
  <c r="K1520" i="1"/>
  <c r="K1380" i="1"/>
  <c r="K633" i="1"/>
  <c r="K951" i="1"/>
  <c r="K3202" i="1"/>
  <c r="K1099" i="1"/>
  <c r="K1147" i="1"/>
  <c r="K2988" i="1"/>
  <c r="K2792" i="1"/>
  <c r="K914" i="1"/>
  <c r="K2963" i="1"/>
  <c r="K2735" i="1"/>
  <c r="K2389" i="1"/>
  <c r="K1190" i="1"/>
  <c r="K1192" i="1"/>
  <c r="K225" i="1"/>
  <c r="K602" i="1"/>
  <c r="K2981" i="1"/>
  <c r="K2738" i="1"/>
  <c r="K714" i="1"/>
  <c r="K1571" i="1"/>
  <c r="K1234" i="1"/>
  <c r="K1945" i="1"/>
  <c r="K2671" i="1"/>
  <c r="K1877" i="1"/>
  <c r="K1046" i="1"/>
  <c r="K3015" i="1"/>
  <c r="K498" i="1"/>
  <c r="K1475" i="1"/>
  <c r="K1608" i="1"/>
  <c r="K834" i="1"/>
  <c r="K404" i="1"/>
  <c r="K260" i="1"/>
  <c r="K2991" i="1"/>
  <c r="K2916" i="1"/>
  <c r="K2752" i="1"/>
  <c r="K1857" i="1"/>
  <c r="K1849" i="1"/>
  <c r="K1839" i="1"/>
  <c r="K1838" i="1"/>
  <c r="K1837" i="1"/>
  <c r="K1836" i="1"/>
  <c r="K2378" i="1"/>
  <c r="K1846" i="1"/>
  <c r="K1367" i="1"/>
  <c r="K1015" i="1"/>
  <c r="K3191" i="1"/>
  <c r="K3214" i="1"/>
  <c r="K89" i="1"/>
  <c r="K2003" i="1"/>
  <c r="K2004" i="1"/>
  <c r="K2845" i="1"/>
  <c r="K2846" i="1"/>
  <c r="K1087" i="1"/>
  <c r="K2400" i="1"/>
  <c r="K2122" i="1"/>
  <c r="K2395" i="1"/>
  <c r="K2263" i="1"/>
  <c r="K2895" i="1"/>
  <c r="K734" i="1"/>
  <c r="K1076" i="1"/>
  <c r="K1078" i="1"/>
  <c r="K2442" i="1"/>
  <c r="K2397" i="1"/>
  <c r="K1429" i="1"/>
  <c r="K885" i="1"/>
  <c r="K1155" i="1"/>
  <c r="K1153" i="1"/>
  <c r="K977" i="1"/>
  <c r="K1156" i="1"/>
  <c r="K1157" i="1"/>
  <c r="K1158" i="1"/>
  <c r="K527" i="1"/>
  <c r="K592" i="1"/>
  <c r="K2421" i="1"/>
  <c r="K2422" i="1"/>
  <c r="K2423" i="1"/>
  <c r="K2424" i="1"/>
  <c r="K999" i="1"/>
  <c r="K1013" i="1"/>
  <c r="K1048" i="1"/>
  <c r="K2294" i="1"/>
  <c r="K1470" i="1"/>
  <c r="K2467" i="1"/>
  <c r="K193" i="1"/>
  <c r="K1660" i="1"/>
  <c r="K1672" i="1"/>
  <c r="K1213" i="1"/>
  <c r="K1684" i="1"/>
  <c r="K1703" i="1"/>
  <c r="K2831" i="1"/>
  <c r="K1856" i="1"/>
  <c r="K3025" i="1"/>
  <c r="K1482" i="1"/>
  <c r="K3027" i="1"/>
  <c r="K3028" i="1"/>
  <c r="K226" i="1"/>
  <c r="K985" i="1"/>
  <c r="K1704" i="1"/>
  <c r="K112" i="1"/>
  <c r="K1863" i="1"/>
  <c r="K306" i="1"/>
  <c r="K391" i="1"/>
  <c r="K1699" i="1"/>
  <c r="K1700" i="1"/>
  <c r="K1252" i="1"/>
  <c r="K1254" i="1"/>
  <c r="K1951" i="1"/>
  <c r="K1370" i="1"/>
  <c r="K1368" i="1"/>
  <c r="K1369" i="1"/>
  <c r="K1995" i="1"/>
  <c r="K1996" i="1"/>
  <c r="K1117" i="1"/>
  <c r="K1966" i="1"/>
  <c r="K1967" i="1"/>
  <c r="K1969" i="1"/>
  <c r="K1404" i="1"/>
  <c r="K1971" i="1"/>
  <c r="K42" i="1"/>
  <c r="K1023" i="1"/>
  <c r="K1378" i="1"/>
  <c r="K1020" i="1"/>
  <c r="K1460" i="1"/>
  <c r="K1644" i="1"/>
  <c r="K2998" i="1"/>
  <c r="K670" i="1"/>
  <c r="K392" i="1"/>
  <c r="K2949" i="1"/>
  <c r="K2951" i="1"/>
  <c r="K702" i="1"/>
  <c r="K2544" i="1"/>
  <c r="K653" i="1"/>
  <c r="K1637" i="1"/>
  <c r="K109" i="1"/>
  <c r="K2732" i="1"/>
  <c r="K1715" i="1"/>
  <c r="K1182" i="1"/>
  <c r="K2380" i="1"/>
  <c r="K1677" i="1"/>
  <c r="K3141" i="1"/>
  <c r="K2675" i="1"/>
  <c r="K1177" i="1"/>
  <c r="K3240" i="1"/>
  <c r="K1220" i="1"/>
  <c r="K796" i="1"/>
  <c r="K789" i="1"/>
  <c r="K315" i="1"/>
  <c r="K3041" i="1"/>
  <c r="K1604" i="1"/>
  <c r="K1784" i="1"/>
  <c r="K2498" i="1"/>
  <c r="K2499" i="1"/>
  <c r="K2712" i="1"/>
  <c r="K1510" i="1"/>
  <c r="K3061" i="1"/>
  <c r="K1088" i="1"/>
  <c r="K71" i="1"/>
  <c r="K3100" i="1"/>
  <c r="K2031" i="1"/>
  <c r="K2047" i="1"/>
  <c r="K2052" i="1"/>
  <c r="K2053" i="1"/>
  <c r="K2054" i="1"/>
  <c r="K2055" i="1"/>
  <c r="K2056" i="1"/>
  <c r="K2058" i="1"/>
  <c r="K2068" i="1"/>
  <c r="K2069" i="1"/>
  <c r="K2070" i="1"/>
  <c r="K2072" i="1"/>
  <c r="K3076" i="1"/>
  <c r="K2080" i="1"/>
  <c r="K1840" i="1"/>
  <c r="K910" i="1"/>
  <c r="K2311" i="1"/>
  <c r="K1850" i="1"/>
  <c r="K453" i="1"/>
  <c r="K2112" i="1"/>
  <c r="K931" i="1"/>
  <c r="K1307" i="1"/>
  <c r="K2126" i="1"/>
  <c r="K3097" i="1"/>
  <c r="K2856" i="1"/>
  <c r="K485" i="1"/>
  <c r="K2857" i="1"/>
  <c r="K2101" i="1"/>
  <c r="K2129" i="1"/>
  <c r="K1341" i="1"/>
  <c r="K2175" i="1"/>
  <c r="K2099" i="1"/>
  <c r="K1364" i="1"/>
  <c r="K283" i="1"/>
  <c r="K2660" i="1"/>
  <c r="K1029" i="1"/>
  <c r="K1786" i="1"/>
  <c r="K1787" i="1"/>
  <c r="K1788" i="1"/>
  <c r="K678" i="1"/>
  <c r="K1040" i="1"/>
  <c r="K2974" i="1"/>
  <c r="K2722" i="1"/>
  <c r="K288" i="1"/>
  <c r="K3222" i="1"/>
  <c r="K348" i="1"/>
  <c r="K2803" i="1"/>
  <c r="K1781" i="1"/>
  <c r="K853" i="1"/>
  <c r="K856" i="1"/>
  <c r="K858" i="1"/>
  <c r="K859" i="1"/>
  <c r="K31" i="1"/>
  <c r="K29" i="1"/>
  <c r="K3062" i="1"/>
  <c r="K80" i="1"/>
  <c r="K3074" i="1"/>
  <c r="K163" i="1"/>
  <c r="K2768" i="1"/>
  <c r="K117" i="1"/>
  <c r="K1122" i="1"/>
  <c r="K2125" i="1"/>
  <c r="K1847" i="1"/>
  <c r="K2842" i="1"/>
  <c r="K2401" i="1"/>
  <c r="K2471" i="1"/>
  <c r="K25" i="1"/>
  <c r="K173" i="1"/>
  <c r="K78" i="1"/>
  <c r="K120" i="1"/>
  <c r="K15" i="1"/>
  <c r="K1343" i="1"/>
  <c r="K1345" i="1"/>
  <c r="K1406" i="1"/>
  <c r="K840" i="1"/>
  <c r="K1050" i="1"/>
  <c r="K188" i="1"/>
  <c r="K972" i="1"/>
  <c r="K970" i="1"/>
  <c r="K966" i="1"/>
  <c r="K1133" i="1"/>
  <c r="K1712" i="1"/>
  <c r="K2915" i="1"/>
  <c r="K229" i="1"/>
  <c r="K2426" i="1"/>
  <c r="K1683" i="1"/>
  <c r="K174" i="1"/>
  <c r="K2330" i="1"/>
  <c r="K1083" i="1"/>
  <c r="K656" i="1"/>
  <c r="K1489" i="1"/>
  <c r="K1377" i="1"/>
  <c r="K1056" i="1"/>
  <c r="K2145" i="1"/>
  <c r="K1383" i="1"/>
  <c r="K308" i="1"/>
  <c r="K434" i="1"/>
  <c r="K2165" i="1"/>
  <c r="K1621" i="1"/>
  <c r="K703" i="1"/>
  <c r="K923" i="1"/>
  <c r="K2962" i="1"/>
  <c r="K1983" i="1"/>
  <c r="K2172" i="1"/>
  <c r="K458" i="1"/>
  <c r="K1154" i="1"/>
  <c r="K366" i="1"/>
  <c r="K983" i="1"/>
  <c r="K1025" i="1"/>
  <c r="K1721" i="1"/>
  <c r="K3119" i="1"/>
  <c r="K2896" i="1"/>
  <c r="K3052" i="1"/>
  <c r="K1710" i="1"/>
  <c r="K2906" i="1"/>
  <c r="K2105" i="1"/>
  <c r="K2663" i="1"/>
  <c r="K2176" i="1"/>
  <c r="K422" i="1"/>
  <c r="K1935" i="1"/>
  <c r="K3040" i="1"/>
  <c r="K961" i="1"/>
  <c r="K963" i="1"/>
  <c r="K962" i="1"/>
  <c r="K1361" i="1"/>
  <c r="K1298" i="1"/>
  <c r="K1302" i="1"/>
  <c r="K46" i="1"/>
  <c r="K1306" i="1"/>
  <c r="K2849" i="1"/>
  <c r="K1889" i="1"/>
  <c r="K828" i="1"/>
  <c r="K381" i="1"/>
  <c r="K1899" i="1"/>
  <c r="K1981" i="1"/>
  <c r="K2061" i="1"/>
  <c r="K346" i="1"/>
  <c r="K2360" i="1"/>
  <c r="K2719" i="1"/>
  <c r="K1874" i="1"/>
  <c r="K1395" i="1"/>
  <c r="K1372" i="1"/>
  <c r="K2016" i="1"/>
  <c r="K1906" i="1"/>
  <c r="K3219" i="1"/>
  <c r="K3069" i="1"/>
  <c r="K1979" i="1"/>
  <c r="K2478" i="1"/>
  <c r="K2477" i="1"/>
  <c r="K1304" i="1"/>
  <c r="K1245" i="1"/>
  <c r="K2367" i="1"/>
  <c r="K2368" i="1"/>
  <c r="K1384" i="1"/>
  <c r="K1386" i="1"/>
  <c r="K1387" i="1"/>
  <c r="K1389" i="1"/>
  <c r="K1388" i="1"/>
  <c r="K1385" i="1"/>
  <c r="K1390" i="1"/>
  <c r="K2092" i="1"/>
  <c r="K1391" i="1"/>
  <c r="K1392" i="1"/>
  <c r="K1393" i="1"/>
  <c r="K1394" i="1"/>
  <c r="K247" i="1"/>
  <c r="K3091" i="1"/>
  <c r="K1606" i="1"/>
  <c r="K2903" i="1"/>
  <c r="K2948" i="1"/>
  <c r="K2824" i="1"/>
  <c r="K3232" i="1"/>
  <c r="K1038" i="1"/>
  <c r="K2563" i="1"/>
  <c r="K1135" i="1"/>
  <c r="K2027" i="1"/>
  <c r="K1708" i="1"/>
  <c r="K390" i="1"/>
  <c r="K803" i="1"/>
  <c r="K2944" i="1"/>
  <c r="K2689" i="1"/>
  <c r="K2750" i="1"/>
  <c r="K1535" i="1"/>
  <c r="K91" i="1"/>
  <c r="K106" i="1"/>
  <c r="K116" i="1"/>
  <c r="K1246" i="1"/>
  <c r="K110" i="1"/>
  <c r="K103" i="1"/>
  <c r="K94" i="1"/>
  <c r="K1884" i="1"/>
  <c r="K1885" i="1"/>
  <c r="K1888" i="1"/>
  <c r="K1244" i="1"/>
  <c r="K3005" i="1"/>
  <c r="K1508" i="1"/>
  <c r="K755" i="1"/>
  <c r="K2985" i="1"/>
  <c r="K201" i="1"/>
  <c r="K35" i="1"/>
  <c r="K246" i="1"/>
  <c r="K251" i="1"/>
  <c r="K2289" i="1"/>
  <c r="K2291" i="1"/>
  <c r="K2073" i="1"/>
  <c r="K2859" i="1"/>
  <c r="K2564" i="1"/>
  <c r="K2260" i="1"/>
  <c r="K1936" i="1"/>
  <c r="K2035" i="1"/>
  <c r="K1949" i="1"/>
  <c r="K2036" i="1"/>
  <c r="K1955" i="1"/>
  <c r="K161" i="1"/>
  <c r="K1960" i="1"/>
  <c r="K1962" i="1"/>
  <c r="K2103" i="1"/>
  <c r="K1882" i="1"/>
  <c r="K1286" i="1"/>
  <c r="K3078" i="1"/>
  <c r="K2233" i="1"/>
  <c r="K1901" i="1"/>
  <c r="K2723" i="1"/>
  <c r="K2901" i="1"/>
  <c r="K536" i="1"/>
  <c r="K2580" i="1"/>
  <c r="K1844" i="1"/>
  <c r="K2505" i="1"/>
  <c r="K2029" i="1"/>
  <c r="K1813" i="1"/>
  <c r="K2182" i="1"/>
  <c r="K1964" i="1"/>
  <c r="K90" i="1"/>
  <c r="K2413" i="1"/>
  <c r="K2083" i="1"/>
  <c r="K2084" i="1"/>
  <c r="K2416" i="1"/>
  <c r="K2117" i="1"/>
  <c r="K2264" i="1"/>
  <c r="K2102" i="1"/>
  <c r="K2872" i="1"/>
  <c r="K2513" i="1"/>
  <c r="K2785" i="1"/>
  <c r="K432" i="1"/>
  <c r="K2071" i="1"/>
  <c r="K1118" i="1"/>
  <c r="K1119" i="1"/>
  <c r="K862" i="1"/>
  <c r="K1859" i="1"/>
  <c r="K2864" i="1"/>
  <c r="K1505" i="1"/>
  <c r="K469" i="1"/>
  <c r="K3129" i="1"/>
  <c r="K1077" i="1"/>
  <c r="K2338" i="1"/>
  <c r="K524" i="1"/>
  <c r="K982" i="1"/>
  <c r="K2213" i="1"/>
  <c r="K2210" i="1"/>
  <c r="K2215" i="1"/>
  <c r="K2216" i="1"/>
  <c r="K1110" i="1"/>
  <c r="K1111" i="1"/>
  <c r="K2999" i="1"/>
  <c r="K2228" i="1"/>
  <c r="K1316" i="1"/>
  <c r="K1206" i="1"/>
  <c r="K2627" i="1"/>
  <c r="K2271" i="1"/>
  <c r="K1761" i="1"/>
  <c r="K1435" i="1"/>
  <c r="K1241" i="1"/>
  <c r="K1765" i="1"/>
  <c r="K3252" i="1"/>
  <c r="K1611" i="1"/>
  <c r="K2463" i="1"/>
  <c r="K2324" i="1"/>
  <c r="K87" i="1"/>
  <c r="K67" i="1"/>
  <c r="K220" i="1"/>
  <c r="K1509" i="1"/>
  <c r="K1176" i="1"/>
  <c r="K1829" i="1"/>
  <c r="K2305" i="1"/>
  <c r="K2304" i="1"/>
  <c r="K2307" i="1"/>
  <c r="K1666" i="1"/>
  <c r="K1819" i="1"/>
  <c r="K1821" i="1"/>
  <c r="K619" i="1"/>
  <c r="K1319" i="1"/>
  <c r="K2022" i="1"/>
  <c r="K1948" i="1"/>
  <c r="K1353" i="1"/>
  <c r="K1533" i="1"/>
  <c r="K984" i="1"/>
  <c r="K998" i="1"/>
  <c r="K2488" i="1"/>
  <c r="K2225" i="1"/>
  <c r="K2870" i="1"/>
  <c r="K2226" i="1"/>
  <c r="K1108" i="1"/>
  <c r="K2" i="1"/>
  <c r="K1034" i="1"/>
  <c r="K1291" i="1"/>
  <c r="K3189" i="1"/>
  <c r="K2501" i="1"/>
  <c r="K1484" i="1"/>
  <c r="K1233" i="1"/>
  <c r="K2941" i="1"/>
  <c r="K2720" i="1"/>
  <c r="K2443" i="1"/>
  <c r="K1267" i="1"/>
  <c r="K214" i="1"/>
  <c r="K576" i="1"/>
  <c r="K2778" i="1"/>
  <c r="K2167" i="1"/>
  <c r="K1037" i="1"/>
  <c r="K2914" i="1"/>
  <c r="K654" i="1"/>
  <c r="K101" i="1"/>
  <c r="K1314" i="1"/>
  <c r="K3220" i="1"/>
  <c r="K2899" i="1"/>
  <c r="K230" i="1"/>
  <c r="K1540" i="1"/>
  <c r="K3123" i="1"/>
  <c r="K552" i="1"/>
  <c r="K1079" i="1"/>
  <c r="K1089" i="1"/>
  <c r="K1106" i="1"/>
  <c r="K1616" i="1"/>
  <c r="K2555" i="1"/>
  <c r="K1722" i="1"/>
  <c r="K124" i="1"/>
  <c r="K791" i="1"/>
  <c r="K709" i="1"/>
  <c r="K640" i="1"/>
  <c r="K2476" i="1"/>
  <c r="K1503" i="1"/>
  <c r="K839" i="1"/>
  <c r="K39" i="1"/>
  <c r="K2115" i="1"/>
  <c r="K2491" i="1"/>
  <c r="K1643" i="1"/>
  <c r="K1645" i="1"/>
  <c r="K1810" i="1"/>
  <c r="K2874" i="1"/>
  <c r="K1932" i="1"/>
  <c r="K2183" i="1"/>
  <c r="K3024" i="1"/>
  <c r="K3048" i="1"/>
  <c r="K2231" i="1"/>
  <c r="K1648" i="1"/>
  <c r="K871" i="1"/>
  <c r="K3013" i="1"/>
  <c r="K1783" i="1"/>
  <c r="K2538" i="1"/>
  <c r="K438" i="1"/>
  <c r="K490" i="1"/>
  <c r="K2015" i="1"/>
  <c r="K1747" i="1"/>
  <c r="K1567" i="1"/>
  <c r="K736" i="1"/>
  <c r="K657" i="1"/>
  <c r="K2668" i="1"/>
  <c r="K1843" i="1"/>
  <c r="K1663" i="1"/>
  <c r="K197" i="1"/>
  <c r="K1589" i="1"/>
  <c r="K1597" i="1"/>
  <c r="K2290" i="1"/>
  <c r="K2918" i="1"/>
  <c r="K1956" i="1"/>
  <c r="K1939" i="1"/>
  <c r="K1940" i="1"/>
  <c r="K2493" i="1"/>
  <c r="K1333" i="1"/>
  <c r="K2655" i="1"/>
  <c r="K1334" i="1"/>
  <c r="K72" i="1"/>
  <c r="K2907" i="1"/>
  <c r="K1632" i="1"/>
  <c r="K1633" i="1"/>
  <c r="K1635" i="1"/>
  <c r="K1634" i="1"/>
  <c r="K1631" i="1"/>
  <c r="K1600" i="1"/>
  <c r="K476" i="1"/>
  <c r="K1601" i="1"/>
  <c r="K1201" i="1"/>
  <c r="K467" i="1"/>
  <c r="K1271" i="1"/>
  <c r="K900" i="1"/>
  <c r="K2511" i="1"/>
  <c r="K236" i="1"/>
  <c r="K1588" i="1"/>
  <c r="K118" i="1"/>
  <c r="K2863" i="1"/>
  <c r="K891" i="1"/>
  <c r="K1772" i="1"/>
  <c r="K565" i="1"/>
  <c r="K356" i="1"/>
  <c r="K2166" i="1"/>
  <c r="K2244" i="1"/>
  <c r="K821" i="1"/>
  <c r="K1714" i="1"/>
  <c r="K2284" i="1"/>
  <c r="K1693" i="1"/>
  <c r="K1647" i="1"/>
  <c r="K3003" i="1"/>
  <c r="K3011" i="1"/>
  <c r="K1795" i="1"/>
  <c r="K2141" i="1"/>
  <c r="K995" i="1"/>
  <c r="K1719" i="1"/>
  <c r="K1820" i="1"/>
  <c r="K895" i="1"/>
  <c r="K1417" i="1"/>
  <c r="K2536" i="1"/>
  <c r="K1456" i="1"/>
  <c r="K1480" i="1"/>
  <c r="K942" i="1"/>
  <c r="K1997" i="1"/>
  <c r="K1716" i="1"/>
  <c r="K3134" i="1"/>
  <c r="K3136" i="1"/>
  <c r="K2621" i="1"/>
  <c r="K1081" i="1"/>
  <c r="K143" i="1"/>
  <c r="K2008" i="1"/>
  <c r="K815" i="1"/>
  <c r="K2398" i="1"/>
  <c r="K1430" i="1"/>
  <c r="K1512" i="1"/>
  <c r="K1202" i="1"/>
  <c r="K3112" i="1"/>
  <c r="K497" i="1"/>
  <c r="K937" i="1"/>
  <c r="K296" i="1"/>
  <c r="K2321" i="1"/>
  <c r="K835" i="1"/>
  <c r="K768" i="1"/>
  <c r="K1469" i="1"/>
  <c r="K532" i="1"/>
  <c r="K3113" i="1"/>
  <c r="K295" i="1"/>
  <c r="K3204" i="1"/>
  <c r="K2724" i="1"/>
  <c r="K2322" i="1"/>
  <c r="K1855" i="1"/>
  <c r="K2326" i="1"/>
  <c r="K2327" i="1"/>
  <c r="K2875" i="1"/>
  <c r="K3118" i="1"/>
  <c r="K1308" i="1"/>
  <c r="K331" i="1"/>
  <c r="K1957" i="1"/>
  <c r="K2855" i="1"/>
  <c r="K679" i="1"/>
  <c r="K2000" i="1"/>
  <c r="K2356" i="1"/>
  <c r="K2373" i="1"/>
  <c r="K1258" i="1"/>
  <c r="K2586" i="1"/>
  <c r="K1991" i="1"/>
  <c r="K2789" i="1"/>
  <c r="K1275" i="1"/>
  <c r="K2170" i="1"/>
  <c r="K9" i="1"/>
  <c r="K2569" i="1"/>
  <c r="K2619" i="1"/>
  <c r="K2188" i="1"/>
  <c r="K1554" i="1"/>
  <c r="K2969" i="1"/>
  <c r="K1101" i="1"/>
  <c r="K730" i="1"/>
  <c r="K647" i="1"/>
  <c r="K1625" i="1"/>
  <c r="K584" i="1"/>
  <c r="K2445" i="1"/>
  <c r="K1639" i="1"/>
  <c r="K1629" i="1"/>
  <c r="K1256" i="1"/>
  <c r="K2353" i="1"/>
  <c r="K1760" i="1"/>
  <c r="K1922" i="1"/>
  <c r="K2661" i="1"/>
  <c r="K1934" i="1"/>
  <c r="K1140" i="1"/>
  <c r="K410" i="1"/>
  <c r="K1930" i="1"/>
  <c r="K1228" i="1"/>
  <c r="K2346" i="1"/>
  <c r="K1775" i="1"/>
  <c r="K2613" i="1"/>
  <c r="K3016" i="1"/>
  <c r="K3173" i="1"/>
  <c r="K2741" i="1"/>
  <c r="K2854" i="1"/>
  <c r="K1329" i="1"/>
  <c r="K2465" i="1"/>
  <c r="K1994" i="1"/>
  <c r="K2695" i="1"/>
  <c r="K263" i="1"/>
  <c r="K242" i="1"/>
  <c r="K245" i="1"/>
  <c r="K334" i="1"/>
  <c r="K1880" i="1"/>
  <c r="K1822" i="1"/>
  <c r="K2333" i="1"/>
  <c r="K2590" i="1"/>
  <c r="K826" i="1"/>
  <c r="K2337" i="1"/>
  <c r="K631" i="1"/>
  <c r="K235" i="1"/>
  <c r="K1354" i="1"/>
  <c r="K1448" i="1"/>
  <c r="K771" i="1"/>
  <c r="K978" i="1"/>
  <c r="K617" i="1"/>
  <c r="K518" i="1"/>
  <c r="K1713" i="1"/>
  <c r="K2474" i="1"/>
  <c r="K3203" i="1"/>
  <c r="K2886" i="1"/>
  <c r="K776" i="1"/>
  <c r="K2878" i="1"/>
  <c r="K2532" i="1"/>
  <c r="K1516" i="1"/>
  <c r="K2299" i="1"/>
  <c r="K2767" i="1"/>
  <c r="K2002" i="1"/>
  <c r="K1016" i="1"/>
  <c r="K2168" i="1"/>
  <c r="K523" i="1"/>
  <c r="K958" i="1"/>
  <c r="K259" i="1"/>
  <c r="K1141" i="1"/>
  <c r="K1527" i="1"/>
  <c r="K528" i="1"/>
  <c r="K1090" i="1"/>
  <c r="K1524" i="1"/>
  <c r="K1169" i="1"/>
  <c r="K2256" i="1"/>
  <c r="K1362" i="1"/>
  <c r="K1102" i="1"/>
  <c r="K2396" i="1"/>
  <c r="K1549" i="1"/>
  <c r="K934" i="1"/>
  <c r="K2189" i="1"/>
  <c r="K492" i="1"/>
  <c r="K2890" i="1"/>
  <c r="K1022" i="1"/>
  <c r="K1021" i="1"/>
  <c r="K1011" i="1"/>
  <c r="K1010" i="1"/>
  <c r="K1006" i="1"/>
  <c r="K1008" i="1"/>
  <c r="K2898" i="1"/>
  <c r="K1060" i="1"/>
  <c r="K1300" i="1"/>
  <c r="K2009" i="1"/>
  <c r="K1771" i="1"/>
  <c r="K2431" i="1"/>
  <c r="K976" i="1"/>
  <c r="K1912" i="1"/>
  <c r="K628" i="1"/>
  <c r="K792" i="1"/>
  <c r="K420" i="1"/>
  <c r="K3215" i="1"/>
  <c r="K1763" i="1"/>
  <c r="K1865" i="1"/>
  <c r="K1651" i="1"/>
  <c r="K1653" i="1"/>
  <c r="K790" i="1"/>
  <c r="K100" i="1"/>
  <c r="K1776" i="1"/>
  <c r="K99" i="1"/>
  <c r="K551" i="1"/>
  <c r="K1707" i="1"/>
  <c r="K3167" i="1"/>
  <c r="K2357" i="1"/>
  <c r="K455" i="1"/>
  <c r="K1028" i="1"/>
  <c r="K2539" i="1"/>
  <c r="K3105" i="1"/>
  <c r="K389" i="1"/>
  <c r="K2749" i="1"/>
  <c r="K849" i="1"/>
  <c r="K3226" i="1"/>
  <c r="K2441" i="1"/>
  <c r="K3195" i="1"/>
  <c r="K2549" i="1"/>
  <c r="K2897" i="1"/>
  <c r="K444" i="1"/>
  <c r="K1105" i="1"/>
  <c r="K1815" i="1"/>
  <c r="K1792" i="1"/>
  <c r="K2904" i="1"/>
  <c r="K203" i="1"/>
  <c r="K2507" i="1"/>
  <c r="K2562" i="1"/>
  <c r="K2436" i="1"/>
  <c r="K2408" i="1"/>
  <c r="K3217" i="1"/>
  <c r="K918" i="1"/>
  <c r="K1965" i="1"/>
  <c r="K758" i="1"/>
  <c r="K2118" i="1"/>
  <c r="K902" i="1"/>
  <c r="K1492" i="1"/>
  <c r="K689" i="1"/>
  <c r="K1295" i="1"/>
  <c r="K384" i="1"/>
  <c r="K2891" i="1"/>
  <c r="K1397" i="1"/>
  <c r="K202" i="1"/>
  <c r="K2636" i="1"/>
  <c r="K687" i="1"/>
  <c r="K3137" i="1"/>
  <c r="K2469" i="1"/>
  <c r="K1181" i="1"/>
  <c r="K2995" i="1"/>
  <c r="K2996" i="1"/>
  <c r="K569" i="1"/>
  <c r="K2363" i="1"/>
  <c r="K1457" i="1"/>
  <c r="K994" i="1"/>
  <c r="K2764" i="1"/>
  <c r="K710" i="1"/>
  <c r="K2254" i="1"/>
  <c r="K2017" i="1"/>
  <c r="K2317" i="1"/>
  <c r="K1735" i="1"/>
  <c r="K367" i="1"/>
  <c r="K2435" i="1"/>
  <c r="K2820" i="1"/>
  <c r="K811" i="1"/>
  <c r="K814" i="1"/>
  <c r="K819" i="1"/>
  <c r="K2828" i="1"/>
  <c r="K975" i="1"/>
  <c r="K636" i="1"/>
  <c r="K763" i="1"/>
  <c r="K2780" i="1"/>
  <c r="K866" i="1"/>
  <c r="K2667" i="1"/>
  <c r="K555" i="1"/>
  <c r="K1592" i="1"/>
  <c r="K2010" i="1"/>
  <c r="K2934" i="1"/>
  <c r="K2618" i="1"/>
  <c r="K1313" i="1"/>
  <c r="K1315" i="1"/>
  <c r="K2369" i="1"/>
  <c r="K240" i="1"/>
  <c r="K2597" i="1"/>
  <c r="K2598" i="1"/>
  <c r="K222" i="1"/>
  <c r="K28" i="1"/>
  <c r="K915" i="1"/>
  <c r="K3087" i="1"/>
  <c r="K2643" i="1"/>
  <c r="K2366" i="1"/>
  <c r="K2432" i="1"/>
  <c r="K2331" i="1"/>
  <c r="K2610" i="1"/>
  <c r="K53" i="1"/>
  <c r="K606" i="1"/>
  <c r="K874" i="1"/>
  <c r="K257" i="1"/>
  <c r="K98" i="1"/>
  <c r="K2361" i="1"/>
  <c r="K2089" i="1"/>
  <c r="K1987" i="1"/>
  <c r="K510" i="1"/>
  <c r="K2437" i="1"/>
  <c r="K896" i="1"/>
  <c r="K696" i="1"/>
  <c r="K2648" i="1"/>
  <c r="K2306" i="1"/>
  <c r="K2293" i="1"/>
  <c r="K2217" i="1"/>
  <c r="K1640" i="1"/>
  <c r="K1216" i="1"/>
  <c r="K1680" i="1"/>
  <c r="K2371" i="1"/>
  <c r="K2370" i="1"/>
  <c r="K1039" i="1"/>
  <c r="K1685" i="1"/>
  <c r="K1043" i="1"/>
  <c r="K2316" i="1"/>
  <c r="K496" i="1"/>
  <c r="K341" i="1"/>
  <c r="K993" i="1"/>
  <c r="K2033" i="1"/>
  <c r="K1944" i="1"/>
  <c r="K3053" i="1"/>
  <c r="K3054" i="1"/>
  <c r="K3059" i="1"/>
  <c r="K1959" i="1"/>
  <c r="K3177" i="1"/>
  <c r="K281" i="1"/>
  <c r="K525" i="1"/>
  <c r="K1876" i="1"/>
  <c r="K221" i="1"/>
  <c r="K508" i="1"/>
  <c r="K1305" i="1"/>
  <c r="K2559" i="1"/>
  <c r="K3126" i="1"/>
  <c r="K2704" i="1"/>
  <c r="K2402" i="1"/>
  <c r="K2929" i="1"/>
  <c r="K3130" i="1"/>
  <c r="K385" i="1"/>
  <c r="K397" i="1"/>
  <c r="K3180" i="1"/>
  <c r="K517" i="1"/>
  <c r="K3227" i="1"/>
  <c r="K581" i="1"/>
  <c r="K1382" i="1"/>
  <c r="K1804" i="1"/>
  <c r="K2039" i="1"/>
  <c r="K1195" i="1"/>
  <c r="K690" i="1"/>
  <c r="K903" i="1"/>
  <c r="K913" i="1"/>
  <c r="K2970" i="1"/>
  <c r="K2942" i="1"/>
  <c r="K1499" i="1"/>
  <c r="K172" i="1"/>
  <c r="K1301" i="1"/>
  <c r="K1584" i="1"/>
  <c r="K1665" i="1"/>
  <c r="K36" i="1"/>
  <c r="K2028" i="1"/>
  <c r="K1574" i="1"/>
  <c r="K1573" i="1"/>
  <c r="K2798" i="1"/>
  <c r="K857" i="1"/>
  <c r="K1671" i="1"/>
  <c r="K2823" i="1"/>
  <c r="K2826" i="1"/>
  <c r="K157" i="1"/>
  <c r="K33" i="1"/>
  <c r="K249" i="1"/>
  <c r="K2335" i="1"/>
  <c r="K2336" i="1"/>
  <c r="K322" i="1"/>
  <c r="K437" i="1"/>
  <c r="K538" i="1"/>
  <c r="K494" i="1"/>
  <c r="K548" i="1"/>
  <c r="K1743" i="1"/>
  <c r="K1773" i="1"/>
  <c r="K2919" i="1"/>
  <c r="K2466" i="1"/>
  <c r="K1833" i="1"/>
  <c r="K2924" i="1"/>
  <c r="K3194" i="1"/>
  <c r="K605" i="1"/>
  <c r="K607" i="1"/>
  <c r="K1848" i="1"/>
  <c r="K787" i="1"/>
  <c r="K1522" i="1"/>
  <c r="K300" i="1"/>
  <c r="K832" i="1"/>
  <c r="K887" i="1"/>
  <c r="K2186" i="1"/>
  <c r="K1798" i="1"/>
  <c r="K1439" i="1"/>
  <c r="K2932" i="1"/>
  <c r="K462" i="1"/>
  <c r="K1748" i="1"/>
  <c r="K1438" i="1"/>
  <c r="K151" i="1"/>
  <c r="K2775" i="1"/>
  <c r="K745" i="1"/>
  <c r="K2481" i="1"/>
  <c r="K97" i="1"/>
  <c r="K1289" i="1"/>
  <c r="K450" i="1"/>
  <c r="K1664" i="1"/>
  <c r="K1299" i="1"/>
  <c r="K2091" i="1"/>
  <c r="K724" i="1"/>
  <c r="K725" i="1"/>
  <c r="K726" i="1"/>
  <c r="K728" i="1"/>
  <c r="K812" i="1"/>
  <c r="K738" i="1"/>
  <c r="K303" i="1"/>
  <c r="K974" i="1"/>
  <c r="K3007" i="1"/>
  <c r="K973" i="1"/>
  <c r="K629" i="1"/>
  <c r="K2024" i="1"/>
  <c r="K2406" i="1"/>
  <c r="K2242" i="1"/>
  <c r="K1449" i="1"/>
  <c r="K1689" i="1"/>
  <c r="K2457" i="1"/>
  <c r="K2252" i="1"/>
  <c r="K2077" i="1"/>
  <c r="K2076" i="1"/>
  <c r="K2257" i="1"/>
  <c r="K1555" i="1"/>
  <c r="K1808" i="1"/>
  <c r="K1200" i="1"/>
  <c r="K2236" i="1"/>
  <c r="K2235" i="1"/>
  <c r="K2013" i="1"/>
  <c r="K2012" i="1"/>
  <c r="K1701" i="1"/>
  <c r="K1698" i="1"/>
  <c r="K674" i="1"/>
  <c r="K1210" i="1"/>
  <c r="K2025" i="1"/>
  <c r="K2462" i="1"/>
  <c r="K1521" i="1"/>
  <c r="K3104" i="1"/>
  <c r="K2093" i="1"/>
  <c r="K2097" i="1"/>
  <c r="K2302" i="1"/>
  <c r="K2298" i="1"/>
  <c r="K2295" i="1"/>
  <c r="K2296" i="1"/>
  <c r="K2297" i="1"/>
  <c r="K2301" i="1"/>
  <c r="K2303" i="1"/>
  <c r="K590" i="1"/>
  <c r="K2309" i="1"/>
  <c r="K3055" i="1"/>
  <c r="K3056" i="1"/>
  <c r="K2410" i="1"/>
  <c r="K847" i="1"/>
  <c r="K1947" i="1"/>
  <c r="K1861" i="1"/>
  <c r="K1581" i="1"/>
  <c r="K965" i="1"/>
  <c r="K2740" i="1"/>
  <c r="K912" i="1"/>
  <c r="K1875" i="1"/>
  <c r="K1937" i="1"/>
  <c r="K1938" i="1"/>
  <c r="K1137" i="1"/>
  <c r="K2931" i="1"/>
  <c r="K663" i="1"/>
  <c r="K184" i="1"/>
  <c r="K762" i="1"/>
  <c r="K1532" i="1"/>
  <c r="K2821" i="1"/>
  <c r="K1526" i="1"/>
  <c r="K3211" i="1"/>
  <c r="K1185" i="1"/>
  <c r="K507" i="1"/>
  <c r="K1281" i="1"/>
  <c r="K1767" i="1"/>
  <c r="K1768" i="1"/>
  <c r="K1769" i="1"/>
  <c r="K1770" i="1"/>
  <c r="K1187" i="1"/>
  <c r="K1355" i="1"/>
  <c r="K2412" i="1"/>
  <c r="K2593" i="1"/>
  <c r="K244" i="1"/>
  <c r="K1553" i="1"/>
  <c r="K3165" i="1"/>
  <c r="K720" i="1"/>
  <c r="K731" i="1"/>
  <c r="K3148" i="1"/>
  <c r="K3010" i="1"/>
  <c r="K1641" i="1"/>
  <c r="K2560" i="1"/>
  <c r="K2605" i="1"/>
  <c r="K612" i="1"/>
  <c r="K2405" i="1"/>
  <c r="K3114" i="1"/>
  <c r="K2865" i="1"/>
  <c r="K3151" i="1"/>
  <c r="K1321" i="1"/>
  <c r="K84" i="1"/>
  <c r="K3152" i="1"/>
  <c r="K513" i="1"/>
  <c r="K1009" i="1"/>
  <c r="K2417" i="1"/>
  <c r="K1084" i="1"/>
  <c r="K1312" i="1"/>
  <c r="K2658" i="1"/>
  <c r="K491" i="1"/>
  <c r="K2078" i="1"/>
  <c r="K2040" i="1"/>
  <c r="K2041" i="1"/>
  <c r="K2132" i="1"/>
  <c r="K2195" i="1"/>
  <c r="K2196" i="1"/>
  <c r="K940" i="1"/>
  <c r="K2136" i="1"/>
  <c r="K2045" i="1"/>
  <c r="K2049" i="1"/>
  <c r="K6" i="1"/>
  <c r="K2429" i="1"/>
  <c r="K2434" i="1"/>
  <c r="K609" i="1"/>
  <c r="K611" i="1"/>
  <c r="K3161" i="1"/>
  <c r="K1409" i="1"/>
  <c r="K1422" i="1"/>
  <c r="K1424" i="1"/>
  <c r="K1425" i="1"/>
  <c r="K2652" i="1"/>
  <c r="K1413" i="1"/>
  <c r="K327" i="1"/>
  <c r="K3163" i="1"/>
  <c r="K935" i="1"/>
  <c r="K938" i="1"/>
  <c r="K2087" i="1"/>
  <c r="K1055" i="1"/>
  <c r="K267" i="1"/>
  <c r="K2086" i="1"/>
  <c r="K683" i="1"/>
  <c r="K1134" i="1"/>
  <c r="K2664" i="1"/>
  <c r="K2334" i="1"/>
  <c r="K785" i="1"/>
  <c r="K1402" i="1"/>
  <c r="K3170" i="1"/>
  <c r="K399" i="1"/>
  <c r="K3171" i="1"/>
  <c r="K680" i="1"/>
  <c r="K1975" i="1"/>
  <c r="K756" i="1"/>
  <c r="K1657" i="1"/>
  <c r="K1173" i="1"/>
  <c r="K941" i="1"/>
  <c r="K1318" i="1"/>
  <c r="K1049" i="1"/>
  <c r="K933" i="1"/>
  <c r="K3186" i="1"/>
  <c r="K1507" i="1"/>
  <c r="K2044" i="1"/>
  <c r="K1755" i="1"/>
  <c r="K1756" i="1"/>
  <c r="K2420" i="1"/>
  <c r="K2804" i="1"/>
  <c r="K1749" i="1"/>
  <c r="K1782" i="1"/>
  <c r="K209" i="1"/>
  <c r="K2349" i="1"/>
  <c r="K2351" i="1"/>
  <c r="K1012" i="1"/>
  <c r="K2096" i="1"/>
  <c r="K2871" i="1"/>
  <c r="K208" i="1"/>
  <c r="K620" i="1"/>
  <c r="K1734" i="1"/>
  <c r="K2839" i="1"/>
  <c r="K1614" i="1"/>
  <c r="K2599" i="1"/>
  <c r="K2757" i="1"/>
  <c r="K2727" i="1"/>
  <c r="K616" i="1"/>
  <c r="K1805" i="1"/>
  <c r="K241" i="1"/>
  <c r="K3138" i="1"/>
  <c r="K1017" i="1"/>
  <c r="K846" i="1"/>
  <c r="K152" i="1"/>
  <c r="K83" i="1"/>
  <c r="K2180" i="1"/>
  <c r="K2677" i="1"/>
  <c r="K2982" i="1"/>
  <c r="K320" i="1"/>
  <c r="K2800" i="1"/>
  <c r="K3014" i="1"/>
  <c r="K10" i="1"/>
  <c r="K1778" i="1"/>
  <c r="K2248" i="1"/>
  <c r="K191" i="1"/>
  <c r="K323" i="1"/>
  <c r="K378" i="1"/>
  <c r="K3030" i="1"/>
  <c r="K2310" i="1"/>
  <c r="K559" i="1"/>
  <c r="K1903" i="1"/>
  <c r="K1900" i="1"/>
  <c r="K398" i="1"/>
  <c r="K1572" i="1"/>
  <c r="K2530" i="1"/>
  <c r="K1433" i="1"/>
  <c r="K948" i="1"/>
  <c r="K919" i="1"/>
  <c r="K921" i="1"/>
  <c r="K18" i="1"/>
  <c r="K2788" i="1"/>
  <c r="K2844" i="1"/>
  <c r="K960" i="1"/>
  <c r="K2772" i="1"/>
  <c r="K2617" i="1"/>
  <c r="K3099" i="1"/>
  <c r="K2748" i="1"/>
  <c r="K2881" i="1"/>
  <c r="K3109" i="1"/>
  <c r="K2649" i="1"/>
  <c r="K2637" i="1"/>
  <c r="K2638" i="1"/>
  <c r="K2650" i="1"/>
  <c r="K2639" i="1"/>
  <c r="K2640" i="1"/>
  <c r="K1814" i="1"/>
  <c r="K2582" i="1"/>
  <c r="K2583" i="1"/>
  <c r="K2584" i="1"/>
  <c r="K2497" i="1"/>
  <c r="K2840" i="1"/>
  <c r="K2508" i="1"/>
  <c r="K1098" i="1"/>
  <c r="K2319" i="1"/>
  <c r="K2320" i="1"/>
  <c r="K3111" i="1"/>
  <c r="K2163" i="1"/>
  <c r="K2164" i="1"/>
  <c r="K2596" i="1"/>
  <c r="K1866" i="1"/>
  <c r="K1868" i="1"/>
  <c r="K1869" i="1"/>
  <c r="K1870" i="1"/>
  <c r="K1873" i="1"/>
  <c r="K706" i="1"/>
  <c r="K454" i="1"/>
  <c r="K2739" i="1"/>
  <c r="K2710" i="1"/>
  <c r="K1697" i="1"/>
  <c r="K644" i="1"/>
  <c r="K1002" i="1"/>
  <c r="K2023" i="1"/>
  <c r="K509" i="1"/>
  <c r="K2510" i="1"/>
  <c r="K2815" i="1"/>
  <c r="K1919" i="1"/>
  <c r="K2288" i="1"/>
  <c r="K1529" i="1"/>
  <c r="K2818" i="1"/>
  <c r="K600" i="1"/>
  <c r="K604" i="1"/>
  <c r="K13" i="1"/>
  <c r="K1288" i="1"/>
  <c r="K1452" i="1"/>
  <c r="K113" i="1"/>
  <c r="K284" i="1"/>
  <c r="K544" i="1"/>
  <c r="K55" i="1"/>
  <c r="K2770" i="1"/>
  <c r="K648" i="1"/>
  <c r="K400" i="1"/>
  <c r="K2990" i="1"/>
  <c r="K2805" i="1"/>
  <c r="K1398" i="1"/>
  <c r="K682" i="1"/>
  <c r="K1577" i="1"/>
  <c r="K3073" i="1"/>
  <c r="K863" i="1"/>
  <c r="K737" i="1"/>
  <c r="K956" i="1"/>
  <c r="K1624" i="1"/>
  <c r="K2572" i="1"/>
  <c r="K2570" i="1"/>
  <c r="K2573" i="1"/>
  <c r="K2574" i="1"/>
  <c r="K2575" i="1"/>
  <c r="K2571" i="1"/>
  <c r="K554" i="1"/>
  <c r="K2808" i="1"/>
  <c r="K2659" i="1"/>
  <c r="K553" i="1"/>
  <c r="K557" i="1"/>
  <c r="K1758" i="1"/>
  <c r="K1754" i="1"/>
  <c r="K1759" i="1"/>
  <c r="K2817" i="1"/>
  <c r="K344" i="1"/>
  <c r="K1867" i="1"/>
  <c r="K1269" i="1"/>
  <c r="K2869" i="1"/>
  <c r="K2832" i="1"/>
  <c r="K1976" i="1"/>
  <c r="K2835" i="1"/>
  <c r="K294" i="1"/>
  <c r="K304" i="1"/>
  <c r="K307" i="1"/>
  <c r="K302" i="1"/>
  <c r="K47" i="1"/>
  <c r="K1985" i="1"/>
  <c r="K2623" i="1"/>
  <c r="K1564" i="1"/>
  <c r="K2681" i="1"/>
  <c r="K2682" i="1"/>
  <c r="K2683" i="1"/>
  <c r="K2684" i="1"/>
  <c r="K2685" i="1"/>
  <c r="K2686" i="1"/>
  <c r="K2680" i="1"/>
  <c r="K2687" i="1"/>
  <c r="K2688" i="1"/>
  <c r="K781" i="1"/>
  <c r="K782" i="1"/>
  <c r="K2131" i="1"/>
  <c r="K3223" i="1"/>
  <c r="K922" i="1"/>
  <c r="K1963" i="1"/>
  <c r="K2362" i="1"/>
  <c r="K1128" i="1"/>
  <c r="K1711" i="1"/>
  <c r="K68" i="1"/>
  <c r="K428" i="1"/>
  <c r="K1736" i="1"/>
  <c r="K2430" i="1"/>
  <c r="K215" i="1"/>
  <c r="K540" i="1"/>
  <c r="K2495" i="1"/>
  <c r="K293" i="1"/>
  <c r="K649" i="1"/>
  <c r="K2280" i="1"/>
  <c r="K433" i="1"/>
  <c r="K959" i="1"/>
  <c r="K3115" i="1"/>
  <c r="K2108" i="1"/>
  <c r="K2707" i="1"/>
  <c r="K2576" i="1"/>
  <c r="K2585" i="1"/>
  <c r="K1215" i="1"/>
  <c r="K2973" i="1"/>
  <c r="K128" i="1"/>
  <c r="K1774" i="1"/>
  <c r="K2579" i="1"/>
  <c r="K2587" i="1"/>
  <c r="K848" i="1"/>
  <c r="K3004" i="1"/>
  <c r="K3042" i="1"/>
  <c r="K1534" i="1"/>
  <c r="K3008" i="1"/>
  <c r="K3009" i="1"/>
  <c r="K1720" i="1"/>
  <c r="K2377" i="1"/>
  <c r="K794" i="1"/>
  <c r="K795" i="1"/>
  <c r="K2453" i="1"/>
  <c r="K753" i="1"/>
  <c r="K3023" i="1"/>
  <c r="K3185" i="1"/>
  <c r="K1100" i="1"/>
  <c r="K694" i="1"/>
  <c r="K797" i="1"/>
  <c r="K1186" i="1"/>
  <c r="K1189" i="1"/>
  <c r="K779" i="1"/>
  <c r="K953" i="1"/>
  <c r="K1558" i="1"/>
  <c r="K1259" i="1"/>
  <c r="K2669" i="1"/>
  <c r="K748" i="1"/>
  <c r="K2693" i="1"/>
  <c r="K2158" i="1"/>
  <c r="K3166" i="1"/>
  <c r="K1794" i="1"/>
  <c r="K1517" i="1"/>
  <c r="K1518" i="1"/>
  <c r="K1519" i="1"/>
  <c r="K1831" i="1"/>
  <c r="K1344" i="1"/>
  <c r="K1297" i="1"/>
  <c r="K1832" i="1"/>
  <c r="K2075" i="1"/>
  <c r="K506" i="1"/>
  <c r="K2558" i="1"/>
  <c r="K2428" i="1"/>
  <c r="K1525" i="1"/>
  <c r="K1613" i="1"/>
  <c r="K1473" i="1"/>
  <c r="K1212" i="1"/>
  <c r="K1528" i="1"/>
  <c r="K3244" i="1"/>
  <c r="K939" i="1"/>
  <c r="K1451" i="1"/>
  <c r="K1587" i="1"/>
  <c r="K990" i="1"/>
  <c r="K2229" i="1"/>
  <c r="K2419" i="1"/>
  <c r="K2230" i="1"/>
  <c r="K1811" i="1"/>
  <c r="K2085" i="1"/>
  <c r="K2142" i="1"/>
  <c r="K1812" i="1"/>
  <c r="K1030" i="1"/>
  <c r="K1268" i="1"/>
  <c r="K2095" i="1"/>
  <c r="K2162" i="1"/>
  <c r="K1974" i="1"/>
  <c r="K2715" i="1"/>
  <c r="K2541" i="1"/>
  <c r="K3247" i="1"/>
  <c r="K3172" i="1"/>
  <c r="K2237" i="1"/>
  <c r="K686" i="1"/>
  <c r="K272" i="1"/>
  <c r="K292" i="1"/>
  <c r="K1130" i="1"/>
  <c r="K2616" i="1"/>
  <c r="K2341" i="1"/>
  <c r="K3250" i="1"/>
  <c r="K772" i="1"/>
  <c r="K1059" i="1"/>
  <c r="K123" i="1"/>
  <c r="K672" i="1"/>
  <c r="K2529" i="1"/>
  <c r="K287" i="1"/>
  <c r="K411" i="1"/>
  <c r="K556" i="1"/>
  <c r="K1566" i="1"/>
  <c r="K2350" i="1"/>
  <c r="K2816" i="1"/>
  <c r="K1139" i="1"/>
  <c r="K952" i="1"/>
  <c r="K936" i="1"/>
  <c r="K2654" i="1"/>
  <c r="K1194" i="1"/>
  <c r="K2359" i="1"/>
  <c r="K1036" i="1"/>
  <c r="K1494" i="1"/>
  <c r="K906" i="1"/>
  <c r="K704" i="1"/>
  <c r="K908" i="1"/>
  <c r="K909" i="1"/>
  <c r="K1687" i="1"/>
  <c r="K354" i="1"/>
  <c r="K3124" i="1"/>
  <c r="K1014" i="1"/>
  <c r="K3125" i="1"/>
  <c r="K2318" i="1"/>
  <c r="K1646" i="1"/>
  <c r="K2834" i="1"/>
  <c r="K2721" i="1"/>
  <c r="K2283" i="1"/>
  <c r="K1274" i="1"/>
  <c r="K1325" i="1"/>
  <c r="K673" i="1"/>
  <c r="K767" i="1"/>
  <c r="K2515" i="1"/>
  <c r="K2516" i="1"/>
  <c r="K2517" i="1"/>
  <c r="K2518" i="1"/>
  <c r="K2519" i="1"/>
  <c r="K2520" i="1"/>
  <c r="K2521" i="1"/>
  <c r="K2522" i="1"/>
  <c r="K2523" i="1"/>
  <c r="K2524" i="1"/>
  <c r="K2525" i="1"/>
  <c r="K474" i="1"/>
  <c r="K928" i="1"/>
  <c r="K2766" i="1"/>
  <c r="K1596" i="1"/>
  <c r="K2255" i="1"/>
  <c r="K2966" i="1"/>
  <c r="K329" i="1"/>
  <c r="K512" i="1"/>
  <c r="K872" i="1"/>
  <c r="K3199" i="1"/>
  <c r="K876" i="1"/>
  <c r="K561" i="1"/>
  <c r="K394" i="1"/>
  <c r="K566" i="1"/>
  <c r="K3254" i="1"/>
  <c r="K3253" i="1"/>
  <c r="K1681" i="1"/>
  <c r="K1682" i="1"/>
  <c r="K211" i="1"/>
  <c r="K1779" i="1"/>
  <c r="K883" i="1"/>
  <c r="K1062" i="1"/>
  <c r="K1428" i="1"/>
  <c r="K2813" i="1"/>
  <c r="K3238" i="1"/>
  <c r="K598" i="1"/>
  <c r="K1628" i="1"/>
  <c r="K727" i="1"/>
  <c r="K1825" i="1"/>
  <c r="K3192" i="1"/>
  <c r="K440" i="1"/>
  <c r="K1723" i="1"/>
  <c r="K1728" i="1"/>
  <c r="K2577" i="1"/>
  <c r="K2578" i="1"/>
  <c r="K3213" i="1"/>
  <c r="K2657" i="1"/>
  <c r="K932" i="1"/>
  <c r="K186" i="1"/>
  <c r="K1276" i="1"/>
  <c r="K577" i="1"/>
  <c r="K579" i="1"/>
  <c r="K3193" i="1"/>
  <c r="K1287" i="1"/>
  <c r="K2838" i="1"/>
  <c r="K864" i="1"/>
  <c r="K457" i="1"/>
  <c r="K831" i="1"/>
  <c r="K2642" i="1"/>
  <c r="K712" i="1"/>
  <c r="K516" i="1"/>
  <c r="K108" i="1"/>
  <c r="K881" i="1"/>
  <c r="K2670" i="1"/>
  <c r="K1116" i="1"/>
  <c r="K3081" i="1"/>
  <c r="K1238" i="1"/>
  <c r="K658" i="1"/>
  <c r="K2489" i="1"/>
  <c r="K96" i="1"/>
  <c r="K1803" i="1"/>
  <c r="K2625" i="1"/>
  <c r="K160" i="1"/>
  <c r="K1365" i="1"/>
  <c r="K979" i="1"/>
  <c r="K2270" i="1"/>
  <c r="K3164" i="1"/>
  <c r="K3108" i="1"/>
  <c r="K3200" i="1"/>
  <c r="K2827" i="1"/>
  <c r="K2133" i="1"/>
  <c r="K1538" i="1"/>
  <c r="K1144" i="1"/>
  <c r="K2913" i="1"/>
  <c r="K3128" i="1"/>
  <c r="K2184" i="1"/>
  <c r="K2121" i="1"/>
  <c r="K1323" i="1"/>
  <c r="K1674" i="1"/>
  <c r="K2079" i="1"/>
  <c r="K130" i="1"/>
  <c r="K2472" i="1"/>
  <c r="K2758" i="1"/>
  <c r="K2716" i="1"/>
  <c r="K2630" i="1"/>
  <c r="K2631" i="1"/>
  <c r="K2646" i="1"/>
  <c r="K2628" i="1"/>
  <c r="K2641" i="1"/>
  <c r="K2629" i="1"/>
  <c r="K1923" i="1"/>
  <c r="K3160" i="1"/>
  <c r="K2347" i="1"/>
  <c r="K1654" i="1"/>
  <c r="K1131" i="1"/>
  <c r="K261" i="1"/>
  <c r="K613" i="1"/>
  <c r="K1161" i="1"/>
  <c r="K2950" i="1"/>
  <c r="K1615" i="1"/>
  <c r="K1617" i="1"/>
  <c r="K1440" i="1"/>
  <c r="K347" i="1"/>
  <c r="K2114" i="1"/>
  <c r="K1159" i="1"/>
  <c r="K1638" i="1"/>
  <c r="K1709" i="1"/>
  <c r="K2997" i="1"/>
  <c r="K697" i="1"/>
  <c r="K1336" i="1"/>
  <c r="K2790" i="1"/>
  <c r="K431" i="1"/>
  <c r="K500" i="1"/>
  <c r="K1285" i="1"/>
  <c r="K2900" i="1"/>
  <c r="K275" i="1"/>
  <c r="K1145" i="1"/>
  <c r="K1744" i="1"/>
  <c r="K519" i="1"/>
  <c r="K1209" i="1"/>
  <c r="K925" i="1"/>
  <c r="K1240" i="1"/>
  <c r="K2960" i="1"/>
  <c r="K1418" i="1"/>
  <c r="K652" i="1"/>
  <c r="K2494" i="1"/>
  <c r="K1113" i="1"/>
  <c r="K817" i="1"/>
  <c r="K1114" i="1"/>
  <c r="K1284" i="1"/>
  <c r="K1548" i="1"/>
  <c r="K1544" i="1"/>
  <c r="K1374" i="1"/>
  <c r="K1207" i="1"/>
  <c r="K1490" i="1"/>
  <c r="K2343" i="1"/>
  <c r="K1444" i="1"/>
  <c r="K3255" i="1"/>
  <c r="K2678" i="1"/>
  <c r="K2589" i="1"/>
  <c r="K1080" i="1"/>
  <c r="K1909" i="1"/>
  <c r="K3242" i="1"/>
  <c r="K3017" i="1"/>
  <c r="K2547" i="1"/>
  <c r="K735" i="1"/>
  <c r="K700" i="1"/>
  <c r="K502" i="1"/>
  <c r="K503" i="1"/>
  <c r="K1828" i="1"/>
  <c r="K1692" i="1"/>
  <c r="K1642" i="1"/>
  <c r="K632" i="1"/>
  <c r="K1293" i="1"/>
  <c r="K479" i="1"/>
  <c r="K3093" i="1"/>
  <c r="K754" i="1"/>
  <c r="K1908" i="1"/>
  <c r="K2718" i="1"/>
  <c r="K591" i="1"/>
  <c r="K615" i="1"/>
  <c r="K610" i="1"/>
  <c r="K618" i="1"/>
  <c r="K2486" i="1"/>
  <c r="K2729" i="1"/>
  <c r="K2354" i="1"/>
  <c r="K279" i="1"/>
  <c r="K311" i="1"/>
  <c r="K1925" i="1"/>
  <c r="K2475" i="1"/>
  <c r="K1071" i="1"/>
  <c r="K1952" i="1"/>
  <c r="K2455" i="1"/>
  <c r="K1500" i="1"/>
  <c r="K1065" i="1"/>
  <c r="K1434" i="1"/>
  <c r="K386" i="1"/>
  <c r="K387" i="1"/>
  <c r="K205" i="1"/>
  <c r="K1575" i="1"/>
  <c r="K1568" i="1"/>
  <c r="K2247" i="1"/>
  <c r="K2161" i="1"/>
  <c r="K442" i="1"/>
  <c r="K2592" i="1"/>
  <c r="K822" i="1"/>
  <c r="K2249" i="1"/>
  <c r="K2250" i="1"/>
  <c r="K1694" i="1"/>
  <c r="K2651" i="1"/>
  <c r="K1547" i="1"/>
  <c r="K3031" i="1"/>
  <c r="K2528" i="1"/>
  <c r="K2253" i="1"/>
  <c r="K3210" i="1"/>
  <c r="K905" i="1"/>
  <c r="K1455" i="1"/>
  <c r="K2030" i="1"/>
  <c r="K326" i="1"/>
  <c r="K429" i="1"/>
  <c r="K667" i="1"/>
  <c r="K3075" i="1"/>
  <c r="K3246" i="1"/>
  <c r="K1626" i="1"/>
  <c r="K3090" i="1"/>
  <c r="K1054" i="1"/>
  <c r="K3110" i="1"/>
  <c r="K1296" i="1"/>
  <c r="K3021" i="1"/>
  <c r="K3022" i="1"/>
  <c r="K522" i="1"/>
  <c r="K2272" i="1"/>
  <c r="K2273" i="1"/>
  <c r="K2624" i="1"/>
  <c r="K2674" i="1"/>
  <c r="K504" i="1"/>
  <c r="K1563" i="1"/>
  <c r="K675" i="1"/>
  <c r="K1217" i="1"/>
  <c r="K3063" i="1"/>
  <c r="K104" i="1"/>
  <c r="K3026" i="1"/>
  <c r="K573" i="1"/>
  <c r="K1094" i="1"/>
  <c r="K1579" i="1"/>
  <c r="K1208" i="1"/>
  <c r="K1162" i="1"/>
  <c r="K1467" i="1"/>
  <c r="K1165" i="1"/>
  <c r="K1167" i="1"/>
  <c r="K1166" i="1"/>
  <c r="K1168" i="1"/>
  <c r="K1800" i="1"/>
  <c r="K1171" i="1"/>
  <c r="K2952" i="1"/>
  <c r="K1172" i="1"/>
  <c r="K262" i="1"/>
  <c r="K916" i="1"/>
  <c r="K2933" i="1"/>
  <c r="K1972" i="1"/>
  <c r="K2220" i="1"/>
  <c r="K446" i="1"/>
  <c r="K409" i="1"/>
  <c r="K412" i="1"/>
  <c r="K2364" i="1"/>
  <c r="K2814" i="1"/>
  <c r="K2473" i="1"/>
  <c r="K1801" i="1"/>
  <c r="K2697" i="1"/>
  <c r="K2548" i="1"/>
  <c r="K929" i="1"/>
  <c r="K164" i="1"/>
  <c r="K317" i="1"/>
  <c r="K401" i="1"/>
  <c r="K2794" i="1"/>
  <c r="K2797" i="1"/>
  <c r="K586" i="1"/>
  <c r="K836" i="1"/>
  <c r="K806" i="1"/>
  <c r="K3234" i="1"/>
  <c r="K810" i="1"/>
  <c r="K1018" i="1"/>
  <c r="K1427" i="1"/>
  <c r="K2496" i="1"/>
  <c r="K1082" i="1"/>
  <c r="K1026" i="1"/>
  <c r="K418" i="1"/>
  <c r="K1350" i="1"/>
  <c r="K1594" i="1"/>
  <c r="K1705" i="1"/>
  <c r="K1605" i="1"/>
  <c r="K2332" i="1"/>
  <c r="K1265" i="1"/>
  <c r="K2278" i="1"/>
  <c r="K1752" i="1"/>
  <c r="K1272" i="1"/>
  <c r="K243" i="1"/>
  <c r="K2232" i="1"/>
  <c r="K2968" i="1"/>
  <c r="K1309" i="1"/>
  <c r="K713" i="1"/>
  <c r="K716" i="1"/>
  <c r="K2662" i="1"/>
  <c r="K2666" i="1"/>
  <c r="K884" i="1"/>
  <c r="K593" i="1"/>
  <c r="K664" i="1"/>
  <c r="K2862" i="1"/>
  <c r="K1366" i="1"/>
  <c r="K740" i="1"/>
  <c r="K744" i="1"/>
  <c r="K746" i="1"/>
  <c r="K2479" i="1"/>
  <c r="K987" i="1"/>
  <c r="K2986" i="1"/>
  <c r="K539" i="1"/>
  <c r="K486" i="1"/>
  <c r="K493" i="1"/>
  <c r="K350" i="1"/>
  <c r="K1235" i="1"/>
  <c r="K2187" i="1"/>
  <c r="K1560" i="1"/>
  <c r="K1561" i="1"/>
  <c r="K1556" i="1"/>
  <c r="K1562" i="1"/>
  <c r="K26" i="1"/>
  <c r="K2537" i="1"/>
  <c r="K1679" i="1"/>
  <c r="K808" i="1"/>
  <c r="K1898" i="1"/>
  <c r="K1501" i="1"/>
  <c r="K1331" i="1"/>
  <c r="K3121" i="1"/>
  <c r="K2762" i="1"/>
  <c r="K3122" i="1"/>
  <c r="K3077" i="1"/>
  <c r="K3120" i="1"/>
  <c r="K3086" i="1"/>
  <c r="K2399" i="1"/>
  <c r="K533" i="1"/>
  <c r="K986" i="1"/>
  <c r="K3082" i="1"/>
  <c r="K2409" i="1"/>
  <c r="K2312" i="1"/>
  <c r="K464" i="1"/>
  <c r="K466" i="1"/>
  <c r="K3169" i="1"/>
  <c r="K1261" i="1"/>
  <c r="K1381" i="1"/>
  <c r="K3037" i="1"/>
  <c r="K684" i="1"/>
  <c r="K1982" i="1"/>
  <c r="K1980" i="1"/>
  <c r="K2696" i="1"/>
  <c r="K2461" i="1"/>
  <c r="K2880" i="1"/>
  <c r="K873" i="1"/>
  <c r="K2064" i="1"/>
  <c r="K955" i="1"/>
  <c r="K2591" i="1"/>
  <c r="K957" i="1"/>
  <c r="K2144" i="1"/>
  <c r="K2601" i="1"/>
  <c r="K1878" i="1"/>
  <c r="K1879" i="1"/>
  <c r="K95" i="1"/>
  <c r="K2081" i="1"/>
  <c r="K1142" i="1"/>
  <c r="K2552" i="1"/>
  <c r="K3179" i="1"/>
  <c r="K2725" i="1"/>
  <c r="K2007" i="1"/>
  <c r="K2124" i="1"/>
  <c r="K2937" i="1"/>
  <c r="K1618" i="1"/>
  <c r="K1729" i="1"/>
  <c r="K1730" i="1"/>
  <c r="K406" i="1"/>
  <c r="K3018" i="1"/>
  <c r="K514" i="1"/>
  <c r="K1896" i="1"/>
  <c r="K2240" i="1"/>
  <c r="K2241" i="1"/>
  <c r="K2098" i="1"/>
  <c r="K2074" i="1"/>
  <c r="K2665" i="1"/>
  <c r="K760" i="1"/>
  <c r="K843" i="1"/>
  <c r="K2300" i="1"/>
  <c r="K2994" i="1"/>
  <c r="K2819" i="1"/>
  <c r="K3147" i="1"/>
  <c r="K1471" i="1"/>
  <c r="K529" i="1"/>
  <c r="K2308" i="1"/>
  <c r="K1253" i="1"/>
  <c r="K3043" i="1"/>
  <c r="K1978" i="1"/>
  <c r="K2414" i="1"/>
  <c r="K365" i="1"/>
  <c r="K158" i="1"/>
  <c r="K3049" i="1"/>
  <c r="K541" i="1"/>
  <c r="K145" i="1"/>
  <c r="K449" i="1"/>
  <c r="K2444" i="1"/>
  <c r="K662" i="1"/>
  <c r="K572" i="1"/>
  <c r="K2173" i="1"/>
  <c r="K1887" i="1"/>
  <c r="K3154" i="1"/>
  <c r="K115" i="1"/>
  <c r="K40" i="1"/>
  <c r="K38" i="1"/>
  <c r="K48" i="1"/>
  <c r="K3155" i="1"/>
  <c r="K44" i="1"/>
  <c r="K73" i="1"/>
  <c r="K1371" i="1"/>
  <c r="K14" i="1"/>
  <c r="K1652" i="1"/>
  <c r="K3235" i="1"/>
  <c r="K1414" i="1"/>
  <c r="K125" i="1"/>
  <c r="K321" i="1"/>
  <c r="K2801" i="1"/>
  <c r="K3236" i="1"/>
  <c r="K671" i="1"/>
  <c r="K333" i="1"/>
  <c r="K3001" i="1"/>
  <c r="K2404" i="1"/>
  <c r="K374" i="1"/>
  <c r="K154" i="1"/>
  <c r="K22" i="1"/>
  <c r="K1623" i="1"/>
  <c r="K766" i="1"/>
  <c r="K286" i="1"/>
  <c r="K1214" i="1"/>
  <c r="K2930" i="1"/>
  <c r="K1793" i="1"/>
  <c r="K1920" i="1"/>
  <c r="K1197" i="1"/>
  <c r="K1073" i="1"/>
  <c r="K1273" i="1"/>
  <c r="K362" i="1"/>
  <c r="K3143" i="1"/>
  <c r="K2197" i="1"/>
  <c r="K2286" i="1"/>
  <c r="K2600" i="1"/>
  <c r="K3103" i="1"/>
  <c r="K2020" i="1"/>
  <c r="K1751" i="1"/>
  <c r="K1583" i="1"/>
  <c r="K473" i="1"/>
  <c r="K666" i="1"/>
  <c r="K1454" i="1"/>
  <c r="K2006" i="1"/>
  <c r="K1688" i="1"/>
  <c r="K62" i="1"/>
  <c r="K176" i="1"/>
  <c r="K2482" i="1"/>
  <c r="K2568" i="1"/>
  <c r="K2565" i="1"/>
  <c r="K21" i="1"/>
  <c r="K2566" i="1"/>
  <c r="K2567" i="1"/>
  <c r="K2909" i="1"/>
  <c r="K138" i="1"/>
  <c r="K1913" i="1"/>
  <c r="K2358" i="1"/>
  <c r="K1311" i="1"/>
  <c r="K2140" i="1"/>
  <c r="K237" i="1"/>
  <c r="K2194" i="1"/>
  <c r="K1845" i="1"/>
  <c r="K2868" i="1"/>
  <c r="K2946" i="1"/>
  <c r="K2795" i="1"/>
  <c r="K641" i="1"/>
  <c r="K3135" i="1"/>
  <c r="K2679" i="1"/>
  <c r="K2551" i="1"/>
  <c r="K439" i="1"/>
  <c r="K2329" i="1"/>
  <c r="K1557" i="1"/>
  <c r="K1993" i="1"/>
  <c r="K1152" i="1"/>
  <c r="K1096" i="1"/>
  <c r="K2487" i="1"/>
  <c r="K415" i="1"/>
  <c r="K349" i="1"/>
  <c r="K170" i="1"/>
  <c r="K764" i="1"/>
  <c r="K2957" i="1"/>
  <c r="K1933" i="1"/>
  <c r="K688" i="1"/>
  <c r="K1675" i="1"/>
  <c r="K1649" i="1"/>
  <c r="K1636" i="1"/>
  <c r="K1183" i="1"/>
  <c r="K1550" i="1"/>
  <c r="K2238" i="1"/>
  <c r="K1277" i="1"/>
  <c r="K2976" i="1"/>
  <c r="K1515" i="1"/>
  <c r="K2345" i="1"/>
  <c r="K266" i="1"/>
  <c r="K3150" i="1"/>
  <c r="K3107" i="1"/>
  <c r="K1498" i="1"/>
  <c r="K2251" i="1"/>
  <c r="K1929" i="1"/>
  <c r="K1237" i="1"/>
  <c r="K238" i="1"/>
  <c r="K3117" i="1"/>
  <c r="K1247" i="1"/>
  <c r="K595" i="1"/>
  <c r="K380" i="1"/>
  <c r="K2393" i="1"/>
  <c r="K2391" i="1"/>
  <c r="K816" i="1"/>
  <c r="K3046" i="1"/>
  <c r="K1488" i="1"/>
  <c r="K3064" i="1"/>
  <c r="K3065" i="1"/>
  <c r="K2620" i="1"/>
  <c r="K16" i="1"/>
  <c r="K3089" i="1"/>
  <c r="K851" i="1"/>
  <c r="K854" i="1"/>
  <c r="K855" i="1"/>
  <c r="K3133" i="1"/>
  <c r="K1103" i="1"/>
  <c r="K129" i="1"/>
  <c r="K3101" i="1"/>
  <c r="K3102" i="1"/>
  <c r="K2514" i="1"/>
  <c r="K483" i="1"/>
  <c r="K456" i="1"/>
  <c r="K1423" i="1"/>
  <c r="K1447" i="1"/>
  <c r="K1834" i="1"/>
  <c r="K37" i="1"/>
  <c r="K2137" i="1"/>
  <c r="K2535" i="1"/>
  <c r="K88" i="1"/>
  <c r="K2893" i="1"/>
  <c r="K2888" i="1"/>
  <c r="K159" i="1"/>
  <c r="K165" i="1"/>
  <c r="K216" i="1"/>
  <c r="K2239" i="1"/>
  <c r="K435" i="1"/>
  <c r="K32" i="1"/>
  <c r="K3036" i="1"/>
  <c r="K1416" i="1"/>
  <c r="K2411" i="1"/>
  <c r="K3066" i="1"/>
  <c r="K2711" i="1"/>
  <c r="K2714" i="1"/>
  <c r="K7" i="1"/>
  <c r="K3" i="1"/>
  <c r="K3080" i="1"/>
  <c r="K2344" i="1"/>
  <c r="K3221" i="1"/>
  <c r="K3079" i="1"/>
  <c r="K1150" i="1"/>
  <c r="K3162" i="1"/>
  <c r="K3060" i="1"/>
  <c r="K947" i="1"/>
  <c r="K2731" i="1"/>
  <c r="K2588" i="1"/>
  <c r="K1552" i="1"/>
  <c r="K2894" i="1"/>
  <c r="K2861" i="1"/>
  <c r="K2281" i="1"/>
  <c r="K301" i="1"/>
  <c r="K204" i="1"/>
  <c r="K206" i="1"/>
  <c r="K361" i="1"/>
  <c r="K359" i="1"/>
  <c r="K357" i="1"/>
  <c r="K2384" i="1"/>
  <c r="K3212" i="1"/>
  <c r="K2526" i="1"/>
  <c r="K1565" i="1"/>
  <c r="K1263" i="1"/>
  <c r="K1264" i="1"/>
  <c r="K879" i="1"/>
  <c r="K1790" i="1"/>
  <c r="K2224" i="1"/>
  <c r="K2450" i="1"/>
  <c r="K823" i="1"/>
  <c r="K3071" i="1"/>
  <c r="K2379" i="1"/>
  <c r="K650" i="1"/>
  <c r="K375" i="1"/>
  <c r="K2382" i="1"/>
  <c r="K475" i="1"/>
  <c r="K2339" i="1"/>
  <c r="K827" i="1"/>
  <c r="K2784" i="1"/>
  <c r="K1359" i="1"/>
  <c r="K775" i="1"/>
  <c r="K338" i="1"/>
  <c r="K2777" i="1"/>
  <c r="K3201" i="1"/>
  <c r="K1609" i="1"/>
  <c r="K520" i="1"/>
  <c r="K1070" i="1"/>
  <c r="K224" i="1"/>
  <c r="K395" i="1"/>
  <c r="K419" i="1"/>
  <c r="K421" i="1"/>
  <c r="K2019" i="1"/>
  <c r="K2935" i="1"/>
  <c r="K270" i="1"/>
  <c r="K2776" i="1"/>
  <c r="K305" i="1"/>
  <c r="K1465" i="1"/>
  <c r="K355" i="1"/>
  <c r="K562" i="1"/>
  <c r="K2483" i="1"/>
  <c r="K1818" i="1"/>
  <c r="K1198" i="1"/>
  <c r="K1294" i="1"/>
  <c r="K2119" i="1"/>
  <c r="K298" i="1"/>
  <c r="K2673" i="1"/>
  <c r="K1278" i="1"/>
  <c r="K1817" i="1"/>
  <c r="K2779" i="1"/>
  <c r="K1582" i="1"/>
  <c r="K3131" i="1"/>
  <c r="K2451" i="1"/>
  <c r="K2452" i="1"/>
  <c r="K2177" i="1"/>
  <c r="K2178" i="1"/>
  <c r="K1415" i="1"/>
  <c r="K1542" i="1"/>
  <c r="K2540" i="1"/>
  <c r="K2438" i="1"/>
  <c r="K2439" i="1"/>
  <c r="K3006" i="1"/>
  <c r="K1045" i="1"/>
  <c r="K1673" i="1"/>
  <c r="K63" i="1"/>
  <c r="K1676" i="1"/>
  <c r="K1678" i="1"/>
  <c r="K2181" i="1"/>
  <c r="K254" i="1"/>
  <c r="K3098" i="1"/>
  <c r="K750" i="1"/>
  <c r="K264" i="1"/>
  <c r="K268" i="1"/>
  <c r="K289" i="1"/>
  <c r="K136" i="1"/>
  <c r="K192" i="1"/>
  <c r="K343" i="1"/>
  <c r="K2594" i="1"/>
  <c r="K1953" i="1"/>
  <c r="K2796" i="1"/>
  <c r="K3084" i="1"/>
  <c r="K3085" i="1"/>
  <c r="K2726" i="1"/>
  <c r="K472" i="1"/>
  <c r="K2633" i="1"/>
  <c r="K893" i="1"/>
  <c r="K285" i="1"/>
  <c r="K324" i="1"/>
  <c r="K316" i="1"/>
  <c r="K3032" i="1"/>
  <c r="K892" i="1"/>
  <c r="K2747" i="1"/>
  <c r="K92" i="1"/>
  <c r="K219" i="1"/>
  <c r="K2847" i="1"/>
  <c r="K426" i="1"/>
  <c r="K780" i="1"/>
  <c r="K739" i="1"/>
  <c r="K2185" i="1"/>
  <c r="K314" i="1"/>
  <c r="K1097" i="1"/>
  <c r="K2947" i="1"/>
  <c r="K1132" i="1"/>
  <c r="K926" i="1"/>
  <c r="K280" i="1"/>
  <c r="K79" i="1"/>
  <c r="K2745" i="1"/>
  <c r="K2433" i="1"/>
  <c r="K2376" i="1"/>
  <c r="K2243" i="1"/>
  <c r="K1487" i="1"/>
  <c r="K2287" i="1"/>
  <c r="K1180" i="1"/>
  <c r="K875" i="1"/>
  <c r="K1695" i="1"/>
  <c r="K1485" i="1"/>
  <c r="K2545" i="1"/>
  <c r="K3251" i="1"/>
  <c r="K3045" i="1"/>
  <c r="K2980" i="1"/>
  <c r="K677" i="1"/>
  <c r="K964" i="1"/>
  <c r="K2975" i="1"/>
  <c r="K2388" i="1"/>
  <c r="K2694" i="1"/>
  <c r="K3033" i="1"/>
  <c r="K3034" i="1"/>
  <c r="K2728" i="1"/>
  <c r="K2222" i="1"/>
  <c r="K70" i="1"/>
  <c r="K2556" i="1"/>
  <c r="K2113" i="1"/>
  <c r="K1453" i="1"/>
  <c r="K3050" i="1"/>
  <c r="K2531" i="1"/>
  <c r="K2700" i="1"/>
  <c r="K2953" i="1"/>
  <c r="K1954" i="1"/>
  <c r="K1093" i="1"/>
  <c r="K1816" i="1"/>
  <c r="K430" i="1"/>
  <c r="K1324" i="1"/>
  <c r="K1327" i="1"/>
  <c r="K1328" i="1"/>
  <c r="K651" i="1"/>
  <c r="K661" i="1"/>
  <c r="K699" i="1"/>
  <c r="K445" i="1"/>
  <c r="K1358" i="1"/>
  <c r="K379" i="1"/>
  <c r="K372" i="1"/>
  <c r="K3198" i="1"/>
  <c r="K436" i="1"/>
  <c r="K3127" i="1"/>
  <c r="K1340" i="1"/>
  <c r="K954" i="1"/>
  <c r="K721" i="1"/>
  <c r="K1696" i="1"/>
  <c r="K783" i="1"/>
  <c r="K1785" i="1"/>
  <c r="K2751" i="1"/>
  <c r="K777" i="1"/>
  <c r="K1486" i="1"/>
  <c r="K2644" i="1"/>
  <c r="K2595" i="1"/>
  <c r="K1496" i="1"/>
  <c r="K1718" i="1"/>
  <c r="K3029" i="1"/>
  <c r="K2021" i="1"/>
  <c r="K1842" i="1"/>
  <c r="K299" i="1"/>
  <c r="K2698" i="1"/>
  <c r="K480" i="1"/>
  <c r="K845" i="1"/>
  <c r="K477" i="1"/>
  <c r="K482" i="1"/>
  <c r="K328" i="1"/>
  <c r="K335" i="1"/>
  <c r="K499" i="1"/>
  <c r="K505" i="1"/>
  <c r="K2922" i="1"/>
  <c r="K131" i="1"/>
  <c r="K1035" i="1"/>
  <c r="K2608" i="1"/>
  <c r="K2645" i="1"/>
  <c r="K1661" i="1"/>
  <c r="K2277" i="1"/>
  <c r="K2607" i="1"/>
  <c r="K582" i="1"/>
  <c r="K585" i="1"/>
  <c r="K2550" i="1"/>
  <c r="K2647" i="1"/>
  <c r="K880" i="1"/>
  <c r="K489" i="1"/>
  <c r="K531" i="1"/>
  <c r="K3057" i="1"/>
  <c r="K3168" i="1"/>
  <c r="K3058" i="1"/>
  <c r="K212" i="1"/>
  <c r="K547" i="1"/>
  <c r="K342" i="1"/>
  <c r="K968" i="1"/>
  <c r="K1303" i="1"/>
  <c r="K376" i="1"/>
  <c r="K2407" i="1"/>
  <c r="K65" i="1"/>
  <c r="K144" i="1"/>
  <c r="K30" i="1"/>
  <c r="K1591" i="1"/>
  <c r="K150" i="1"/>
  <c r="K17" i="1"/>
  <c r="K49" i="1"/>
  <c r="K64" i="1"/>
  <c r="K2978" i="1"/>
  <c r="K691" i="1"/>
  <c r="K2245" i="1"/>
  <c r="K698" i="1"/>
  <c r="K1179" i="1"/>
  <c r="K248" i="1"/>
  <c r="K402" i="1"/>
  <c r="K2744" i="1"/>
  <c r="K3175" i="1"/>
  <c r="K2760" i="1"/>
  <c r="K695" i="1"/>
  <c r="K2755" i="1"/>
  <c r="K2836" i="1"/>
  <c r="K1610" i="1"/>
  <c r="K2961" i="1"/>
  <c r="K719" i="1"/>
  <c r="K3067" i="1"/>
  <c r="K2736" i="1"/>
  <c r="K5" i="1"/>
  <c r="K2983" i="1"/>
  <c r="K2977" i="1"/>
  <c r="K2743" i="1"/>
  <c r="K1193" i="1"/>
  <c r="K2783" i="1"/>
  <c r="K1924" i="1"/>
  <c r="K2656" i="1"/>
  <c r="K732" i="1"/>
  <c r="K2699" i="1"/>
  <c r="K2614" i="1"/>
  <c r="K23" i="1"/>
  <c r="K1205" i="1"/>
  <c r="K950" i="1"/>
  <c r="K2615" i="1"/>
  <c r="K66" i="1"/>
  <c r="K1163" i="1"/>
  <c r="K2403" i="1"/>
  <c r="K980" i="1"/>
  <c r="K3094" i="1"/>
  <c r="K2926" i="1"/>
  <c r="K3047" i="1"/>
  <c r="K660" i="1"/>
  <c r="K373" i="1"/>
  <c r="K309" i="1"/>
  <c r="K135" i="1"/>
  <c r="K3231" i="1"/>
  <c r="K2936" i="1"/>
  <c r="K2653" i="1"/>
  <c r="K2634" i="1"/>
  <c r="K2635" i="1"/>
  <c r="K3106" i="1"/>
  <c r="K1650" i="1"/>
  <c r="K546" i="1"/>
  <c r="K2449" i="1"/>
  <c r="K2604" i="1"/>
  <c r="K2340" i="1"/>
  <c r="K759" i="1"/>
  <c r="K639" i="1"/>
  <c r="K81" i="1"/>
  <c r="K190" i="1"/>
  <c r="K194" i="1"/>
  <c r="K1690" i="1"/>
  <c r="K3083" i="1"/>
  <c r="K621" i="1"/>
  <c r="K622" i="1"/>
  <c r="K3228" i="1"/>
  <c r="K2885" i="1"/>
  <c r="K1585" i="1"/>
  <c r="K635" i="1"/>
  <c r="K645" i="1"/>
  <c r="K2612" i="1"/>
  <c r="K1886" i="1"/>
  <c r="K1279" i="1"/>
  <c r="K223" i="1"/>
  <c r="K2853" i="1"/>
  <c r="K1513" i="1"/>
  <c r="K460" i="1"/>
  <c r="K1203" i="1"/>
  <c r="K578" i="1"/>
  <c r="K155" i="1"/>
  <c r="K2139" i="1"/>
  <c r="K2730" i="1"/>
  <c r="K2984" i="1"/>
  <c r="K1339" i="1"/>
  <c r="K1068" i="1"/>
  <c r="K596" i="1"/>
  <c r="K1791" i="1"/>
  <c r="K2026" i="1"/>
  <c r="K2787" i="1"/>
  <c r="K2553" i="1"/>
  <c r="K2448" i="1"/>
  <c r="K1622" i="1"/>
  <c r="K1917" i="1"/>
  <c r="K3096" i="1"/>
  <c r="K2879" i="1"/>
  <c r="K2454" i="1"/>
  <c r="K2135" i="1"/>
  <c r="K3012" i="1"/>
  <c r="K2911" i="1"/>
  <c r="K2791" i="1"/>
  <c r="K278" i="1"/>
  <c r="K574" i="1"/>
  <c r="K571" i="1"/>
  <c r="K3190" i="1"/>
  <c r="K2761" i="1"/>
  <c r="K2763" i="1"/>
  <c r="K1669" i="1"/>
  <c r="K1670" i="1"/>
  <c r="K1360" i="1"/>
  <c r="K69" i="1"/>
  <c r="K625" i="1"/>
  <c r="K1143" i="1"/>
  <c r="K537" i="1"/>
  <c r="K3116" i="1"/>
  <c r="K1443" i="1"/>
  <c r="K2843" i="1"/>
  <c r="K2265" i="1"/>
  <c r="K2266" i="1"/>
  <c r="K2468" i="1"/>
  <c r="K2267" i="1"/>
  <c r="K2268" i="1"/>
  <c r="K2269" i="1"/>
  <c r="K1807" i="1"/>
  <c r="K2782" i="1"/>
  <c r="K443" i="1"/>
  <c r="K646" i="1"/>
  <c r="K20" i="1"/>
  <c r="K575" i="1"/>
  <c r="K749" i="1"/>
  <c r="K1466" i="1"/>
  <c r="K2557" i="1"/>
  <c r="K2386" i="1"/>
  <c r="K2492" i="1"/>
  <c r="K471" i="1"/>
  <c r="K2390" i="1"/>
  <c r="K1461" i="1"/>
  <c r="K1356" i="1"/>
  <c r="K1599" i="1"/>
  <c r="K2676" i="1"/>
  <c r="K290" i="1"/>
  <c r="K1121" i="1"/>
  <c r="K252" i="1"/>
  <c r="K282" i="1"/>
  <c r="K207" i="1"/>
  <c r="K2773" i="1"/>
  <c r="K250" i="1"/>
  <c r="K1612" i="1"/>
  <c r="K2781" i="1"/>
  <c r="K2786" i="1"/>
  <c r="K3183" i="1"/>
  <c r="K1129" i="1"/>
  <c r="K2038" i="1"/>
  <c r="K1019" i="1"/>
  <c r="K2622" i="1"/>
  <c r="K1941" i="1"/>
  <c r="K2810" i="1"/>
  <c r="K1251" i="1"/>
  <c r="K351" i="1"/>
  <c r="K1659" i="1"/>
  <c r="K1468" i="1"/>
  <c r="K608" i="1"/>
  <c r="K1164" i="1"/>
  <c r="K2910" i="1"/>
  <c r="K2191" i="1"/>
  <c r="K1436" i="1"/>
  <c r="K2138" i="1"/>
  <c r="K580" i="1"/>
  <c r="K1400" i="1"/>
  <c r="K1396" i="1"/>
  <c r="K393" i="1"/>
  <c r="K2464" i="1"/>
  <c r="K1656" i="1"/>
  <c r="K2765" i="1"/>
  <c r="K3092" i="1"/>
  <c r="K2014" i="1"/>
  <c r="K676" i="1"/>
  <c r="K1148" i="1"/>
  <c r="K256" i="1"/>
  <c r="K2609" i="1"/>
  <c r="K2190" i="1"/>
  <c r="K930" i="1"/>
  <c r="K511" i="1"/>
  <c r="K233" i="1"/>
  <c r="K234" i="1"/>
  <c r="K685" i="1"/>
  <c r="K2912" i="1"/>
  <c r="K1411" i="1"/>
  <c r="K560" i="1"/>
  <c r="K1739" i="1"/>
  <c r="K920" i="1"/>
  <c r="K1740" i="1"/>
  <c r="K570" i="1"/>
  <c r="K2927" i="1"/>
  <c r="K3243" i="1"/>
  <c r="K681" i="1"/>
  <c r="K761" i="1"/>
  <c r="K271" i="1"/>
  <c r="K1403" i="1"/>
  <c r="K2066" i="1"/>
  <c r="K2067" i="1"/>
  <c r="K2234" i="1"/>
  <c r="K1347" i="1"/>
  <c r="K1349" i="1"/>
  <c r="K2793" i="1"/>
  <c r="K568" i="1"/>
  <c r="K545" i="1"/>
  <c r="K2753" i="1"/>
  <c r="K643" i="1"/>
  <c r="K2908" i="1"/>
  <c r="K1464" i="1"/>
  <c r="K258" i="1"/>
  <c r="K2742" i="1"/>
  <c r="K1667" i="1"/>
  <c r="K1668" i="1"/>
  <c r="K1706" i="1"/>
  <c r="K1539" i="1"/>
  <c r="K228" i="1"/>
  <c r="K2082" i="1"/>
  <c r="K1551" i="1"/>
  <c r="K2381" i="1"/>
  <c r="K2769" i="1"/>
  <c r="K3153" i="1"/>
  <c r="K1120" i="1"/>
  <c r="K722" i="1"/>
  <c r="K3218" i="1"/>
  <c r="K2626" i="1"/>
  <c r="K2611" i="1"/>
  <c r="K2527" i="1"/>
  <c r="K2533" i="1"/>
  <c r="K3159" i="1"/>
  <c r="K1745" i="1"/>
  <c r="K180" i="1"/>
  <c r="K1789" i="1"/>
  <c r="K403" i="1"/>
  <c r="K318" i="1"/>
  <c r="K2355" i="1"/>
  <c r="K1942" i="1"/>
  <c r="K1085" i="1"/>
  <c r="K2485" i="1"/>
  <c r="K2109" i="1"/>
  <c r="K2110" i="1"/>
  <c r="K2111" i="1"/>
  <c r="K41" i="1"/>
  <c r="K3051" i="1"/>
  <c r="K1737" i="1"/>
  <c r="K3209" i="1"/>
  <c r="K833" i="1"/>
  <c r="K2387" i="1"/>
  <c r="K427" i="1"/>
  <c r="K2160" i="1"/>
  <c r="K1178" i="1"/>
  <c r="K2065" i="1"/>
  <c r="K86" i="1"/>
  <c r="K1931" i="1"/>
  <c r="K583" i="1"/>
  <c r="K1032" i="1"/>
  <c r="K2940" i="1"/>
  <c r="K2943" i="1"/>
  <c r="K2967" i="1"/>
  <c r="K1075" i="1"/>
  <c r="K3174" i="1"/>
  <c r="K2034" i="1"/>
  <c r="K996" i="1"/>
  <c r="K1491" i="1"/>
  <c r="K563" i="1"/>
  <c r="K463" i="1"/>
  <c r="K501" i="1"/>
  <c r="K478" i="1"/>
  <c r="K167" i="1"/>
  <c r="K3182" i="1"/>
  <c r="K1124" i="1"/>
  <c r="K2171" i="1"/>
  <c r="K2440" i="1"/>
  <c r="K1780" i="1"/>
  <c r="K1421" i="1"/>
  <c r="K2703" i="1"/>
  <c r="K2705" i="1"/>
  <c r="K2701" i="1"/>
  <c r="K2702" i="1"/>
  <c r="K2958" i="1"/>
  <c r="K2959" i="1"/>
  <c r="K1545" i="1"/>
  <c r="K3230" i="1"/>
  <c r="K888" i="1"/>
  <c r="K2809" i="1"/>
  <c r="K3088" i="1"/>
  <c r="K542" i="1"/>
  <c r="K3205" i="1"/>
  <c r="K3224" i="1"/>
  <c r="K3239" i="1"/>
  <c r="K1595" i="1"/>
  <c r="K1483" i="1"/>
  <c r="K2858" i="1"/>
  <c r="K3259" i="1"/>
  <c r="K2690" i="1"/>
  <c r="K1686" i="1"/>
  <c r="K2561" i="1"/>
  <c r="K3258" i="1"/>
  <c r="K3044" i="1"/>
  <c r="K1797" i="1"/>
  <c r="K217" i="1"/>
  <c r="K425" i="1"/>
  <c r="K3225" i="1"/>
  <c r="K396" i="1"/>
  <c r="K2691" i="1"/>
  <c r="K818" i="1"/>
  <c r="K820" i="1"/>
  <c r="K2709" i="1"/>
  <c r="K2754" i="1"/>
  <c r="K2921" i="1"/>
  <c r="K1239" i="1"/>
  <c r="K1580" i="1"/>
  <c r="K3241" i="1"/>
  <c r="K515" i="1"/>
  <c r="K889" i="1"/>
  <c r="K530" i="1"/>
  <c r="K465" i="1"/>
  <c r="K127" i="1"/>
  <c r="K567" i="1"/>
  <c r="K2876" i="1"/>
  <c r="K899" i="1"/>
  <c r="K2917" i="1"/>
  <c r="K3233" i="1"/>
  <c r="K1897" i="1"/>
  <c r="K1352" i="1"/>
  <c r="K1376" i="1"/>
  <c r="K3178" i="1"/>
  <c r="K452" i="1"/>
  <c r="K1984" i="1"/>
  <c r="K3256" i="1"/>
  <c r="K3257" i="1"/>
  <c r="K2759" i="1"/>
  <c r="K729" i="1"/>
  <c r="K967" i="1"/>
  <c r="K2902" i="1"/>
  <c r="K2090" i="1"/>
  <c r="K861" i="1"/>
  <c r="K627" i="1"/>
  <c r="K2606" i="1"/>
  <c r="K1911" i="1"/>
  <c r="K60" i="1"/>
  <c r="K11" i="1"/>
  <c r="K51" i="1"/>
  <c r="K1619" i="1"/>
  <c r="K1536" i="1"/>
  <c r="K196" i="1"/>
  <c r="K199" i="1"/>
  <c r="K2480" i="1"/>
  <c r="K2581" i="1"/>
  <c r="K360" i="1"/>
  <c r="K291" i="1"/>
  <c r="K1928" i="1"/>
  <c r="K829" i="1"/>
  <c r="K2812" i="1"/>
  <c r="K1741" i="1"/>
  <c r="K3038" i="1"/>
  <c r="K1658" i="1"/>
  <c r="K2542" i="1"/>
  <c r="K773" i="1"/>
  <c r="K2313" i="1"/>
  <c r="K137" i="1"/>
  <c r="K232" i="1"/>
  <c r="K2543" i="1"/>
  <c r="K2992" i="1"/>
  <c r="K3149" i="1"/>
  <c r="K1627" i="1"/>
  <c r="K2833" i="1"/>
  <c r="K2127" i="1"/>
  <c r="K3245" i="1"/>
  <c r="K2116" i="1"/>
  <c r="K1337" i="1"/>
  <c r="K1902" i="1"/>
  <c r="K2708" i="1"/>
  <c r="K2706" i="1"/>
  <c r="K1063" i="1"/>
  <c r="K2394" i="1"/>
  <c r="K3070" i="1"/>
  <c r="K3216" i="1"/>
  <c r="K3248" i="1"/>
  <c r="K868" i="1"/>
  <c r="K388" i="1"/>
  <c r="K1074" i="1"/>
  <c r="K484" i="1"/>
  <c r="K75" i="1"/>
  <c r="K24" i="1"/>
  <c r="K2866" i="1"/>
  <c r="K3068" i="1"/>
  <c r="K277" i="1"/>
  <c r="K269" i="1"/>
  <c r="K2799" i="1"/>
  <c r="K2011" i="1"/>
  <c r="K166" i="1"/>
  <c r="K2146" i="1"/>
  <c r="K2147" i="1"/>
  <c r="K2148" i="1"/>
  <c r="K2149" i="1"/>
  <c r="K2150" i="1"/>
  <c r="K2151" i="1"/>
  <c r="K2152" i="1"/>
  <c r="K2153" i="1"/>
  <c r="K2154" i="1"/>
  <c r="K2155" i="1"/>
  <c r="K2156" i="1"/>
  <c r="K1051" i="1"/>
  <c r="K2199" i="1"/>
  <c r="K2200" i="1"/>
  <c r="K2201" i="1"/>
  <c r="K2202" i="1"/>
  <c r="K2203" i="1"/>
  <c r="K2134" i="1"/>
  <c r="K2204" i="1"/>
  <c r="K2205" i="1"/>
  <c r="K2206" i="1"/>
  <c r="K2207" i="1"/>
  <c r="K2920" i="1"/>
  <c r="K2208" i="1"/>
  <c r="K2209" i="1"/>
  <c r="K2315" i="1"/>
  <c r="K332" i="1"/>
  <c r="K175" i="1"/>
  <c r="K2143" i="1"/>
  <c r="K2211" i="1"/>
  <c r="K2212" i="1"/>
  <c r="K2214" i="1"/>
  <c r="K370" i="1"/>
  <c r="K1958" i="1"/>
  <c r="K413" i="1"/>
  <c r="K340" i="1"/>
  <c r="K312" i="1"/>
  <c r="K8" i="1"/>
  <c r="K630" i="1"/>
  <c r="K2500" i="1"/>
  <c r="K2925" i="1"/>
  <c r="K2884" i="1"/>
  <c r="K2048" i="1"/>
  <c r="K844" i="1"/>
  <c r="K2046" i="1"/>
  <c r="K2602" i="1"/>
  <c r="K1970" i="1"/>
  <c r="K2603" i="1"/>
  <c r="K2051" i="1"/>
  <c r="K43" i="1"/>
  <c r="K218" i="1"/>
  <c r="K2174" i="1"/>
  <c r="K179" i="1"/>
  <c r="K1348" i="1"/>
  <c r="K638" i="1"/>
  <c r="K121" i="1"/>
  <c r="K149" i="1"/>
  <c r="K183" i="1"/>
  <c r="K54" i="1"/>
  <c r="K634" i="1"/>
  <c r="K597" i="1"/>
  <c r="K549" i="1"/>
  <c r="K1115" i="1"/>
  <c r="K1351" i="1"/>
  <c r="K2882" i="1"/>
  <c r="K74" i="1"/>
  <c r="K2771" i="1"/>
  <c r="K2120" i="1"/>
  <c r="K2169" i="1"/>
  <c r="K1988" i="1"/>
  <c r="K2954" i="1"/>
  <c r="K2285" i="1"/>
  <c r="K2276" i="1"/>
  <c r="K2972" i="1"/>
  <c r="K1578" i="1"/>
  <c r="K1196" i="1"/>
  <c r="K1151" i="1"/>
  <c r="K1225" i="1"/>
  <c r="K1330" i="1"/>
  <c r="K1537" i="1"/>
  <c r="K45" i="1"/>
  <c r="K1041" i="1"/>
  <c r="K2490" i="1"/>
  <c r="K1724" i="1"/>
  <c r="K2342" i="1"/>
  <c r="K1257" i="1"/>
  <c r="K3237" i="1"/>
  <c r="K1493" i="1"/>
  <c r="K668" i="1"/>
  <c r="K34" i="1"/>
  <c r="K1222" i="1"/>
  <c r="K3035" i="1"/>
  <c r="K2128" i="1"/>
  <c r="K2692" i="1"/>
  <c r="K405" i="1"/>
  <c r="K2945" i="1"/>
  <c r="K1033" i="1"/>
  <c r="K2314" i="1"/>
  <c r="K1459" i="1"/>
  <c r="K2802" i="1"/>
  <c r="K468" i="1"/>
  <c r="K1375" i="1"/>
  <c r="K274" i="1"/>
  <c r="K997" i="1"/>
  <c r="K1796" i="1"/>
  <c r="K3249" i="1"/>
  <c r="K2032" i="1"/>
  <c r="K1270" i="1"/>
  <c r="K1412" i="1"/>
  <c r="K2375" i="1"/>
  <c r="K364" i="1"/>
  <c r="K1726" i="1"/>
  <c r="K1799" i="1"/>
  <c r="K3208" i="1"/>
  <c r="K1764" i="1"/>
  <c r="K2955" i="1"/>
  <c r="K1047" i="1"/>
  <c r="K1320" i="1"/>
  <c r="K2971" i="1"/>
  <c r="K52" i="1"/>
  <c r="K587" i="1"/>
  <c r="K2979" i="1"/>
  <c r="K1463" i="1"/>
  <c r="K1160" i="1"/>
  <c r="K3206" i="1"/>
  <c r="K1405" i="1"/>
  <c r="K59" i="1"/>
  <c r="K2282" i="1"/>
  <c r="K1916" i="1"/>
  <c r="K2987" i="1"/>
  <c r="K1218" i="1"/>
  <c r="K1905" i="1"/>
  <c r="K1742" i="1"/>
  <c r="K989" i="1"/>
  <c r="K991" i="1"/>
  <c r="K723" i="1"/>
  <c r="K1824" i="1"/>
  <c r="K1000" i="1"/>
  <c r="K1830" i="1"/>
  <c r="K1904" i="1"/>
  <c r="K383" i="1"/>
  <c r="K182" i="1"/>
  <c r="K3229" i="1"/>
  <c r="K3207" i="1"/>
  <c r="K1497" i="1"/>
  <c r="K1504" i="1"/>
  <c r="K1170" i="1"/>
  <c r="K134" i="1"/>
  <c r="K132" i="1"/>
  <c r="K133" i="1"/>
  <c r="K2512" i="1"/>
  <c r="K2227" i="1"/>
  <c r="K2157" i="1"/>
  <c r="K2159" i="1"/>
  <c r="K2841" i="1"/>
  <c r="K2446" i="1"/>
  <c r="K2447" i="1"/>
  <c r="K424" i="1"/>
  <c r="K917" i="1"/>
  <c r="K1502" i="1"/>
  <c r="K1138" i="1"/>
  <c r="K2534" i="1"/>
  <c r="K944" i="1"/>
  <c r="K2218" i="1"/>
  <c r="K2219" i="1"/>
  <c r="K2221" i="1"/>
  <c r="K1357" i="1"/>
  <c r="K1802" i="1"/>
  <c r="K897" i="1"/>
  <c r="K898" i="1"/>
  <c r="K907" i="1"/>
  <c r="K3196" i="1"/>
  <c r="K1921" i="1"/>
  <c r="K988" i="1"/>
  <c r="K526" i="1"/>
  <c r="K2365" i="1"/>
  <c r="K1236" i="1"/>
  <c r="K665" i="1"/>
  <c r="K655" i="1"/>
  <c r="K945" i="1"/>
  <c r="K943" i="1"/>
  <c r="K2923" i="1"/>
  <c r="K1531" i="1"/>
  <c r="K1478" i="1"/>
  <c r="K877" i="1"/>
  <c r="K1559" i="1"/>
  <c r="K1123" i="1"/>
  <c r="K1126" i="1"/>
  <c r="K2261" i="1"/>
  <c r="K1125" i="1"/>
  <c r="K2262" i="1"/>
  <c r="K1127" i="1"/>
  <c r="K1523" i="1"/>
  <c r="K733" i="1"/>
  <c r="K487" i="1"/>
  <c r="K765" i="1"/>
  <c r="K141" i="1"/>
  <c r="K1091" i="1"/>
  <c r="K637" i="1"/>
  <c r="K2807" i="1"/>
  <c r="K313" i="1"/>
  <c r="K417" i="1"/>
  <c r="K82" i="1"/>
  <c r="K227" i="1"/>
  <c r="K1738" i="1"/>
  <c r="K140" i="1"/>
  <c r="J623" i="1" l="1"/>
  <c r="L623" i="1" s="1"/>
  <c r="O623" i="1" s="1"/>
  <c r="P623" i="1" s="1"/>
  <c r="J992" i="1"/>
  <c r="L992" i="1" s="1"/>
  <c r="O992" i="1" s="1"/>
  <c r="P992" i="1" s="1"/>
  <c r="J550" i="1"/>
  <c r="L550" i="1" s="1"/>
  <c r="O550" i="1" s="1"/>
  <c r="P550" i="1" s="1"/>
  <c r="J4" i="1"/>
  <c r="L4" i="1" s="1"/>
  <c r="O4" i="1" s="1"/>
  <c r="P4" i="1" s="1"/>
  <c r="J459" i="1"/>
  <c r="L459" i="1" s="1"/>
  <c r="O459" i="1" s="1"/>
  <c r="P459" i="1" s="1"/>
  <c r="J852" i="1"/>
  <c r="L852" i="1" s="1"/>
  <c r="O852" i="1" s="1"/>
  <c r="P852" i="1" s="1"/>
  <c r="J1004" i="1"/>
  <c r="L1004" i="1" s="1"/>
  <c r="O1004" i="1" s="1"/>
  <c r="P1004" i="1" s="1"/>
  <c r="J2887" i="1"/>
  <c r="L2887" i="1" s="1"/>
  <c r="O2887" i="1" s="1"/>
  <c r="P2887" i="1" s="1"/>
  <c r="J153" i="1"/>
  <c r="L153" i="1" s="1"/>
  <c r="O153" i="1" s="1"/>
  <c r="P153" i="1" s="1"/>
  <c r="J168" i="1"/>
  <c r="L168" i="1" s="1"/>
  <c r="O168" i="1" s="1"/>
  <c r="P168" i="1" s="1"/>
  <c r="J2811" i="1"/>
  <c r="L2811" i="1" s="1"/>
  <c r="O2811" i="1" s="1"/>
  <c r="P2811" i="1" s="1"/>
  <c r="J793" i="1"/>
  <c r="L793" i="1" s="1"/>
  <c r="O793" i="1" s="1"/>
  <c r="P793" i="1" s="1"/>
  <c r="J798" i="1"/>
  <c r="L798" i="1" s="1"/>
  <c r="O798" i="1" s="1"/>
  <c r="P798" i="1" s="1"/>
  <c r="J1204" i="1"/>
  <c r="L1204" i="1" s="1"/>
  <c r="O1204" i="1" s="1"/>
  <c r="P1204" i="1" s="1"/>
  <c r="J1211" i="1"/>
  <c r="L1211" i="1" s="1"/>
  <c r="O1211" i="1" s="1"/>
  <c r="P1211" i="1" s="1"/>
  <c r="J838" i="1"/>
  <c r="L838" i="1" s="1"/>
  <c r="O838" i="1" s="1"/>
  <c r="P838" i="1" s="1"/>
  <c r="J841" i="1"/>
  <c r="L841" i="1" s="1"/>
  <c r="O841" i="1" s="1"/>
  <c r="P841" i="1" s="1"/>
  <c r="J185" i="1"/>
  <c r="L185" i="1" s="1"/>
  <c r="O185" i="1" s="1"/>
  <c r="P185" i="1" s="1"/>
  <c r="J1410" i="1"/>
  <c r="L1410" i="1" s="1"/>
  <c r="O1410" i="1" s="1"/>
  <c r="P1410" i="1" s="1"/>
  <c r="J865" i="1"/>
  <c r="L865" i="1" s="1"/>
  <c r="O865" i="1" s="1"/>
  <c r="P865" i="1" s="1"/>
  <c r="J162" i="1"/>
  <c r="L162" i="1" s="1"/>
  <c r="O162" i="1" s="1"/>
  <c r="P162" i="1" s="1"/>
  <c r="J2746" i="1"/>
  <c r="L2746" i="1" s="1"/>
  <c r="O2746" i="1" s="1"/>
  <c r="P2746" i="1" s="1"/>
  <c r="J1852" i="1"/>
  <c r="L1852" i="1" s="1"/>
  <c r="O1852" i="1" s="1"/>
  <c r="P1852" i="1" s="1"/>
  <c r="J1858" i="1"/>
  <c r="L1858" i="1" s="1"/>
  <c r="O1858" i="1" s="1"/>
  <c r="P1858" i="1" s="1"/>
  <c r="J297" i="1"/>
  <c r="L297" i="1" s="1"/>
  <c r="O297" i="1" s="1"/>
  <c r="P297" i="1" s="1"/>
  <c r="J2989" i="1"/>
  <c r="L2989" i="1" s="1"/>
  <c r="O2989" i="1" s="1"/>
  <c r="P2989" i="1" s="1"/>
  <c r="J1437" i="1"/>
  <c r="L1437" i="1" s="1"/>
  <c r="O1437" i="1" s="1"/>
  <c r="P1437" i="1" s="1"/>
  <c r="J187" i="1"/>
  <c r="L187" i="1" s="1"/>
  <c r="O187" i="1" s="1"/>
  <c r="P187" i="1" s="1"/>
  <c r="J177" i="1"/>
  <c r="L177" i="1" s="1"/>
  <c r="O177" i="1" s="1"/>
  <c r="P177" i="1" s="1"/>
  <c r="J353" i="1"/>
  <c r="L353" i="1" s="1"/>
  <c r="O353" i="1" s="1"/>
  <c r="P353" i="1" s="1"/>
  <c r="J830" i="1"/>
  <c r="L830" i="1" s="1"/>
  <c r="O830" i="1" s="1"/>
  <c r="P830" i="1" s="1"/>
  <c r="J589" i="1"/>
  <c r="L589" i="1" s="1"/>
  <c r="O589" i="1" s="1"/>
  <c r="P589" i="1" s="1"/>
  <c r="J599" i="1"/>
  <c r="L599" i="1" s="1"/>
  <c r="O599" i="1" s="1"/>
  <c r="P599" i="1" s="1"/>
  <c r="J488" i="1"/>
  <c r="L488" i="1" s="1"/>
  <c r="O488" i="1" s="1"/>
  <c r="P488" i="1" s="1"/>
  <c r="J102" i="1"/>
  <c r="L102" i="1" s="1"/>
  <c r="O102" i="1" s="1"/>
  <c r="P102" i="1" s="1"/>
  <c r="J624" i="1"/>
  <c r="L624" i="1" s="1"/>
  <c r="O624" i="1" s="1"/>
  <c r="P624" i="1" s="1"/>
  <c r="J801" i="1"/>
  <c r="L801" i="1" s="1"/>
  <c r="O801" i="1" s="1"/>
  <c r="P801" i="1" s="1"/>
  <c r="J802" i="1"/>
  <c r="L802" i="1" s="1"/>
  <c r="O802" i="1" s="1"/>
  <c r="P802" i="1" s="1"/>
  <c r="J807" i="1"/>
  <c r="L807" i="1" s="1"/>
  <c r="O807" i="1" s="1"/>
  <c r="P807" i="1" s="1"/>
  <c r="J1109" i="1"/>
  <c r="L1109" i="1" s="1"/>
  <c r="O1109" i="1" s="1"/>
  <c r="P1109" i="1" s="1"/>
  <c r="J12" i="1"/>
  <c r="L12" i="1" s="1"/>
  <c r="O12" i="1" s="1"/>
  <c r="P12" i="1" s="1"/>
  <c r="J2829" i="1"/>
  <c r="L2829" i="1" s="1"/>
  <c r="O2829" i="1" s="1"/>
  <c r="P2829" i="1" s="1"/>
  <c r="J3095" i="1"/>
  <c r="L3095" i="1" s="1"/>
  <c r="O3095" i="1" s="1"/>
  <c r="P3095" i="1" s="1"/>
  <c r="J76" i="1"/>
  <c r="L76" i="1" s="1"/>
  <c r="O76" i="1" s="1"/>
  <c r="P76" i="1" s="1"/>
  <c r="J2192" i="1"/>
  <c r="L2192" i="1" s="1"/>
  <c r="O2192" i="1" s="1"/>
  <c r="P2192" i="1" s="1"/>
  <c r="J2193" i="1"/>
  <c r="L2193" i="1" s="1"/>
  <c r="O2193" i="1" s="1"/>
  <c r="P2193" i="1" s="1"/>
  <c r="J1462" i="1"/>
  <c r="L1462" i="1" s="1"/>
  <c r="O1462" i="1" s="1"/>
  <c r="P1462" i="1" s="1"/>
  <c r="J231" i="1"/>
  <c r="L231" i="1" s="1"/>
  <c r="O231" i="1" s="1"/>
  <c r="P231" i="1" s="1"/>
  <c r="J894" i="1"/>
  <c r="L894" i="1" s="1"/>
  <c r="O894" i="1" s="1"/>
  <c r="P894" i="1" s="1"/>
  <c r="J1472" i="1"/>
  <c r="L1472" i="1" s="1"/>
  <c r="O1472" i="1" s="1"/>
  <c r="P1472" i="1" s="1"/>
  <c r="J535" i="1"/>
  <c r="L535" i="1" s="1"/>
  <c r="O535" i="1" s="1"/>
  <c r="P535" i="1" s="1"/>
  <c r="J2848" i="1"/>
  <c r="L2848" i="1" s="1"/>
  <c r="O2848" i="1" s="1"/>
  <c r="P2848" i="1" s="1"/>
  <c r="J2850" i="1"/>
  <c r="L2850" i="1" s="1"/>
  <c r="O2850" i="1" s="1"/>
  <c r="P2850" i="1" s="1"/>
  <c r="J61" i="1"/>
  <c r="L61" i="1" s="1"/>
  <c r="O61" i="1" s="1"/>
  <c r="P61" i="1" s="1"/>
  <c r="J1586" i="1"/>
  <c r="L1586" i="1" s="1"/>
  <c r="O1586" i="1" s="1"/>
  <c r="P1586" i="1" s="1"/>
  <c r="J842" i="1"/>
  <c r="L842" i="1" s="1"/>
  <c r="O842" i="1" s="1"/>
  <c r="P842" i="1" s="1"/>
  <c r="J339" i="1"/>
  <c r="L339" i="1" s="1"/>
  <c r="O339" i="1" s="1"/>
  <c r="P339" i="1" s="1"/>
  <c r="J642" i="1"/>
  <c r="L642" i="1" s="1"/>
  <c r="O642" i="1" s="1"/>
  <c r="P642" i="1" s="1"/>
  <c r="J804" i="1"/>
  <c r="L804" i="1" s="1"/>
  <c r="O804" i="1" s="1"/>
  <c r="P804" i="1" s="1"/>
  <c r="J2956" i="1"/>
  <c r="L2956" i="1" s="1"/>
  <c r="O2956" i="1" s="1"/>
  <c r="P2956" i="1" s="1"/>
  <c r="J2348" i="1"/>
  <c r="L2348" i="1" s="1"/>
  <c r="O2348" i="1" s="1"/>
  <c r="P2348" i="1" s="1"/>
  <c r="J742" i="1"/>
  <c r="L742" i="1" s="1"/>
  <c r="O742" i="1" s="1"/>
  <c r="P742" i="1" s="1"/>
  <c r="J743" i="1"/>
  <c r="L743" i="1" s="1"/>
  <c r="O743" i="1" s="1"/>
  <c r="P743" i="1" s="1"/>
  <c r="J1095" i="1"/>
  <c r="L1095" i="1" s="1"/>
  <c r="O1095" i="1" s="1"/>
  <c r="P1095" i="1" s="1"/>
  <c r="J19" i="1"/>
  <c r="L19" i="1" s="1"/>
  <c r="O19" i="1" s="1"/>
  <c r="P19" i="1" s="1"/>
  <c r="J824" i="1"/>
  <c r="L824" i="1" s="1"/>
  <c r="O824" i="1" s="1"/>
  <c r="P824" i="1" s="1"/>
  <c r="J588" i="1"/>
  <c r="L588" i="1" s="1"/>
  <c r="O588" i="1" s="1"/>
  <c r="P588" i="1" s="1"/>
  <c r="J601" i="1"/>
  <c r="L601" i="1" s="1"/>
  <c r="O601" i="1" s="1"/>
  <c r="P601" i="1" s="1"/>
  <c r="J603" i="1"/>
  <c r="L603" i="1" s="1"/>
  <c r="O603" i="1" s="1"/>
  <c r="P603" i="1" s="1"/>
  <c r="J447" i="1"/>
  <c r="L447" i="1" s="1"/>
  <c r="O447" i="1" s="1"/>
  <c r="P447" i="1" s="1"/>
  <c r="J371" i="1"/>
  <c r="L371" i="1" s="1"/>
  <c r="O371" i="1" s="1"/>
  <c r="P371" i="1" s="1"/>
  <c r="J1243" i="1"/>
  <c r="L1243" i="1" s="1"/>
  <c r="O1243" i="1" s="1"/>
  <c r="P1243" i="1" s="1"/>
  <c r="J825" i="1"/>
  <c r="L825" i="1" s="1"/>
  <c r="O825" i="1" s="1"/>
  <c r="P825" i="1" s="1"/>
  <c r="J2837" i="1"/>
  <c r="L2837" i="1" s="1"/>
  <c r="O2837" i="1" s="1"/>
  <c r="P2837" i="1" s="1"/>
  <c r="J2372" i="1"/>
  <c r="L2372" i="1" s="1"/>
  <c r="O2372" i="1" s="1"/>
  <c r="P2372" i="1" s="1"/>
  <c r="J171" i="1"/>
  <c r="L171" i="1" s="1"/>
  <c r="O171" i="1" s="1"/>
  <c r="P171" i="1" s="1"/>
  <c r="J58" i="1"/>
  <c r="L58" i="1" s="1"/>
  <c r="O58" i="1" s="1"/>
  <c r="P58" i="1" s="1"/>
  <c r="J1188" i="1"/>
  <c r="L1188" i="1" s="1"/>
  <c r="O1188" i="1" s="1"/>
  <c r="P1188" i="1" s="1"/>
  <c r="J1893" i="1"/>
  <c r="L1893" i="1" s="1"/>
  <c r="O1893" i="1" s="1"/>
  <c r="P1893" i="1" s="1"/>
  <c r="J1112" i="1"/>
  <c r="L1112" i="1" s="1"/>
  <c r="O1112" i="1" s="1"/>
  <c r="P1112" i="1" s="1"/>
  <c r="J614" i="1"/>
  <c r="L614" i="1" s="1"/>
  <c r="O614" i="1" s="1"/>
  <c r="P614" i="1" s="1"/>
  <c r="J273" i="1"/>
  <c r="L273" i="1" s="1"/>
  <c r="O273" i="1" s="1"/>
  <c r="P273" i="1" s="1"/>
  <c r="J2883" i="1"/>
  <c r="L2883" i="1" s="1"/>
  <c r="O2883" i="1" s="1"/>
  <c r="P2883" i="1" s="1"/>
  <c r="J1024" i="1"/>
  <c r="L1024" i="1" s="1"/>
  <c r="O1024" i="1" s="1"/>
  <c r="P1024" i="1" s="1"/>
  <c r="J2938" i="1"/>
  <c r="L2938" i="1" s="1"/>
  <c r="O2938" i="1" s="1"/>
  <c r="P2938" i="1" s="1"/>
  <c r="J2939" i="1"/>
  <c r="L2939" i="1" s="1"/>
  <c r="O2939" i="1" s="1"/>
  <c r="P2939" i="1" s="1"/>
  <c r="J2057" i="1"/>
  <c r="L2057" i="1" s="1"/>
  <c r="O2057" i="1" s="1"/>
  <c r="P2057" i="1" s="1"/>
  <c r="J2059" i="1"/>
  <c r="L2059" i="1" s="1"/>
  <c r="O2059" i="1" s="1"/>
  <c r="P2059" i="1" s="1"/>
  <c r="J1998" i="1"/>
  <c r="L1998" i="1" s="1"/>
  <c r="O1998" i="1" s="1"/>
  <c r="P1998" i="1" s="1"/>
  <c r="J2001" i="1"/>
  <c r="L2001" i="1" s="1"/>
  <c r="O2001" i="1" s="1"/>
  <c r="P2001" i="1" s="1"/>
  <c r="J2062" i="1"/>
  <c r="L2062" i="1" s="1"/>
  <c r="O2062" i="1" s="1"/>
  <c r="P2062" i="1" s="1"/>
  <c r="J2063" i="1"/>
  <c r="L2063" i="1" s="1"/>
  <c r="O2063" i="1" s="1"/>
  <c r="P2063" i="1" s="1"/>
  <c r="J2060" i="1"/>
  <c r="L2060" i="1" s="1"/>
  <c r="O2060" i="1" s="1"/>
  <c r="P2060" i="1" s="1"/>
  <c r="J50" i="1"/>
  <c r="L50" i="1" s="1"/>
  <c r="O50" i="1" s="1"/>
  <c r="P50" i="1" s="1"/>
  <c r="J1476" i="1"/>
  <c r="L1476" i="1" s="1"/>
  <c r="O1476" i="1" s="1"/>
  <c r="P1476" i="1" s="1"/>
  <c r="J382" i="1"/>
  <c r="L382" i="1" s="1"/>
  <c r="O382" i="1" s="1"/>
  <c r="P382" i="1" s="1"/>
  <c r="J139" i="1"/>
  <c r="L139" i="1" s="1"/>
  <c r="O139" i="1" s="1"/>
  <c r="P139" i="1" s="1"/>
  <c r="J1992" i="1"/>
  <c r="L1992" i="1" s="1"/>
  <c r="O1992" i="1" s="1"/>
  <c r="P1992" i="1" s="1"/>
  <c r="J407" i="1"/>
  <c r="L407" i="1" s="1"/>
  <c r="O407" i="1" s="1"/>
  <c r="P407" i="1" s="1"/>
  <c r="J1479" i="1"/>
  <c r="L1479" i="1" s="1"/>
  <c r="O1479" i="1" s="1"/>
  <c r="P1479" i="1" s="1"/>
  <c r="J1136" i="1"/>
  <c r="L1136" i="1" s="1"/>
  <c r="O1136" i="1" s="1"/>
  <c r="P1136" i="1" s="1"/>
  <c r="J2037" i="1"/>
  <c r="L2037" i="1" s="1"/>
  <c r="O2037" i="1" s="1"/>
  <c r="P2037" i="1" s="1"/>
  <c r="J148" i="1"/>
  <c r="L148" i="1" s="1"/>
  <c r="O148" i="1" s="1"/>
  <c r="P148" i="1" s="1"/>
  <c r="J213" i="1"/>
  <c r="L213" i="1" s="1"/>
  <c r="O213" i="1" s="1"/>
  <c r="P213" i="1" s="1"/>
  <c r="J2905" i="1"/>
  <c r="L2905" i="1" s="1"/>
  <c r="O2905" i="1" s="1"/>
  <c r="P2905" i="1" s="1"/>
  <c r="J1174" i="1"/>
  <c r="L1174" i="1" s="1"/>
  <c r="O1174" i="1" s="1"/>
  <c r="P1174" i="1" s="1"/>
  <c r="J769" i="1"/>
  <c r="L769" i="1" s="1"/>
  <c r="O769" i="1" s="1"/>
  <c r="P769" i="1" s="1"/>
  <c r="J27" i="1"/>
  <c r="L27" i="1" s="1"/>
  <c r="O27" i="1" s="1"/>
  <c r="P27" i="1" s="1"/>
  <c r="J1576" i="1"/>
  <c r="L1576" i="1" s="1"/>
  <c r="O1576" i="1" s="1"/>
  <c r="P1576" i="1" s="1"/>
  <c r="J319" i="1"/>
  <c r="L319" i="1" s="1"/>
  <c r="O319" i="1" s="1"/>
  <c r="P319" i="1" s="1"/>
  <c r="J594" i="1"/>
  <c r="L594" i="1" s="1"/>
  <c r="O594" i="1" s="1"/>
  <c r="P594" i="1" s="1"/>
  <c r="J2852" i="1"/>
  <c r="L2852" i="1" s="1"/>
  <c r="O2852" i="1" s="1"/>
  <c r="P2852" i="1" s="1"/>
  <c r="J774" i="1"/>
  <c r="L774" i="1" s="1"/>
  <c r="O774" i="1" s="1"/>
  <c r="P774" i="1" s="1"/>
  <c r="J707" i="1"/>
  <c r="L707" i="1" s="1"/>
  <c r="O707" i="1" s="1"/>
  <c r="P707" i="1" s="1"/>
  <c r="J441" i="1"/>
  <c r="L441" i="1" s="1"/>
  <c r="O441" i="1" s="1"/>
  <c r="P441" i="1" s="1"/>
  <c r="J1823" i="1"/>
  <c r="L1823" i="1" s="1"/>
  <c r="O1823" i="1" s="1"/>
  <c r="P1823" i="1" s="1"/>
  <c r="J2043" i="1"/>
  <c r="L2043" i="1" s="1"/>
  <c r="O2043" i="1" s="1"/>
  <c r="P2043" i="1" s="1"/>
  <c r="J1620" i="1"/>
  <c r="L1620" i="1" s="1"/>
  <c r="O1620" i="1" s="1"/>
  <c r="P1620" i="1" s="1"/>
  <c r="J126" i="1"/>
  <c r="L126" i="1" s="1"/>
  <c r="O126" i="1" s="1"/>
  <c r="P126" i="1" s="1"/>
  <c r="J1968" i="1"/>
  <c r="L1968" i="1" s="1"/>
  <c r="O1968" i="1" s="1"/>
  <c r="P1968" i="1" s="1"/>
  <c r="J800" i="1"/>
  <c r="L800" i="1" s="1"/>
  <c r="O800" i="1" s="1"/>
  <c r="P800" i="1" s="1"/>
  <c r="J2198" i="1"/>
  <c r="L2198" i="1" s="1"/>
  <c r="O2198" i="1" s="1"/>
  <c r="P2198" i="1" s="1"/>
  <c r="J2713" i="1"/>
  <c r="L2713" i="1" s="1"/>
  <c r="O2713" i="1" s="1"/>
  <c r="P2713" i="1" s="1"/>
  <c r="J2822" i="1"/>
  <c r="L2822" i="1" s="1"/>
  <c r="O2822" i="1" s="1"/>
  <c r="P2822" i="1" s="1"/>
  <c r="J178" i="1"/>
  <c r="L178" i="1" s="1"/>
  <c r="O178" i="1" s="1"/>
  <c r="P178" i="1" s="1"/>
  <c r="J93" i="1"/>
  <c r="L93" i="1" s="1"/>
  <c r="O93" i="1" s="1"/>
  <c r="P93" i="1" s="1"/>
  <c r="J2050" i="1"/>
  <c r="L2050" i="1" s="1"/>
  <c r="O2050" i="1" s="1"/>
  <c r="P2050" i="1" s="1"/>
  <c r="J1733" i="1"/>
  <c r="L1733" i="1" s="1"/>
  <c r="O1733" i="1" s="1"/>
  <c r="P1733" i="1" s="1"/>
  <c r="J747" i="1"/>
  <c r="L747" i="1" s="1"/>
  <c r="O747" i="1" s="1"/>
  <c r="P747" i="1" s="1"/>
  <c r="J2774" i="1"/>
  <c r="L2774" i="1" s="1"/>
  <c r="O2774" i="1" s="1"/>
  <c r="P2774" i="1" s="1"/>
  <c r="J337" i="1"/>
  <c r="L337" i="1" s="1"/>
  <c r="O337" i="1" s="1"/>
  <c r="P337" i="1" s="1"/>
  <c r="J867" i="1"/>
  <c r="L867" i="1" s="1"/>
  <c r="O867" i="1" s="1"/>
  <c r="P867" i="1" s="1"/>
  <c r="J901" i="1"/>
  <c r="L901" i="1" s="1"/>
  <c r="O901" i="1" s="1"/>
  <c r="P901" i="1" s="1"/>
  <c r="J1175" i="1"/>
  <c r="L1175" i="1" s="1"/>
  <c r="O1175" i="1" s="1"/>
  <c r="P1175" i="1" s="1"/>
  <c r="J534" i="1"/>
  <c r="L534" i="1" s="1"/>
  <c r="O534" i="1" s="1"/>
  <c r="P534" i="1" s="1"/>
  <c r="J911" i="1"/>
  <c r="L911" i="1" s="1"/>
  <c r="O911" i="1" s="1"/>
  <c r="P911" i="1" s="1"/>
  <c r="J751" i="1"/>
  <c r="L751" i="1" s="1"/>
  <c r="O751" i="1" s="1"/>
  <c r="P751" i="1" s="1"/>
  <c r="J2506" i="1"/>
  <c r="L2506" i="1" s="1"/>
  <c r="O2506" i="1" s="1"/>
  <c r="P2506" i="1" s="1"/>
  <c r="J85" i="1"/>
  <c r="L85" i="1" s="1"/>
  <c r="O85" i="1" s="1"/>
  <c r="P85" i="1" s="1"/>
  <c r="J3184" i="1"/>
  <c r="L3184" i="1" s="1"/>
  <c r="O3184" i="1" s="1"/>
  <c r="P3184" i="1" s="1"/>
  <c r="J882" i="1"/>
  <c r="L882" i="1" s="1"/>
  <c r="O882" i="1" s="1"/>
  <c r="P882" i="1" s="1"/>
  <c r="J564" i="1"/>
  <c r="L564" i="1" s="1"/>
  <c r="O564" i="1" s="1"/>
  <c r="P564" i="1" s="1"/>
  <c r="J969" i="1"/>
  <c r="L969" i="1" s="1"/>
  <c r="O969" i="1" s="1"/>
  <c r="P969" i="1" s="1"/>
  <c r="J1317" i="1"/>
  <c r="L1317" i="1" s="1"/>
  <c r="O1317" i="1" s="1"/>
  <c r="P1317" i="1" s="1"/>
  <c r="J778" i="1"/>
  <c r="L778" i="1" s="1"/>
  <c r="O778" i="1" s="1"/>
  <c r="P778" i="1" s="1"/>
  <c r="J1401" i="1"/>
  <c r="L1401" i="1" s="1"/>
  <c r="O1401" i="1" s="1"/>
  <c r="P1401" i="1" s="1"/>
  <c r="J1757" i="1"/>
  <c r="L1757" i="1" s="1"/>
  <c r="O1757" i="1" s="1"/>
  <c r="P1757" i="1" s="1"/>
  <c r="J1072" i="1"/>
  <c r="L1072" i="1" s="1"/>
  <c r="O1072" i="1" s="1"/>
  <c r="P1072" i="1" s="1"/>
  <c r="J2993" i="1"/>
  <c r="L2993" i="1" s="1"/>
  <c r="O2993" i="1" s="1"/>
  <c r="P2993" i="1" s="1"/>
  <c r="J1224" i="1"/>
  <c r="L1224" i="1" s="1"/>
  <c r="O1224" i="1" s="1"/>
  <c r="P1224" i="1" s="1"/>
  <c r="J1226" i="1"/>
  <c r="L1226" i="1" s="1"/>
  <c r="O1226" i="1" s="1"/>
  <c r="P1226" i="1" s="1"/>
  <c r="J1546" i="1"/>
  <c r="L1546" i="1" s="1"/>
  <c r="O1546" i="1" s="1"/>
  <c r="P1546" i="1" s="1"/>
  <c r="J1227" i="1"/>
  <c r="L1227" i="1" s="1"/>
  <c r="O1227" i="1" s="1"/>
  <c r="P1227" i="1" s="1"/>
  <c r="J1229" i="1"/>
  <c r="L1229" i="1" s="1"/>
  <c r="O1229" i="1" s="1"/>
  <c r="P1229" i="1" s="1"/>
  <c r="J1230" i="1"/>
  <c r="L1230" i="1" s="1"/>
  <c r="O1230" i="1" s="1"/>
  <c r="P1230" i="1" s="1"/>
  <c r="J1231" i="1"/>
  <c r="L1231" i="1" s="1"/>
  <c r="O1231" i="1" s="1"/>
  <c r="P1231" i="1" s="1"/>
  <c r="J2965" i="1"/>
  <c r="L2965" i="1" s="1"/>
  <c r="O2965" i="1" s="1"/>
  <c r="P2965" i="1" s="1"/>
  <c r="J946" i="1"/>
  <c r="L946" i="1" s="1"/>
  <c r="O946" i="1" s="1"/>
  <c r="P946" i="1" s="1"/>
  <c r="J741" i="1"/>
  <c r="L741" i="1" s="1"/>
  <c r="O741" i="1" s="1"/>
  <c r="P741" i="1" s="1"/>
  <c r="J1607" i="1"/>
  <c r="L1607" i="1" s="1"/>
  <c r="O1607" i="1" s="1"/>
  <c r="P1607" i="1" s="1"/>
  <c r="J3142" i="1"/>
  <c r="L3142" i="1" s="1"/>
  <c r="O3142" i="1" s="1"/>
  <c r="P3142" i="1" s="1"/>
  <c r="J105" i="1"/>
  <c r="L105" i="1" s="1"/>
  <c r="O105" i="1" s="1"/>
  <c r="P105" i="1" s="1"/>
  <c r="J3144" i="1"/>
  <c r="L3144" i="1" s="1"/>
  <c r="O3144" i="1" s="1"/>
  <c r="P3144" i="1" s="1"/>
  <c r="J3145" i="1"/>
  <c r="L3145" i="1" s="1"/>
  <c r="O3145" i="1" s="1"/>
  <c r="P3145" i="1" s="1"/>
  <c r="J1907" i="1"/>
  <c r="L1907" i="1" s="1"/>
  <c r="O1907" i="1" s="1"/>
  <c r="P1907" i="1" s="1"/>
  <c r="J1777" i="1"/>
  <c r="L1777" i="1" s="1"/>
  <c r="O1777" i="1" s="1"/>
  <c r="P1777" i="1" s="1"/>
  <c r="J1290" i="1"/>
  <c r="L1290" i="1" s="1"/>
  <c r="O1290" i="1" s="1"/>
  <c r="P1290" i="1" s="1"/>
  <c r="J1458" i="1"/>
  <c r="L1458" i="1" s="1"/>
  <c r="O1458" i="1" s="1"/>
  <c r="P1458" i="1" s="1"/>
  <c r="J1630" i="1"/>
  <c r="L1630" i="1" s="1"/>
  <c r="O1630" i="1" s="1"/>
  <c r="P1630" i="1" s="1"/>
  <c r="J2246" i="1"/>
  <c r="L2246" i="1" s="1"/>
  <c r="O2246" i="1" s="1"/>
  <c r="P2246" i="1" s="1"/>
  <c r="J1725" i="1"/>
  <c r="L1725" i="1" s="1"/>
  <c r="O1725" i="1" s="1"/>
  <c r="P1725" i="1" s="1"/>
  <c r="J352" i="1"/>
  <c r="L352" i="1" s="1"/>
  <c r="O352" i="1" s="1"/>
  <c r="P352" i="1" s="1"/>
  <c r="J786" i="1"/>
  <c r="L786" i="1" s="1"/>
  <c r="O786" i="1" s="1"/>
  <c r="P786" i="1" s="1"/>
  <c r="J757" i="1"/>
  <c r="L757" i="1" s="1"/>
  <c r="O757" i="1" s="1"/>
  <c r="P757" i="1" s="1"/>
  <c r="J813" i="1"/>
  <c r="L813" i="1" s="1"/>
  <c r="O813" i="1" s="1"/>
  <c r="P813" i="1" s="1"/>
  <c r="J1727" i="1"/>
  <c r="L1727" i="1" s="1"/>
  <c r="O1727" i="1" s="1"/>
  <c r="P1727" i="1" s="1"/>
  <c r="J2179" i="1"/>
  <c r="L2179" i="1" s="1"/>
  <c r="O2179" i="1" s="1"/>
  <c r="P2179" i="1" s="1"/>
  <c r="J195" i="1"/>
  <c r="L195" i="1" s="1"/>
  <c r="O195" i="1" s="1"/>
  <c r="P195" i="1" s="1"/>
  <c r="J416" i="1"/>
  <c r="L416" i="1" s="1"/>
  <c r="O416" i="1" s="1"/>
  <c r="P416" i="1" s="1"/>
  <c r="J2418" i="1"/>
  <c r="L2418" i="1" s="1"/>
  <c r="O2418" i="1" s="1"/>
  <c r="P2418" i="1" s="1"/>
  <c r="J3156" i="1"/>
  <c r="L3156" i="1" s="1"/>
  <c r="O3156" i="1" s="1"/>
  <c r="P3156" i="1" s="1"/>
  <c r="J2258" i="1"/>
  <c r="L2258" i="1" s="1"/>
  <c r="O2258" i="1" s="1"/>
  <c r="P2258" i="1" s="1"/>
  <c r="J1961" i="1"/>
  <c r="L1961" i="1" s="1"/>
  <c r="O1961" i="1" s="1"/>
  <c r="P1961" i="1" s="1"/>
  <c r="J2094" i="1"/>
  <c r="L2094" i="1" s="1"/>
  <c r="O2094" i="1" s="1"/>
  <c r="P2094" i="1" s="1"/>
  <c r="J1990" i="1"/>
  <c r="L1990" i="1" s="1"/>
  <c r="O1990" i="1" s="1"/>
  <c r="P1990" i="1" s="1"/>
  <c r="J1282" i="1"/>
  <c r="L1282" i="1" s="1"/>
  <c r="O1282" i="1" s="1"/>
  <c r="P1282" i="1" s="1"/>
  <c r="J3157" i="1"/>
  <c r="L3157" i="1" s="1"/>
  <c r="O3157" i="1" s="1"/>
  <c r="P3157" i="1" s="1"/>
  <c r="J3158" i="1"/>
  <c r="L3158" i="1" s="1"/>
  <c r="O3158" i="1" s="1"/>
  <c r="P3158" i="1" s="1"/>
  <c r="J1862" i="1"/>
  <c r="L1862" i="1" s="1"/>
  <c r="O1862" i="1" s="1"/>
  <c r="P1862" i="1" s="1"/>
  <c r="J1283" i="1"/>
  <c r="L1283" i="1" s="1"/>
  <c r="O1283" i="1" s="1"/>
  <c r="P1283" i="1" s="1"/>
  <c r="J3072" i="1"/>
  <c r="L3072" i="1" s="1"/>
  <c r="O3072" i="1" s="1"/>
  <c r="P3072" i="1" s="1"/>
  <c r="J2851" i="1"/>
  <c r="L2851" i="1" s="1"/>
  <c r="O2851" i="1" s="1"/>
  <c r="P2851" i="1" s="1"/>
  <c r="J1732" i="1"/>
  <c r="L1732" i="1" s="1"/>
  <c r="O1732" i="1" s="1"/>
  <c r="P1732" i="1" s="1"/>
  <c r="J788" i="1"/>
  <c r="L788" i="1" s="1"/>
  <c r="O788" i="1" s="1"/>
  <c r="P788" i="1" s="1"/>
  <c r="J1326" i="1"/>
  <c r="L1326" i="1" s="1"/>
  <c r="O1326" i="1" s="1"/>
  <c r="P1326" i="1" s="1"/>
  <c r="J1918" i="1"/>
  <c r="L1918" i="1" s="1"/>
  <c r="O1918" i="1" s="1"/>
  <c r="P1918" i="1" s="1"/>
  <c r="J2928" i="1"/>
  <c r="L2928" i="1" s="1"/>
  <c r="O2928" i="1" s="1"/>
  <c r="P2928" i="1" s="1"/>
  <c r="J1569" i="1"/>
  <c r="L1569" i="1" s="1"/>
  <c r="O1569" i="1" s="1"/>
  <c r="P1569" i="1" s="1"/>
  <c r="J3176" i="1"/>
  <c r="L3176" i="1" s="1"/>
  <c r="O3176" i="1" s="1"/>
  <c r="P3176" i="1" s="1"/>
  <c r="J3000" i="1"/>
  <c r="L3000" i="1" s="1"/>
  <c r="O3000" i="1" s="1"/>
  <c r="P3000" i="1" s="1"/>
  <c r="J2756" i="1"/>
  <c r="L2756" i="1" s="1"/>
  <c r="O2756" i="1" s="1"/>
  <c r="P2756" i="1" s="1"/>
  <c r="J2456" i="1"/>
  <c r="L2456" i="1" s="1"/>
  <c r="O2456" i="1" s="1"/>
  <c r="P2456" i="1" s="1"/>
  <c r="J2860" i="1"/>
  <c r="L2860" i="1" s="1"/>
  <c r="O2860" i="1" s="1"/>
  <c r="P2860" i="1" s="1"/>
  <c r="J1052" i="1"/>
  <c r="L1052" i="1" s="1"/>
  <c r="O1052" i="1" s="1"/>
  <c r="P1052" i="1" s="1"/>
  <c r="J1053" i="1"/>
  <c r="L1053" i="1" s="1"/>
  <c r="O1053" i="1" s="1"/>
  <c r="P1053" i="1" s="1"/>
  <c r="J1057" i="1"/>
  <c r="L1057" i="1" s="1"/>
  <c r="O1057" i="1" s="1"/>
  <c r="P1057" i="1" s="1"/>
  <c r="J111" i="1"/>
  <c r="L111" i="1" s="1"/>
  <c r="O111" i="1" s="1"/>
  <c r="P111" i="1" s="1"/>
  <c r="J330" i="1"/>
  <c r="L330" i="1" s="1"/>
  <c r="O330" i="1" s="1"/>
  <c r="P330" i="1" s="1"/>
  <c r="J77" i="1"/>
  <c r="L77" i="1" s="1"/>
  <c r="O77" i="1" s="1"/>
  <c r="P77" i="1" s="1"/>
  <c r="J1530" i="1"/>
  <c r="L1530" i="1" s="1"/>
  <c r="O1530" i="1" s="1"/>
  <c r="P1530" i="1" s="1"/>
  <c r="J1191" i="1"/>
  <c r="L1191" i="1" s="1"/>
  <c r="O1191" i="1" s="1"/>
  <c r="P1191" i="1" s="1"/>
  <c r="J1223" i="1"/>
  <c r="L1223" i="1" s="1"/>
  <c r="O1223" i="1" s="1"/>
  <c r="P1223" i="1" s="1"/>
  <c r="J705" i="1"/>
  <c r="L705" i="1" s="1"/>
  <c r="O705" i="1" s="1"/>
  <c r="P705" i="1" s="1"/>
  <c r="J1442" i="1"/>
  <c r="L1442" i="1" s="1"/>
  <c r="O1442" i="1" s="1"/>
  <c r="P1442" i="1" s="1"/>
  <c r="J156" i="1"/>
  <c r="L156" i="1" s="1"/>
  <c r="O156" i="1" s="1"/>
  <c r="P156" i="1" s="1"/>
  <c r="J1871" i="1"/>
  <c r="L1871" i="1" s="1"/>
  <c r="O1871" i="1" s="1"/>
  <c r="P1871" i="1" s="1"/>
  <c r="J1445" i="1"/>
  <c r="L1445" i="1" s="1"/>
  <c r="O1445" i="1" s="1"/>
  <c r="P1445" i="1" s="1"/>
  <c r="J1691" i="1"/>
  <c r="L1691" i="1" s="1"/>
  <c r="O1691" i="1" s="1"/>
  <c r="P1691" i="1" s="1"/>
  <c r="J1766" i="1"/>
  <c r="L1766" i="1" s="1"/>
  <c r="O1766" i="1" s="1"/>
  <c r="P1766" i="1" s="1"/>
  <c r="J1717" i="1"/>
  <c r="L1717" i="1" s="1"/>
  <c r="O1717" i="1" s="1"/>
  <c r="P1717" i="1" s="1"/>
  <c r="J3019" i="1"/>
  <c r="L3019" i="1" s="1"/>
  <c r="O3019" i="1" s="1"/>
  <c r="P3019" i="1" s="1"/>
  <c r="J3020" i="1"/>
  <c r="L3020" i="1" s="1"/>
  <c r="O3020" i="1" s="1"/>
  <c r="P3020" i="1" s="1"/>
  <c r="J659" i="1"/>
  <c r="L659" i="1" s="1"/>
  <c r="O659" i="1" s="1"/>
  <c r="P659" i="1" s="1"/>
  <c r="J1249" i="1"/>
  <c r="L1249" i="1" s="1"/>
  <c r="O1249" i="1" s="1"/>
  <c r="P1249" i="1" s="1"/>
  <c r="J1044" i="1"/>
  <c r="L1044" i="1" s="1"/>
  <c r="O1044" i="1" s="1"/>
  <c r="P1044" i="1" s="1"/>
  <c r="J924" i="1"/>
  <c r="L924" i="1" s="1"/>
  <c r="O924" i="1" s="1"/>
  <c r="P924" i="1" s="1"/>
  <c r="J927" i="1"/>
  <c r="L927" i="1" s="1"/>
  <c r="O927" i="1" s="1"/>
  <c r="P927" i="1" s="1"/>
  <c r="J1731" i="1"/>
  <c r="L1731" i="1" s="1"/>
  <c r="O1731" i="1" s="1"/>
  <c r="P1731" i="1" s="1"/>
  <c r="J451" i="1"/>
  <c r="L451" i="1" s="1"/>
  <c r="O451" i="1" s="1"/>
  <c r="P451" i="1" s="1"/>
  <c r="J146" i="1"/>
  <c r="L146" i="1" s="1"/>
  <c r="O146" i="1" s="1"/>
  <c r="P146" i="1" s="1"/>
  <c r="J56" i="1"/>
  <c r="L56" i="1" s="1"/>
  <c r="O56" i="1" s="1"/>
  <c r="P56" i="1" s="1"/>
  <c r="J57" i="1"/>
  <c r="L57" i="1" s="1"/>
  <c r="O57" i="1" s="1"/>
  <c r="P57" i="1" s="1"/>
  <c r="J3139" i="1"/>
  <c r="L3139" i="1" s="1"/>
  <c r="O3139" i="1" s="1"/>
  <c r="P3139" i="1" s="1"/>
  <c r="J1280" i="1"/>
  <c r="L1280" i="1" s="1"/>
  <c r="O1280" i="1" s="1"/>
  <c r="P1280" i="1" s="1"/>
  <c r="J2088" i="1"/>
  <c r="L2088" i="1" s="1"/>
  <c r="O2088" i="1" s="1"/>
  <c r="P2088" i="1" s="1"/>
  <c r="J3140" i="1"/>
  <c r="L3140" i="1" s="1"/>
  <c r="O3140" i="1" s="1"/>
  <c r="P3140" i="1" s="1"/>
  <c r="J2546" i="1"/>
  <c r="L2546" i="1" s="1"/>
  <c r="O2546" i="1" s="1"/>
  <c r="P2546" i="1" s="1"/>
  <c r="J2502" i="1"/>
  <c r="L2502" i="1" s="1"/>
  <c r="O2502" i="1" s="1"/>
  <c r="P2502" i="1" s="1"/>
  <c r="J2503" i="1"/>
  <c r="L2503" i="1" s="1"/>
  <c r="O2503" i="1" s="1"/>
  <c r="P2503" i="1" s="1"/>
  <c r="J3187" i="1"/>
  <c r="L3187" i="1" s="1"/>
  <c r="O3187" i="1" s="1"/>
  <c r="P3187" i="1" s="1"/>
  <c r="J3188" i="1"/>
  <c r="L3188" i="1" s="1"/>
  <c r="O3188" i="1" s="1"/>
  <c r="P3188" i="1" s="1"/>
  <c r="J1408" i="1"/>
  <c r="L1408" i="1" s="1"/>
  <c r="O1408" i="1" s="1"/>
  <c r="P1408" i="1" s="1"/>
  <c r="J1598" i="1"/>
  <c r="L1598" i="1" s="1"/>
  <c r="O1598" i="1" s="1"/>
  <c r="P1598" i="1" s="1"/>
  <c r="J1593" i="1"/>
  <c r="L1593" i="1" s="1"/>
  <c r="O1593" i="1" s="1"/>
  <c r="P1593" i="1" s="1"/>
  <c r="J878" i="1"/>
  <c r="L878" i="1" s="1"/>
  <c r="O878" i="1" s="1"/>
  <c r="P878" i="1" s="1"/>
  <c r="J107" i="1"/>
  <c r="L107" i="1" s="1"/>
  <c r="O107" i="1" s="1"/>
  <c r="P107" i="1" s="1"/>
  <c r="J363" i="1"/>
  <c r="L363" i="1" s="1"/>
  <c r="O363" i="1" s="1"/>
  <c r="P363" i="1" s="1"/>
  <c r="J368" i="1"/>
  <c r="L368" i="1" s="1"/>
  <c r="O368" i="1" s="1"/>
  <c r="P368" i="1" s="1"/>
  <c r="J3132" i="1"/>
  <c r="L3132" i="1" s="1"/>
  <c r="O3132" i="1" s="1"/>
  <c r="P3132" i="1" s="1"/>
  <c r="J189" i="1"/>
  <c r="L189" i="1" s="1"/>
  <c r="O189" i="1" s="1"/>
  <c r="P189" i="1" s="1"/>
  <c r="J2964" i="1"/>
  <c r="L2964" i="1" s="1"/>
  <c r="O2964" i="1" s="1"/>
  <c r="P2964" i="1" s="1"/>
  <c r="J1943" i="1"/>
  <c r="L1943" i="1" s="1"/>
  <c r="O1943" i="1" s="1"/>
  <c r="P1943" i="1" s="1"/>
  <c r="J408" i="1"/>
  <c r="L408" i="1" s="1"/>
  <c r="O408" i="1" s="1"/>
  <c r="P408" i="1" s="1"/>
  <c r="J799" i="1"/>
  <c r="L799" i="1" s="1"/>
  <c r="O799" i="1" s="1"/>
  <c r="P799" i="1" s="1"/>
  <c r="J2223" i="1"/>
  <c r="L2223" i="1" s="1"/>
  <c r="O2223" i="1" s="1"/>
  <c r="P2223" i="1" s="1"/>
  <c r="J2259" i="1"/>
  <c r="L2259" i="1" s="1"/>
  <c r="O2259" i="1" s="1"/>
  <c r="P2259" i="1" s="1"/>
  <c r="J904" i="1"/>
  <c r="L904" i="1" s="1"/>
  <c r="O904" i="1" s="1"/>
  <c r="P904" i="1" s="1"/>
  <c r="J971" i="1"/>
  <c r="L971" i="1" s="1"/>
  <c r="O971" i="1" s="1"/>
  <c r="P971" i="1" s="1"/>
  <c r="J1570" i="1"/>
  <c r="L1570" i="1" s="1"/>
  <c r="O1570" i="1" s="1"/>
  <c r="P1570" i="1" s="1"/>
  <c r="J265" i="1"/>
  <c r="L265" i="1" s="1"/>
  <c r="O265" i="1" s="1"/>
  <c r="P265" i="1" s="1"/>
  <c r="J2123" i="1"/>
  <c r="L2123" i="1" s="1"/>
  <c r="O2123" i="1" s="1"/>
  <c r="P2123" i="1" s="1"/>
  <c r="J2427" i="1"/>
  <c r="L2427" i="1" s="1"/>
  <c r="O2427" i="1" s="1"/>
  <c r="P2427" i="1" s="1"/>
  <c r="J1260" i="1"/>
  <c r="L1260" i="1" s="1"/>
  <c r="O1260" i="1" s="1"/>
  <c r="P1260" i="1" s="1"/>
  <c r="J1262" i="1"/>
  <c r="L1262" i="1" s="1"/>
  <c r="O1262" i="1" s="1"/>
  <c r="P1262" i="1" s="1"/>
  <c r="J1067" i="1"/>
  <c r="L1067" i="1" s="1"/>
  <c r="O1067" i="1" s="1"/>
  <c r="P1067" i="1" s="1"/>
  <c r="J669" i="1"/>
  <c r="L669" i="1" s="1"/>
  <c r="O669" i="1" s="1"/>
  <c r="P669" i="1" s="1"/>
  <c r="J1107" i="1"/>
  <c r="L1107" i="1" s="1"/>
  <c r="O1107" i="1" s="1"/>
  <c r="P1107" i="1" s="1"/>
  <c r="J3002" i="1"/>
  <c r="L3002" i="1" s="1"/>
  <c r="O3002" i="1" s="1"/>
  <c r="P3002" i="1" s="1"/>
  <c r="J1441" i="1"/>
  <c r="L1441" i="1" s="1"/>
  <c r="O1441" i="1" s="1"/>
  <c r="P1441" i="1" s="1"/>
  <c r="J2275" i="1"/>
  <c r="L2275" i="1" s="1"/>
  <c r="O2275" i="1" s="1"/>
  <c r="P2275" i="1" s="1"/>
  <c r="J2374" i="1"/>
  <c r="L2374" i="1" s="1"/>
  <c r="O2374" i="1" s="1"/>
  <c r="P2374" i="1" s="1"/>
  <c r="J2279" i="1"/>
  <c r="L2279" i="1" s="1"/>
  <c r="O2279" i="1" s="1"/>
  <c r="P2279" i="1" s="1"/>
  <c r="J1753" i="1"/>
  <c r="L1753" i="1" s="1"/>
  <c r="O1753" i="1" s="1"/>
  <c r="P1753" i="1" s="1"/>
  <c r="J1248" i="1"/>
  <c r="L1248" i="1" s="1"/>
  <c r="O1248" i="1" s="1"/>
  <c r="P1248" i="1" s="1"/>
  <c r="J1926" i="1"/>
  <c r="L1926" i="1" s="1"/>
  <c r="O1926" i="1" s="1"/>
  <c r="P1926" i="1" s="1"/>
  <c r="J253" i="1"/>
  <c r="L253" i="1" s="1"/>
  <c r="O253" i="1" s="1"/>
  <c r="P253" i="1" s="1"/>
  <c r="J2100" i="1"/>
  <c r="L2100" i="1" s="1"/>
  <c r="O2100" i="1" s="1"/>
  <c r="P2100" i="1" s="1"/>
  <c r="J692" i="1"/>
  <c r="L692" i="1" s="1"/>
  <c r="O692" i="1" s="1"/>
  <c r="P692" i="1" s="1"/>
  <c r="J1477" i="1"/>
  <c r="L1477" i="1" s="1"/>
  <c r="O1477" i="1" s="1"/>
  <c r="P1477" i="1" s="1"/>
  <c r="J1199" i="1"/>
  <c r="L1199" i="1" s="1"/>
  <c r="O1199" i="1" s="1"/>
  <c r="P1199" i="1" s="1"/>
  <c r="J169" i="1"/>
  <c r="L169" i="1" s="1"/>
  <c r="O169" i="1" s="1"/>
  <c r="P169" i="1" s="1"/>
  <c r="J1841" i="1"/>
  <c r="L1841" i="1" s="1"/>
  <c r="O1841" i="1" s="1"/>
  <c r="P1841" i="1" s="1"/>
  <c r="J1495" i="1"/>
  <c r="L1495" i="1" s="1"/>
  <c r="O1495" i="1" s="1"/>
  <c r="P1495" i="1" s="1"/>
  <c r="J2892" i="1"/>
  <c r="L2892" i="1" s="1"/>
  <c r="O2892" i="1" s="1"/>
  <c r="P2892" i="1" s="1"/>
  <c r="J1655" i="1"/>
  <c r="L1655" i="1" s="1"/>
  <c r="O1655" i="1" s="1"/>
  <c r="P1655" i="1" s="1"/>
  <c r="J147" i="1"/>
  <c r="L147" i="1" s="1"/>
  <c r="O147" i="1" s="1"/>
  <c r="P147" i="1" s="1"/>
  <c r="J850" i="1"/>
  <c r="L850" i="1" s="1"/>
  <c r="O850" i="1" s="1"/>
  <c r="P850" i="1" s="1"/>
  <c r="J2415" i="1"/>
  <c r="L2415" i="1" s="1"/>
  <c r="O2415" i="1" s="1"/>
  <c r="P2415" i="1" s="1"/>
  <c r="J2554" i="1"/>
  <c r="L2554" i="1" s="1"/>
  <c r="O2554" i="1" s="1"/>
  <c r="P2554" i="1" s="1"/>
  <c r="J1543" i="1"/>
  <c r="L1543" i="1" s="1"/>
  <c r="O1543" i="1" s="1"/>
  <c r="P1543" i="1" s="1"/>
  <c r="J521" i="1"/>
  <c r="L521" i="1" s="1"/>
  <c r="O521" i="1" s="1"/>
  <c r="P521" i="1" s="1"/>
  <c r="J2672" i="1"/>
  <c r="L2672" i="1" s="1"/>
  <c r="O2672" i="1" s="1"/>
  <c r="P2672" i="1" s="1"/>
  <c r="J495" i="1"/>
  <c r="L495" i="1" s="1"/>
  <c r="O495" i="1" s="1"/>
  <c r="P495" i="1" s="1"/>
  <c r="J717" i="1"/>
  <c r="L717" i="1" s="1"/>
  <c r="O717" i="1" s="1"/>
  <c r="P717" i="1" s="1"/>
  <c r="J1069" i="1"/>
  <c r="L1069" i="1" s="1"/>
  <c r="O1069" i="1" s="1"/>
  <c r="P1069" i="1" s="1"/>
  <c r="J1058" i="1"/>
  <c r="L1058" i="1" s="1"/>
  <c r="O1058" i="1" s="1"/>
  <c r="P1058" i="1" s="1"/>
  <c r="J1061" i="1"/>
  <c r="L1061" i="1" s="1"/>
  <c r="O1061" i="1" s="1"/>
  <c r="P1061" i="1" s="1"/>
  <c r="J2425" i="1"/>
  <c r="L2425" i="1" s="1"/>
  <c r="O2425" i="1" s="1"/>
  <c r="P2425" i="1" s="1"/>
  <c r="J1104" i="1"/>
  <c r="L1104" i="1" s="1"/>
  <c r="O1104" i="1" s="1"/>
  <c r="P1104" i="1" s="1"/>
  <c r="J2484" i="1"/>
  <c r="L2484" i="1" s="1"/>
  <c r="O2484" i="1" s="1"/>
  <c r="P2484" i="1" s="1"/>
  <c r="J1184" i="1"/>
  <c r="L1184" i="1" s="1"/>
  <c r="O1184" i="1" s="1"/>
  <c r="P1184" i="1" s="1"/>
  <c r="J414" i="1"/>
  <c r="L414" i="1" s="1"/>
  <c r="O414" i="1" s="1"/>
  <c r="P414" i="1" s="1"/>
  <c r="J423" i="1"/>
  <c r="L423" i="1" s="1"/>
  <c r="O423" i="1" s="1"/>
  <c r="P423" i="1" s="1"/>
  <c r="J2470" i="1"/>
  <c r="L2470" i="1" s="1"/>
  <c r="O2470" i="1" s="1"/>
  <c r="P2470" i="1" s="1"/>
  <c r="J2106" i="1"/>
  <c r="L2106" i="1" s="1"/>
  <c r="O2106" i="1" s="1"/>
  <c r="P2106" i="1" s="1"/>
  <c r="J3197" i="1"/>
  <c r="L3197" i="1" s="1"/>
  <c r="O3197" i="1" s="1"/>
  <c r="P3197" i="1" s="1"/>
  <c r="J2107" i="1"/>
  <c r="L2107" i="1" s="1"/>
  <c r="O2107" i="1" s="1"/>
  <c r="P2107" i="1" s="1"/>
  <c r="J2018" i="1"/>
  <c r="L2018" i="1" s="1"/>
  <c r="O2018" i="1" s="1"/>
  <c r="P2018" i="1" s="1"/>
  <c r="J1242" i="1"/>
  <c r="L1242" i="1" s="1"/>
  <c r="O1242" i="1" s="1"/>
  <c r="P1242" i="1" s="1"/>
  <c r="J470" i="1"/>
  <c r="L470" i="1" s="1"/>
  <c r="O470" i="1" s="1"/>
  <c r="P470" i="1" s="1"/>
  <c r="J1338" i="1"/>
  <c r="L1338" i="1" s="1"/>
  <c r="O1338" i="1" s="1"/>
  <c r="P1338" i="1" s="1"/>
  <c r="J461" i="1"/>
  <c r="L461" i="1" s="1"/>
  <c r="O461" i="1" s="1"/>
  <c r="P461" i="1" s="1"/>
  <c r="J1426" i="1"/>
  <c r="L1426" i="1" s="1"/>
  <c r="O1426" i="1" s="1"/>
  <c r="P1426" i="1" s="1"/>
  <c r="J2734" i="1"/>
  <c r="L2734" i="1" s="1"/>
  <c r="O2734" i="1" s="1"/>
  <c r="P2734" i="1" s="1"/>
  <c r="J2733" i="1"/>
  <c r="L2733" i="1" s="1"/>
  <c r="O2733" i="1" s="1"/>
  <c r="P2733" i="1" s="1"/>
  <c r="J1292" i="1"/>
  <c r="L1292" i="1" s="1"/>
  <c r="O1292" i="1" s="1"/>
  <c r="P1292" i="1" s="1"/>
  <c r="J2292" i="1"/>
  <c r="L2292" i="1" s="1"/>
  <c r="O2292" i="1" s="1"/>
  <c r="P2292" i="1" s="1"/>
  <c r="J119" i="1"/>
  <c r="L119" i="1" s="1"/>
  <c r="O119" i="1" s="1"/>
  <c r="P119" i="1" s="1"/>
  <c r="J1750" i="1"/>
  <c r="L1750" i="1" s="1"/>
  <c r="O1750" i="1" s="1"/>
  <c r="P1750" i="1" s="1"/>
  <c r="J310" i="1"/>
  <c r="L310" i="1" s="1"/>
  <c r="O310" i="1" s="1"/>
  <c r="P310" i="1" s="1"/>
  <c r="J1914" i="1"/>
  <c r="L1914" i="1" s="1"/>
  <c r="O1914" i="1" s="1"/>
  <c r="P1914" i="1" s="1"/>
  <c r="J2458" i="1"/>
  <c r="L2458" i="1" s="1"/>
  <c r="O2458" i="1" s="1"/>
  <c r="P2458" i="1" s="1"/>
  <c r="J1746" i="1"/>
  <c r="L1746" i="1" s="1"/>
  <c r="O1746" i="1" s="1"/>
  <c r="P1746" i="1" s="1"/>
  <c r="J448" i="1"/>
  <c r="L448" i="1" s="1"/>
  <c r="O448" i="1" s="1"/>
  <c r="P448" i="1" s="1"/>
  <c r="J1541" i="1"/>
  <c r="L1541" i="1" s="1"/>
  <c r="O1541" i="1" s="1"/>
  <c r="P1541" i="1" s="1"/>
  <c r="J708" i="1"/>
  <c r="L708" i="1" s="1"/>
  <c r="O708" i="1" s="1"/>
  <c r="P708" i="1" s="1"/>
  <c r="J718" i="1"/>
  <c r="L718" i="1" s="1"/>
  <c r="O718" i="1" s="1"/>
  <c r="P718" i="1" s="1"/>
  <c r="J2392" i="1"/>
  <c r="L2392" i="1" s="1"/>
  <c r="O2392" i="1" s="1"/>
  <c r="P2392" i="1" s="1"/>
  <c r="J752" i="1"/>
  <c r="L752" i="1" s="1"/>
  <c r="O752" i="1" s="1"/>
  <c r="P752" i="1" s="1"/>
  <c r="J693" i="1"/>
  <c r="L693" i="1" s="1"/>
  <c r="O693" i="1" s="1"/>
  <c r="P693" i="1" s="1"/>
  <c r="J1827" i="1"/>
  <c r="L1827" i="1" s="1"/>
  <c r="O1827" i="1" s="1"/>
  <c r="P1827" i="1" s="1"/>
  <c r="J3146" i="1"/>
  <c r="L3146" i="1" s="1"/>
  <c r="O3146" i="1" s="1"/>
  <c r="P3146" i="1" s="1"/>
  <c r="J2325" i="1"/>
  <c r="L2325" i="1" s="1"/>
  <c r="O2325" i="1" s="1"/>
  <c r="P2325" i="1" s="1"/>
  <c r="J626" i="1"/>
  <c r="L626" i="1" s="1"/>
  <c r="O626" i="1" s="1"/>
  <c r="P626" i="1" s="1"/>
  <c r="J870" i="1"/>
  <c r="L870" i="1" s="1"/>
  <c r="O870" i="1" s="1"/>
  <c r="P870" i="1" s="1"/>
  <c r="J1450" i="1"/>
  <c r="L1450" i="1" s="1"/>
  <c r="O1450" i="1" s="1"/>
  <c r="P1450" i="1" s="1"/>
  <c r="J1826" i="1"/>
  <c r="L1826" i="1" s="1"/>
  <c r="O1826" i="1" s="1"/>
  <c r="P1826" i="1" s="1"/>
  <c r="J1232" i="1"/>
  <c r="L1232" i="1" s="1"/>
  <c r="O1232" i="1" s="1"/>
  <c r="P1232" i="1" s="1"/>
  <c r="J2504" i="1"/>
  <c r="L2504" i="1" s="1"/>
  <c r="O2504" i="1" s="1"/>
  <c r="P2504" i="1" s="1"/>
  <c r="J2509" i="1"/>
  <c r="L2509" i="1" s="1"/>
  <c r="O2509" i="1" s="1"/>
  <c r="P2509" i="1" s="1"/>
  <c r="J114" i="1"/>
  <c r="L114" i="1" s="1"/>
  <c r="O114" i="1" s="1"/>
  <c r="P114" i="1" s="1"/>
  <c r="J1250" i="1"/>
  <c r="L1250" i="1" s="1"/>
  <c r="O1250" i="1" s="1"/>
  <c r="P1250" i="1" s="1"/>
  <c r="J1086" i="1"/>
  <c r="L1086" i="1" s="1"/>
  <c r="O1086" i="1" s="1"/>
  <c r="P1086" i="1" s="1"/>
  <c r="J255" i="1"/>
  <c r="L255" i="1" s="1"/>
  <c r="O255" i="1" s="1"/>
  <c r="P255" i="1" s="1"/>
  <c r="J2632" i="1"/>
  <c r="L2632" i="1" s="1"/>
  <c r="O2632" i="1" s="1"/>
  <c r="P2632" i="1" s="1"/>
  <c r="J1066" i="1"/>
  <c r="L1066" i="1" s="1"/>
  <c r="O1066" i="1" s="1"/>
  <c r="P1066" i="1" s="1"/>
  <c r="J1590" i="1"/>
  <c r="L1590" i="1" s="1"/>
  <c r="O1590" i="1" s="1"/>
  <c r="P1590" i="1" s="1"/>
  <c r="J1881" i="1"/>
  <c r="L1881" i="1" s="1"/>
  <c r="O1881" i="1" s="1"/>
  <c r="P1881" i="1" s="1"/>
  <c r="J1883" i="1"/>
  <c r="L1883" i="1" s="1"/>
  <c r="O1883" i="1" s="1"/>
  <c r="P1883" i="1" s="1"/>
  <c r="J276" i="1"/>
  <c r="L276" i="1" s="1"/>
  <c r="O276" i="1" s="1"/>
  <c r="P276" i="1" s="1"/>
  <c r="J1950" i="1"/>
  <c r="L1950" i="1" s="1"/>
  <c r="O1950" i="1" s="1"/>
  <c r="P1950" i="1" s="1"/>
  <c r="J325" i="1"/>
  <c r="L325" i="1" s="1"/>
  <c r="O325" i="1" s="1"/>
  <c r="P325" i="1" s="1"/>
  <c r="J1511" i="1"/>
  <c r="L1511" i="1" s="1"/>
  <c r="O1511" i="1" s="1"/>
  <c r="P1511" i="1" s="1"/>
  <c r="J181" i="1"/>
  <c r="L181" i="1" s="1"/>
  <c r="O181" i="1" s="1"/>
  <c r="P181" i="1" s="1"/>
  <c r="J1977" i="1"/>
  <c r="L1977" i="1" s="1"/>
  <c r="O1977" i="1" s="1"/>
  <c r="P1977" i="1" s="1"/>
  <c r="J2383" i="1"/>
  <c r="L2383" i="1" s="1"/>
  <c r="O2383" i="1" s="1"/>
  <c r="P2383" i="1" s="1"/>
  <c r="J1064" i="1"/>
  <c r="L1064" i="1" s="1"/>
  <c r="O1064" i="1" s="1"/>
  <c r="P1064" i="1" s="1"/>
  <c r="J1481" i="1"/>
  <c r="L1481" i="1" s="1"/>
  <c r="O1481" i="1" s="1"/>
  <c r="P1481" i="1" s="1"/>
  <c r="J200" i="1"/>
  <c r="L200" i="1" s="1"/>
  <c r="O200" i="1" s="1"/>
  <c r="P200" i="1" s="1"/>
  <c r="J1255" i="1"/>
  <c r="L1255" i="1" s="1"/>
  <c r="O1255" i="1" s="1"/>
  <c r="P1255" i="1" s="1"/>
  <c r="J1420" i="1"/>
  <c r="L1420" i="1" s="1"/>
  <c r="O1420" i="1" s="1"/>
  <c r="P1420" i="1" s="1"/>
  <c r="J1363" i="1"/>
  <c r="L1363" i="1" s="1"/>
  <c r="O1363" i="1" s="1"/>
  <c r="P1363" i="1" s="1"/>
  <c r="J558" i="1"/>
  <c r="L558" i="1" s="1"/>
  <c r="O558" i="1" s="1"/>
  <c r="P558" i="1" s="1"/>
  <c r="J3181" i="1"/>
  <c r="L3181" i="1" s="1"/>
  <c r="O3181" i="1" s="1"/>
  <c r="P3181" i="1" s="1"/>
  <c r="J543" i="1"/>
  <c r="L543" i="1" s="1"/>
  <c r="O543" i="1" s="1"/>
  <c r="P543" i="1" s="1"/>
  <c r="J1221" i="1"/>
  <c r="L1221" i="1" s="1"/>
  <c r="O1221" i="1" s="1"/>
  <c r="P1221" i="1" s="1"/>
  <c r="J122" i="1"/>
  <c r="L122" i="1" s="1"/>
  <c r="O122" i="1" s="1"/>
  <c r="P122" i="1" s="1"/>
  <c r="J2737" i="1"/>
  <c r="L2737" i="1" s="1"/>
  <c r="O2737" i="1" s="1"/>
  <c r="P2737" i="1" s="1"/>
  <c r="J1910" i="1"/>
  <c r="L1910" i="1" s="1"/>
  <c r="O1910" i="1" s="1"/>
  <c r="P1910" i="1" s="1"/>
  <c r="J1514" i="1"/>
  <c r="L1514" i="1" s="1"/>
  <c r="O1514" i="1" s="1"/>
  <c r="P1514" i="1" s="1"/>
  <c r="J1042" i="1"/>
  <c r="L1042" i="1" s="1"/>
  <c r="O1042" i="1" s="1"/>
  <c r="P1042" i="1" s="1"/>
  <c r="J2460" i="1"/>
  <c r="L2460" i="1" s="1"/>
  <c r="O2460" i="1" s="1"/>
  <c r="P2460" i="1" s="1"/>
  <c r="J2459" i="1"/>
  <c r="L2459" i="1" s="1"/>
  <c r="O2459" i="1" s="1"/>
  <c r="P2459" i="1" s="1"/>
  <c r="J1946" i="1"/>
  <c r="L1946" i="1" s="1"/>
  <c r="O1946" i="1" s="1"/>
  <c r="P1946" i="1" s="1"/>
  <c r="J2717" i="1"/>
  <c r="L2717" i="1" s="1"/>
  <c r="J1399" i="1"/>
  <c r="L1399" i="1" s="1"/>
  <c r="O1399" i="1" s="1"/>
  <c r="P1399" i="1" s="1"/>
  <c r="J2130" i="1"/>
  <c r="L2130" i="1" s="1"/>
  <c r="O2130" i="1" s="1"/>
  <c r="P2130" i="1" s="1"/>
  <c r="J336" i="1"/>
  <c r="L336" i="1" s="1"/>
  <c r="O336" i="1" s="1"/>
  <c r="P336" i="1" s="1"/>
  <c r="J1891" i="1"/>
  <c r="L1891" i="1" s="1"/>
  <c r="O1891" i="1" s="1"/>
  <c r="P1891" i="1" s="1"/>
  <c r="J1219" i="1"/>
  <c r="L1219" i="1" s="1"/>
  <c r="O1219" i="1" s="1"/>
  <c r="P1219" i="1" s="1"/>
  <c r="J3039" i="1"/>
  <c r="L3039" i="1" s="1"/>
  <c r="O3039" i="1" s="1"/>
  <c r="P3039" i="1" s="1"/>
  <c r="J1762" i="1"/>
  <c r="L1762" i="1" s="1"/>
  <c r="O1762" i="1" s="1"/>
  <c r="P1762" i="1" s="1"/>
  <c r="J2042" i="1"/>
  <c r="L2042" i="1" s="1"/>
  <c r="O2042" i="1" s="1"/>
  <c r="P2042" i="1" s="1"/>
  <c r="J1835" i="1"/>
  <c r="L1835" i="1" s="1"/>
  <c r="O1835" i="1" s="1"/>
  <c r="P1835" i="1" s="1"/>
  <c r="J2830" i="1"/>
  <c r="L2830" i="1" s="1"/>
  <c r="O2830" i="1" s="1"/>
  <c r="P2830" i="1" s="1"/>
  <c r="J1892" i="1"/>
  <c r="L1892" i="1" s="1"/>
  <c r="O1892" i="1" s="1"/>
  <c r="P1892" i="1" s="1"/>
  <c r="J1894" i="1"/>
  <c r="L1894" i="1" s="1"/>
  <c r="O1894" i="1" s="1"/>
  <c r="P1894" i="1" s="1"/>
  <c r="J1895" i="1"/>
  <c r="L1895" i="1" s="1"/>
  <c r="O1895" i="1" s="1"/>
  <c r="P1895" i="1" s="1"/>
  <c r="J210" i="1"/>
  <c r="L210" i="1" s="1"/>
  <c r="O210" i="1" s="1"/>
  <c r="P210" i="1" s="1"/>
  <c r="J239" i="1"/>
  <c r="L239" i="1" s="1"/>
  <c r="O239" i="1" s="1"/>
  <c r="P239" i="1" s="1"/>
  <c r="J981" i="1"/>
  <c r="L981" i="1" s="1"/>
  <c r="O981" i="1" s="1"/>
  <c r="P981" i="1" s="1"/>
  <c r="J1999" i="1"/>
  <c r="L1999" i="1" s="1"/>
  <c r="O1999" i="1" s="1"/>
  <c r="P1999" i="1" s="1"/>
  <c r="J2005" i="1"/>
  <c r="L2005" i="1" s="1"/>
  <c r="O2005" i="1" s="1"/>
  <c r="P2005" i="1" s="1"/>
  <c r="J1973" i="1"/>
  <c r="L1973" i="1" s="1"/>
  <c r="O1973" i="1" s="1"/>
  <c r="P1973" i="1" s="1"/>
  <c r="J2352" i="1"/>
  <c r="L2352" i="1" s="1"/>
  <c r="O2352" i="1" s="1"/>
  <c r="P2352" i="1" s="1"/>
  <c r="J2323" i="1"/>
  <c r="L2323" i="1" s="1"/>
  <c r="O2323" i="1" s="1"/>
  <c r="P2323" i="1" s="1"/>
  <c r="J345" i="1"/>
  <c r="L345" i="1" s="1"/>
  <c r="O345" i="1" s="1"/>
  <c r="P345" i="1" s="1"/>
  <c r="J1432" i="1"/>
  <c r="L1432" i="1" s="1"/>
  <c r="O1432" i="1" s="1"/>
  <c r="P1432" i="1" s="1"/>
  <c r="J1031" i="1"/>
  <c r="L1031" i="1" s="1"/>
  <c r="O1031" i="1" s="1"/>
  <c r="P1031" i="1" s="1"/>
  <c r="J358" i="1"/>
  <c r="L358" i="1" s="1"/>
  <c r="O358" i="1" s="1"/>
  <c r="P358" i="1" s="1"/>
  <c r="J1474" i="1"/>
  <c r="L1474" i="1" s="1"/>
  <c r="O1474" i="1" s="1"/>
  <c r="P1474" i="1" s="1"/>
  <c r="J805" i="1"/>
  <c r="L805" i="1" s="1"/>
  <c r="O805" i="1" s="1"/>
  <c r="P805" i="1" s="1"/>
  <c r="J1854" i="1"/>
  <c r="L1854" i="1" s="1"/>
  <c r="O1854" i="1" s="1"/>
  <c r="P1854" i="1" s="1"/>
  <c r="J1092" i="1"/>
  <c r="L1092" i="1" s="1"/>
  <c r="O1092" i="1" s="1"/>
  <c r="P1092" i="1" s="1"/>
  <c r="J860" i="1"/>
  <c r="L860" i="1" s="1"/>
  <c r="O860" i="1" s="1"/>
  <c r="P860" i="1" s="1"/>
  <c r="J1027" i="1"/>
  <c r="L1027" i="1" s="1"/>
  <c r="O1027" i="1" s="1"/>
  <c r="P1027" i="1" s="1"/>
  <c r="J1003" i="1"/>
  <c r="L1003" i="1" s="1"/>
  <c r="O1003" i="1" s="1"/>
  <c r="P1003" i="1" s="1"/>
  <c r="J1005" i="1"/>
  <c r="L1005" i="1" s="1"/>
  <c r="O1005" i="1" s="1"/>
  <c r="P1005" i="1" s="1"/>
  <c r="J1007" i="1"/>
  <c r="L1007" i="1" s="1"/>
  <c r="O1007" i="1" s="1"/>
  <c r="P1007" i="1" s="1"/>
  <c r="J701" i="1"/>
  <c r="L701" i="1" s="1"/>
  <c r="O701" i="1" s="1"/>
  <c r="P701" i="1" s="1"/>
  <c r="J1890" i="1"/>
  <c r="L1890" i="1" s="1"/>
  <c r="O1890" i="1" s="1"/>
  <c r="P1890" i="1" s="1"/>
  <c r="J1379" i="1"/>
  <c r="L1379" i="1" s="1"/>
  <c r="O1379" i="1" s="1"/>
  <c r="P1379" i="1" s="1"/>
  <c r="J1146" i="1"/>
  <c r="L1146" i="1" s="1"/>
  <c r="O1146" i="1" s="1"/>
  <c r="P1146" i="1" s="1"/>
  <c r="J809" i="1"/>
  <c r="L809" i="1" s="1"/>
  <c r="O809" i="1" s="1"/>
  <c r="P809" i="1" s="1"/>
  <c r="J715" i="1"/>
  <c r="L715" i="1" s="1"/>
  <c r="O715" i="1" s="1"/>
  <c r="P715" i="1" s="1"/>
  <c r="J784" i="1"/>
  <c r="L784" i="1" s="1"/>
  <c r="O784" i="1" s="1"/>
  <c r="P784" i="1" s="1"/>
  <c r="J1851" i="1"/>
  <c r="L1851" i="1" s="1"/>
  <c r="O1851" i="1" s="1"/>
  <c r="P1851" i="1" s="1"/>
  <c r="J1853" i="1"/>
  <c r="L1853" i="1" s="1"/>
  <c r="O1853" i="1" s="1"/>
  <c r="P1853" i="1" s="1"/>
  <c r="J2328" i="1"/>
  <c r="L2328" i="1" s="1"/>
  <c r="O2328" i="1" s="1"/>
  <c r="P2328" i="1" s="1"/>
  <c r="J369" i="1"/>
  <c r="L369" i="1" s="1"/>
  <c r="O369" i="1" s="1"/>
  <c r="P369" i="1" s="1"/>
  <c r="J1506" i="1"/>
  <c r="L1506" i="1" s="1"/>
  <c r="O1506" i="1" s="1"/>
  <c r="P1506" i="1" s="1"/>
  <c r="J1927" i="1"/>
  <c r="L1927" i="1" s="1"/>
  <c r="O1927" i="1" s="1"/>
  <c r="P1927" i="1" s="1"/>
  <c r="J1446" i="1"/>
  <c r="L1446" i="1" s="1"/>
  <c r="O1446" i="1" s="1"/>
  <c r="P1446" i="1" s="1"/>
  <c r="J1872" i="1"/>
  <c r="L1872" i="1" s="1"/>
  <c r="O1872" i="1" s="1"/>
  <c r="P1872" i="1" s="1"/>
  <c r="J198" i="1"/>
  <c r="L198" i="1" s="1"/>
  <c r="O198" i="1" s="1"/>
  <c r="P198" i="1" s="1"/>
  <c r="J1149" i="1"/>
  <c r="L1149" i="1" s="1"/>
  <c r="O1149" i="1" s="1"/>
  <c r="P1149" i="1" s="1"/>
  <c r="J1266" i="1"/>
  <c r="L1266" i="1" s="1"/>
  <c r="O1266" i="1" s="1"/>
  <c r="P1266" i="1" s="1"/>
  <c r="J2274" i="1"/>
  <c r="L2274" i="1" s="1"/>
  <c r="O2274" i="1" s="1"/>
  <c r="P2274" i="1" s="1"/>
  <c r="J1809" i="1"/>
  <c r="L1809" i="1" s="1"/>
  <c r="O1809" i="1" s="1"/>
  <c r="P1809" i="1" s="1"/>
  <c r="J837" i="1"/>
  <c r="L837" i="1" s="1"/>
  <c r="O837" i="1" s="1"/>
  <c r="P837" i="1" s="1"/>
  <c r="J1915" i="1"/>
  <c r="L1915" i="1" s="1"/>
  <c r="O1915" i="1" s="1"/>
  <c r="P1915" i="1" s="1"/>
  <c r="J2825" i="1"/>
  <c r="L2825" i="1" s="1"/>
  <c r="O2825" i="1" s="1"/>
  <c r="P2825" i="1" s="1"/>
  <c r="J949" i="1"/>
  <c r="L949" i="1" s="1"/>
  <c r="O949" i="1" s="1"/>
  <c r="P949" i="1" s="1"/>
  <c r="J1860" i="1"/>
  <c r="L1860" i="1" s="1"/>
  <c r="O1860" i="1" s="1"/>
  <c r="P1860" i="1" s="1"/>
  <c r="J2867" i="1"/>
  <c r="L2867" i="1" s="1"/>
  <c r="O2867" i="1" s="1"/>
  <c r="P2867" i="1" s="1"/>
  <c r="J2889" i="1"/>
  <c r="L2889" i="1" s="1"/>
  <c r="O2889" i="1" s="1"/>
  <c r="P2889" i="1" s="1"/>
  <c r="J2877" i="1"/>
  <c r="L2877" i="1" s="1"/>
  <c r="O2877" i="1" s="1"/>
  <c r="P2877" i="1" s="1"/>
  <c r="J886" i="1"/>
  <c r="L886" i="1" s="1"/>
  <c r="O886" i="1" s="1"/>
  <c r="P886" i="1" s="1"/>
  <c r="J1864" i="1"/>
  <c r="L1864" i="1" s="1"/>
  <c r="O1864" i="1" s="1"/>
  <c r="P1864" i="1" s="1"/>
  <c r="J481" i="1"/>
  <c r="L481" i="1" s="1"/>
  <c r="O481" i="1" s="1"/>
  <c r="P481" i="1" s="1"/>
  <c r="J869" i="1"/>
  <c r="L869" i="1" s="1"/>
  <c r="O869" i="1" s="1"/>
  <c r="P869" i="1" s="1"/>
  <c r="J1702" i="1"/>
  <c r="L1702" i="1" s="1"/>
  <c r="O1702" i="1" s="1"/>
  <c r="P1702" i="1" s="1"/>
  <c r="J1662" i="1"/>
  <c r="L1662" i="1" s="1"/>
  <c r="O1662" i="1" s="1"/>
  <c r="P1662" i="1" s="1"/>
  <c r="J770" i="1"/>
  <c r="L770" i="1" s="1"/>
  <c r="O770" i="1" s="1"/>
  <c r="P770" i="1" s="1"/>
  <c r="J2385" i="1"/>
  <c r="L2385" i="1" s="1"/>
  <c r="O2385" i="1" s="1"/>
  <c r="P2385" i="1" s="1"/>
  <c r="J890" i="1"/>
  <c r="L890" i="1" s="1"/>
  <c r="O890" i="1" s="1"/>
  <c r="P890" i="1" s="1"/>
  <c r="J1001" i="1"/>
  <c r="L1001" i="1" s="1"/>
  <c r="O1001" i="1" s="1"/>
  <c r="P1001" i="1" s="1"/>
  <c r="J142" i="1"/>
  <c r="L142" i="1" s="1"/>
  <c r="O142" i="1" s="1"/>
  <c r="P142" i="1" s="1"/>
  <c r="J1602" i="1"/>
  <c r="L1602" i="1" s="1"/>
  <c r="O1602" i="1" s="1"/>
  <c r="P1602" i="1" s="1"/>
  <c r="J2873" i="1"/>
  <c r="L2873" i="1" s="1"/>
  <c r="O2873" i="1" s="1"/>
  <c r="P2873" i="1" s="1"/>
  <c r="J1603" i="1"/>
  <c r="L1603" i="1" s="1"/>
  <c r="O1603" i="1" s="1"/>
  <c r="P1603" i="1" s="1"/>
  <c r="J1806" i="1"/>
  <c r="L1806" i="1" s="1"/>
  <c r="O1806" i="1" s="1"/>
  <c r="P1806" i="1" s="1"/>
  <c r="J711" i="1"/>
  <c r="L711" i="1" s="1"/>
  <c r="O711" i="1" s="1"/>
  <c r="P711" i="1" s="1"/>
  <c r="J2806" i="1"/>
  <c r="L2806" i="1" s="1"/>
  <c r="O2806" i="1" s="1"/>
  <c r="P2806" i="1" s="1"/>
  <c r="J1407" i="1"/>
  <c r="L1407" i="1" s="1"/>
  <c r="O1407" i="1" s="1"/>
  <c r="P1407" i="1" s="1"/>
  <c r="J1986" i="1"/>
  <c r="L1986" i="1" s="1"/>
  <c r="O1986" i="1" s="1"/>
  <c r="P1986" i="1" s="1"/>
  <c r="J1310" i="1"/>
  <c r="L1310" i="1" s="1"/>
  <c r="O1310" i="1" s="1"/>
  <c r="P1310" i="1" s="1"/>
  <c r="J1322" i="1"/>
  <c r="L1322" i="1" s="1"/>
  <c r="O1322" i="1" s="1"/>
  <c r="P1322" i="1" s="1"/>
  <c r="J1332" i="1"/>
  <c r="L1332" i="1" s="1"/>
  <c r="O1332" i="1" s="1"/>
  <c r="P1332" i="1" s="1"/>
  <c r="J1335" i="1"/>
  <c r="L1335" i="1" s="1"/>
  <c r="O1335" i="1" s="1"/>
  <c r="P1335" i="1" s="1"/>
  <c r="J1342" i="1"/>
  <c r="L1342" i="1" s="1"/>
  <c r="O1342" i="1" s="1"/>
  <c r="P1342" i="1" s="1"/>
  <c r="J1346" i="1"/>
  <c r="L1346" i="1" s="1"/>
  <c r="O1346" i="1" s="1"/>
  <c r="P1346" i="1" s="1"/>
  <c r="J1431" i="1"/>
  <c r="L1431" i="1" s="1"/>
  <c r="O1431" i="1" s="1"/>
  <c r="P1431" i="1" s="1"/>
  <c r="J2104" i="1"/>
  <c r="L2104" i="1" s="1"/>
  <c r="O2104" i="1" s="1"/>
  <c r="P2104" i="1" s="1"/>
  <c r="J1373" i="1"/>
  <c r="L1373" i="1" s="1"/>
  <c r="O1373" i="1" s="1"/>
  <c r="P1373" i="1" s="1"/>
  <c r="J1989" i="1"/>
  <c r="L1989" i="1" s="1"/>
  <c r="O1989" i="1" s="1"/>
  <c r="P1989" i="1" s="1"/>
  <c r="J1419" i="1"/>
  <c r="L1419" i="1" s="1"/>
  <c r="O1419" i="1" s="1"/>
  <c r="P1419" i="1" s="1"/>
  <c r="J377" i="1"/>
  <c r="L377" i="1" s="1"/>
  <c r="O377" i="1" s="1"/>
  <c r="P377" i="1" s="1"/>
  <c r="J1520" i="1"/>
  <c r="L1520" i="1" s="1"/>
  <c r="O1520" i="1" s="1"/>
  <c r="P1520" i="1" s="1"/>
  <c r="J1380" i="1"/>
  <c r="L1380" i="1" s="1"/>
  <c r="O1380" i="1" s="1"/>
  <c r="P1380" i="1" s="1"/>
  <c r="J633" i="1"/>
  <c r="L633" i="1" s="1"/>
  <c r="O633" i="1" s="1"/>
  <c r="P633" i="1" s="1"/>
  <c r="J951" i="1"/>
  <c r="L951" i="1" s="1"/>
  <c r="O951" i="1" s="1"/>
  <c r="P951" i="1" s="1"/>
  <c r="J3202" i="1"/>
  <c r="L3202" i="1" s="1"/>
  <c r="O3202" i="1" s="1"/>
  <c r="P3202" i="1" s="1"/>
  <c r="J1099" i="1"/>
  <c r="L1099" i="1" s="1"/>
  <c r="O1099" i="1" s="1"/>
  <c r="P1099" i="1" s="1"/>
  <c r="J1147" i="1"/>
  <c r="L1147" i="1" s="1"/>
  <c r="O1147" i="1" s="1"/>
  <c r="P1147" i="1" s="1"/>
  <c r="J2988" i="1"/>
  <c r="L2988" i="1" s="1"/>
  <c r="O2988" i="1" s="1"/>
  <c r="P2988" i="1" s="1"/>
  <c r="J2792" i="1"/>
  <c r="L2792" i="1" s="1"/>
  <c r="O2792" i="1" s="1"/>
  <c r="P2792" i="1" s="1"/>
  <c r="J914" i="1"/>
  <c r="L914" i="1" s="1"/>
  <c r="O914" i="1" s="1"/>
  <c r="P914" i="1" s="1"/>
  <c r="J2963" i="1"/>
  <c r="L2963" i="1" s="1"/>
  <c r="O2963" i="1" s="1"/>
  <c r="P2963" i="1" s="1"/>
  <c r="J2735" i="1"/>
  <c r="L2735" i="1" s="1"/>
  <c r="O2735" i="1" s="1"/>
  <c r="P2735" i="1" s="1"/>
  <c r="J2389" i="1"/>
  <c r="L2389" i="1" s="1"/>
  <c r="O2389" i="1" s="1"/>
  <c r="P2389" i="1" s="1"/>
  <c r="J1190" i="1"/>
  <c r="L1190" i="1" s="1"/>
  <c r="O1190" i="1" s="1"/>
  <c r="P1190" i="1" s="1"/>
  <c r="J1192" i="1"/>
  <c r="L1192" i="1" s="1"/>
  <c r="O1192" i="1" s="1"/>
  <c r="P1192" i="1" s="1"/>
  <c r="J225" i="1"/>
  <c r="L225" i="1" s="1"/>
  <c r="O225" i="1" s="1"/>
  <c r="P225" i="1" s="1"/>
  <c r="J602" i="1"/>
  <c r="L602" i="1" s="1"/>
  <c r="O602" i="1" s="1"/>
  <c r="P602" i="1" s="1"/>
  <c r="J2981" i="1"/>
  <c r="L2981" i="1" s="1"/>
  <c r="O2981" i="1" s="1"/>
  <c r="P2981" i="1" s="1"/>
  <c r="J2738" i="1"/>
  <c r="L2738" i="1" s="1"/>
  <c r="O2738" i="1" s="1"/>
  <c r="P2738" i="1" s="1"/>
  <c r="J714" i="1"/>
  <c r="L714" i="1" s="1"/>
  <c r="O714" i="1" s="1"/>
  <c r="P714" i="1" s="1"/>
  <c r="J1571" i="1"/>
  <c r="L1571" i="1" s="1"/>
  <c r="O1571" i="1" s="1"/>
  <c r="P1571" i="1" s="1"/>
  <c r="J1234" i="1"/>
  <c r="L1234" i="1" s="1"/>
  <c r="O1234" i="1" s="1"/>
  <c r="P1234" i="1" s="1"/>
  <c r="J1945" i="1"/>
  <c r="L1945" i="1" s="1"/>
  <c r="O1945" i="1" s="1"/>
  <c r="P1945" i="1" s="1"/>
  <c r="J2671" i="1"/>
  <c r="L2671" i="1" s="1"/>
  <c r="O2671" i="1" s="1"/>
  <c r="P2671" i="1" s="1"/>
  <c r="J1877" i="1"/>
  <c r="L1877" i="1" s="1"/>
  <c r="O1877" i="1" s="1"/>
  <c r="P1877" i="1" s="1"/>
  <c r="J1046" i="1"/>
  <c r="L1046" i="1" s="1"/>
  <c r="O1046" i="1" s="1"/>
  <c r="P1046" i="1" s="1"/>
  <c r="J3015" i="1"/>
  <c r="L3015" i="1" s="1"/>
  <c r="O3015" i="1" s="1"/>
  <c r="P3015" i="1" s="1"/>
  <c r="J498" i="1"/>
  <c r="L498" i="1" s="1"/>
  <c r="O498" i="1" s="1"/>
  <c r="P498" i="1" s="1"/>
  <c r="J1475" i="1"/>
  <c r="L1475" i="1" s="1"/>
  <c r="O1475" i="1" s="1"/>
  <c r="P1475" i="1" s="1"/>
  <c r="J1608" i="1"/>
  <c r="L1608" i="1" s="1"/>
  <c r="O1608" i="1" s="1"/>
  <c r="P1608" i="1" s="1"/>
  <c r="J834" i="1"/>
  <c r="L834" i="1" s="1"/>
  <c r="O834" i="1" s="1"/>
  <c r="P834" i="1" s="1"/>
  <c r="J404" i="1"/>
  <c r="L404" i="1" s="1"/>
  <c r="O404" i="1" s="1"/>
  <c r="P404" i="1" s="1"/>
  <c r="J260" i="1"/>
  <c r="L260" i="1" s="1"/>
  <c r="O260" i="1" s="1"/>
  <c r="P260" i="1" s="1"/>
  <c r="J2991" i="1"/>
  <c r="L2991" i="1" s="1"/>
  <c r="O2991" i="1" s="1"/>
  <c r="P2991" i="1" s="1"/>
  <c r="J2916" i="1"/>
  <c r="L2916" i="1" s="1"/>
  <c r="O2916" i="1" s="1"/>
  <c r="P2916" i="1" s="1"/>
  <c r="J2752" i="1"/>
  <c r="L2752" i="1" s="1"/>
  <c r="O2752" i="1" s="1"/>
  <c r="P2752" i="1" s="1"/>
  <c r="J1857" i="1"/>
  <c r="L1857" i="1" s="1"/>
  <c r="O1857" i="1" s="1"/>
  <c r="P1857" i="1" s="1"/>
  <c r="J1849" i="1"/>
  <c r="L1849" i="1" s="1"/>
  <c r="O1849" i="1" s="1"/>
  <c r="P1849" i="1" s="1"/>
  <c r="J1839" i="1"/>
  <c r="L1839" i="1" s="1"/>
  <c r="O1839" i="1" s="1"/>
  <c r="P1839" i="1" s="1"/>
  <c r="J1838" i="1"/>
  <c r="L1838" i="1" s="1"/>
  <c r="O1838" i="1" s="1"/>
  <c r="P1838" i="1" s="1"/>
  <c r="J1837" i="1"/>
  <c r="L1837" i="1" s="1"/>
  <c r="O1837" i="1" s="1"/>
  <c r="P1837" i="1" s="1"/>
  <c r="J1836" i="1"/>
  <c r="L1836" i="1" s="1"/>
  <c r="O1836" i="1" s="1"/>
  <c r="P1836" i="1" s="1"/>
  <c r="J2378" i="1"/>
  <c r="L2378" i="1" s="1"/>
  <c r="O2378" i="1" s="1"/>
  <c r="P2378" i="1" s="1"/>
  <c r="J1846" i="1"/>
  <c r="L1846" i="1" s="1"/>
  <c r="O1846" i="1" s="1"/>
  <c r="P1846" i="1" s="1"/>
  <c r="J1367" i="1"/>
  <c r="L1367" i="1" s="1"/>
  <c r="O1367" i="1" s="1"/>
  <c r="P1367" i="1" s="1"/>
  <c r="J1015" i="1"/>
  <c r="L1015" i="1" s="1"/>
  <c r="O1015" i="1" s="1"/>
  <c r="P1015" i="1" s="1"/>
  <c r="J3191" i="1"/>
  <c r="L3191" i="1" s="1"/>
  <c r="O3191" i="1" s="1"/>
  <c r="P3191" i="1" s="1"/>
  <c r="J3214" i="1"/>
  <c r="L3214" i="1" s="1"/>
  <c r="O3214" i="1" s="1"/>
  <c r="P3214" i="1" s="1"/>
  <c r="J89" i="1"/>
  <c r="L89" i="1" s="1"/>
  <c r="O89" i="1" s="1"/>
  <c r="P89" i="1" s="1"/>
  <c r="J2003" i="1"/>
  <c r="L2003" i="1" s="1"/>
  <c r="O2003" i="1" s="1"/>
  <c r="P2003" i="1" s="1"/>
  <c r="J2004" i="1"/>
  <c r="L2004" i="1" s="1"/>
  <c r="O2004" i="1" s="1"/>
  <c r="P2004" i="1" s="1"/>
  <c r="J2845" i="1"/>
  <c r="L2845" i="1" s="1"/>
  <c r="O2845" i="1" s="1"/>
  <c r="P2845" i="1" s="1"/>
  <c r="J2846" i="1"/>
  <c r="L2846" i="1" s="1"/>
  <c r="O2846" i="1" s="1"/>
  <c r="P2846" i="1" s="1"/>
  <c r="J1087" i="1"/>
  <c r="L1087" i="1" s="1"/>
  <c r="O1087" i="1" s="1"/>
  <c r="P1087" i="1" s="1"/>
  <c r="J2400" i="1"/>
  <c r="L2400" i="1" s="1"/>
  <c r="O2400" i="1" s="1"/>
  <c r="P2400" i="1" s="1"/>
  <c r="J2122" i="1"/>
  <c r="L2122" i="1" s="1"/>
  <c r="O2122" i="1" s="1"/>
  <c r="P2122" i="1" s="1"/>
  <c r="J2395" i="1"/>
  <c r="L2395" i="1" s="1"/>
  <c r="O2395" i="1" s="1"/>
  <c r="P2395" i="1" s="1"/>
  <c r="J2263" i="1"/>
  <c r="L2263" i="1" s="1"/>
  <c r="O2263" i="1" s="1"/>
  <c r="P2263" i="1" s="1"/>
  <c r="J2895" i="1"/>
  <c r="L2895" i="1" s="1"/>
  <c r="O2895" i="1" s="1"/>
  <c r="P2895" i="1" s="1"/>
  <c r="J734" i="1"/>
  <c r="L734" i="1" s="1"/>
  <c r="O734" i="1" s="1"/>
  <c r="P734" i="1" s="1"/>
  <c r="J1076" i="1"/>
  <c r="L1076" i="1" s="1"/>
  <c r="O1076" i="1" s="1"/>
  <c r="P1076" i="1" s="1"/>
  <c r="J1078" i="1"/>
  <c r="L1078" i="1" s="1"/>
  <c r="O1078" i="1" s="1"/>
  <c r="P1078" i="1" s="1"/>
  <c r="J2442" i="1"/>
  <c r="L2442" i="1" s="1"/>
  <c r="O2442" i="1" s="1"/>
  <c r="P2442" i="1" s="1"/>
  <c r="J2397" i="1"/>
  <c r="L2397" i="1" s="1"/>
  <c r="O2397" i="1" s="1"/>
  <c r="P2397" i="1" s="1"/>
  <c r="J1429" i="1"/>
  <c r="L1429" i="1" s="1"/>
  <c r="O1429" i="1" s="1"/>
  <c r="P1429" i="1" s="1"/>
  <c r="J885" i="1"/>
  <c r="L885" i="1" s="1"/>
  <c r="O885" i="1" s="1"/>
  <c r="P885" i="1" s="1"/>
  <c r="J1155" i="1"/>
  <c r="L1155" i="1" s="1"/>
  <c r="O1155" i="1" s="1"/>
  <c r="P1155" i="1" s="1"/>
  <c r="J1153" i="1"/>
  <c r="L1153" i="1" s="1"/>
  <c r="O1153" i="1" s="1"/>
  <c r="P1153" i="1" s="1"/>
  <c r="J977" i="1"/>
  <c r="L977" i="1" s="1"/>
  <c r="O977" i="1" s="1"/>
  <c r="P977" i="1" s="1"/>
  <c r="J1156" i="1"/>
  <c r="L1156" i="1" s="1"/>
  <c r="O1156" i="1" s="1"/>
  <c r="P1156" i="1" s="1"/>
  <c r="J1157" i="1"/>
  <c r="L1157" i="1" s="1"/>
  <c r="O1157" i="1" s="1"/>
  <c r="P1157" i="1" s="1"/>
  <c r="J1158" i="1"/>
  <c r="L1158" i="1" s="1"/>
  <c r="O1158" i="1" s="1"/>
  <c r="P1158" i="1" s="1"/>
  <c r="J527" i="1"/>
  <c r="L527" i="1" s="1"/>
  <c r="O527" i="1" s="1"/>
  <c r="P527" i="1" s="1"/>
  <c r="J592" i="1"/>
  <c r="L592" i="1" s="1"/>
  <c r="O592" i="1" s="1"/>
  <c r="P592" i="1" s="1"/>
  <c r="J2421" i="1"/>
  <c r="L2421" i="1" s="1"/>
  <c r="O2421" i="1" s="1"/>
  <c r="P2421" i="1" s="1"/>
  <c r="J2422" i="1"/>
  <c r="L2422" i="1" s="1"/>
  <c r="O2422" i="1" s="1"/>
  <c r="P2422" i="1" s="1"/>
  <c r="J2423" i="1"/>
  <c r="L2423" i="1" s="1"/>
  <c r="O2423" i="1" s="1"/>
  <c r="P2423" i="1" s="1"/>
  <c r="J2424" i="1"/>
  <c r="L2424" i="1" s="1"/>
  <c r="O2424" i="1" s="1"/>
  <c r="P2424" i="1" s="1"/>
  <c r="J999" i="1"/>
  <c r="L999" i="1" s="1"/>
  <c r="O999" i="1" s="1"/>
  <c r="P999" i="1" s="1"/>
  <c r="J1013" i="1"/>
  <c r="L1013" i="1" s="1"/>
  <c r="O1013" i="1" s="1"/>
  <c r="P1013" i="1" s="1"/>
  <c r="J1048" i="1"/>
  <c r="L1048" i="1" s="1"/>
  <c r="O1048" i="1" s="1"/>
  <c r="P1048" i="1" s="1"/>
  <c r="J2294" i="1"/>
  <c r="L2294" i="1" s="1"/>
  <c r="O2294" i="1" s="1"/>
  <c r="P2294" i="1" s="1"/>
  <c r="J1470" i="1"/>
  <c r="L1470" i="1" s="1"/>
  <c r="O1470" i="1" s="1"/>
  <c r="P1470" i="1" s="1"/>
  <c r="J2467" i="1"/>
  <c r="L2467" i="1" s="1"/>
  <c r="O2467" i="1" s="1"/>
  <c r="P2467" i="1" s="1"/>
  <c r="J193" i="1"/>
  <c r="L193" i="1" s="1"/>
  <c r="O193" i="1" s="1"/>
  <c r="P193" i="1" s="1"/>
  <c r="J1660" i="1"/>
  <c r="L1660" i="1" s="1"/>
  <c r="O1660" i="1" s="1"/>
  <c r="P1660" i="1" s="1"/>
  <c r="J1672" i="1"/>
  <c r="L1672" i="1" s="1"/>
  <c r="O1672" i="1" s="1"/>
  <c r="P1672" i="1" s="1"/>
  <c r="J1213" i="1"/>
  <c r="L1213" i="1" s="1"/>
  <c r="O1213" i="1" s="1"/>
  <c r="P1213" i="1" s="1"/>
  <c r="J1684" i="1"/>
  <c r="L1684" i="1" s="1"/>
  <c r="O1684" i="1" s="1"/>
  <c r="P1684" i="1" s="1"/>
  <c r="J1703" i="1"/>
  <c r="L1703" i="1" s="1"/>
  <c r="O1703" i="1" s="1"/>
  <c r="P1703" i="1" s="1"/>
  <c r="J2831" i="1"/>
  <c r="L2831" i="1" s="1"/>
  <c r="O2831" i="1" s="1"/>
  <c r="P2831" i="1" s="1"/>
  <c r="J1856" i="1"/>
  <c r="L1856" i="1" s="1"/>
  <c r="O1856" i="1" s="1"/>
  <c r="P1856" i="1" s="1"/>
  <c r="J3025" i="1"/>
  <c r="L3025" i="1" s="1"/>
  <c r="O3025" i="1" s="1"/>
  <c r="P3025" i="1" s="1"/>
  <c r="J1482" i="1"/>
  <c r="L1482" i="1" s="1"/>
  <c r="O1482" i="1" s="1"/>
  <c r="P1482" i="1" s="1"/>
  <c r="J3027" i="1"/>
  <c r="L3027" i="1" s="1"/>
  <c r="O3027" i="1" s="1"/>
  <c r="P3027" i="1" s="1"/>
  <c r="J3028" i="1"/>
  <c r="L3028" i="1" s="1"/>
  <c r="O3028" i="1" s="1"/>
  <c r="P3028" i="1" s="1"/>
  <c r="J226" i="1"/>
  <c r="L226" i="1" s="1"/>
  <c r="O226" i="1" s="1"/>
  <c r="P226" i="1" s="1"/>
  <c r="J985" i="1"/>
  <c r="L985" i="1" s="1"/>
  <c r="O985" i="1" s="1"/>
  <c r="P985" i="1" s="1"/>
  <c r="J1704" i="1"/>
  <c r="L1704" i="1" s="1"/>
  <c r="O1704" i="1" s="1"/>
  <c r="P1704" i="1" s="1"/>
  <c r="J112" i="1"/>
  <c r="L112" i="1" s="1"/>
  <c r="O112" i="1" s="1"/>
  <c r="P112" i="1" s="1"/>
  <c r="J1863" i="1"/>
  <c r="L1863" i="1" s="1"/>
  <c r="O1863" i="1" s="1"/>
  <c r="P1863" i="1" s="1"/>
  <c r="J306" i="1"/>
  <c r="L306" i="1" s="1"/>
  <c r="O306" i="1" s="1"/>
  <c r="P306" i="1" s="1"/>
  <c r="J391" i="1"/>
  <c r="L391" i="1" s="1"/>
  <c r="O391" i="1" s="1"/>
  <c r="P391" i="1" s="1"/>
  <c r="J1699" i="1"/>
  <c r="L1699" i="1" s="1"/>
  <c r="O1699" i="1" s="1"/>
  <c r="P1699" i="1" s="1"/>
  <c r="J1700" i="1"/>
  <c r="L1700" i="1" s="1"/>
  <c r="O1700" i="1" s="1"/>
  <c r="P1700" i="1" s="1"/>
  <c r="J1252" i="1"/>
  <c r="L1252" i="1" s="1"/>
  <c r="O1252" i="1" s="1"/>
  <c r="P1252" i="1" s="1"/>
  <c r="J1254" i="1"/>
  <c r="L1254" i="1" s="1"/>
  <c r="O1254" i="1" s="1"/>
  <c r="P1254" i="1" s="1"/>
  <c r="J1951" i="1"/>
  <c r="L1951" i="1" s="1"/>
  <c r="O1951" i="1" s="1"/>
  <c r="P1951" i="1" s="1"/>
  <c r="J1370" i="1"/>
  <c r="L1370" i="1" s="1"/>
  <c r="O1370" i="1" s="1"/>
  <c r="P1370" i="1" s="1"/>
  <c r="J1368" i="1"/>
  <c r="L1368" i="1" s="1"/>
  <c r="O1368" i="1" s="1"/>
  <c r="P1368" i="1" s="1"/>
  <c r="J1369" i="1"/>
  <c r="L1369" i="1" s="1"/>
  <c r="O1369" i="1" s="1"/>
  <c r="P1369" i="1" s="1"/>
  <c r="J1995" i="1"/>
  <c r="L1995" i="1" s="1"/>
  <c r="O1995" i="1" s="1"/>
  <c r="P1995" i="1" s="1"/>
  <c r="J1996" i="1"/>
  <c r="L1996" i="1" s="1"/>
  <c r="O1996" i="1" s="1"/>
  <c r="P1996" i="1" s="1"/>
  <c r="J1117" i="1"/>
  <c r="L1117" i="1" s="1"/>
  <c r="O1117" i="1" s="1"/>
  <c r="P1117" i="1" s="1"/>
  <c r="J1966" i="1"/>
  <c r="L1966" i="1" s="1"/>
  <c r="O1966" i="1" s="1"/>
  <c r="P1966" i="1" s="1"/>
  <c r="J1967" i="1"/>
  <c r="L1967" i="1" s="1"/>
  <c r="O1967" i="1" s="1"/>
  <c r="P1967" i="1" s="1"/>
  <c r="J1969" i="1"/>
  <c r="L1969" i="1" s="1"/>
  <c r="O1969" i="1" s="1"/>
  <c r="P1969" i="1" s="1"/>
  <c r="J1404" i="1"/>
  <c r="L1404" i="1" s="1"/>
  <c r="O1404" i="1" s="1"/>
  <c r="P1404" i="1" s="1"/>
  <c r="J1971" i="1"/>
  <c r="L1971" i="1" s="1"/>
  <c r="O1971" i="1" s="1"/>
  <c r="P1971" i="1" s="1"/>
  <c r="J42" i="1"/>
  <c r="L42" i="1" s="1"/>
  <c r="O42" i="1" s="1"/>
  <c r="P42" i="1" s="1"/>
  <c r="J1023" i="1"/>
  <c r="L1023" i="1" s="1"/>
  <c r="O1023" i="1" s="1"/>
  <c r="P1023" i="1" s="1"/>
  <c r="J1378" i="1"/>
  <c r="L1378" i="1" s="1"/>
  <c r="O1378" i="1" s="1"/>
  <c r="P1378" i="1" s="1"/>
  <c r="J1020" i="1"/>
  <c r="L1020" i="1" s="1"/>
  <c r="O1020" i="1" s="1"/>
  <c r="P1020" i="1" s="1"/>
  <c r="J1460" i="1"/>
  <c r="L1460" i="1" s="1"/>
  <c r="O1460" i="1" s="1"/>
  <c r="P1460" i="1" s="1"/>
  <c r="J1644" i="1"/>
  <c r="L1644" i="1" s="1"/>
  <c r="O1644" i="1" s="1"/>
  <c r="P1644" i="1" s="1"/>
  <c r="J2998" i="1"/>
  <c r="L2998" i="1" s="1"/>
  <c r="O2998" i="1" s="1"/>
  <c r="P2998" i="1" s="1"/>
  <c r="J670" i="1"/>
  <c r="L670" i="1" s="1"/>
  <c r="O670" i="1" s="1"/>
  <c r="P670" i="1" s="1"/>
  <c r="J392" i="1"/>
  <c r="L392" i="1" s="1"/>
  <c r="O392" i="1" s="1"/>
  <c r="P392" i="1" s="1"/>
  <c r="J2949" i="1"/>
  <c r="L2949" i="1" s="1"/>
  <c r="O2949" i="1" s="1"/>
  <c r="P2949" i="1" s="1"/>
  <c r="J2951" i="1"/>
  <c r="L2951" i="1" s="1"/>
  <c r="O2951" i="1" s="1"/>
  <c r="P2951" i="1" s="1"/>
  <c r="J702" i="1"/>
  <c r="L702" i="1" s="1"/>
  <c r="O702" i="1" s="1"/>
  <c r="P702" i="1" s="1"/>
  <c r="J2544" i="1"/>
  <c r="L2544" i="1" s="1"/>
  <c r="O2544" i="1" s="1"/>
  <c r="P2544" i="1" s="1"/>
  <c r="J653" i="1"/>
  <c r="L653" i="1" s="1"/>
  <c r="O653" i="1" s="1"/>
  <c r="P653" i="1" s="1"/>
  <c r="J1637" i="1"/>
  <c r="L1637" i="1" s="1"/>
  <c r="O1637" i="1" s="1"/>
  <c r="P1637" i="1" s="1"/>
  <c r="J109" i="1"/>
  <c r="L109" i="1" s="1"/>
  <c r="O109" i="1" s="1"/>
  <c r="P109" i="1" s="1"/>
  <c r="J2732" i="1"/>
  <c r="L2732" i="1" s="1"/>
  <c r="O2732" i="1" s="1"/>
  <c r="P2732" i="1" s="1"/>
  <c r="J1715" i="1"/>
  <c r="L1715" i="1" s="1"/>
  <c r="O1715" i="1" s="1"/>
  <c r="P1715" i="1" s="1"/>
  <c r="J1182" i="1"/>
  <c r="L1182" i="1" s="1"/>
  <c r="O1182" i="1" s="1"/>
  <c r="P1182" i="1" s="1"/>
  <c r="J2380" i="1"/>
  <c r="L2380" i="1" s="1"/>
  <c r="O2380" i="1" s="1"/>
  <c r="P2380" i="1" s="1"/>
  <c r="J1677" i="1"/>
  <c r="L1677" i="1" s="1"/>
  <c r="O1677" i="1" s="1"/>
  <c r="P1677" i="1" s="1"/>
  <c r="J3141" i="1"/>
  <c r="L3141" i="1" s="1"/>
  <c r="O3141" i="1" s="1"/>
  <c r="P3141" i="1" s="1"/>
  <c r="J2675" i="1"/>
  <c r="L2675" i="1" s="1"/>
  <c r="O2675" i="1" s="1"/>
  <c r="P2675" i="1" s="1"/>
  <c r="J1177" i="1"/>
  <c r="L1177" i="1" s="1"/>
  <c r="O1177" i="1" s="1"/>
  <c r="P1177" i="1" s="1"/>
  <c r="J3240" i="1"/>
  <c r="L3240" i="1" s="1"/>
  <c r="O3240" i="1" s="1"/>
  <c r="P3240" i="1" s="1"/>
  <c r="J1220" i="1"/>
  <c r="L1220" i="1" s="1"/>
  <c r="O1220" i="1" s="1"/>
  <c r="P1220" i="1" s="1"/>
  <c r="J796" i="1"/>
  <c r="L796" i="1" s="1"/>
  <c r="O796" i="1" s="1"/>
  <c r="P796" i="1" s="1"/>
  <c r="J789" i="1"/>
  <c r="L789" i="1" s="1"/>
  <c r="O789" i="1" s="1"/>
  <c r="P789" i="1" s="1"/>
  <c r="J315" i="1"/>
  <c r="L315" i="1" s="1"/>
  <c r="O315" i="1" s="1"/>
  <c r="P315" i="1" s="1"/>
  <c r="J3041" i="1"/>
  <c r="L3041" i="1" s="1"/>
  <c r="O3041" i="1" s="1"/>
  <c r="P3041" i="1" s="1"/>
  <c r="J1604" i="1"/>
  <c r="L1604" i="1" s="1"/>
  <c r="O1604" i="1" s="1"/>
  <c r="P1604" i="1" s="1"/>
  <c r="J1784" i="1"/>
  <c r="L1784" i="1" s="1"/>
  <c r="O1784" i="1" s="1"/>
  <c r="P1784" i="1" s="1"/>
  <c r="J2498" i="1"/>
  <c r="L2498" i="1" s="1"/>
  <c r="O2498" i="1" s="1"/>
  <c r="P2498" i="1" s="1"/>
  <c r="J2499" i="1"/>
  <c r="L2499" i="1" s="1"/>
  <c r="O2499" i="1" s="1"/>
  <c r="P2499" i="1" s="1"/>
  <c r="J2712" i="1"/>
  <c r="L2712" i="1" s="1"/>
  <c r="O2712" i="1" s="1"/>
  <c r="P2712" i="1" s="1"/>
  <c r="J1510" i="1"/>
  <c r="L1510" i="1" s="1"/>
  <c r="O1510" i="1" s="1"/>
  <c r="P1510" i="1" s="1"/>
  <c r="J3061" i="1"/>
  <c r="L3061" i="1" s="1"/>
  <c r="O3061" i="1" s="1"/>
  <c r="P3061" i="1" s="1"/>
  <c r="J1088" i="1"/>
  <c r="L1088" i="1" s="1"/>
  <c r="O1088" i="1" s="1"/>
  <c r="P1088" i="1" s="1"/>
  <c r="J71" i="1"/>
  <c r="L71" i="1" s="1"/>
  <c r="O71" i="1" s="1"/>
  <c r="P71" i="1" s="1"/>
  <c r="J3100" i="1"/>
  <c r="L3100" i="1" s="1"/>
  <c r="O3100" i="1" s="1"/>
  <c r="P3100" i="1" s="1"/>
  <c r="J2031" i="1"/>
  <c r="L2031" i="1" s="1"/>
  <c r="O2031" i="1" s="1"/>
  <c r="P2031" i="1" s="1"/>
  <c r="J2047" i="1"/>
  <c r="L2047" i="1" s="1"/>
  <c r="O2047" i="1" s="1"/>
  <c r="P2047" i="1" s="1"/>
  <c r="J2052" i="1"/>
  <c r="L2052" i="1" s="1"/>
  <c r="O2052" i="1" s="1"/>
  <c r="P2052" i="1" s="1"/>
  <c r="J2053" i="1"/>
  <c r="L2053" i="1" s="1"/>
  <c r="O2053" i="1" s="1"/>
  <c r="P2053" i="1" s="1"/>
  <c r="J2054" i="1"/>
  <c r="L2054" i="1" s="1"/>
  <c r="O2054" i="1" s="1"/>
  <c r="P2054" i="1" s="1"/>
  <c r="J2055" i="1"/>
  <c r="L2055" i="1" s="1"/>
  <c r="O2055" i="1" s="1"/>
  <c r="P2055" i="1" s="1"/>
  <c r="J2056" i="1"/>
  <c r="L2056" i="1" s="1"/>
  <c r="O2056" i="1" s="1"/>
  <c r="P2056" i="1" s="1"/>
  <c r="J2058" i="1"/>
  <c r="L2058" i="1" s="1"/>
  <c r="O2058" i="1" s="1"/>
  <c r="P2058" i="1" s="1"/>
  <c r="J2068" i="1"/>
  <c r="L2068" i="1" s="1"/>
  <c r="O2068" i="1" s="1"/>
  <c r="P2068" i="1" s="1"/>
  <c r="J2069" i="1"/>
  <c r="L2069" i="1" s="1"/>
  <c r="O2069" i="1" s="1"/>
  <c r="P2069" i="1" s="1"/>
  <c r="J2070" i="1"/>
  <c r="L2070" i="1" s="1"/>
  <c r="O2070" i="1" s="1"/>
  <c r="P2070" i="1" s="1"/>
  <c r="J2072" i="1"/>
  <c r="L2072" i="1" s="1"/>
  <c r="O2072" i="1" s="1"/>
  <c r="P2072" i="1" s="1"/>
  <c r="J3076" i="1"/>
  <c r="L3076" i="1" s="1"/>
  <c r="O3076" i="1" s="1"/>
  <c r="P3076" i="1" s="1"/>
  <c r="J2080" i="1"/>
  <c r="L2080" i="1" s="1"/>
  <c r="O2080" i="1" s="1"/>
  <c r="P2080" i="1" s="1"/>
  <c r="J1840" i="1"/>
  <c r="L1840" i="1" s="1"/>
  <c r="O1840" i="1" s="1"/>
  <c r="P1840" i="1" s="1"/>
  <c r="J910" i="1"/>
  <c r="L910" i="1" s="1"/>
  <c r="O910" i="1" s="1"/>
  <c r="P910" i="1" s="1"/>
  <c r="J2311" i="1"/>
  <c r="L2311" i="1" s="1"/>
  <c r="O2311" i="1" s="1"/>
  <c r="P2311" i="1" s="1"/>
  <c r="J1850" i="1"/>
  <c r="L1850" i="1" s="1"/>
  <c r="O1850" i="1" s="1"/>
  <c r="P1850" i="1" s="1"/>
  <c r="J453" i="1"/>
  <c r="L453" i="1" s="1"/>
  <c r="O453" i="1" s="1"/>
  <c r="P453" i="1" s="1"/>
  <c r="J2112" i="1"/>
  <c r="L2112" i="1" s="1"/>
  <c r="O2112" i="1" s="1"/>
  <c r="P2112" i="1" s="1"/>
  <c r="J931" i="1"/>
  <c r="L931" i="1" s="1"/>
  <c r="O931" i="1" s="1"/>
  <c r="P931" i="1" s="1"/>
  <c r="J1307" i="1"/>
  <c r="L1307" i="1" s="1"/>
  <c r="O1307" i="1" s="1"/>
  <c r="P1307" i="1" s="1"/>
  <c r="J2126" i="1"/>
  <c r="L2126" i="1" s="1"/>
  <c r="O2126" i="1" s="1"/>
  <c r="P2126" i="1" s="1"/>
  <c r="J3097" i="1"/>
  <c r="L3097" i="1" s="1"/>
  <c r="O3097" i="1" s="1"/>
  <c r="P3097" i="1" s="1"/>
  <c r="J2856" i="1"/>
  <c r="L2856" i="1" s="1"/>
  <c r="O2856" i="1" s="1"/>
  <c r="P2856" i="1" s="1"/>
  <c r="J485" i="1"/>
  <c r="L485" i="1" s="1"/>
  <c r="O485" i="1" s="1"/>
  <c r="P485" i="1" s="1"/>
  <c r="J2857" i="1"/>
  <c r="L2857" i="1" s="1"/>
  <c r="O2857" i="1" s="1"/>
  <c r="P2857" i="1" s="1"/>
  <c r="J2101" i="1"/>
  <c r="L2101" i="1" s="1"/>
  <c r="O2101" i="1" s="1"/>
  <c r="P2101" i="1" s="1"/>
  <c r="J2129" i="1"/>
  <c r="L2129" i="1" s="1"/>
  <c r="O2129" i="1" s="1"/>
  <c r="P2129" i="1" s="1"/>
  <c r="J1341" i="1"/>
  <c r="L1341" i="1" s="1"/>
  <c r="O1341" i="1" s="1"/>
  <c r="P1341" i="1" s="1"/>
  <c r="J2175" i="1"/>
  <c r="L2175" i="1" s="1"/>
  <c r="O2175" i="1" s="1"/>
  <c r="P2175" i="1" s="1"/>
  <c r="J2099" i="1"/>
  <c r="L2099" i="1" s="1"/>
  <c r="O2099" i="1" s="1"/>
  <c r="P2099" i="1" s="1"/>
  <c r="J1364" i="1"/>
  <c r="L1364" i="1" s="1"/>
  <c r="O1364" i="1" s="1"/>
  <c r="P1364" i="1" s="1"/>
  <c r="J283" i="1"/>
  <c r="L283" i="1" s="1"/>
  <c r="O283" i="1" s="1"/>
  <c r="P283" i="1" s="1"/>
  <c r="J2660" i="1"/>
  <c r="L2660" i="1" s="1"/>
  <c r="O2660" i="1" s="1"/>
  <c r="P2660" i="1" s="1"/>
  <c r="J1029" i="1"/>
  <c r="L1029" i="1" s="1"/>
  <c r="O1029" i="1" s="1"/>
  <c r="P1029" i="1" s="1"/>
  <c r="J1786" i="1"/>
  <c r="L1786" i="1" s="1"/>
  <c r="O1786" i="1" s="1"/>
  <c r="P1786" i="1" s="1"/>
  <c r="J1787" i="1"/>
  <c r="L1787" i="1" s="1"/>
  <c r="O1787" i="1" s="1"/>
  <c r="P1787" i="1" s="1"/>
  <c r="J1788" i="1"/>
  <c r="L1788" i="1" s="1"/>
  <c r="O1788" i="1" s="1"/>
  <c r="P1788" i="1" s="1"/>
  <c r="J678" i="1"/>
  <c r="L678" i="1" s="1"/>
  <c r="O678" i="1" s="1"/>
  <c r="P678" i="1" s="1"/>
  <c r="J1040" i="1"/>
  <c r="L1040" i="1" s="1"/>
  <c r="O1040" i="1" s="1"/>
  <c r="P1040" i="1" s="1"/>
  <c r="J2974" i="1"/>
  <c r="L2974" i="1" s="1"/>
  <c r="O2974" i="1" s="1"/>
  <c r="P2974" i="1" s="1"/>
  <c r="J2722" i="1"/>
  <c r="L2722" i="1" s="1"/>
  <c r="O2722" i="1" s="1"/>
  <c r="P2722" i="1" s="1"/>
  <c r="J288" i="1"/>
  <c r="L288" i="1" s="1"/>
  <c r="O288" i="1" s="1"/>
  <c r="P288" i="1" s="1"/>
  <c r="J3222" i="1"/>
  <c r="L3222" i="1" s="1"/>
  <c r="O3222" i="1" s="1"/>
  <c r="P3222" i="1" s="1"/>
  <c r="J348" i="1"/>
  <c r="L348" i="1" s="1"/>
  <c r="O348" i="1" s="1"/>
  <c r="P348" i="1" s="1"/>
  <c r="J2803" i="1"/>
  <c r="L2803" i="1" s="1"/>
  <c r="O2803" i="1" s="1"/>
  <c r="P2803" i="1" s="1"/>
  <c r="J1781" i="1"/>
  <c r="L1781" i="1" s="1"/>
  <c r="O1781" i="1" s="1"/>
  <c r="P1781" i="1" s="1"/>
  <c r="J853" i="1"/>
  <c r="L853" i="1" s="1"/>
  <c r="O853" i="1" s="1"/>
  <c r="P853" i="1" s="1"/>
  <c r="J856" i="1"/>
  <c r="L856" i="1" s="1"/>
  <c r="O856" i="1" s="1"/>
  <c r="P856" i="1" s="1"/>
  <c r="J858" i="1"/>
  <c r="L858" i="1" s="1"/>
  <c r="O858" i="1" s="1"/>
  <c r="P858" i="1" s="1"/>
  <c r="J859" i="1"/>
  <c r="L859" i="1" s="1"/>
  <c r="O859" i="1" s="1"/>
  <c r="P859" i="1" s="1"/>
  <c r="J31" i="1"/>
  <c r="L31" i="1" s="1"/>
  <c r="O31" i="1" s="1"/>
  <c r="P31" i="1" s="1"/>
  <c r="J29" i="1"/>
  <c r="L29" i="1" s="1"/>
  <c r="O29" i="1" s="1"/>
  <c r="P29" i="1" s="1"/>
  <c r="J3062" i="1"/>
  <c r="L3062" i="1" s="1"/>
  <c r="O3062" i="1" s="1"/>
  <c r="P3062" i="1" s="1"/>
  <c r="J80" i="1"/>
  <c r="L80" i="1" s="1"/>
  <c r="O80" i="1" s="1"/>
  <c r="P80" i="1" s="1"/>
  <c r="J3074" i="1"/>
  <c r="L3074" i="1" s="1"/>
  <c r="O3074" i="1" s="1"/>
  <c r="P3074" i="1" s="1"/>
  <c r="J163" i="1"/>
  <c r="L163" i="1" s="1"/>
  <c r="O163" i="1" s="1"/>
  <c r="P163" i="1" s="1"/>
  <c r="J2768" i="1"/>
  <c r="L2768" i="1" s="1"/>
  <c r="O2768" i="1" s="1"/>
  <c r="P2768" i="1" s="1"/>
  <c r="J117" i="1"/>
  <c r="L117" i="1" s="1"/>
  <c r="O117" i="1" s="1"/>
  <c r="P117" i="1" s="1"/>
  <c r="J1122" i="1"/>
  <c r="L1122" i="1" s="1"/>
  <c r="O1122" i="1" s="1"/>
  <c r="P1122" i="1" s="1"/>
  <c r="J2125" i="1"/>
  <c r="L2125" i="1" s="1"/>
  <c r="O2125" i="1" s="1"/>
  <c r="P2125" i="1" s="1"/>
  <c r="J1847" i="1"/>
  <c r="L1847" i="1" s="1"/>
  <c r="O1847" i="1" s="1"/>
  <c r="P1847" i="1" s="1"/>
  <c r="J2842" i="1"/>
  <c r="L2842" i="1" s="1"/>
  <c r="O2842" i="1" s="1"/>
  <c r="P2842" i="1" s="1"/>
  <c r="J2401" i="1"/>
  <c r="L2401" i="1" s="1"/>
  <c r="O2401" i="1" s="1"/>
  <c r="P2401" i="1" s="1"/>
  <c r="J2471" i="1"/>
  <c r="L2471" i="1" s="1"/>
  <c r="O2471" i="1" s="1"/>
  <c r="P2471" i="1" s="1"/>
  <c r="J25" i="1"/>
  <c r="L25" i="1" s="1"/>
  <c r="O25" i="1" s="1"/>
  <c r="P25" i="1" s="1"/>
  <c r="J173" i="1"/>
  <c r="L173" i="1" s="1"/>
  <c r="O173" i="1" s="1"/>
  <c r="P173" i="1" s="1"/>
  <c r="J78" i="1"/>
  <c r="L78" i="1" s="1"/>
  <c r="O78" i="1" s="1"/>
  <c r="P78" i="1" s="1"/>
  <c r="J120" i="1"/>
  <c r="L120" i="1" s="1"/>
  <c r="O120" i="1" s="1"/>
  <c r="P120" i="1" s="1"/>
  <c r="J15" i="1"/>
  <c r="L15" i="1" s="1"/>
  <c r="O15" i="1" s="1"/>
  <c r="P15" i="1" s="1"/>
  <c r="J1343" i="1"/>
  <c r="L1343" i="1" s="1"/>
  <c r="O1343" i="1" s="1"/>
  <c r="P1343" i="1" s="1"/>
  <c r="J1345" i="1"/>
  <c r="L1345" i="1" s="1"/>
  <c r="O1345" i="1" s="1"/>
  <c r="P1345" i="1" s="1"/>
  <c r="J1406" i="1"/>
  <c r="L1406" i="1" s="1"/>
  <c r="O1406" i="1" s="1"/>
  <c r="P1406" i="1" s="1"/>
  <c r="J840" i="1"/>
  <c r="L840" i="1" s="1"/>
  <c r="O840" i="1" s="1"/>
  <c r="P840" i="1" s="1"/>
  <c r="J1050" i="1"/>
  <c r="L1050" i="1" s="1"/>
  <c r="O1050" i="1" s="1"/>
  <c r="P1050" i="1" s="1"/>
  <c r="J188" i="1"/>
  <c r="L188" i="1" s="1"/>
  <c r="O188" i="1" s="1"/>
  <c r="P188" i="1" s="1"/>
  <c r="J972" i="1"/>
  <c r="L972" i="1" s="1"/>
  <c r="O972" i="1" s="1"/>
  <c r="P972" i="1" s="1"/>
  <c r="J970" i="1"/>
  <c r="L970" i="1" s="1"/>
  <c r="O970" i="1" s="1"/>
  <c r="P970" i="1" s="1"/>
  <c r="J966" i="1"/>
  <c r="L966" i="1" s="1"/>
  <c r="O966" i="1" s="1"/>
  <c r="P966" i="1" s="1"/>
  <c r="J1133" i="1"/>
  <c r="L1133" i="1" s="1"/>
  <c r="O1133" i="1" s="1"/>
  <c r="P1133" i="1" s="1"/>
  <c r="J1712" i="1"/>
  <c r="L1712" i="1" s="1"/>
  <c r="O1712" i="1" s="1"/>
  <c r="P1712" i="1" s="1"/>
  <c r="J2915" i="1"/>
  <c r="L2915" i="1" s="1"/>
  <c r="O2915" i="1" s="1"/>
  <c r="P2915" i="1" s="1"/>
  <c r="J229" i="1"/>
  <c r="L229" i="1" s="1"/>
  <c r="O229" i="1" s="1"/>
  <c r="P229" i="1" s="1"/>
  <c r="J2426" i="1"/>
  <c r="L2426" i="1" s="1"/>
  <c r="O2426" i="1" s="1"/>
  <c r="P2426" i="1" s="1"/>
  <c r="J1683" i="1"/>
  <c r="L1683" i="1" s="1"/>
  <c r="O1683" i="1" s="1"/>
  <c r="P1683" i="1" s="1"/>
  <c r="J174" i="1"/>
  <c r="L174" i="1" s="1"/>
  <c r="O174" i="1" s="1"/>
  <c r="P174" i="1" s="1"/>
  <c r="J2330" i="1"/>
  <c r="L2330" i="1" s="1"/>
  <c r="O2330" i="1" s="1"/>
  <c r="P2330" i="1" s="1"/>
  <c r="J1083" i="1"/>
  <c r="L1083" i="1" s="1"/>
  <c r="O1083" i="1" s="1"/>
  <c r="P1083" i="1" s="1"/>
  <c r="J656" i="1"/>
  <c r="L656" i="1" s="1"/>
  <c r="O656" i="1" s="1"/>
  <c r="P656" i="1" s="1"/>
  <c r="J1489" i="1"/>
  <c r="L1489" i="1" s="1"/>
  <c r="O1489" i="1" s="1"/>
  <c r="P1489" i="1" s="1"/>
  <c r="J1377" i="1"/>
  <c r="L1377" i="1" s="1"/>
  <c r="O1377" i="1" s="1"/>
  <c r="P1377" i="1" s="1"/>
  <c r="J1056" i="1"/>
  <c r="L1056" i="1" s="1"/>
  <c r="O1056" i="1" s="1"/>
  <c r="P1056" i="1" s="1"/>
  <c r="J2145" i="1"/>
  <c r="L2145" i="1" s="1"/>
  <c r="O2145" i="1" s="1"/>
  <c r="P2145" i="1" s="1"/>
  <c r="J1383" i="1"/>
  <c r="L1383" i="1" s="1"/>
  <c r="O1383" i="1" s="1"/>
  <c r="P1383" i="1" s="1"/>
  <c r="J308" i="1"/>
  <c r="L308" i="1" s="1"/>
  <c r="O308" i="1" s="1"/>
  <c r="P308" i="1" s="1"/>
  <c r="J434" i="1"/>
  <c r="L434" i="1" s="1"/>
  <c r="O434" i="1" s="1"/>
  <c r="P434" i="1" s="1"/>
  <c r="J2165" i="1"/>
  <c r="L2165" i="1" s="1"/>
  <c r="O2165" i="1" s="1"/>
  <c r="P2165" i="1" s="1"/>
  <c r="J1621" i="1"/>
  <c r="L1621" i="1" s="1"/>
  <c r="O1621" i="1" s="1"/>
  <c r="P1621" i="1" s="1"/>
  <c r="J703" i="1"/>
  <c r="L703" i="1" s="1"/>
  <c r="O703" i="1" s="1"/>
  <c r="P703" i="1" s="1"/>
  <c r="J923" i="1"/>
  <c r="L923" i="1" s="1"/>
  <c r="O923" i="1" s="1"/>
  <c r="P923" i="1" s="1"/>
  <c r="J2962" i="1"/>
  <c r="L2962" i="1" s="1"/>
  <c r="O2962" i="1" s="1"/>
  <c r="P2962" i="1" s="1"/>
  <c r="J1983" i="1"/>
  <c r="L1983" i="1" s="1"/>
  <c r="O1983" i="1" s="1"/>
  <c r="P1983" i="1" s="1"/>
  <c r="J2172" i="1"/>
  <c r="L2172" i="1" s="1"/>
  <c r="O2172" i="1" s="1"/>
  <c r="P2172" i="1" s="1"/>
  <c r="J458" i="1"/>
  <c r="L458" i="1" s="1"/>
  <c r="O458" i="1" s="1"/>
  <c r="P458" i="1" s="1"/>
  <c r="J1154" i="1"/>
  <c r="L1154" i="1" s="1"/>
  <c r="O1154" i="1" s="1"/>
  <c r="P1154" i="1" s="1"/>
  <c r="J366" i="1"/>
  <c r="L366" i="1" s="1"/>
  <c r="O366" i="1" s="1"/>
  <c r="P366" i="1" s="1"/>
  <c r="J983" i="1"/>
  <c r="L983" i="1" s="1"/>
  <c r="O983" i="1" s="1"/>
  <c r="P983" i="1" s="1"/>
  <c r="J1025" i="1"/>
  <c r="L1025" i="1" s="1"/>
  <c r="O1025" i="1" s="1"/>
  <c r="P1025" i="1" s="1"/>
  <c r="J1721" i="1"/>
  <c r="L1721" i="1" s="1"/>
  <c r="O1721" i="1" s="1"/>
  <c r="P1721" i="1" s="1"/>
  <c r="J3119" i="1"/>
  <c r="L3119" i="1" s="1"/>
  <c r="O3119" i="1" s="1"/>
  <c r="P3119" i="1" s="1"/>
  <c r="J2896" i="1"/>
  <c r="L2896" i="1" s="1"/>
  <c r="O2896" i="1" s="1"/>
  <c r="P2896" i="1" s="1"/>
  <c r="J3052" i="1"/>
  <c r="L3052" i="1" s="1"/>
  <c r="O3052" i="1" s="1"/>
  <c r="P3052" i="1" s="1"/>
  <c r="J1710" i="1"/>
  <c r="L1710" i="1" s="1"/>
  <c r="O1710" i="1" s="1"/>
  <c r="P1710" i="1" s="1"/>
  <c r="J2906" i="1"/>
  <c r="L2906" i="1" s="1"/>
  <c r="O2906" i="1" s="1"/>
  <c r="P2906" i="1" s="1"/>
  <c r="J2105" i="1"/>
  <c r="L2105" i="1" s="1"/>
  <c r="O2105" i="1" s="1"/>
  <c r="P2105" i="1" s="1"/>
  <c r="J2663" i="1"/>
  <c r="L2663" i="1" s="1"/>
  <c r="O2663" i="1" s="1"/>
  <c r="P2663" i="1" s="1"/>
  <c r="J2176" i="1"/>
  <c r="L2176" i="1" s="1"/>
  <c r="O2176" i="1" s="1"/>
  <c r="P2176" i="1" s="1"/>
  <c r="J422" i="1"/>
  <c r="L422" i="1" s="1"/>
  <c r="O422" i="1" s="1"/>
  <c r="P422" i="1" s="1"/>
  <c r="J1935" i="1"/>
  <c r="L1935" i="1" s="1"/>
  <c r="O1935" i="1" s="1"/>
  <c r="P1935" i="1" s="1"/>
  <c r="J3040" i="1"/>
  <c r="L3040" i="1" s="1"/>
  <c r="O3040" i="1" s="1"/>
  <c r="P3040" i="1" s="1"/>
  <c r="J961" i="1"/>
  <c r="L961" i="1" s="1"/>
  <c r="O961" i="1" s="1"/>
  <c r="P961" i="1" s="1"/>
  <c r="J963" i="1"/>
  <c r="L963" i="1" s="1"/>
  <c r="O963" i="1" s="1"/>
  <c r="P963" i="1" s="1"/>
  <c r="J962" i="1"/>
  <c r="L962" i="1" s="1"/>
  <c r="O962" i="1" s="1"/>
  <c r="P962" i="1" s="1"/>
  <c r="J1361" i="1"/>
  <c r="L1361" i="1" s="1"/>
  <c r="O1361" i="1" s="1"/>
  <c r="P1361" i="1" s="1"/>
  <c r="J1298" i="1"/>
  <c r="L1298" i="1" s="1"/>
  <c r="O1298" i="1" s="1"/>
  <c r="P1298" i="1" s="1"/>
  <c r="J1302" i="1"/>
  <c r="L1302" i="1" s="1"/>
  <c r="O1302" i="1" s="1"/>
  <c r="P1302" i="1" s="1"/>
  <c r="J46" i="1"/>
  <c r="L46" i="1" s="1"/>
  <c r="O46" i="1" s="1"/>
  <c r="P46" i="1" s="1"/>
  <c r="J1306" i="1"/>
  <c r="L1306" i="1" s="1"/>
  <c r="O1306" i="1" s="1"/>
  <c r="P1306" i="1" s="1"/>
  <c r="J2849" i="1"/>
  <c r="L2849" i="1" s="1"/>
  <c r="O2849" i="1" s="1"/>
  <c r="P2849" i="1" s="1"/>
  <c r="J1889" i="1"/>
  <c r="L1889" i="1" s="1"/>
  <c r="O1889" i="1" s="1"/>
  <c r="P1889" i="1" s="1"/>
  <c r="J828" i="1"/>
  <c r="L828" i="1" s="1"/>
  <c r="O828" i="1" s="1"/>
  <c r="P828" i="1" s="1"/>
  <c r="J381" i="1"/>
  <c r="L381" i="1" s="1"/>
  <c r="O381" i="1" s="1"/>
  <c r="P381" i="1" s="1"/>
  <c r="J1899" i="1"/>
  <c r="L1899" i="1" s="1"/>
  <c r="O1899" i="1" s="1"/>
  <c r="P1899" i="1" s="1"/>
  <c r="J1981" i="1"/>
  <c r="L1981" i="1" s="1"/>
  <c r="O1981" i="1" s="1"/>
  <c r="P1981" i="1" s="1"/>
  <c r="J2061" i="1"/>
  <c r="L2061" i="1" s="1"/>
  <c r="O2061" i="1" s="1"/>
  <c r="P2061" i="1" s="1"/>
  <c r="J346" i="1"/>
  <c r="L346" i="1" s="1"/>
  <c r="O346" i="1" s="1"/>
  <c r="P346" i="1" s="1"/>
  <c r="J2360" i="1"/>
  <c r="L2360" i="1" s="1"/>
  <c r="O2360" i="1" s="1"/>
  <c r="P2360" i="1" s="1"/>
  <c r="J2719" i="1"/>
  <c r="L2719" i="1" s="1"/>
  <c r="O2719" i="1" s="1"/>
  <c r="P2719" i="1" s="1"/>
  <c r="J1874" i="1"/>
  <c r="L1874" i="1" s="1"/>
  <c r="O1874" i="1" s="1"/>
  <c r="P1874" i="1" s="1"/>
  <c r="J1395" i="1"/>
  <c r="L1395" i="1" s="1"/>
  <c r="O1395" i="1" s="1"/>
  <c r="P1395" i="1" s="1"/>
  <c r="J1372" i="1"/>
  <c r="L1372" i="1" s="1"/>
  <c r="O1372" i="1" s="1"/>
  <c r="P1372" i="1" s="1"/>
  <c r="J2016" i="1"/>
  <c r="L2016" i="1" s="1"/>
  <c r="O2016" i="1" s="1"/>
  <c r="P2016" i="1" s="1"/>
  <c r="J1906" i="1"/>
  <c r="L1906" i="1" s="1"/>
  <c r="O1906" i="1" s="1"/>
  <c r="P1906" i="1" s="1"/>
  <c r="J3219" i="1"/>
  <c r="L3219" i="1" s="1"/>
  <c r="O3219" i="1" s="1"/>
  <c r="P3219" i="1" s="1"/>
  <c r="J3069" i="1"/>
  <c r="L3069" i="1" s="1"/>
  <c r="O3069" i="1" s="1"/>
  <c r="P3069" i="1" s="1"/>
  <c r="J1979" i="1"/>
  <c r="L1979" i="1" s="1"/>
  <c r="O1979" i="1" s="1"/>
  <c r="P1979" i="1" s="1"/>
  <c r="J2478" i="1"/>
  <c r="L2478" i="1" s="1"/>
  <c r="O2478" i="1" s="1"/>
  <c r="P2478" i="1" s="1"/>
  <c r="J2477" i="1"/>
  <c r="L2477" i="1" s="1"/>
  <c r="O2477" i="1" s="1"/>
  <c r="P2477" i="1" s="1"/>
  <c r="J1304" i="1"/>
  <c r="L1304" i="1" s="1"/>
  <c r="O1304" i="1" s="1"/>
  <c r="P1304" i="1" s="1"/>
  <c r="J1245" i="1"/>
  <c r="L1245" i="1" s="1"/>
  <c r="O1245" i="1" s="1"/>
  <c r="P1245" i="1" s="1"/>
  <c r="J2367" i="1"/>
  <c r="L2367" i="1" s="1"/>
  <c r="O2367" i="1" s="1"/>
  <c r="P2367" i="1" s="1"/>
  <c r="J2368" i="1"/>
  <c r="L2368" i="1" s="1"/>
  <c r="O2368" i="1" s="1"/>
  <c r="P2368" i="1" s="1"/>
  <c r="J1384" i="1"/>
  <c r="L1384" i="1" s="1"/>
  <c r="O1384" i="1" s="1"/>
  <c r="P1384" i="1" s="1"/>
  <c r="J1386" i="1"/>
  <c r="L1386" i="1" s="1"/>
  <c r="O1386" i="1" s="1"/>
  <c r="P1386" i="1" s="1"/>
  <c r="J1387" i="1"/>
  <c r="L1387" i="1" s="1"/>
  <c r="O1387" i="1" s="1"/>
  <c r="P1387" i="1" s="1"/>
  <c r="J1389" i="1"/>
  <c r="L1389" i="1" s="1"/>
  <c r="O1389" i="1" s="1"/>
  <c r="P1389" i="1" s="1"/>
  <c r="J1388" i="1"/>
  <c r="L1388" i="1" s="1"/>
  <c r="O1388" i="1" s="1"/>
  <c r="P1388" i="1" s="1"/>
  <c r="J1385" i="1"/>
  <c r="L1385" i="1" s="1"/>
  <c r="O1385" i="1" s="1"/>
  <c r="P1385" i="1" s="1"/>
  <c r="J1390" i="1"/>
  <c r="L1390" i="1" s="1"/>
  <c r="O1390" i="1" s="1"/>
  <c r="P1390" i="1" s="1"/>
  <c r="J2092" i="1"/>
  <c r="L2092" i="1" s="1"/>
  <c r="O2092" i="1" s="1"/>
  <c r="P2092" i="1" s="1"/>
  <c r="J1391" i="1"/>
  <c r="L1391" i="1" s="1"/>
  <c r="O1391" i="1" s="1"/>
  <c r="P1391" i="1" s="1"/>
  <c r="J1392" i="1"/>
  <c r="L1392" i="1" s="1"/>
  <c r="O1392" i="1" s="1"/>
  <c r="P1392" i="1" s="1"/>
  <c r="J1393" i="1"/>
  <c r="L1393" i="1" s="1"/>
  <c r="O1393" i="1" s="1"/>
  <c r="P1393" i="1" s="1"/>
  <c r="J1394" i="1"/>
  <c r="L1394" i="1" s="1"/>
  <c r="O1394" i="1" s="1"/>
  <c r="P1394" i="1" s="1"/>
  <c r="J247" i="1"/>
  <c r="L247" i="1" s="1"/>
  <c r="O247" i="1" s="1"/>
  <c r="P247" i="1" s="1"/>
  <c r="J3091" i="1"/>
  <c r="L3091" i="1" s="1"/>
  <c r="O3091" i="1" s="1"/>
  <c r="P3091" i="1" s="1"/>
  <c r="J1606" i="1"/>
  <c r="L1606" i="1" s="1"/>
  <c r="O1606" i="1" s="1"/>
  <c r="P1606" i="1" s="1"/>
  <c r="J2903" i="1"/>
  <c r="L2903" i="1" s="1"/>
  <c r="O2903" i="1" s="1"/>
  <c r="P2903" i="1" s="1"/>
  <c r="J2948" i="1"/>
  <c r="L2948" i="1" s="1"/>
  <c r="O2948" i="1" s="1"/>
  <c r="P2948" i="1" s="1"/>
  <c r="J2824" i="1"/>
  <c r="L2824" i="1" s="1"/>
  <c r="O2824" i="1" s="1"/>
  <c r="P2824" i="1" s="1"/>
  <c r="J3232" i="1"/>
  <c r="L3232" i="1" s="1"/>
  <c r="J1038" i="1"/>
  <c r="L1038" i="1" s="1"/>
  <c r="O1038" i="1" s="1"/>
  <c r="P1038" i="1" s="1"/>
  <c r="J2563" i="1"/>
  <c r="L2563" i="1" s="1"/>
  <c r="O2563" i="1" s="1"/>
  <c r="P2563" i="1" s="1"/>
  <c r="J1135" i="1"/>
  <c r="L1135" i="1" s="1"/>
  <c r="O1135" i="1" s="1"/>
  <c r="P1135" i="1" s="1"/>
  <c r="J2027" i="1"/>
  <c r="L2027" i="1" s="1"/>
  <c r="O2027" i="1" s="1"/>
  <c r="P2027" i="1" s="1"/>
  <c r="J1708" i="1"/>
  <c r="L1708" i="1" s="1"/>
  <c r="O1708" i="1" s="1"/>
  <c r="P1708" i="1" s="1"/>
  <c r="J390" i="1"/>
  <c r="L390" i="1" s="1"/>
  <c r="O390" i="1" s="1"/>
  <c r="P390" i="1" s="1"/>
  <c r="J803" i="1"/>
  <c r="L803" i="1" s="1"/>
  <c r="O803" i="1" s="1"/>
  <c r="P803" i="1" s="1"/>
  <c r="J2944" i="1"/>
  <c r="L2944" i="1" s="1"/>
  <c r="O2944" i="1" s="1"/>
  <c r="P2944" i="1" s="1"/>
  <c r="J2689" i="1"/>
  <c r="L2689" i="1" s="1"/>
  <c r="O2689" i="1" s="1"/>
  <c r="P2689" i="1" s="1"/>
  <c r="J2750" i="1"/>
  <c r="L2750" i="1" s="1"/>
  <c r="O2750" i="1" s="1"/>
  <c r="P2750" i="1" s="1"/>
  <c r="J1535" i="1"/>
  <c r="L1535" i="1" s="1"/>
  <c r="O1535" i="1" s="1"/>
  <c r="P1535" i="1" s="1"/>
  <c r="J91" i="1"/>
  <c r="L91" i="1" s="1"/>
  <c r="O91" i="1" s="1"/>
  <c r="P91" i="1" s="1"/>
  <c r="J106" i="1"/>
  <c r="L106" i="1" s="1"/>
  <c r="O106" i="1" s="1"/>
  <c r="P106" i="1" s="1"/>
  <c r="J116" i="1"/>
  <c r="L116" i="1" s="1"/>
  <c r="O116" i="1" s="1"/>
  <c r="P116" i="1" s="1"/>
  <c r="J1246" i="1"/>
  <c r="L1246" i="1" s="1"/>
  <c r="O1246" i="1" s="1"/>
  <c r="P1246" i="1" s="1"/>
  <c r="J110" i="1"/>
  <c r="L110" i="1" s="1"/>
  <c r="O110" i="1" s="1"/>
  <c r="P110" i="1" s="1"/>
  <c r="J103" i="1"/>
  <c r="L103" i="1" s="1"/>
  <c r="O103" i="1" s="1"/>
  <c r="P103" i="1" s="1"/>
  <c r="J94" i="1"/>
  <c r="L94" i="1" s="1"/>
  <c r="O94" i="1" s="1"/>
  <c r="P94" i="1" s="1"/>
  <c r="J1884" i="1"/>
  <c r="L1884" i="1" s="1"/>
  <c r="O1884" i="1" s="1"/>
  <c r="P1884" i="1" s="1"/>
  <c r="J1885" i="1"/>
  <c r="L1885" i="1" s="1"/>
  <c r="O1885" i="1" s="1"/>
  <c r="P1885" i="1" s="1"/>
  <c r="J1888" i="1"/>
  <c r="L1888" i="1" s="1"/>
  <c r="O1888" i="1" s="1"/>
  <c r="P1888" i="1" s="1"/>
  <c r="J1244" i="1"/>
  <c r="L1244" i="1" s="1"/>
  <c r="O1244" i="1" s="1"/>
  <c r="P1244" i="1" s="1"/>
  <c r="J3005" i="1"/>
  <c r="L3005" i="1" s="1"/>
  <c r="O3005" i="1" s="1"/>
  <c r="P3005" i="1" s="1"/>
  <c r="J1508" i="1"/>
  <c r="L1508" i="1" s="1"/>
  <c r="O1508" i="1" s="1"/>
  <c r="P1508" i="1" s="1"/>
  <c r="J755" i="1"/>
  <c r="L755" i="1" s="1"/>
  <c r="O755" i="1" s="1"/>
  <c r="P755" i="1" s="1"/>
  <c r="J2985" i="1"/>
  <c r="L2985" i="1" s="1"/>
  <c r="O2985" i="1" s="1"/>
  <c r="P2985" i="1" s="1"/>
  <c r="J201" i="1"/>
  <c r="L201" i="1" s="1"/>
  <c r="O201" i="1" s="1"/>
  <c r="P201" i="1" s="1"/>
  <c r="J35" i="1"/>
  <c r="L35" i="1" s="1"/>
  <c r="O35" i="1" s="1"/>
  <c r="P35" i="1" s="1"/>
  <c r="J246" i="1"/>
  <c r="L246" i="1" s="1"/>
  <c r="O246" i="1" s="1"/>
  <c r="P246" i="1" s="1"/>
  <c r="J251" i="1"/>
  <c r="L251" i="1" s="1"/>
  <c r="O251" i="1" s="1"/>
  <c r="P251" i="1" s="1"/>
  <c r="J2289" i="1"/>
  <c r="L2289" i="1" s="1"/>
  <c r="O2289" i="1" s="1"/>
  <c r="P2289" i="1" s="1"/>
  <c r="J2291" i="1"/>
  <c r="L2291" i="1" s="1"/>
  <c r="O2291" i="1" s="1"/>
  <c r="P2291" i="1" s="1"/>
  <c r="J2073" i="1"/>
  <c r="L2073" i="1" s="1"/>
  <c r="O2073" i="1" s="1"/>
  <c r="P2073" i="1" s="1"/>
  <c r="J2859" i="1"/>
  <c r="L2859" i="1" s="1"/>
  <c r="O2859" i="1" s="1"/>
  <c r="P2859" i="1" s="1"/>
  <c r="J2564" i="1"/>
  <c r="L2564" i="1" s="1"/>
  <c r="O2564" i="1" s="1"/>
  <c r="P2564" i="1" s="1"/>
  <c r="J2260" i="1"/>
  <c r="L2260" i="1" s="1"/>
  <c r="O2260" i="1" s="1"/>
  <c r="P2260" i="1" s="1"/>
  <c r="J1936" i="1"/>
  <c r="L1936" i="1" s="1"/>
  <c r="O1936" i="1" s="1"/>
  <c r="P1936" i="1" s="1"/>
  <c r="J2035" i="1"/>
  <c r="L2035" i="1" s="1"/>
  <c r="O2035" i="1" s="1"/>
  <c r="P2035" i="1" s="1"/>
  <c r="J1949" i="1"/>
  <c r="L1949" i="1" s="1"/>
  <c r="O1949" i="1" s="1"/>
  <c r="P1949" i="1" s="1"/>
  <c r="J2036" i="1"/>
  <c r="L2036" i="1" s="1"/>
  <c r="O2036" i="1" s="1"/>
  <c r="P2036" i="1" s="1"/>
  <c r="J1955" i="1"/>
  <c r="L1955" i="1" s="1"/>
  <c r="O1955" i="1" s="1"/>
  <c r="P1955" i="1" s="1"/>
  <c r="J161" i="1"/>
  <c r="L161" i="1" s="1"/>
  <c r="O161" i="1" s="1"/>
  <c r="P161" i="1" s="1"/>
  <c r="J1960" i="1"/>
  <c r="L1960" i="1" s="1"/>
  <c r="O1960" i="1" s="1"/>
  <c r="P1960" i="1" s="1"/>
  <c r="J1962" i="1"/>
  <c r="L1962" i="1" s="1"/>
  <c r="O1962" i="1" s="1"/>
  <c r="P1962" i="1" s="1"/>
  <c r="J2103" i="1"/>
  <c r="L2103" i="1" s="1"/>
  <c r="O2103" i="1" s="1"/>
  <c r="P2103" i="1" s="1"/>
  <c r="J1882" i="1"/>
  <c r="L1882" i="1" s="1"/>
  <c r="O1882" i="1" s="1"/>
  <c r="P1882" i="1" s="1"/>
  <c r="J1286" i="1"/>
  <c r="L1286" i="1" s="1"/>
  <c r="O1286" i="1" s="1"/>
  <c r="P1286" i="1" s="1"/>
  <c r="J3078" i="1"/>
  <c r="L3078" i="1" s="1"/>
  <c r="O3078" i="1" s="1"/>
  <c r="P3078" i="1" s="1"/>
  <c r="J2233" i="1"/>
  <c r="L2233" i="1" s="1"/>
  <c r="O2233" i="1" s="1"/>
  <c r="P2233" i="1" s="1"/>
  <c r="J1901" i="1"/>
  <c r="L1901" i="1" s="1"/>
  <c r="O1901" i="1" s="1"/>
  <c r="P1901" i="1" s="1"/>
  <c r="J2723" i="1"/>
  <c r="L2723" i="1" s="1"/>
  <c r="O2723" i="1" s="1"/>
  <c r="P2723" i="1" s="1"/>
  <c r="J2901" i="1"/>
  <c r="L2901" i="1" s="1"/>
  <c r="O2901" i="1" s="1"/>
  <c r="P2901" i="1" s="1"/>
  <c r="J536" i="1"/>
  <c r="L536" i="1" s="1"/>
  <c r="O536" i="1" s="1"/>
  <c r="P536" i="1" s="1"/>
  <c r="J2580" i="1"/>
  <c r="L2580" i="1" s="1"/>
  <c r="O2580" i="1" s="1"/>
  <c r="P2580" i="1" s="1"/>
  <c r="J1844" i="1"/>
  <c r="L1844" i="1" s="1"/>
  <c r="O1844" i="1" s="1"/>
  <c r="P1844" i="1" s="1"/>
  <c r="J2505" i="1"/>
  <c r="L2505" i="1" s="1"/>
  <c r="O2505" i="1" s="1"/>
  <c r="P2505" i="1" s="1"/>
  <c r="J2029" i="1"/>
  <c r="L2029" i="1" s="1"/>
  <c r="O2029" i="1" s="1"/>
  <c r="P2029" i="1" s="1"/>
  <c r="J1813" i="1"/>
  <c r="L1813" i="1" s="1"/>
  <c r="O1813" i="1" s="1"/>
  <c r="P1813" i="1" s="1"/>
  <c r="J2182" i="1"/>
  <c r="L2182" i="1" s="1"/>
  <c r="O2182" i="1" s="1"/>
  <c r="P2182" i="1" s="1"/>
  <c r="J1964" i="1"/>
  <c r="L1964" i="1" s="1"/>
  <c r="O1964" i="1" s="1"/>
  <c r="P1964" i="1" s="1"/>
  <c r="J90" i="1"/>
  <c r="L90" i="1" s="1"/>
  <c r="O90" i="1" s="1"/>
  <c r="P90" i="1" s="1"/>
  <c r="J2413" i="1"/>
  <c r="L2413" i="1" s="1"/>
  <c r="O2413" i="1" s="1"/>
  <c r="P2413" i="1" s="1"/>
  <c r="J2083" i="1"/>
  <c r="L2083" i="1" s="1"/>
  <c r="O2083" i="1" s="1"/>
  <c r="P2083" i="1" s="1"/>
  <c r="J2084" i="1"/>
  <c r="L2084" i="1" s="1"/>
  <c r="O2084" i="1" s="1"/>
  <c r="P2084" i="1" s="1"/>
  <c r="J2416" i="1"/>
  <c r="L2416" i="1" s="1"/>
  <c r="O2416" i="1" s="1"/>
  <c r="P2416" i="1" s="1"/>
  <c r="J2117" i="1"/>
  <c r="L2117" i="1" s="1"/>
  <c r="O2117" i="1" s="1"/>
  <c r="P2117" i="1" s="1"/>
  <c r="J2264" i="1"/>
  <c r="L2264" i="1" s="1"/>
  <c r="O2264" i="1" s="1"/>
  <c r="P2264" i="1" s="1"/>
  <c r="J2102" i="1"/>
  <c r="L2102" i="1" s="1"/>
  <c r="O2102" i="1" s="1"/>
  <c r="P2102" i="1" s="1"/>
  <c r="J2872" i="1"/>
  <c r="L2872" i="1" s="1"/>
  <c r="O2872" i="1" s="1"/>
  <c r="P2872" i="1" s="1"/>
  <c r="J2513" i="1"/>
  <c r="L2513" i="1" s="1"/>
  <c r="O2513" i="1" s="1"/>
  <c r="P2513" i="1" s="1"/>
  <c r="J2785" i="1"/>
  <c r="L2785" i="1" s="1"/>
  <c r="J432" i="1"/>
  <c r="L432" i="1" s="1"/>
  <c r="O432" i="1" s="1"/>
  <c r="P432" i="1" s="1"/>
  <c r="J2071" i="1"/>
  <c r="L2071" i="1" s="1"/>
  <c r="O2071" i="1" s="1"/>
  <c r="P2071" i="1" s="1"/>
  <c r="J1118" i="1"/>
  <c r="L1118" i="1" s="1"/>
  <c r="O1118" i="1" s="1"/>
  <c r="P1118" i="1" s="1"/>
  <c r="J1119" i="1"/>
  <c r="L1119" i="1" s="1"/>
  <c r="O1119" i="1" s="1"/>
  <c r="P1119" i="1" s="1"/>
  <c r="J862" i="1"/>
  <c r="L862" i="1" s="1"/>
  <c r="O862" i="1" s="1"/>
  <c r="P862" i="1" s="1"/>
  <c r="J1859" i="1"/>
  <c r="L1859" i="1" s="1"/>
  <c r="O1859" i="1" s="1"/>
  <c r="P1859" i="1" s="1"/>
  <c r="J2864" i="1"/>
  <c r="L2864" i="1" s="1"/>
  <c r="O2864" i="1" s="1"/>
  <c r="P2864" i="1" s="1"/>
  <c r="J1505" i="1"/>
  <c r="L1505" i="1" s="1"/>
  <c r="O1505" i="1" s="1"/>
  <c r="P1505" i="1" s="1"/>
  <c r="J469" i="1"/>
  <c r="L469" i="1" s="1"/>
  <c r="O469" i="1" s="1"/>
  <c r="P469" i="1" s="1"/>
  <c r="J3129" i="1"/>
  <c r="L3129" i="1" s="1"/>
  <c r="O3129" i="1" s="1"/>
  <c r="P3129" i="1" s="1"/>
  <c r="J1077" i="1"/>
  <c r="L1077" i="1" s="1"/>
  <c r="O1077" i="1" s="1"/>
  <c r="P1077" i="1" s="1"/>
  <c r="J2338" i="1"/>
  <c r="L2338" i="1" s="1"/>
  <c r="O2338" i="1" s="1"/>
  <c r="P2338" i="1" s="1"/>
  <c r="J524" i="1"/>
  <c r="L524" i="1" s="1"/>
  <c r="O524" i="1" s="1"/>
  <c r="P524" i="1" s="1"/>
  <c r="J982" i="1"/>
  <c r="L982" i="1" s="1"/>
  <c r="O982" i="1" s="1"/>
  <c r="P982" i="1" s="1"/>
  <c r="J2213" i="1"/>
  <c r="L2213" i="1" s="1"/>
  <c r="O2213" i="1" s="1"/>
  <c r="P2213" i="1" s="1"/>
  <c r="J2210" i="1"/>
  <c r="L2210" i="1" s="1"/>
  <c r="O2210" i="1" s="1"/>
  <c r="P2210" i="1" s="1"/>
  <c r="J2215" i="1"/>
  <c r="L2215" i="1" s="1"/>
  <c r="O2215" i="1" s="1"/>
  <c r="P2215" i="1" s="1"/>
  <c r="J2216" i="1"/>
  <c r="L2216" i="1" s="1"/>
  <c r="O2216" i="1" s="1"/>
  <c r="P2216" i="1" s="1"/>
  <c r="J1110" i="1"/>
  <c r="L1110" i="1" s="1"/>
  <c r="O1110" i="1" s="1"/>
  <c r="P1110" i="1" s="1"/>
  <c r="J1111" i="1"/>
  <c r="L1111" i="1" s="1"/>
  <c r="O1111" i="1" s="1"/>
  <c r="P1111" i="1" s="1"/>
  <c r="J2999" i="1"/>
  <c r="L2999" i="1" s="1"/>
  <c r="O2999" i="1" s="1"/>
  <c r="P2999" i="1" s="1"/>
  <c r="J2228" i="1"/>
  <c r="L2228" i="1" s="1"/>
  <c r="O2228" i="1" s="1"/>
  <c r="P2228" i="1" s="1"/>
  <c r="J1316" i="1"/>
  <c r="L1316" i="1" s="1"/>
  <c r="O1316" i="1" s="1"/>
  <c r="P1316" i="1" s="1"/>
  <c r="J1206" i="1"/>
  <c r="L1206" i="1" s="1"/>
  <c r="O1206" i="1" s="1"/>
  <c r="P1206" i="1" s="1"/>
  <c r="J2627" i="1"/>
  <c r="L2627" i="1" s="1"/>
  <c r="O2627" i="1" s="1"/>
  <c r="P2627" i="1" s="1"/>
  <c r="J2271" i="1"/>
  <c r="L2271" i="1" s="1"/>
  <c r="O2271" i="1" s="1"/>
  <c r="P2271" i="1" s="1"/>
  <c r="J1761" i="1"/>
  <c r="L1761" i="1" s="1"/>
  <c r="O1761" i="1" s="1"/>
  <c r="P1761" i="1" s="1"/>
  <c r="J1435" i="1"/>
  <c r="L1435" i="1" s="1"/>
  <c r="O1435" i="1" s="1"/>
  <c r="P1435" i="1" s="1"/>
  <c r="J1241" i="1"/>
  <c r="L1241" i="1" s="1"/>
  <c r="O1241" i="1" s="1"/>
  <c r="P1241" i="1" s="1"/>
  <c r="J1765" i="1"/>
  <c r="L1765" i="1" s="1"/>
  <c r="O1765" i="1" s="1"/>
  <c r="P1765" i="1" s="1"/>
  <c r="J3252" i="1"/>
  <c r="L3252" i="1" s="1"/>
  <c r="O3252" i="1" s="1"/>
  <c r="P3252" i="1" s="1"/>
  <c r="J1611" i="1"/>
  <c r="L1611" i="1" s="1"/>
  <c r="O1611" i="1" s="1"/>
  <c r="P1611" i="1" s="1"/>
  <c r="J2463" i="1"/>
  <c r="L2463" i="1" s="1"/>
  <c r="O2463" i="1" s="1"/>
  <c r="P2463" i="1" s="1"/>
  <c r="J2324" i="1"/>
  <c r="L2324" i="1" s="1"/>
  <c r="O2324" i="1" s="1"/>
  <c r="P2324" i="1" s="1"/>
  <c r="J87" i="1"/>
  <c r="L87" i="1" s="1"/>
  <c r="O87" i="1" s="1"/>
  <c r="P87" i="1" s="1"/>
  <c r="J67" i="1"/>
  <c r="L67" i="1" s="1"/>
  <c r="O67" i="1" s="1"/>
  <c r="P67" i="1" s="1"/>
  <c r="J220" i="1"/>
  <c r="L220" i="1" s="1"/>
  <c r="O220" i="1" s="1"/>
  <c r="P220" i="1" s="1"/>
  <c r="J1509" i="1"/>
  <c r="L1509" i="1" s="1"/>
  <c r="O1509" i="1" s="1"/>
  <c r="P1509" i="1" s="1"/>
  <c r="J1176" i="1"/>
  <c r="L1176" i="1" s="1"/>
  <c r="O1176" i="1" s="1"/>
  <c r="P1176" i="1" s="1"/>
  <c r="J1829" i="1"/>
  <c r="L1829" i="1" s="1"/>
  <c r="O1829" i="1" s="1"/>
  <c r="P1829" i="1" s="1"/>
  <c r="J2305" i="1"/>
  <c r="L2305" i="1" s="1"/>
  <c r="O2305" i="1" s="1"/>
  <c r="P2305" i="1" s="1"/>
  <c r="J2304" i="1"/>
  <c r="L2304" i="1" s="1"/>
  <c r="O2304" i="1" s="1"/>
  <c r="P2304" i="1" s="1"/>
  <c r="J2307" i="1"/>
  <c r="L2307" i="1" s="1"/>
  <c r="O2307" i="1" s="1"/>
  <c r="P2307" i="1" s="1"/>
  <c r="J1666" i="1"/>
  <c r="L1666" i="1" s="1"/>
  <c r="O1666" i="1" s="1"/>
  <c r="P1666" i="1" s="1"/>
  <c r="J1819" i="1"/>
  <c r="L1819" i="1" s="1"/>
  <c r="O1819" i="1" s="1"/>
  <c r="P1819" i="1" s="1"/>
  <c r="J1821" i="1"/>
  <c r="L1821" i="1" s="1"/>
  <c r="O1821" i="1" s="1"/>
  <c r="P1821" i="1" s="1"/>
  <c r="J619" i="1"/>
  <c r="L619" i="1" s="1"/>
  <c r="O619" i="1" s="1"/>
  <c r="P619" i="1" s="1"/>
  <c r="J1319" i="1"/>
  <c r="L1319" i="1" s="1"/>
  <c r="O1319" i="1" s="1"/>
  <c r="P1319" i="1" s="1"/>
  <c r="J2022" i="1"/>
  <c r="L2022" i="1" s="1"/>
  <c r="O2022" i="1" s="1"/>
  <c r="P2022" i="1" s="1"/>
  <c r="J1948" i="1"/>
  <c r="L1948" i="1" s="1"/>
  <c r="O1948" i="1" s="1"/>
  <c r="P1948" i="1" s="1"/>
  <c r="J1353" i="1"/>
  <c r="L1353" i="1" s="1"/>
  <c r="O1353" i="1" s="1"/>
  <c r="P1353" i="1" s="1"/>
  <c r="J1533" i="1"/>
  <c r="L1533" i="1" s="1"/>
  <c r="O1533" i="1" s="1"/>
  <c r="P1533" i="1" s="1"/>
  <c r="J984" i="1"/>
  <c r="L984" i="1" s="1"/>
  <c r="O984" i="1" s="1"/>
  <c r="P984" i="1" s="1"/>
  <c r="J998" i="1"/>
  <c r="L998" i="1" s="1"/>
  <c r="O998" i="1" s="1"/>
  <c r="P998" i="1" s="1"/>
  <c r="J2488" i="1"/>
  <c r="L2488" i="1" s="1"/>
  <c r="O2488" i="1" s="1"/>
  <c r="P2488" i="1" s="1"/>
  <c r="J2225" i="1"/>
  <c r="L2225" i="1" s="1"/>
  <c r="O2225" i="1" s="1"/>
  <c r="P2225" i="1" s="1"/>
  <c r="J2870" i="1"/>
  <c r="L2870" i="1" s="1"/>
  <c r="O2870" i="1" s="1"/>
  <c r="P2870" i="1" s="1"/>
  <c r="J2226" i="1"/>
  <c r="L2226" i="1" s="1"/>
  <c r="O2226" i="1" s="1"/>
  <c r="P2226" i="1" s="1"/>
  <c r="J1108" i="1"/>
  <c r="L1108" i="1" s="1"/>
  <c r="O1108" i="1" s="1"/>
  <c r="P1108" i="1" s="1"/>
  <c r="J2" i="1"/>
  <c r="L2" i="1" s="1"/>
  <c r="O2" i="1" s="1"/>
  <c r="P2" i="1" s="1"/>
  <c r="J1034" i="1"/>
  <c r="L1034" i="1" s="1"/>
  <c r="O1034" i="1" s="1"/>
  <c r="P1034" i="1" s="1"/>
  <c r="J1291" i="1"/>
  <c r="L1291" i="1" s="1"/>
  <c r="O1291" i="1" s="1"/>
  <c r="P1291" i="1" s="1"/>
  <c r="J3189" i="1"/>
  <c r="L3189" i="1" s="1"/>
  <c r="J2501" i="1"/>
  <c r="L2501" i="1" s="1"/>
  <c r="O2501" i="1" s="1"/>
  <c r="P2501" i="1" s="1"/>
  <c r="J1484" i="1"/>
  <c r="L1484" i="1" s="1"/>
  <c r="O1484" i="1" s="1"/>
  <c r="P1484" i="1" s="1"/>
  <c r="J1233" i="1"/>
  <c r="L1233" i="1" s="1"/>
  <c r="O1233" i="1" s="1"/>
  <c r="P1233" i="1" s="1"/>
  <c r="J2941" i="1"/>
  <c r="L2941" i="1" s="1"/>
  <c r="O2941" i="1" s="1"/>
  <c r="P2941" i="1" s="1"/>
  <c r="J2720" i="1"/>
  <c r="L2720" i="1" s="1"/>
  <c r="J2443" i="1"/>
  <c r="L2443" i="1" s="1"/>
  <c r="O2443" i="1" s="1"/>
  <c r="P2443" i="1" s="1"/>
  <c r="J1267" i="1"/>
  <c r="L1267" i="1" s="1"/>
  <c r="O1267" i="1" s="1"/>
  <c r="P1267" i="1" s="1"/>
  <c r="J214" i="1"/>
  <c r="L214" i="1" s="1"/>
  <c r="O214" i="1" s="1"/>
  <c r="P214" i="1" s="1"/>
  <c r="J576" i="1"/>
  <c r="L576" i="1" s="1"/>
  <c r="O576" i="1" s="1"/>
  <c r="P576" i="1" s="1"/>
  <c r="J2778" i="1"/>
  <c r="L2778" i="1" s="1"/>
  <c r="O2778" i="1" s="1"/>
  <c r="P2778" i="1" s="1"/>
  <c r="J2167" i="1"/>
  <c r="L2167" i="1" s="1"/>
  <c r="O2167" i="1" s="1"/>
  <c r="P2167" i="1" s="1"/>
  <c r="J1037" i="1"/>
  <c r="L1037" i="1" s="1"/>
  <c r="O1037" i="1" s="1"/>
  <c r="P1037" i="1" s="1"/>
  <c r="J2914" i="1"/>
  <c r="L2914" i="1" s="1"/>
  <c r="O2914" i="1" s="1"/>
  <c r="P2914" i="1" s="1"/>
  <c r="J654" i="1"/>
  <c r="L654" i="1" s="1"/>
  <c r="O654" i="1" s="1"/>
  <c r="P654" i="1" s="1"/>
  <c r="J101" i="1"/>
  <c r="L101" i="1" s="1"/>
  <c r="O101" i="1" s="1"/>
  <c r="P101" i="1" s="1"/>
  <c r="J1314" i="1"/>
  <c r="L1314" i="1" s="1"/>
  <c r="O1314" i="1" s="1"/>
  <c r="P1314" i="1" s="1"/>
  <c r="J3220" i="1"/>
  <c r="L3220" i="1" s="1"/>
  <c r="O3220" i="1" s="1"/>
  <c r="P3220" i="1" s="1"/>
  <c r="J2899" i="1"/>
  <c r="L2899" i="1" s="1"/>
  <c r="O2899" i="1" s="1"/>
  <c r="P2899" i="1" s="1"/>
  <c r="J230" i="1"/>
  <c r="L230" i="1" s="1"/>
  <c r="O230" i="1" s="1"/>
  <c r="P230" i="1" s="1"/>
  <c r="J1540" i="1"/>
  <c r="L1540" i="1" s="1"/>
  <c r="O1540" i="1" s="1"/>
  <c r="P1540" i="1" s="1"/>
  <c r="J3123" i="1"/>
  <c r="L3123" i="1" s="1"/>
  <c r="O3123" i="1" s="1"/>
  <c r="P3123" i="1" s="1"/>
  <c r="J552" i="1"/>
  <c r="L552" i="1" s="1"/>
  <c r="O552" i="1" s="1"/>
  <c r="P552" i="1" s="1"/>
  <c r="J1079" i="1"/>
  <c r="L1079" i="1" s="1"/>
  <c r="O1079" i="1" s="1"/>
  <c r="P1079" i="1" s="1"/>
  <c r="J1089" i="1"/>
  <c r="L1089" i="1" s="1"/>
  <c r="O1089" i="1" s="1"/>
  <c r="P1089" i="1" s="1"/>
  <c r="J1106" i="1"/>
  <c r="L1106" i="1" s="1"/>
  <c r="O1106" i="1" s="1"/>
  <c r="P1106" i="1" s="1"/>
  <c r="J1616" i="1"/>
  <c r="L1616" i="1" s="1"/>
  <c r="O1616" i="1" s="1"/>
  <c r="P1616" i="1" s="1"/>
  <c r="J2555" i="1"/>
  <c r="L2555" i="1" s="1"/>
  <c r="O2555" i="1" s="1"/>
  <c r="P2555" i="1" s="1"/>
  <c r="J1722" i="1"/>
  <c r="L1722" i="1" s="1"/>
  <c r="O1722" i="1" s="1"/>
  <c r="P1722" i="1" s="1"/>
  <c r="J124" i="1"/>
  <c r="L124" i="1" s="1"/>
  <c r="O124" i="1" s="1"/>
  <c r="P124" i="1" s="1"/>
  <c r="J791" i="1"/>
  <c r="L791" i="1" s="1"/>
  <c r="O791" i="1" s="1"/>
  <c r="P791" i="1" s="1"/>
  <c r="J709" i="1"/>
  <c r="L709" i="1" s="1"/>
  <c r="O709" i="1" s="1"/>
  <c r="P709" i="1" s="1"/>
  <c r="J640" i="1"/>
  <c r="L640" i="1" s="1"/>
  <c r="O640" i="1" s="1"/>
  <c r="P640" i="1" s="1"/>
  <c r="J2476" i="1"/>
  <c r="L2476" i="1" s="1"/>
  <c r="O2476" i="1" s="1"/>
  <c r="P2476" i="1" s="1"/>
  <c r="J1503" i="1"/>
  <c r="L1503" i="1" s="1"/>
  <c r="O1503" i="1" s="1"/>
  <c r="P1503" i="1" s="1"/>
  <c r="J839" i="1"/>
  <c r="L839" i="1" s="1"/>
  <c r="O839" i="1" s="1"/>
  <c r="P839" i="1" s="1"/>
  <c r="J39" i="1"/>
  <c r="L39" i="1" s="1"/>
  <c r="O39" i="1" s="1"/>
  <c r="P39" i="1" s="1"/>
  <c r="J2115" i="1"/>
  <c r="L2115" i="1" s="1"/>
  <c r="O2115" i="1" s="1"/>
  <c r="P2115" i="1" s="1"/>
  <c r="J2491" i="1"/>
  <c r="L2491" i="1" s="1"/>
  <c r="O2491" i="1" s="1"/>
  <c r="P2491" i="1" s="1"/>
  <c r="J1643" i="1"/>
  <c r="L1643" i="1" s="1"/>
  <c r="O1643" i="1" s="1"/>
  <c r="P1643" i="1" s="1"/>
  <c r="J1645" i="1"/>
  <c r="L1645" i="1" s="1"/>
  <c r="O1645" i="1" s="1"/>
  <c r="P1645" i="1" s="1"/>
  <c r="J1810" i="1"/>
  <c r="L1810" i="1" s="1"/>
  <c r="O1810" i="1" s="1"/>
  <c r="P1810" i="1" s="1"/>
  <c r="J2874" i="1"/>
  <c r="L2874" i="1" s="1"/>
  <c r="J1932" i="1"/>
  <c r="L1932" i="1" s="1"/>
  <c r="O1932" i="1" s="1"/>
  <c r="P1932" i="1" s="1"/>
  <c r="J2183" i="1"/>
  <c r="L2183" i="1" s="1"/>
  <c r="O2183" i="1" s="1"/>
  <c r="P2183" i="1" s="1"/>
  <c r="J3024" i="1"/>
  <c r="L3024" i="1" s="1"/>
  <c r="O3024" i="1" s="1"/>
  <c r="P3024" i="1" s="1"/>
  <c r="J3048" i="1"/>
  <c r="L3048" i="1" s="1"/>
  <c r="O3048" i="1" s="1"/>
  <c r="P3048" i="1" s="1"/>
  <c r="J2231" i="1"/>
  <c r="L2231" i="1" s="1"/>
  <c r="O2231" i="1" s="1"/>
  <c r="P2231" i="1" s="1"/>
  <c r="J1648" i="1"/>
  <c r="L1648" i="1" s="1"/>
  <c r="O1648" i="1" s="1"/>
  <c r="P1648" i="1" s="1"/>
  <c r="J871" i="1"/>
  <c r="L871" i="1" s="1"/>
  <c r="O871" i="1" s="1"/>
  <c r="P871" i="1" s="1"/>
  <c r="J3013" i="1"/>
  <c r="L3013" i="1" s="1"/>
  <c r="O3013" i="1" s="1"/>
  <c r="P3013" i="1" s="1"/>
  <c r="J1783" i="1"/>
  <c r="L1783" i="1" s="1"/>
  <c r="O1783" i="1" s="1"/>
  <c r="P1783" i="1" s="1"/>
  <c r="J2538" i="1"/>
  <c r="L2538" i="1" s="1"/>
  <c r="O2538" i="1" s="1"/>
  <c r="P2538" i="1" s="1"/>
  <c r="J438" i="1"/>
  <c r="L438" i="1" s="1"/>
  <c r="O438" i="1" s="1"/>
  <c r="P438" i="1" s="1"/>
  <c r="J490" i="1"/>
  <c r="L490" i="1" s="1"/>
  <c r="O490" i="1" s="1"/>
  <c r="P490" i="1" s="1"/>
  <c r="J2015" i="1"/>
  <c r="L2015" i="1" s="1"/>
  <c r="O2015" i="1" s="1"/>
  <c r="P2015" i="1" s="1"/>
  <c r="J1747" i="1"/>
  <c r="L1747" i="1" s="1"/>
  <c r="O1747" i="1" s="1"/>
  <c r="P1747" i="1" s="1"/>
  <c r="J1567" i="1"/>
  <c r="L1567" i="1" s="1"/>
  <c r="O1567" i="1" s="1"/>
  <c r="P1567" i="1" s="1"/>
  <c r="J736" i="1"/>
  <c r="L736" i="1" s="1"/>
  <c r="O736" i="1" s="1"/>
  <c r="P736" i="1" s="1"/>
  <c r="J657" i="1"/>
  <c r="L657" i="1" s="1"/>
  <c r="O657" i="1" s="1"/>
  <c r="P657" i="1" s="1"/>
  <c r="J2668" i="1"/>
  <c r="L2668" i="1" s="1"/>
  <c r="O2668" i="1" s="1"/>
  <c r="P2668" i="1" s="1"/>
  <c r="J1843" i="1"/>
  <c r="L1843" i="1" s="1"/>
  <c r="O1843" i="1" s="1"/>
  <c r="P1843" i="1" s="1"/>
  <c r="J1663" i="1"/>
  <c r="L1663" i="1" s="1"/>
  <c r="O1663" i="1" s="1"/>
  <c r="P1663" i="1" s="1"/>
  <c r="J197" i="1"/>
  <c r="L197" i="1" s="1"/>
  <c r="O197" i="1" s="1"/>
  <c r="P197" i="1" s="1"/>
  <c r="J1589" i="1"/>
  <c r="L1589" i="1" s="1"/>
  <c r="O1589" i="1" s="1"/>
  <c r="P1589" i="1" s="1"/>
  <c r="J1597" i="1"/>
  <c r="L1597" i="1" s="1"/>
  <c r="O1597" i="1" s="1"/>
  <c r="P1597" i="1" s="1"/>
  <c r="J2290" i="1"/>
  <c r="L2290" i="1" s="1"/>
  <c r="O2290" i="1" s="1"/>
  <c r="P2290" i="1" s="1"/>
  <c r="J2918" i="1"/>
  <c r="L2918" i="1" s="1"/>
  <c r="O2918" i="1" s="1"/>
  <c r="P2918" i="1" s="1"/>
  <c r="J1956" i="1"/>
  <c r="L1956" i="1" s="1"/>
  <c r="O1956" i="1" s="1"/>
  <c r="P1956" i="1" s="1"/>
  <c r="J1939" i="1"/>
  <c r="L1939" i="1" s="1"/>
  <c r="O1939" i="1" s="1"/>
  <c r="P1939" i="1" s="1"/>
  <c r="J1940" i="1"/>
  <c r="L1940" i="1" s="1"/>
  <c r="O1940" i="1" s="1"/>
  <c r="P1940" i="1" s="1"/>
  <c r="J2493" i="1"/>
  <c r="L2493" i="1" s="1"/>
  <c r="O2493" i="1" s="1"/>
  <c r="P2493" i="1" s="1"/>
  <c r="J1333" i="1"/>
  <c r="L1333" i="1" s="1"/>
  <c r="O1333" i="1" s="1"/>
  <c r="P1333" i="1" s="1"/>
  <c r="J2655" i="1"/>
  <c r="L2655" i="1" s="1"/>
  <c r="O2655" i="1" s="1"/>
  <c r="P2655" i="1" s="1"/>
  <c r="J1334" i="1"/>
  <c r="L1334" i="1" s="1"/>
  <c r="O1334" i="1" s="1"/>
  <c r="P1334" i="1" s="1"/>
  <c r="J72" i="1"/>
  <c r="L72" i="1" s="1"/>
  <c r="O72" i="1" s="1"/>
  <c r="P72" i="1" s="1"/>
  <c r="J2907" i="1"/>
  <c r="L2907" i="1" s="1"/>
  <c r="O2907" i="1" s="1"/>
  <c r="P2907" i="1" s="1"/>
  <c r="J1632" i="1"/>
  <c r="L1632" i="1" s="1"/>
  <c r="O1632" i="1" s="1"/>
  <c r="P1632" i="1" s="1"/>
  <c r="J1633" i="1"/>
  <c r="L1633" i="1" s="1"/>
  <c r="O1633" i="1" s="1"/>
  <c r="P1633" i="1" s="1"/>
  <c r="J1635" i="1"/>
  <c r="L1635" i="1" s="1"/>
  <c r="O1635" i="1" s="1"/>
  <c r="P1635" i="1" s="1"/>
  <c r="J1634" i="1"/>
  <c r="L1634" i="1" s="1"/>
  <c r="O1634" i="1" s="1"/>
  <c r="P1634" i="1" s="1"/>
  <c r="J1631" i="1"/>
  <c r="L1631" i="1" s="1"/>
  <c r="O1631" i="1" s="1"/>
  <c r="P1631" i="1" s="1"/>
  <c r="J1600" i="1"/>
  <c r="L1600" i="1" s="1"/>
  <c r="O1600" i="1" s="1"/>
  <c r="P1600" i="1" s="1"/>
  <c r="J476" i="1"/>
  <c r="L476" i="1" s="1"/>
  <c r="O476" i="1" s="1"/>
  <c r="P476" i="1" s="1"/>
  <c r="J1601" i="1"/>
  <c r="L1601" i="1" s="1"/>
  <c r="O1601" i="1" s="1"/>
  <c r="P1601" i="1" s="1"/>
  <c r="J1201" i="1"/>
  <c r="L1201" i="1" s="1"/>
  <c r="O1201" i="1" s="1"/>
  <c r="P1201" i="1" s="1"/>
  <c r="J467" i="1"/>
  <c r="L467" i="1" s="1"/>
  <c r="O467" i="1" s="1"/>
  <c r="P467" i="1" s="1"/>
  <c r="J1271" i="1"/>
  <c r="L1271" i="1" s="1"/>
  <c r="O1271" i="1" s="1"/>
  <c r="P1271" i="1" s="1"/>
  <c r="J900" i="1"/>
  <c r="L900" i="1" s="1"/>
  <c r="O900" i="1" s="1"/>
  <c r="P900" i="1" s="1"/>
  <c r="J2511" i="1"/>
  <c r="L2511" i="1" s="1"/>
  <c r="O2511" i="1" s="1"/>
  <c r="P2511" i="1" s="1"/>
  <c r="J236" i="1"/>
  <c r="L236" i="1" s="1"/>
  <c r="O236" i="1" s="1"/>
  <c r="P236" i="1" s="1"/>
  <c r="J1588" i="1"/>
  <c r="L1588" i="1" s="1"/>
  <c r="O1588" i="1" s="1"/>
  <c r="P1588" i="1" s="1"/>
  <c r="J118" i="1"/>
  <c r="L118" i="1" s="1"/>
  <c r="O118" i="1" s="1"/>
  <c r="P118" i="1" s="1"/>
  <c r="J2863" i="1"/>
  <c r="L2863" i="1" s="1"/>
  <c r="O2863" i="1" s="1"/>
  <c r="P2863" i="1" s="1"/>
  <c r="J891" i="1"/>
  <c r="L891" i="1" s="1"/>
  <c r="O891" i="1" s="1"/>
  <c r="P891" i="1" s="1"/>
  <c r="J1772" i="1"/>
  <c r="L1772" i="1" s="1"/>
  <c r="O1772" i="1" s="1"/>
  <c r="P1772" i="1" s="1"/>
  <c r="J565" i="1"/>
  <c r="L565" i="1" s="1"/>
  <c r="O565" i="1" s="1"/>
  <c r="P565" i="1" s="1"/>
  <c r="J356" i="1"/>
  <c r="L356" i="1" s="1"/>
  <c r="O356" i="1" s="1"/>
  <c r="P356" i="1" s="1"/>
  <c r="J2166" i="1"/>
  <c r="L2166" i="1" s="1"/>
  <c r="O2166" i="1" s="1"/>
  <c r="P2166" i="1" s="1"/>
  <c r="J2244" i="1"/>
  <c r="L2244" i="1" s="1"/>
  <c r="O2244" i="1" s="1"/>
  <c r="P2244" i="1" s="1"/>
  <c r="J821" i="1"/>
  <c r="L821" i="1" s="1"/>
  <c r="O821" i="1" s="1"/>
  <c r="P821" i="1" s="1"/>
  <c r="J1714" i="1"/>
  <c r="L1714" i="1" s="1"/>
  <c r="O1714" i="1" s="1"/>
  <c r="P1714" i="1" s="1"/>
  <c r="J2284" i="1"/>
  <c r="L2284" i="1" s="1"/>
  <c r="O2284" i="1" s="1"/>
  <c r="P2284" i="1" s="1"/>
  <c r="J1693" i="1"/>
  <c r="L1693" i="1" s="1"/>
  <c r="O1693" i="1" s="1"/>
  <c r="P1693" i="1" s="1"/>
  <c r="J1647" i="1"/>
  <c r="L1647" i="1" s="1"/>
  <c r="O1647" i="1" s="1"/>
  <c r="P1647" i="1" s="1"/>
  <c r="J3003" i="1"/>
  <c r="L3003" i="1" s="1"/>
  <c r="O3003" i="1" s="1"/>
  <c r="P3003" i="1" s="1"/>
  <c r="J3011" i="1"/>
  <c r="L3011" i="1" s="1"/>
  <c r="O3011" i="1" s="1"/>
  <c r="P3011" i="1" s="1"/>
  <c r="J1795" i="1"/>
  <c r="L1795" i="1" s="1"/>
  <c r="O1795" i="1" s="1"/>
  <c r="P1795" i="1" s="1"/>
  <c r="J2141" i="1"/>
  <c r="L2141" i="1" s="1"/>
  <c r="O2141" i="1" s="1"/>
  <c r="P2141" i="1" s="1"/>
  <c r="J995" i="1"/>
  <c r="L995" i="1" s="1"/>
  <c r="O995" i="1" s="1"/>
  <c r="P995" i="1" s="1"/>
  <c r="J1719" i="1"/>
  <c r="L1719" i="1" s="1"/>
  <c r="O1719" i="1" s="1"/>
  <c r="P1719" i="1" s="1"/>
  <c r="J1820" i="1"/>
  <c r="L1820" i="1" s="1"/>
  <c r="O1820" i="1" s="1"/>
  <c r="P1820" i="1" s="1"/>
  <c r="J895" i="1"/>
  <c r="L895" i="1" s="1"/>
  <c r="O895" i="1" s="1"/>
  <c r="P895" i="1" s="1"/>
  <c r="J1417" i="1"/>
  <c r="L1417" i="1" s="1"/>
  <c r="O1417" i="1" s="1"/>
  <c r="P1417" i="1" s="1"/>
  <c r="J2536" i="1"/>
  <c r="L2536" i="1" s="1"/>
  <c r="O2536" i="1" s="1"/>
  <c r="P2536" i="1" s="1"/>
  <c r="J1456" i="1"/>
  <c r="L1456" i="1" s="1"/>
  <c r="O1456" i="1" s="1"/>
  <c r="P1456" i="1" s="1"/>
  <c r="J1480" i="1"/>
  <c r="L1480" i="1" s="1"/>
  <c r="O1480" i="1" s="1"/>
  <c r="P1480" i="1" s="1"/>
  <c r="J942" i="1"/>
  <c r="L942" i="1" s="1"/>
  <c r="O942" i="1" s="1"/>
  <c r="P942" i="1" s="1"/>
  <c r="J1997" i="1"/>
  <c r="L1997" i="1" s="1"/>
  <c r="O1997" i="1" s="1"/>
  <c r="P1997" i="1" s="1"/>
  <c r="J1716" i="1"/>
  <c r="L1716" i="1" s="1"/>
  <c r="O1716" i="1" s="1"/>
  <c r="P1716" i="1" s="1"/>
  <c r="J3134" i="1"/>
  <c r="L3134" i="1" s="1"/>
  <c r="O3134" i="1" s="1"/>
  <c r="P3134" i="1" s="1"/>
  <c r="J3136" i="1"/>
  <c r="L3136" i="1" s="1"/>
  <c r="O3136" i="1" s="1"/>
  <c r="P3136" i="1" s="1"/>
  <c r="J2621" i="1"/>
  <c r="L2621" i="1" s="1"/>
  <c r="O2621" i="1" s="1"/>
  <c r="P2621" i="1" s="1"/>
  <c r="J1081" i="1"/>
  <c r="L1081" i="1" s="1"/>
  <c r="O1081" i="1" s="1"/>
  <c r="P1081" i="1" s="1"/>
  <c r="J143" i="1"/>
  <c r="L143" i="1" s="1"/>
  <c r="O143" i="1" s="1"/>
  <c r="P143" i="1" s="1"/>
  <c r="J2008" i="1"/>
  <c r="L2008" i="1" s="1"/>
  <c r="O2008" i="1" s="1"/>
  <c r="P2008" i="1" s="1"/>
  <c r="J815" i="1"/>
  <c r="L815" i="1" s="1"/>
  <c r="O815" i="1" s="1"/>
  <c r="P815" i="1" s="1"/>
  <c r="J2398" i="1"/>
  <c r="L2398" i="1" s="1"/>
  <c r="O2398" i="1" s="1"/>
  <c r="P2398" i="1" s="1"/>
  <c r="J1430" i="1"/>
  <c r="L1430" i="1" s="1"/>
  <c r="O1430" i="1" s="1"/>
  <c r="P1430" i="1" s="1"/>
  <c r="J1512" i="1"/>
  <c r="L1512" i="1" s="1"/>
  <c r="O1512" i="1" s="1"/>
  <c r="P1512" i="1" s="1"/>
  <c r="J1202" i="1"/>
  <c r="L1202" i="1" s="1"/>
  <c r="O1202" i="1" s="1"/>
  <c r="P1202" i="1" s="1"/>
  <c r="J3112" i="1"/>
  <c r="L3112" i="1" s="1"/>
  <c r="O3112" i="1" s="1"/>
  <c r="P3112" i="1" s="1"/>
  <c r="J497" i="1"/>
  <c r="L497" i="1" s="1"/>
  <c r="O497" i="1" s="1"/>
  <c r="P497" i="1" s="1"/>
  <c r="J937" i="1"/>
  <c r="L937" i="1" s="1"/>
  <c r="O937" i="1" s="1"/>
  <c r="P937" i="1" s="1"/>
  <c r="J296" i="1"/>
  <c r="L296" i="1" s="1"/>
  <c r="O296" i="1" s="1"/>
  <c r="P296" i="1" s="1"/>
  <c r="J2321" i="1"/>
  <c r="L2321" i="1" s="1"/>
  <c r="O2321" i="1" s="1"/>
  <c r="P2321" i="1" s="1"/>
  <c r="J835" i="1"/>
  <c r="L835" i="1" s="1"/>
  <c r="O835" i="1" s="1"/>
  <c r="P835" i="1" s="1"/>
  <c r="J768" i="1"/>
  <c r="L768" i="1" s="1"/>
  <c r="O768" i="1" s="1"/>
  <c r="P768" i="1" s="1"/>
  <c r="J1469" i="1"/>
  <c r="L1469" i="1" s="1"/>
  <c r="O1469" i="1" s="1"/>
  <c r="P1469" i="1" s="1"/>
  <c r="J532" i="1"/>
  <c r="L532" i="1" s="1"/>
  <c r="O532" i="1" s="1"/>
  <c r="P532" i="1" s="1"/>
  <c r="J3113" i="1"/>
  <c r="L3113" i="1" s="1"/>
  <c r="O3113" i="1" s="1"/>
  <c r="P3113" i="1" s="1"/>
  <c r="J295" i="1"/>
  <c r="L295" i="1" s="1"/>
  <c r="O295" i="1" s="1"/>
  <c r="P295" i="1" s="1"/>
  <c r="J3204" i="1"/>
  <c r="L3204" i="1" s="1"/>
  <c r="O3204" i="1" s="1"/>
  <c r="P3204" i="1" s="1"/>
  <c r="J2724" i="1"/>
  <c r="L2724" i="1" s="1"/>
  <c r="O2724" i="1" s="1"/>
  <c r="P2724" i="1" s="1"/>
  <c r="J2322" i="1"/>
  <c r="L2322" i="1" s="1"/>
  <c r="O2322" i="1" s="1"/>
  <c r="P2322" i="1" s="1"/>
  <c r="J1855" i="1"/>
  <c r="L1855" i="1" s="1"/>
  <c r="O1855" i="1" s="1"/>
  <c r="P1855" i="1" s="1"/>
  <c r="J2326" i="1"/>
  <c r="L2326" i="1" s="1"/>
  <c r="O2326" i="1" s="1"/>
  <c r="P2326" i="1" s="1"/>
  <c r="J2327" i="1"/>
  <c r="L2327" i="1" s="1"/>
  <c r="O2327" i="1" s="1"/>
  <c r="P2327" i="1" s="1"/>
  <c r="J2875" i="1"/>
  <c r="L2875" i="1" s="1"/>
  <c r="O2875" i="1" s="1"/>
  <c r="P2875" i="1" s="1"/>
  <c r="J3118" i="1"/>
  <c r="L3118" i="1" s="1"/>
  <c r="O3118" i="1" s="1"/>
  <c r="P3118" i="1" s="1"/>
  <c r="J1308" i="1"/>
  <c r="L1308" i="1" s="1"/>
  <c r="O1308" i="1" s="1"/>
  <c r="P1308" i="1" s="1"/>
  <c r="J331" i="1"/>
  <c r="L331" i="1" s="1"/>
  <c r="O331" i="1" s="1"/>
  <c r="P331" i="1" s="1"/>
  <c r="J1957" i="1"/>
  <c r="L1957" i="1" s="1"/>
  <c r="O1957" i="1" s="1"/>
  <c r="P1957" i="1" s="1"/>
  <c r="J2855" i="1"/>
  <c r="L2855" i="1" s="1"/>
  <c r="O2855" i="1" s="1"/>
  <c r="P2855" i="1" s="1"/>
  <c r="J679" i="1"/>
  <c r="L679" i="1" s="1"/>
  <c r="O679" i="1" s="1"/>
  <c r="P679" i="1" s="1"/>
  <c r="J2000" i="1"/>
  <c r="L2000" i="1" s="1"/>
  <c r="O2000" i="1" s="1"/>
  <c r="P2000" i="1" s="1"/>
  <c r="J2356" i="1"/>
  <c r="L2356" i="1" s="1"/>
  <c r="O2356" i="1" s="1"/>
  <c r="P2356" i="1" s="1"/>
  <c r="J2373" i="1"/>
  <c r="L2373" i="1" s="1"/>
  <c r="O2373" i="1" s="1"/>
  <c r="P2373" i="1" s="1"/>
  <c r="J1258" i="1"/>
  <c r="L1258" i="1" s="1"/>
  <c r="O1258" i="1" s="1"/>
  <c r="P1258" i="1" s="1"/>
  <c r="J2586" i="1"/>
  <c r="L2586" i="1" s="1"/>
  <c r="O2586" i="1" s="1"/>
  <c r="P2586" i="1" s="1"/>
  <c r="J1991" i="1"/>
  <c r="L1991" i="1" s="1"/>
  <c r="O1991" i="1" s="1"/>
  <c r="P1991" i="1" s="1"/>
  <c r="J2789" i="1"/>
  <c r="L2789" i="1" s="1"/>
  <c r="O2789" i="1" s="1"/>
  <c r="P2789" i="1" s="1"/>
  <c r="J1275" i="1"/>
  <c r="L1275" i="1" s="1"/>
  <c r="O1275" i="1" s="1"/>
  <c r="P1275" i="1" s="1"/>
  <c r="J2170" i="1"/>
  <c r="L2170" i="1" s="1"/>
  <c r="O2170" i="1" s="1"/>
  <c r="P2170" i="1" s="1"/>
  <c r="J9" i="1"/>
  <c r="L9" i="1" s="1"/>
  <c r="O9" i="1" s="1"/>
  <c r="P9" i="1" s="1"/>
  <c r="J2569" i="1"/>
  <c r="L2569" i="1" s="1"/>
  <c r="O2569" i="1" s="1"/>
  <c r="P2569" i="1" s="1"/>
  <c r="J2619" i="1"/>
  <c r="L2619" i="1" s="1"/>
  <c r="O2619" i="1" s="1"/>
  <c r="P2619" i="1" s="1"/>
  <c r="J2188" i="1"/>
  <c r="L2188" i="1" s="1"/>
  <c r="O2188" i="1" s="1"/>
  <c r="P2188" i="1" s="1"/>
  <c r="J1554" i="1"/>
  <c r="L1554" i="1" s="1"/>
  <c r="O1554" i="1" s="1"/>
  <c r="P1554" i="1" s="1"/>
  <c r="J2969" i="1"/>
  <c r="L2969" i="1" s="1"/>
  <c r="O2969" i="1" s="1"/>
  <c r="P2969" i="1" s="1"/>
  <c r="J1101" i="1"/>
  <c r="L1101" i="1" s="1"/>
  <c r="O1101" i="1" s="1"/>
  <c r="P1101" i="1" s="1"/>
  <c r="J730" i="1"/>
  <c r="L730" i="1" s="1"/>
  <c r="O730" i="1" s="1"/>
  <c r="P730" i="1" s="1"/>
  <c r="J647" i="1"/>
  <c r="L647" i="1" s="1"/>
  <c r="O647" i="1" s="1"/>
  <c r="P647" i="1" s="1"/>
  <c r="J1625" i="1"/>
  <c r="L1625" i="1" s="1"/>
  <c r="O1625" i="1" s="1"/>
  <c r="P1625" i="1" s="1"/>
  <c r="J584" i="1"/>
  <c r="L584" i="1" s="1"/>
  <c r="O584" i="1" s="1"/>
  <c r="P584" i="1" s="1"/>
  <c r="J2445" i="1"/>
  <c r="L2445" i="1" s="1"/>
  <c r="O2445" i="1" s="1"/>
  <c r="P2445" i="1" s="1"/>
  <c r="J1639" i="1"/>
  <c r="L1639" i="1" s="1"/>
  <c r="O1639" i="1" s="1"/>
  <c r="P1639" i="1" s="1"/>
  <c r="J1629" i="1"/>
  <c r="L1629" i="1" s="1"/>
  <c r="O1629" i="1" s="1"/>
  <c r="P1629" i="1" s="1"/>
  <c r="J1256" i="1"/>
  <c r="L1256" i="1" s="1"/>
  <c r="O1256" i="1" s="1"/>
  <c r="P1256" i="1" s="1"/>
  <c r="J2353" i="1"/>
  <c r="L2353" i="1" s="1"/>
  <c r="O2353" i="1" s="1"/>
  <c r="P2353" i="1" s="1"/>
  <c r="J1760" i="1"/>
  <c r="L1760" i="1" s="1"/>
  <c r="O1760" i="1" s="1"/>
  <c r="P1760" i="1" s="1"/>
  <c r="J1922" i="1"/>
  <c r="L1922" i="1" s="1"/>
  <c r="O1922" i="1" s="1"/>
  <c r="P1922" i="1" s="1"/>
  <c r="J2661" i="1"/>
  <c r="L2661" i="1" s="1"/>
  <c r="O2661" i="1" s="1"/>
  <c r="P2661" i="1" s="1"/>
  <c r="J1934" i="1"/>
  <c r="L1934" i="1" s="1"/>
  <c r="O1934" i="1" s="1"/>
  <c r="P1934" i="1" s="1"/>
  <c r="J1140" i="1"/>
  <c r="L1140" i="1" s="1"/>
  <c r="O1140" i="1" s="1"/>
  <c r="P1140" i="1" s="1"/>
  <c r="J410" i="1"/>
  <c r="L410" i="1" s="1"/>
  <c r="O410" i="1" s="1"/>
  <c r="P410" i="1" s="1"/>
  <c r="J1930" i="1"/>
  <c r="L1930" i="1" s="1"/>
  <c r="O1930" i="1" s="1"/>
  <c r="P1930" i="1" s="1"/>
  <c r="J1228" i="1"/>
  <c r="L1228" i="1" s="1"/>
  <c r="O1228" i="1" s="1"/>
  <c r="P1228" i="1" s="1"/>
  <c r="J2346" i="1"/>
  <c r="L2346" i="1" s="1"/>
  <c r="O2346" i="1" s="1"/>
  <c r="P2346" i="1" s="1"/>
  <c r="J1775" i="1"/>
  <c r="L1775" i="1" s="1"/>
  <c r="O1775" i="1" s="1"/>
  <c r="P1775" i="1" s="1"/>
  <c r="J2613" i="1"/>
  <c r="L2613" i="1" s="1"/>
  <c r="O2613" i="1" s="1"/>
  <c r="P2613" i="1" s="1"/>
  <c r="J3016" i="1"/>
  <c r="L3016" i="1" s="1"/>
  <c r="O3016" i="1" s="1"/>
  <c r="P3016" i="1" s="1"/>
  <c r="J3173" i="1"/>
  <c r="L3173" i="1" s="1"/>
  <c r="O3173" i="1" s="1"/>
  <c r="P3173" i="1" s="1"/>
  <c r="J2741" i="1"/>
  <c r="L2741" i="1" s="1"/>
  <c r="O2741" i="1" s="1"/>
  <c r="P2741" i="1" s="1"/>
  <c r="J2854" i="1"/>
  <c r="L2854" i="1" s="1"/>
  <c r="O2854" i="1" s="1"/>
  <c r="P2854" i="1" s="1"/>
  <c r="J1329" i="1"/>
  <c r="L1329" i="1" s="1"/>
  <c r="O1329" i="1" s="1"/>
  <c r="P1329" i="1" s="1"/>
  <c r="J2465" i="1"/>
  <c r="L2465" i="1" s="1"/>
  <c r="O2465" i="1" s="1"/>
  <c r="P2465" i="1" s="1"/>
  <c r="J1994" i="1"/>
  <c r="L1994" i="1" s="1"/>
  <c r="O1994" i="1" s="1"/>
  <c r="P1994" i="1" s="1"/>
  <c r="J2695" i="1"/>
  <c r="L2695" i="1" s="1"/>
  <c r="O2695" i="1" s="1"/>
  <c r="P2695" i="1" s="1"/>
  <c r="J263" i="1"/>
  <c r="L263" i="1" s="1"/>
  <c r="O263" i="1" s="1"/>
  <c r="P263" i="1" s="1"/>
  <c r="J242" i="1"/>
  <c r="L242" i="1" s="1"/>
  <c r="O242" i="1" s="1"/>
  <c r="P242" i="1" s="1"/>
  <c r="J245" i="1"/>
  <c r="L245" i="1" s="1"/>
  <c r="O245" i="1" s="1"/>
  <c r="P245" i="1" s="1"/>
  <c r="J334" i="1"/>
  <c r="L334" i="1" s="1"/>
  <c r="O334" i="1" s="1"/>
  <c r="P334" i="1" s="1"/>
  <c r="J1880" i="1"/>
  <c r="L1880" i="1" s="1"/>
  <c r="O1880" i="1" s="1"/>
  <c r="P1880" i="1" s="1"/>
  <c r="J1822" i="1"/>
  <c r="L1822" i="1" s="1"/>
  <c r="O1822" i="1" s="1"/>
  <c r="P1822" i="1" s="1"/>
  <c r="J2333" i="1"/>
  <c r="L2333" i="1" s="1"/>
  <c r="O2333" i="1" s="1"/>
  <c r="P2333" i="1" s="1"/>
  <c r="J2590" i="1"/>
  <c r="L2590" i="1" s="1"/>
  <c r="O2590" i="1" s="1"/>
  <c r="P2590" i="1" s="1"/>
  <c r="J826" i="1"/>
  <c r="L826" i="1" s="1"/>
  <c r="O826" i="1" s="1"/>
  <c r="P826" i="1" s="1"/>
  <c r="J2337" i="1"/>
  <c r="L2337" i="1" s="1"/>
  <c r="O2337" i="1" s="1"/>
  <c r="P2337" i="1" s="1"/>
  <c r="J631" i="1"/>
  <c r="L631" i="1" s="1"/>
  <c r="O631" i="1" s="1"/>
  <c r="P631" i="1" s="1"/>
  <c r="J235" i="1"/>
  <c r="L235" i="1" s="1"/>
  <c r="O235" i="1" s="1"/>
  <c r="P235" i="1" s="1"/>
  <c r="J1354" i="1"/>
  <c r="L1354" i="1" s="1"/>
  <c r="O1354" i="1" s="1"/>
  <c r="P1354" i="1" s="1"/>
  <c r="J1448" i="1"/>
  <c r="L1448" i="1" s="1"/>
  <c r="O1448" i="1" s="1"/>
  <c r="P1448" i="1" s="1"/>
  <c r="J771" i="1"/>
  <c r="L771" i="1" s="1"/>
  <c r="O771" i="1" s="1"/>
  <c r="P771" i="1" s="1"/>
  <c r="J978" i="1"/>
  <c r="L978" i="1" s="1"/>
  <c r="O978" i="1" s="1"/>
  <c r="P978" i="1" s="1"/>
  <c r="J617" i="1"/>
  <c r="L617" i="1" s="1"/>
  <c r="O617" i="1" s="1"/>
  <c r="P617" i="1" s="1"/>
  <c r="J518" i="1"/>
  <c r="L518" i="1" s="1"/>
  <c r="O518" i="1" s="1"/>
  <c r="P518" i="1" s="1"/>
  <c r="J1713" i="1"/>
  <c r="L1713" i="1" s="1"/>
  <c r="O1713" i="1" s="1"/>
  <c r="P1713" i="1" s="1"/>
  <c r="J2474" i="1"/>
  <c r="L2474" i="1" s="1"/>
  <c r="O2474" i="1" s="1"/>
  <c r="P2474" i="1" s="1"/>
  <c r="J3203" i="1"/>
  <c r="L3203" i="1" s="1"/>
  <c r="O3203" i="1" s="1"/>
  <c r="P3203" i="1" s="1"/>
  <c r="J2886" i="1"/>
  <c r="L2886" i="1" s="1"/>
  <c r="J776" i="1"/>
  <c r="L776" i="1" s="1"/>
  <c r="O776" i="1" s="1"/>
  <c r="P776" i="1" s="1"/>
  <c r="J2878" i="1"/>
  <c r="L2878" i="1" s="1"/>
  <c r="O2878" i="1" s="1"/>
  <c r="P2878" i="1" s="1"/>
  <c r="J2532" i="1"/>
  <c r="L2532" i="1" s="1"/>
  <c r="O2532" i="1" s="1"/>
  <c r="P2532" i="1" s="1"/>
  <c r="J1516" i="1"/>
  <c r="L1516" i="1" s="1"/>
  <c r="O1516" i="1" s="1"/>
  <c r="P1516" i="1" s="1"/>
  <c r="J2299" i="1"/>
  <c r="L2299" i="1" s="1"/>
  <c r="O2299" i="1" s="1"/>
  <c r="P2299" i="1" s="1"/>
  <c r="J2767" i="1"/>
  <c r="L2767" i="1" s="1"/>
  <c r="O2767" i="1" s="1"/>
  <c r="P2767" i="1" s="1"/>
  <c r="J2002" i="1"/>
  <c r="L2002" i="1" s="1"/>
  <c r="O2002" i="1" s="1"/>
  <c r="P2002" i="1" s="1"/>
  <c r="J1016" i="1"/>
  <c r="L1016" i="1" s="1"/>
  <c r="O1016" i="1" s="1"/>
  <c r="P1016" i="1" s="1"/>
  <c r="J2168" i="1"/>
  <c r="L2168" i="1" s="1"/>
  <c r="O2168" i="1" s="1"/>
  <c r="P2168" i="1" s="1"/>
  <c r="J523" i="1"/>
  <c r="L523" i="1" s="1"/>
  <c r="O523" i="1" s="1"/>
  <c r="P523" i="1" s="1"/>
  <c r="J958" i="1"/>
  <c r="L958" i="1" s="1"/>
  <c r="O958" i="1" s="1"/>
  <c r="P958" i="1" s="1"/>
  <c r="J259" i="1"/>
  <c r="L259" i="1" s="1"/>
  <c r="O259" i="1" s="1"/>
  <c r="P259" i="1" s="1"/>
  <c r="J1141" i="1"/>
  <c r="L1141" i="1" s="1"/>
  <c r="O1141" i="1" s="1"/>
  <c r="P1141" i="1" s="1"/>
  <c r="J1527" i="1"/>
  <c r="L1527" i="1" s="1"/>
  <c r="O1527" i="1" s="1"/>
  <c r="P1527" i="1" s="1"/>
  <c r="J528" i="1"/>
  <c r="L528" i="1" s="1"/>
  <c r="O528" i="1" s="1"/>
  <c r="P528" i="1" s="1"/>
  <c r="J1090" i="1"/>
  <c r="L1090" i="1" s="1"/>
  <c r="O1090" i="1" s="1"/>
  <c r="P1090" i="1" s="1"/>
  <c r="J1524" i="1"/>
  <c r="L1524" i="1" s="1"/>
  <c r="O1524" i="1" s="1"/>
  <c r="P1524" i="1" s="1"/>
  <c r="J1169" i="1"/>
  <c r="L1169" i="1" s="1"/>
  <c r="O1169" i="1" s="1"/>
  <c r="P1169" i="1" s="1"/>
  <c r="J2256" i="1"/>
  <c r="L2256" i="1" s="1"/>
  <c r="O2256" i="1" s="1"/>
  <c r="P2256" i="1" s="1"/>
  <c r="J1362" i="1"/>
  <c r="L1362" i="1" s="1"/>
  <c r="O1362" i="1" s="1"/>
  <c r="P1362" i="1" s="1"/>
  <c r="J1102" i="1"/>
  <c r="L1102" i="1" s="1"/>
  <c r="O1102" i="1" s="1"/>
  <c r="P1102" i="1" s="1"/>
  <c r="J2396" i="1"/>
  <c r="L2396" i="1" s="1"/>
  <c r="O2396" i="1" s="1"/>
  <c r="P2396" i="1" s="1"/>
  <c r="J1549" i="1"/>
  <c r="L1549" i="1" s="1"/>
  <c r="O1549" i="1" s="1"/>
  <c r="P1549" i="1" s="1"/>
  <c r="J934" i="1"/>
  <c r="L934" i="1" s="1"/>
  <c r="O934" i="1" s="1"/>
  <c r="P934" i="1" s="1"/>
  <c r="J2189" i="1"/>
  <c r="L2189" i="1" s="1"/>
  <c r="O2189" i="1" s="1"/>
  <c r="P2189" i="1" s="1"/>
  <c r="J492" i="1"/>
  <c r="L492" i="1" s="1"/>
  <c r="O492" i="1" s="1"/>
  <c r="P492" i="1" s="1"/>
  <c r="J2890" i="1"/>
  <c r="L2890" i="1" s="1"/>
  <c r="O2890" i="1" s="1"/>
  <c r="P2890" i="1" s="1"/>
  <c r="J1022" i="1"/>
  <c r="L1022" i="1" s="1"/>
  <c r="O1022" i="1" s="1"/>
  <c r="P1022" i="1" s="1"/>
  <c r="J1021" i="1"/>
  <c r="L1021" i="1" s="1"/>
  <c r="O1021" i="1" s="1"/>
  <c r="P1021" i="1" s="1"/>
  <c r="J1011" i="1"/>
  <c r="L1011" i="1" s="1"/>
  <c r="O1011" i="1" s="1"/>
  <c r="P1011" i="1" s="1"/>
  <c r="J1010" i="1"/>
  <c r="L1010" i="1" s="1"/>
  <c r="O1010" i="1" s="1"/>
  <c r="P1010" i="1" s="1"/>
  <c r="J1006" i="1"/>
  <c r="L1006" i="1" s="1"/>
  <c r="O1006" i="1" s="1"/>
  <c r="P1006" i="1" s="1"/>
  <c r="J1008" i="1"/>
  <c r="L1008" i="1" s="1"/>
  <c r="O1008" i="1" s="1"/>
  <c r="P1008" i="1" s="1"/>
  <c r="J2898" i="1"/>
  <c r="L2898" i="1" s="1"/>
  <c r="O2898" i="1" s="1"/>
  <c r="P2898" i="1" s="1"/>
  <c r="J1060" i="1"/>
  <c r="L1060" i="1" s="1"/>
  <c r="O1060" i="1" s="1"/>
  <c r="P1060" i="1" s="1"/>
  <c r="J1300" i="1"/>
  <c r="L1300" i="1" s="1"/>
  <c r="O1300" i="1" s="1"/>
  <c r="P1300" i="1" s="1"/>
  <c r="J2009" i="1"/>
  <c r="L2009" i="1" s="1"/>
  <c r="O2009" i="1" s="1"/>
  <c r="P2009" i="1" s="1"/>
  <c r="J1771" i="1"/>
  <c r="L1771" i="1" s="1"/>
  <c r="O1771" i="1" s="1"/>
  <c r="P1771" i="1" s="1"/>
  <c r="J2431" i="1"/>
  <c r="L2431" i="1" s="1"/>
  <c r="O2431" i="1" s="1"/>
  <c r="P2431" i="1" s="1"/>
  <c r="J976" i="1"/>
  <c r="L976" i="1" s="1"/>
  <c r="O976" i="1" s="1"/>
  <c r="P976" i="1" s="1"/>
  <c r="J1912" i="1"/>
  <c r="L1912" i="1" s="1"/>
  <c r="O1912" i="1" s="1"/>
  <c r="P1912" i="1" s="1"/>
  <c r="J628" i="1"/>
  <c r="L628" i="1" s="1"/>
  <c r="O628" i="1" s="1"/>
  <c r="P628" i="1" s="1"/>
  <c r="J792" i="1"/>
  <c r="L792" i="1" s="1"/>
  <c r="O792" i="1" s="1"/>
  <c r="P792" i="1" s="1"/>
  <c r="J420" i="1"/>
  <c r="L420" i="1" s="1"/>
  <c r="O420" i="1" s="1"/>
  <c r="P420" i="1" s="1"/>
  <c r="J3215" i="1"/>
  <c r="L3215" i="1" s="1"/>
  <c r="O3215" i="1" s="1"/>
  <c r="P3215" i="1" s="1"/>
  <c r="J1763" i="1"/>
  <c r="L1763" i="1" s="1"/>
  <c r="O1763" i="1" s="1"/>
  <c r="P1763" i="1" s="1"/>
  <c r="J1865" i="1"/>
  <c r="L1865" i="1" s="1"/>
  <c r="O1865" i="1" s="1"/>
  <c r="P1865" i="1" s="1"/>
  <c r="J1651" i="1"/>
  <c r="L1651" i="1" s="1"/>
  <c r="O1651" i="1" s="1"/>
  <c r="P1651" i="1" s="1"/>
  <c r="J1653" i="1"/>
  <c r="L1653" i="1" s="1"/>
  <c r="O1653" i="1" s="1"/>
  <c r="P1653" i="1" s="1"/>
  <c r="J790" i="1"/>
  <c r="L790" i="1" s="1"/>
  <c r="O790" i="1" s="1"/>
  <c r="P790" i="1" s="1"/>
  <c r="J100" i="1"/>
  <c r="L100" i="1" s="1"/>
  <c r="O100" i="1" s="1"/>
  <c r="P100" i="1" s="1"/>
  <c r="J1776" i="1"/>
  <c r="L1776" i="1" s="1"/>
  <c r="O1776" i="1" s="1"/>
  <c r="P1776" i="1" s="1"/>
  <c r="J99" i="1"/>
  <c r="L99" i="1" s="1"/>
  <c r="O99" i="1" s="1"/>
  <c r="P99" i="1" s="1"/>
  <c r="J551" i="1"/>
  <c r="L551" i="1" s="1"/>
  <c r="O551" i="1" s="1"/>
  <c r="P551" i="1" s="1"/>
  <c r="J1707" i="1"/>
  <c r="L1707" i="1" s="1"/>
  <c r="O1707" i="1" s="1"/>
  <c r="P1707" i="1" s="1"/>
  <c r="J3167" i="1"/>
  <c r="L3167" i="1" s="1"/>
  <c r="O3167" i="1" s="1"/>
  <c r="P3167" i="1" s="1"/>
  <c r="J2357" i="1"/>
  <c r="L2357" i="1" s="1"/>
  <c r="O2357" i="1" s="1"/>
  <c r="P2357" i="1" s="1"/>
  <c r="J455" i="1"/>
  <c r="L455" i="1" s="1"/>
  <c r="O455" i="1" s="1"/>
  <c r="P455" i="1" s="1"/>
  <c r="J1028" i="1"/>
  <c r="L1028" i="1" s="1"/>
  <c r="O1028" i="1" s="1"/>
  <c r="P1028" i="1" s="1"/>
  <c r="J2539" i="1"/>
  <c r="L2539" i="1" s="1"/>
  <c r="O2539" i="1" s="1"/>
  <c r="P2539" i="1" s="1"/>
  <c r="J3105" i="1"/>
  <c r="L3105" i="1" s="1"/>
  <c r="O3105" i="1" s="1"/>
  <c r="P3105" i="1" s="1"/>
  <c r="J389" i="1"/>
  <c r="L389" i="1" s="1"/>
  <c r="O389" i="1" s="1"/>
  <c r="P389" i="1" s="1"/>
  <c r="J2749" i="1"/>
  <c r="L2749" i="1" s="1"/>
  <c r="O2749" i="1" s="1"/>
  <c r="P2749" i="1" s="1"/>
  <c r="J849" i="1"/>
  <c r="L849" i="1" s="1"/>
  <c r="O849" i="1" s="1"/>
  <c r="P849" i="1" s="1"/>
  <c r="J3226" i="1"/>
  <c r="L3226" i="1" s="1"/>
  <c r="O3226" i="1" s="1"/>
  <c r="P3226" i="1" s="1"/>
  <c r="J2441" i="1"/>
  <c r="L2441" i="1" s="1"/>
  <c r="O2441" i="1" s="1"/>
  <c r="P2441" i="1" s="1"/>
  <c r="J3195" i="1"/>
  <c r="L3195" i="1" s="1"/>
  <c r="O3195" i="1" s="1"/>
  <c r="P3195" i="1" s="1"/>
  <c r="J2549" i="1"/>
  <c r="L2549" i="1" s="1"/>
  <c r="O2549" i="1" s="1"/>
  <c r="P2549" i="1" s="1"/>
  <c r="J2897" i="1"/>
  <c r="L2897" i="1" s="1"/>
  <c r="O2897" i="1" s="1"/>
  <c r="P2897" i="1" s="1"/>
  <c r="J444" i="1"/>
  <c r="L444" i="1" s="1"/>
  <c r="O444" i="1" s="1"/>
  <c r="P444" i="1" s="1"/>
  <c r="J1105" i="1"/>
  <c r="L1105" i="1" s="1"/>
  <c r="O1105" i="1" s="1"/>
  <c r="P1105" i="1" s="1"/>
  <c r="J1815" i="1"/>
  <c r="L1815" i="1" s="1"/>
  <c r="O1815" i="1" s="1"/>
  <c r="P1815" i="1" s="1"/>
  <c r="J1792" i="1"/>
  <c r="L1792" i="1" s="1"/>
  <c r="O1792" i="1" s="1"/>
  <c r="P1792" i="1" s="1"/>
  <c r="J2904" i="1"/>
  <c r="L2904" i="1" s="1"/>
  <c r="O2904" i="1" s="1"/>
  <c r="P2904" i="1" s="1"/>
  <c r="J203" i="1"/>
  <c r="L203" i="1" s="1"/>
  <c r="O203" i="1" s="1"/>
  <c r="P203" i="1" s="1"/>
  <c r="J2507" i="1"/>
  <c r="L2507" i="1" s="1"/>
  <c r="O2507" i="1" s="1"/>
  <c r="P2507" i="1" s="1"/>
  <c r="J2562" i="1"/>
  <c r="L2562" i="1" s="1"/>
  <c r="O2562" i="1" s="1"/>
  <c r="P2562" i="1" s="1"/>
  <c r="J2436" i="1"/>
  <c r="L2436" i="1" s="1"/>
  <c r="O2436" i="1" s="1"/>
  <c r="P2436" i="1" s="1"/>
  <c r="J2408" i="1"/>
  <c r="L2408" i="1" s="1"/>
  <c r="O2408" i="1" s="1"/>
  <c r="P2408" i="1" s="1"/>
  <c r="J3217" i="1"/>
  <c r="L3217" i="1" s="1"/>
  <c r="O3217" i="1" s="1"/>
  <c r="P3217" i="1" s="1"/>
  <c r="J918" i="1"/>
  <c r="L918" i="1" s="1"/>
  <c r="O918" i="1" s="1"/>
  <c r="P918" i="1" s="1"/>
  <c r="J1965" i="1"/>
  <c r="L1965" i="1" s="1"/>
  <c r="O1965" i="1" s="1"/>
  <c r="P1965" i="1" s="1"/>
  <c r="J758" i="1"/>
  <c r="L758" i="1" s="1"/>
  <c r="O758" i="1" s="1"/>
  <c r="P758" i="1" s="1"/>
  <c r="J2118" i="1"/>
  <c r="L2118" i="1" s="1"/>
  <c r="O2118" i="1" s="1"/>
  <c r="P2118" i="1" s="1"/>
  <c r="J902" i="1"/>
  <c r="L902" i="1" s="1"/>
  <c r="O902" i="1" s="1"/>
  <c r="P902" i="1" s="1"/>
  <c r="J1492" i="1"/>
  <c r="L1492" i="1" s="1"/>
  <c r="O1492" i="1" s="1"/>
  <c r="P1492" i="1" s="1"/>
  <c r="J689" i="1"/>
  <c r="L689" i="1" s="1"/>
  <c r="O689" i="1" s="1"/>
  <c r="P689" i="1" s="1"/>
  <c r="J1295" i="1"/>
  <c r="L1295" i="1" s="1"/>
  <c r="O1295" i="1" s="1"/>
  <c r="P1295" i="1" s="1"/>
  <c r="J384" i="1"/>
  <c r="L384" i="1" s="1"/>
  <c r="O384" i="1" s="1"/>
  <c r="P384" i="1" s="1"/>
  <c r="J2891" i="1"/>
  <c r="L2891" i="1" s="1"/>
  <c r="O2891" i="1" s="1"/>
  <c r="P2891" i="1" s="1"/>
  <c r="J1397" i="1"/>
  <c r="L1397" i="1" s="1"/>
  <c r="O1397" i="1" s="1"/>
  <c r="P1397" i="1" s="1"/>
  <c r="J202" i="1"/>
  <c r="L202" i="1" s="1"/>
  <c r="O202" i="1" s="1"/>
  <c r="P202" i="1" s="1"/>
  <c r="J2636" i="1"/>
  <c r="L2636" i="1" s="1"/>
  <c r="O2636" i="1" s="1"/>
  <c r="P2636" i="1" s="1"/>
  <c r="J687" i="1"/>
  <c r="L687" i="1" s="1"/>
  <c r="O687" i="1" s="1"/>
  <c r="P687" i="1" s="1"/>
  <c r="J3137" i="1"/>
  <c r="L3137" i="1" s="1"/>
  <c r="O3137" i="1" s="1"/>
  <c r="P3137" i="1" s="1"/>
  <c r="J2469" i="1"/>
  <c r="L2469" i="1" s="1"/>
  <c r="O2469" i="1" s="1"/>
  <c r="P2469" i="1" s="1"/>
  <c r="J1181" i="1"/>
  <c r="L1181" i="1" s="1"/>
  <c r="O1181" i="1" s="1"/>
  <c r="P1181" i="1" s="1"/>
  <c r="J2995" i="1"/>
  <c r="L2995" i="1" s="1"/>
  <c r="O2995" i="1" s="1"/>
  <c r="P2995" i="1" s="1"/>
  <c r="J2996" i="1"/>
  <c r="L2996" i="1" s="1"/>
  <c r="O2996" i="1" s="1"/>
  <c r="P2996" i="1" s="1"/>
  <c r="J569" i="1"/>
  <c r="L569" i="1" s="1"/>
  <c r="O569" i="1" s="1"/>
  <c r="P569" i="1" s="1"/>
  <c r="J2363" i="1"/>
  <c r="L2363" i="1" s="1"/>
  <c r="O2363" i="1" s="1"/>
  <c r="P2363" i="1" s="1"/>
  <c r="J1457" i="1"/>
  <c r="L1457" i="1" s="1"/>
  <c r="O1457" i="1" s="1"/>
  <c r="P1457" i="1" s="1"/>
  <c r="J994" i="1"/>
  <c r="L994" i="1" s="1"/>
  <c r="O994" i="1" s="1"/>
  <c r="P994" i="1" s="1"/>
  <c r="J2764" i="1"/>
  <c r="L2764" i="1" s="1"/>
  <c r="J710" i="1"/>
  <c r="L710" i="1" s="1"/>
  <c r="O710" i="1" s="1"/>
  <c r="P710" i="1" s="1"/>
  <c r="J2254" i="1"/>
  <c r="L2254" i="1" s="1"/>
  <c r="O2254" i="1" s="1"/>
  <c r="P2254" i="1" s="1"/>
  <c r="J2017" i="1"/>
  <c r="L2017" i="1" s="1"/>
  <c r="O2017" i="1" s="1"/>
  <c r="P2017" i="1" s="1"/>
  <c r="J2317" i="1"/>
  <c r="L2317" i="1" s="1"/>
  <c r="O2317" i="1" s="1"/>
  <c r="P2317" i="1" s="1"/>
  <c r="J1735" i="1"/>
  <c r="L1735" i="1" s="1"/>
  <c r="O1735" i="1" s="1"/>
  <c r="P1735" i="1" s="1"/>
  <c r="J367" i="1"/>
  <c r="L367" i="1" s="1"/>
  <c r="O367" i="1" s="1"/>
  <c r="P367" i="1" s="1"/>
  <c r="J2435" i="1"/>
  <c r="L2435" i="1" s="1"/>
  <c r="O2435" i="1" s="1"/>
  <c r="P2435" i="1" s="1"/>
  <c r="J2820" i="1"/>
  <c r="L2820" i="1" s="1"/>
  <c r="O2820" i="1" s="1"/>
  <c r="P2820" i="1" s="1"/>
  <c r="J811" i="1"/>
  <c r="L811" i="1" s="1"/>
  <c r="O811" i="1" s="1"/>
  <c r="P811" i="1" s="1"/>
  <c r="J814" i="1"/>
  <c r="L814" i="1" s="1"/>
  <c r="O814" i="1" s="1"/>
  <c r="P814" i="1" s="1"/>
  <c r="J819" i="1"/>
  <c r="L819" i="1" s="1"/>
  <c r="O819" i="1" s="1"/>
  <c r="P819" i="1" s="1"/>
  <c r="J2828" i="1"/>
  <c r="L2828" i="1" s="1"/>
  <c r="O2828" i="1" s="1"/>
  <c r="P2828" i="1" s="1"/>
  <c r="J975" i="1"/>
  <c r="L975" i="1" s="1"/>
  <c r="O975" i="1" s="1"/>
  <c r="P975" i="1" s="1"/>
  <c r="J636" i="1"/>
  <c r="L636" i="1" s="1"/>
  <c r="O636" i="1" s="1"/>
  <c r="P636" i="1" s="1"/>
  <c r="J763" i="1"/>
  <c r="L763" i="1" s="1"/>
  <c r="O763" i="1" s="1"/>
  <c r="P763" i="1" s="1"/>
  <c r="J2780" i="1"/>
  <c r="L2780" i="1" s="1"/>
  <c r="O2780" i="1" s="1"/>
  <c r="P2780" i="1" s="1"/>
  <c r="J866" i="1"/>
  <c r="L866" i="1" s="1"/>
  <c r="O866" i="1" s="1"/>
  <c r="P866" i="1" s="1"/>
  <c r="J2667" i="1"/>
  <c r="L2667" i="1" s="1"/>
  <c r="O2667" i="1" s="1"/>
  <c r="P2667" i="1" s="1"/>
  <c r="J555" i="1"/>
  <c r="L555" i="1" s="1"/>
  <c r="O555" i="1" s="1"/>
  <c r="P555" i="1" s="1"/>
  <c r="J1592" i="1"/>
  <c r="L1592" i="1" s="1"/>
  <c r="O1592" i="1" s="1"/>
  <c r="P1592" i="1" s="1"/>
  <c r="J2010" i="1"/>
  <c r="L2010" i="1" s="1"/>
  <c r="O2010" i="1" s="1"/>
  <c r="P2010" i="1" s="1"/>
  <c r="J2934" i="1"/>
  <c r="L2934" i="1" s="1"/>
  <c r="O2934" i="1" s="1"/>
  <c r="P2934" i="1" s="1"/>
  <c r="J2618" i="1"/>
  <c r="L2618" i="1" s="1"/>
  <c r="O2618" i="1" s="1"/>
  <c r="P2618" i="1" s="1"/>
  <c r="J1313" i="1"/>
  <c r="L1313" i="1" s="1"/>
  <c r="O1313" i="1" s="1"/>
  <c r="P1313" i="1" s="1"/>
  <c r="J1315" i="1"/>
  <c r="L1315" i="1" s="1"/>
  <c r="O1315" i="1" s="1"/>
  <c r="P1315" i="1" s="1"/>
  <c r="J2369" i="1"/>
  <c r="L2369" i="1" s="1"/>
  <c r="O2369" i="1" s="1"/>
  <c r="P2369" i="1" s="1"/>
  <c r="J240" i="1"/>
  <c r="L240" i="1" s="1"/>
  <c r="O240" i="1" s="1"/>
  <c r="P240" i="1" s="1"/>
  <c r="J2597" i="1"/>
  <c r="L2597" i="1" s="1"/>
  <c r="O2597" i="1" s="1"/>
  <c r="P2597" i="1" s="1"/>
  <c r="J2598" i="1"/>
  <c r="L2598" i="1" s="1"/>
  <c r="O2598" i="1" s="1"/>
  <c r="P2598" i="1" s="1"/>
  <c r="J222" i="1"/>
  <c r="L222" i="1" s="1"/>
  <c r="O222" i="1" s="1"/>
  <c r="P222" i="1" s="1"/>
  <c r="J28" i="1"/>
  <c r="L28" i="1" s="1"/>
  <c r="O28" i="1" s="1"/>
  <c r="P28" i="1" s="1"/>
  <c r="J915" i="1"/>
  <c r="L915" i="1" s="1"/>
  <c r="O915" i="1" s="1"/>
  <c r="P915" i="1" s="1"/>
  <c r="J3087" i="1"/>
  <c r="L3087" i="1" s="1"/>
  <c r="O3087" i="1" s="1"/>
  <c r="P3087" i="1" s="1"/>
  <c r="J2643" i="1"/>
  <c r="L2643" i="1" s="1"/>
  <c r="O2643" i="1" s="1"/>
  <c r="P2643" i="1" s="1"/>
  <c r="J2366" i="1"/>
  <c r="L2366" i="1" s="1"/>
  <c r="O2366" i="1" s="1"/>
  <c r="P2366" i="1" s="1"/>
  <c r="J2432" i="1"/>
  <c r="L2432" i="1" s="1"/>
  <c r="O2432" i="1" s="1"/>
  <c r="P2432" i="1" s="1"/>
  <c r="J2331" i="1"/>
  <c r="L2331" i="1" s="1"/>
  <c r="O2331" i="1" s="1"/>
  <c r="P2331" i="1" s="1"/>
  <c r="J2610" i="1"/>
  <c r="L2610" i="1" s="1"/>
  <c r="O2610" i="1" s="1"/>
  <c r="P2610" i="1" s="1"/>
  <c r="J53" i="1"/>
  <c r="L53" i="1" s="1"/>
  <c r="O53" i="1" s="1"/>
  <c r="P53" i="1" s="1"/>
  <c r="J606" i="1"/>
  <c r="L606" i="1" s="1"/>
  <c r="O606" i="1" s="1"/>
  <c r="P606" i="1" s="1"/>
  <c r="J874" i="1"/>
  <c r="L874" i="1" s="1"/>
  <c r="O874" i="1" s="1"/>
  <c r="P874" i="1" s="1"/>
  <c r="J257" i="1"/>
  <c r="L257" i="1" s="1"/>
  <c r="O257" i="1" s="1"/>
  <c r="P257" i="1" s="1"/>
  <c r="J98" i="1"/>
  <c r="L98" i="1" s="1"/>
  <c r="O98" i="1" s="1"/>
  <c r="P98" i="1" s="1"/>
  <c r="J2361" i="1"/>
  <c r="L2361" i="1" s="1"/>
  <c r="O2361" i="1" s="1"/>
  <c r="P2361" i="1" s="1"/>
  <c r="J2089" i="1"/>
  <c r="L2089" i="1" s="1"/>
  <c r="O2089" i="1" s="1"/>
  <c r="P2089" i="1" s="1"/>
  <c r="J1987" i="1"/>
  <c r="L1987" i="1" s="1"/>
  <c r="O1987" i="1" s="1"/>
  <c r="P1987" i="1" s="1"/>
  <c r="J510" i="1"/>
  <c r="L510" i="1" s="1"/>
  <c r="O510" i="1" s="1"/>
  <c r="P510" i="1" s="1"/>
  <c r="J2437" i="1"/>
  <c r="L2437" i="1" s="1"/>
  <c r="O2437" i="1" s="1"/>
  <c r="P2437" i="1" s="1"/>
  <c r="J896" i="1"/>
  <c r="L896" i="1" s="1"/>
  <c r="O896" i="1" s="1"/>
  <c r="P896" i="1" s="1"/>
  <c r="J696" i="1"/>
  <c r="L696" i="1" s="1"/>
  <c r="O696" i="1" s="1"/>
  <c r="P696" i="1" s="1"/>
  <c r="J2648" i="1"/>
  <c r="L2648" i="1" s="1"/>
  <c r="O2648" i="1" s="1"/>
  <c r="P2648" i="1" s="1"/>
  <c r="J2306" i="1"/>
  <c r="L2306" i="1" s="1"/>
  <c r="O2306" i="1" s="1"/>
  <c r="P2306" i="1" s="1"/>
  <c r="J2293" i="1"/>
  <c r="L2293" i="1" s="1"/>
  <c r="O2293" i="1" s="1"/>
  <c r="P2293" i="1" s="1"/>
  <c r="J2217" i="1"/>
  <c r="L2217" i="1" s="1"/>
  <c r="O2217" i="1" s="1"/>
  <c r="P2217" i="1" s="1"/>
  <c r="J1640" i="1"/>
  <c r="L1640" i="1" s="1"/>
  <c r="O1640" i="1" s="1"/>
  <c r="P1640" i="1" s="1"/>
  <c r="J1216" i="1"/>
  <c r="L1216" i="1" s="1"/>
  <c r="O1216" i="1" s="1"/>
  <c r="P1216" i="1" s="1"/>
  <c r="J1680" i="1"/>
  <c r="L1680" i="1" s="1"/>
  <c r="O1680" i="1" s="1"/>
  <c r="P1680" i="1" s="1"/>
  <c r="J2371" i="1"/>
  <c r="L2371" i="1" s="1"/>
  <c r="O2371" i="1" s="1"/>
  <c r="P2371" i="1" s="1"/>
  <c r="J2370" i="1"/>
  <c r="L2370" i="1" s="1"/>
  <c r="O2370" i="1" s="1"/>
  <c r="P2370" i="1" s="1"/>
  <c r="J1039" i="1"/>
  <c r="L1039" i="1" s="1"/>
  <c r="O1039" i="1" s="1"/>
  <c r="P1039" i="1" s="1"/>
  <c r="J1685" i="1"/>
  <c r="L1685" i="1" s="1"/>
  <c r="O1685" i="1" s="1"/>
  <c r="P1685" i="1" s="1"/>
  <c r="J1043" i="1"/>
  <c r="L1043" i="1" s="1"/>
  <c r="O1043" i="1" s="1"/>
  <c r="P1043" i="1" s="1"/>
  <c r="J2316" i="1"/>
  <c r="L2316" i="1" s="1"/>
  <c r="O2316" i="1" s="1"/>
  <c r="P2316" i="1" s="1"/>
  <c r="J496" i="1"/>
  <c r="L496" i="1" s="1"/>
  <c r="O496" i="1" s="1"/>
  <c r="P496" i="1" s="1"/>
  <c r="J341" i="1"/>
  <c r="L341" i="1" s="1"/>
  <c r="O341" i="1" s="1"/>
  <c r="P341" i="1" s="1"/>
  <c r="J993" i="1"/>
  <c r="L993" i="1" s="1"/>
  <c r="O993" i="1" s="1"/>
  <c r="P993" i="1" s="1"/>
  <c r="J2033" i="1"/>
  <c r="L2033" i="1" s="1"/>
  <c r="O2033" i="1" s="1"/>
  <c r="P2033" i="1" s="1"/>
  <c r="J1944" i="1"/>
  <c r="L1944" i="1" s="1"/>
  <c r="O1944" i="1" s="1"/>
  <c r="P1944" i="1" s="1"/>
  <c r="J3053" i="1"/>
  <c r="L3053" i="1" s="1"/>
  <c r="O3053" i="1" s="1"/>
  <c r="P3053" i="1" s="1"/>
  <c r="J3054" i="1"/>
  <c r="L3054" i="1" s="1"/>
  <c r="O3054" i="1" s="1"/>
  <c r="P3054" i="1" s="1"/>
  <c r="J3059" i="1"/>
  <c r="L3059" i="1" s="1"/>
  <c r="O3059" i="1" s="1"/>
  <c r="P3059" i="1" s="1"/>
  <c r="J1959" i="1"/>
  <c r="L1959" i="1" s="1"/>
  <c r="O1959" i="1" s="1"/>
  <c r="P1959" i="1" s="1"/>
  <c r="J3177" i="1"/>
  <c r="L3177" i="1" s="1"/>
  <c r="O3177" i="1" s="1"/>
  <c r="P3177" i="1" s="1"/>
  <c r="J281" i="1"/>
  <c r="L281" i="1" s="1"/>
  <c r="O281" i="1" s="1"/>
  <c r="P281" i="1" s="1"/>
  <c r="J525" i="1"/>
  <c r="L525" i="1" s="1"/>
  <c r="O525" i="1" s="1"/>
  <c r="P525" i="1" s="1"/>
  <c r="J1876" i="1"/>
  <c r="L1876" i="1" s="1"/>
  <c r="O1876" i="1" s="1"/>
  <c r="P1876" i="1" s="1"/>
  <c r="J221" i="1"/>
  <c r="L221" i="1" s="1"/>
  <c r="O221" i="1" s="1"/>
  <c r="P221" i="1" s="1"/>
  <c r="J508" i="1"/>
  <c r="L508" i="1" s="1"/>
  <c r="O508" i="1" s="1"/>
  <c r="P508" i="1" s="1"/>
  <c r="J1305" i="1"/>
  <c r="L1305" i="1" s="1"/>
  <c r="O1305" i="1" s="1"/>
  <c r="P1305" i="1" s="1"/>
  <c r="J2559" i="1"/>
  <c r="L2559" i="1" s="1"/>
  <c r="O2559" i="1" s="1"/>
  <c r="P2559" i="1" s="1"/>
  <c r="J3126" i="1"/>
  <c r="L3126" i="1" s="1"/>
  <c r="O3126" i="1" s="1"/>
  <c r="P3126" i="1" s="1"/>
  <c r="J2704" i="1"/>
  <c r="L2704" i="1" s="1"/>
  <c r="O2704" i="1" s="1"/>
  <c r="P2704" i="1" s="1"/>
  <c r="J2402" i="1"/>
  <c r="L2402" i="1" s="1"/>
  <c r="O2402" i="1" s="1"/>
  <c r="P2402" i="1" s="1"/>
  <c r="J2929" i="1"/>
  <c r="L2929" i="1" s="1"/>
  <c r="O2929" i="1" s="1"/>
  <c r="P2929" i="1" s="1"/>
  <c r="J3130" i="1"/>
  <c r="L3130" i="1" s="1"/>
  <c r="O3130" i="1" s="1"/>
  <c r="P3130" i="1" s="1"/>
  <c r="J385" i="1"/>
  <c r="L385" i="1" s="1"/>
  <c r="O385" i="1" s="1"/>
  <c r="P385" i="1" s="1"/>
  <c r="J397" i="1"/>
  <c r="L397" i="1" s="1"/>
  <c r="O397" i="1" s="1"/>
  <c r="P397" i="1" s="1"/>
  <c r="J3180" i="1"/>
  <c r="L3180" i="1" s="1"/>
  <c r="O3180" i="1" s="1"/>
  <c r="P3180" i="1" s="1"/>
  <c r="J517" i="1"/>
  <c r="L517" i="1" s="1"/>
  <c r="O517" i="1" s="1"/>
  <c r="P517" i="1" s="1"/>
  <c r="J3227" i="1"/>
  <c r="L3227" i="1" s="1"/>
  <c r="O3227" i="1" s="1"/>
  <c r="P3227" i="1" s="1"/>
  <c r="J581" i="1"/>
  <c r="L581" i="1" s="1"/>
  <c r="O581" i="1" s="1"/>
  <c r="P581" i="1" s="1"/>
  <c r="J1382" i="1"/>
  <c r="L1382" i="1" s="1"/>
  <c r="O1382" i="1" s="1"/>
  <c r="P1382" i="1" s="1"/>
  <c r="J1804" i="1"/>
  <c r="L1804" i="1" s="1"/>
  <c r="O1804" i="1" s="1"/>
  <c r="P1804" i="1" s="1"/>
  <c r="J2039" i="1"/>
  <c r="L2039" i="1" s="1"/>
  <c r="O2039" i="1" s="1"/>
  <c r="P2039" i="1" s="1"/>
  <c r="J1195" i="1"/>
  <c r="L1195" i="1" s="1"/>
  <c r="O1195" i="1" s="1"/>
  <c r="P1195" i="1" s="1"/>
  <c r="J690" i="1"/>
  <c r="L690" i="1" s="1"/>
  <c r="O690" i="1" s="1"/>
  <c r="P690" i="1" s="1"/>
  <c r="J903" i="1"/>
  <c r="L903" i="1" s="1"/>
  <c r="O903" i="1" s="1"/>
  <c r="P903" i="1" s="1"/>
  <c r="J913" i="1"/>
  <c r="L913" i="1" s="1"/>
  <c r="O913" i="1" s="1"/>
  <c r="P913" i="1" s="1"/>
  <c r="J2970" i="1"/>
  <c r="L2970" i="1" s="1"/>
  <c r="O2970" i="1" s="1"/>
  <c r="P2970" i="1" s="1"/>
  <c r="J2942" i="1"/>
  <c r="L2942" i="1" s="1"/>
  <c r="O2942" i="1" s="1"/>
  <c r="P2942" i="1" s="1"/>
  <c r="J1499" i="1"/>
  <c r="L1499" i="1" s="1"/>
  <c r="O1499" i="1" s="1"/>
  <c r="P1499" i="1" s="1"/>
  <c r="J172" i="1"/>
  <c r="L172" i="1" s="1"/>
  <c r="O172" i="1" s="1"/>
  <c r="P172" i="1" s="1"/>
  <c r="J1301" i="1"/>
  <c r="L1301" i="1" s="1"/>
  <c r="O1301" i="1" s="1"/>
  <c r="P1301" i="1" s="1"/>
  <c r="J1584" i="1"/>
  <c r="L1584" i="1" s="1"/>
  <c r="O1584" i="1" s="1"/>
  <c r="P1584" i="1" s="1"/>
  <c r="J1665" i="1"/>
  <c r="L1665" i="1" s="1"/>
  <c r="O1665" i="1" s="1"/>
  <c r="P1665" i="1" s="1"/>
  <c r="J36" i="1"/>
  <c r="L36" i="1" s="1"/>
  <c r="O36" i="1" s="1"/>
  <c r="P36" i="1" s="1"/>
  <c r="J2028" i="1"/>
  <c r="L2028" i="1" s="1"/>
  <c r="O2028" i="1" s="1"/>
  <c r="P2028" i="1" s="1"/>
  <c r="J1574" i="1"/>
  <c r="L1574" i="1" s="1"/>
  <c r="O1574" i="1" s="1"/>
  <c r="P1574" i="1" s="1"/>
  <c r="J1573" i="1"/>
  <c r="L1573" i="1" s="1"/>
  <c r="O1573" i="1" s="1"/>
  <c r="P1573" i="1" s="1"/>
  <c r="J2798" i="1"/>
  <c r="L2798" i="1" s="1"/>
  <c r="O2798" i="1" s="1"/>
  <c r="P2798" i="1" s="1"/>
  <c r="J857" i="1"/>
  <c r="L857" i="1" s="1"/>
  <c r="O857" i="1" s="1"/>
  <c r="P857" i="1" s="1"/>
  <c r="J1671" i="1"/>
  <c r="L1671" i="1" s="1"/>
  <c r="O1671" i="1" s="1"/>
  <c r="P1671" i="1" s="1"/>
  <c r="J2823" i="1"/>
  <c r="L2823" i="1" s="1"/>
  <c r="O2823" i="1" s="1"/>
  <c r="P2823" i="1" s="1"/>
  <c r="J2826" i="1"/>
  <c r="L2826" i="1" s="1"/>
  <c r="O2826" i="1" s="1"/>
  <c r="P2826" i="1" s="1"/>
  <c r="J157" i="1"/>
  <c r="L157" i="1" s="1"/>
  <c r="O157" i="1" s="1"/>
  <c r="P157" i="1" s="1"/>
  <c r="J33" i="1"/>
  <c r="L33" i="1" s="1"/>
  <c r="O33" i="1" s="1"/>
  <c r="P33" i="1" s="1"/>
  <c r="J249" i="1"/>
  <c r="L249" i="1" s="1"/>
  <c r="O249" i="1" s="1"/>
  <c r="P249" i="1" s="1"/>
  <c r="J2335" i="1"/>
  <c r="L2335" i="1" s="1"/>
  <c r="O2335" i="1" s="1"/>
  <c r="P2335" i="1" s="1"/>
  <c r="J2336" i="1"/>
  <c r="L2336" i="1" s="1"/>
  <c r="O2336" i="1" s="1"/>
  <c r="P2336" i="1" s="1"/>
  <c r="J322" i="1"/>
  <c r="L322" i="1" s="1"/>
  <c r="O322" i="1" s="1"/>
  <c r="P322" i="1" s="1"/>
  <c r="J437" i="1"/>
  <c r="L437" i="1" s="1"/>
  <c r="O437" i="1" s="1"/>
  <c r="P437" i="1" s="1"/>
  <c r="J538" i="1"/>
  <c r="L538" i="1" s="1"/>
  <c r="O538" i="1" s="1"/>
  <c r="P538" i="1" s="1"/>
  <c r="J494" i="1"/>
  <c r="L494" i="1" s="1"/>
  <c r="O494" i="1" s="1"/>
  <c r="P494" i="1" s="1"/>
  <c r="J548" i="1"/>
  <c r="L548" i="1" s="1"/>
  <c r="O548" i="1" s="1"/>
  <c r="P548" i="1" s="1"/>
  <c r="J1743" i="1"/>
  <c r="L1743" i="1" s="1"/>
  <c r="O1743" i="1" s="1"/>
  <c r="P1743" i="1" s="1"/>
  <c r="J1773" i="1"/>
  <c r="L1773" i="1" s="1"/>
  <c r="O1773" i="1" s="1"/>
  <c r="P1773" i="1" s="1"/>
  <c r="J2919" i="1"/>
  <c r="L2919" i="1" s="1"/>
  <c r="O2919" i="1" s="1"/>
  <c r="P2919" i="1" s="1"/>
  <c r="J2466" i="1"/>
  <c r="L2466" i="1" s="1"/>
  <c r="O2466" i="1" s="1"/>
  <c r="P2466" i="1" s="1"/>
  <c r="J1833" i="1"/>
  <c r="L1833" i="1" s="1"/>
  <c r="O1833" i="1" s="1"/>
  <c r="P1833" i="1" s="1"/>
  <c r="J2924" i="1"/>
  <c r="L2924" i="1" s="1"/>
  <c r="O2924" i="1" s="1"/>
  <c r="P2924" i="1" s="1"/>
  <c r="J3194" i="1"/>
  <c r="L3194" i="1" s="1"/>
  <c r="O3194" i="1" s="1"/>
  <c r="P3194" i="1" s="1"/>
  <c r="J605" i="1"/>
  <c r="L605" i="1" s="1"/>
  <c r="O605" i="1" s="1"/>
  <c r="P605" i="1" s="1"/>
  <c r="J607" i="1"/>
  <c r="L607" i="1" s="1"/>
  <c r="O607" i="1" s="1"/>
  <c r="P607" i="1" s="1"/>
  <c r="J1848" i="1"/>
  <c r="L1848" i="1" s="1"/>
  <c r="O1848" i="1" s="1"/>
  <c r="P1848" i="1" s="1"/>
  <c r="J787" i="1"/>
  <c r="L787" i="1" s="1"/>
  <c r="O787" i="1" s="1"/>
  <c r="P787" i="1" s="1"/>
  <c r="J1522" i="1"/>
  <c r="L1522" i="1" s="1"/>
  <c r="O1522" i="1" s="1"/>
  <c r="P1522" i="1" s="1"/>
  <c r="J300" i="1"/>
  <c r="L300" i="1" s="1"/>
  <c r="O300" i="1" s="1"/>
  <c r="P300" i="1" s="1"/>
  <c r="J832" i="1"/>
  <c r="L832" i="1" s="1"/>
  <c r="O832" i="1" s="1"/>
  <c r="P832" i="1" s="1"/>
  <c r="J887" i="1"/>
  <c r="L887" i="1" s="1"/>
  <c r="O887" i="1" s="1"/>
  <c r="P887" i="1" s="1"/>
  <c r="J2186" i="1"/>
  <c r="L2186" i="1" s="1"/>
  <c r="O2186" i="1" s="1"/>
  <c r="P2186" i="1" s="1"/>
  <c r="J1798" i="1"/>
  <c r="L1798" i="1" s="1"/>
  <c r="O1798" i="1" s="1"/>
  <c r="P1798" i="1" s="1"/>
  <c r="J1439" i="1"/>
  <c r="L1439" i="1" s="1"/>
  <c r="O1439" i="1" s="1"/>
  <c r="P1439" i="1" s="1"/>
  <c r="J2932" i="1"/>
  <c r="L2932" i="1" s="1"/>
  <c r="O2932" i="1" s="1"/>
  <c r="P2932" i="1" s="1"/>
  <c r="J462" i="1"/>
  <c r="L462" i="1" s="1"/>
  <c r="O462" i="1" s="1"/>
  <c r="P462" i="1" s="1"/>
  <c r="J1748" i="1"/>
  <c r="L1748" i="1" s="1"/>
  <c r="O1748" i="1" s="1"/>
  <c r="P1748" i="1" s="1"/>
  <c r="J1438" i="1"/>
  <c r="L1438" i="1" s="1"/>
  <c r="O1438" i="1" s="1"/>
  <c r="P1438" i="1" s="1"/>
  <c r="J151" i="1"/>
  <c r="L151" i="1" s="1"/>
  <c r="O151" i="1" s="1"/>
  <c r="P151" i="1" s="1"/>
  <c r="J2775" i="1"/>
  <c r="L2775" i="1" s="1"/>
  <c r="O2775" i="1" s="1"/>
  <c r="P2775" i="1" s="1"/>
  <c r="J745" i="1"/>
  <c r="L745" i="1" s="1"/>
  <c r="O745" i="1" s="1"/>
  <c r="P745" i="1" s="1"/>
  <c r="J2481" i="1"/>
  <c r="L2481" i="1" s="1"/>
  <c r="O2481" i="1" s="1"/>
  <c r="P2481" i="1" s="1"/>
  <c r="J97" i="1"/>
  <c r="L97" i="1" s="1"/>
  <c r="O97" i="1" s="1"/>
  <c r="P97" i="1" s="1"/>
  <c r="J1289" i="1"/>
  <c r="L1289" i="1" s="1"/>
  <c r="O1289" i="1" s="1"/>
  <c r="P1289" i="1" s="1"/>
  <c r="J450" i="1"/>
  <c r="L450" i="1" s="1"/>
  <c r="O450" i="1" s="1"/>
  <c r="P450" i="1" s="1"/>
  <c r="J1664" i="1"/>
  <c r="L1664" i="1" s="1"/>
  <c r="O1664" i="1" s="1"/>
  <c r="P1664" i="1" s="1"/>
  <c r="J1299" i="1"/>
  <c r="L1299" i="1" s="1"/>
  <c r="O1299" i="1" s="1"/>
  <c r="P1299" i="1" s="1"/>
  <c r="J2091" i="1"/>
  <c r="L2091" i="1" s="1"/>
  <c r="O2091" i="1" s="1"/>
  <c r="P2091" i="1" s="1"/>
  <c r="J724" i="1"/>
  <c r="L724" i="1" s="1"/>
  <c r="O724" i="1" s="1"/>
  <c r="P724" i="1" s="1"/>
  <c r="J725" i="1"/>
  <c r="L725" i="1" s="1"/>
  <c r="O725" i="1" s="1"/>
  <c r="P725" i="1" s="1"/>
  <c r="J726" i="1"/>
  <c r="L726" i="1" s="1"/>
  <c r="O726" i="1" s="1"/>
  <c r="P726" i="1" s="1"/>
  <c r="J728" i="1"/>
  <c r="L728" i="1" s="1"/>
  <c r="O728" i="1" s="1"/>
  <c r="P728" i="1" s="1"/>
  <c r="J812" i="1"/>
  <c r="L812" i="1" s="1"/>
  <c r="O812" i="1" s="1"/>
  <c r="P812" i="1" s="1"/>
  <c r="J738" i="1"/>
  <c r="L738" i="1" s="1"/>
  <c r="O738" i="1" s="1"/>
  <c r="P738" i="1" s="1"/>
  <c r="J303" i="1"/>
  <c r="L303" i="1" s="1"/>
  <c r="O303" i="1" s="1"/>
  <c r="P303" i="1" s="1"/>
  <c r="J974" i="1"/>
  <c r="L974" i="1" s="1"/>
  <c r="O974" i="1" s="1"/>
  <c r="P974" i="1" s="1"/>
  <c r="J3007" i="1"/>
  <c r="L3007" i="1" s="1"/>
  <c r="O3007" i="1" s="1"/>
  <c r="P3007" i="1" s="1"/>
  <c r="J973" i="1"/>
  <c r="L973" i="1" s="1"/>
  <c r="O973" i="1" s="1"/>
  <c r="P973" i="1" s="1"/>
  <c r="J629" i="1"/>
  <c r="L629" i="1" s="1"/>
  <c r="O629" i="1" s="1"/>
  <c r="P629" i="1" s="1"/>
  <c r="J2024" i="1"/>
  <c r="L2024" i="1" s="1"/>
  <c r="O2024" i="1" s="1"/>
  <c r="P2024" i="1" s="1"/>
  <c r="J2406" i="1"/>
  <c r="L2406" i="1" s="1"/>
  <c r="O2406" i="1" s="1"/>
  <c r="P2406" i="1" s="1"/>
  <c r="J2242" i="1"/>
  <c r="L2242" i="1" s="1"/>
  <c r="O2242" i="1" s="1"/>
  <c r="P2242" i="1" s="1"/>
  <c r="J1449" i="1"/>
  <c r="L1449" i="1" s="1"/>
  <c r="O1449" i="1" s="1"/>
  <c r="P1449" i="1" s="1"/>
  <c r="J1689" i="1"/>
  <c r="L1689" i="1" s="1"/>
  <c r="O1689" i="1" s="1"/>
  <c r="P1689" i="1" s="1"/>
  <c r="J2457" i="1"/>
  <c r="L2457" i="1" s="1"/>
  <c r="O2457" i="1" s="1"/>
  <c r="P2457" i="1" s="1"/>
  <c r="J2252" i="1"/>
  <c r="L2252" i="1" s="1"/>
  <c r="O2252" i="1" s="1"/>
  <c r="P2252" i="1" s="1"/>
  <c r="J2077" i="1"/>
  <c r="L2077" i="1" s="1"/>
  <c r="O2077" i="1" s="1"/>
  <c r="P2077" i="1" s="1"/>
  <c r="J2076" i="1"/>
  <c r="L2076" i="1" s="1"/>
  <c r="O2076" i="1" s="1"/>
  <c r="P2076" i="1" s="1"/>
  <c r="J2257" i="1"/>
  <c r="L2257" i="1" s="1"/>
  <c r="O2257" i="1" s="1"/>
  <c r="P2257" i="1" s="1"/>
  <c r="J1555" i="1"/>
  <c r="L1555" i="1" s="1"/>
  <c r="O1555" i="1" s="1"/>
  <c r="P1555" i="1" s="1"/>
  <c r="J1808" i="1"/>
  <c r="L1808" i="1" s="1"/>
  <c r="O1808" i="1" s="1"/>
  <c r="P1808" i="1" s="1"/>
  <c r="J1200" i="1"/>
  <c r="L1200" i="1" s="1"/>
  <c r="O1200" i="1" s="1"/>
  <c r="P1200" i="1" s="1"/>
  <c r="J2236" i="1"/>
  <c r="L2236" i="1" s="1"/>
  <c r="O2236" i="1" s="1"/>
  <c r="P2236" i="1" s="1"/>
  <c r="J2235" i="1"/>
  <c r="L2235" i="1" s="1"/>
  <c r="O2235" i="1" s="1"/>
  <c r="P2235" i="1" s="1"/>
  <c r="J2013" i="1"/>
  <c r="L2013" i="1" s="1"/>
  <c r="O2013" i="1" s="1"/>
  <c r="P2013" i="1" s="1"/>
  <c r="J2012" i="1"/>
  <c r="L2012" i="1" s="1"/>
  <c r="O2012" i="1" s="1"/>
  <c r="P2012" i="1" s="1"/>
  <c r="J1701" i="1"/>
  <c r="L1701" i="1" s="1"/>
  <c r="O1701" i="1" s="1"/>
  <c r="P1701" i="1" s="1"/>
  <c r="J1698" i="1"/>
  <c r="L1698" i="1" s="1"/>
  <c r="O1698" i="1" s="1"/>
  <c r="P1698" i="1" s="1"/>
  <c r="J674" i="1"/>
  <c r="L674" i="1" s="1"/>
  <c r="O674" i="1" s="1"/>
  <c r="P674" i="1" s="1"/>
  <c r="J1210" i="1"/>
  <c r="L1210" i="1" s="1"/>
  <c r="O1210" i="1" s="1"/>
  <c r="P1210" i="1" s="1"/>
  <c r="J2025" i="1"/>
  <c r="L2025" i="1" s="1"/>
  <c r="O2025" i="1" s="1"/>
  <c r="P2025" i="1" s="1"/>
  <c r="J2462" i="1"/>
  <c r="L2462" i="1" s="1"/>
  <c r="O2462" i="1" s="1"/>
  <c r="P2462" i="1" s="1"/>
  <c r="J1521" i="1"/>
  <c r="L1521" i="1" s="1"/>
  <c r="O1521" i="1" s="1"/>
  <c r="P1521" i="1" s="1"/>
  <c r="J3104" i="1"/>
  <c r="L3104" i="1" s="1"/>
  <c r="J2093" i="1"/>
  <c r="L2093" i="1" s="1"/>
  <c r="O2093" i="1" s="1"/>
  <c r="P2093" i="1" s="1"/>
  <c r="J2097" i="1"/>
  <c r="L2097" i="1" s="1"/>
  <c r="O2097" i="1" s="1"/>
  <c r="P2097" i="1" s="1"/>
  <c r="J2302" i="1"/>
  <c r="L2302" i="1" s="1"/>
  <c r="O2302" i="1" s="1"/>
  <c r="P2302" i="1" s="1"/>
  <c r="J2298" i="1"/>
  <c r="L2298" i="1" s="1"/>
  <c r="O2298" i="1" s="1"/>
  <c r="P2298" i="1" s="1"/>
  <c r="J2295" i="1"/>
  <c r="L2295" i="1" s="1"/>
  <c r="O2295" i="1" s="1"/>
  <c r="P2295" i="1" s="1"/>
  <c r="J2296" i="1"/>
  <c r="L2296" i="1" s="1"/>
  <c r="O2296" i="1" s="1"/>
  <c r="P2296" i="1" s="1"/>
  <c r="J2297" i="1"/>
  <c r="L2297" i="1" s="1"/>
  <c r="O2297" i="1" s="1"/>
  <c r="P2297" i="1" s="1"/>
  <c r="J2301" i="1"/>
  <c r="L2301" i="1" s="1"/>
  <c r="O2301" i="1" s="1"/>
  <c r="P2301" i="1" s="1"/>
  <c r="J2303" i="1"/>
  <c r="L2303" i="1" s="1"/>
  <c r="O2303" i="1" s="1"/>
  <c r="P2303" i="1" s="1"/>
  <c r="J590" i="1"/>
  <c r="L590" i="1" s="1"/>
  <c r="O590" i="1" s="1"/>
  <c r="P590" i="1" s="1"/>
  <c r="J2309" i="1"/>
  <c r="L2309" i="1" s="1"/>
  <c r="O2309" i="1" s="1"/>
  <c r="P2309" i="1" s="1"/>
  <c r="J3055" i="1"/>
  <c r="L3055" i="1" s="1"/>
  <c r="O3055" i="1" s="1"/>
  <c r="P3055" i="1" s="1"/>
  <c r="J3056" i="1"/>
  <c r="L3056" i="1" s="1"/>
  <c r="O3056" i="1" s="1"/>
  <c r="P3056" i="1" s="1"/>
  <c r="J2410" i="1"/>
  <c r="L2410" i="1" s="1"/>
  <c r="O2410" i="1" s="1"/>
  <c r="P2410" i="1" s="1"/>
  <c r="J847" i="1"/>
  <c r="L847" i="1" s="1"/>
  <c r="O847" i="1" s="1"/>
  <c r="P847" i="1" s="1"/>
  <c r="J1947" i="1"/>
  <c r="L1947" i="1" s="1"/>
  <c r="O1947" i="1" s="1"/>
  <c r="P1947" i="1" s="1"/>
  <c r="J1861" i="1"/>
  <c r="L1861" i="1" s="1"/>
  <c r="O1861" i="1" s="1"/>
  <c r="P1861" i="1" s="1"/>
  <c r="J1581" i="1"/>
  <c r="L1581" i="1" s="1"/>
  <c r="O1581" i="1" s="1"/>
  <c r="P1581" i="1" s="1"/>
  <c r="J965" i="1"/>
  <c r="L965" i="1" s="1"/>
  <c r="O965" i="1" s="1"/>
  <c r="P965" i="1" s="1"/>
  <c r="J2740" i="1"/>
  <c r="L2740" i="1" s="1"/>
  <c r="J912" i="1"/>
  <c r="L912" i="1" s="1"/>
  <c r="O912" i="1" s="1"/>
  <c r="P912" i="1" s="1"/>
  <c r="J1875" i="1"/>
  <c r="L1875" i="1" s="1"/>
  <c r="O1875" i="1" s="1"/>
  <c r="P1875" i="1" s="1"/>
  <c r="J1937" i="1"/>
  <c r="L1937" i="1" s="1"/>
  <c r="O1937" i="1" s="1"/>
  <c r="P1937" i="1" s="1"/>
  <c r="J1938" i="1"/>
  <c r="L1938" i="1" s="1"/>
  <c r="O1938" i="1" s="1"/>
  <c r="P1938" i="1" s="1"/>
  <c r="J1137" i="1"/>
  <c r="L1137" i="1" s="1"/>
  <c r="O1137" i="1" s="1"/>
  <c r="P1137" i="1" s="1"/>
  <c r="J2931" i="1"/>
  <c r="L2931" i="1" s="1"/>
  <c r="O2931" i="1" s="1"/>
  <c r="P2931" i="1" s="1"/>
  <c r="J663" i="1"/>
  <c r="L663" i="1" s="1"/>
  <c r="O663" i="1" s="1"/>
  <c r="P663" i="1" s="1"/>
  <c r="J184" i="1"/>
  <c r="L184" i="1" s="1"/>
  <c r="O184" i="1" s="1"/>
  <c r="P184" i="1" s="1"/>
  <c r="J762" i="1"/>
  <c r="L762" i="1" s="1"/>
  <c r="O762" i="1" s="1"/>
  <c r="P762" i="1" s="1"/>
  <c r="J1532" i="1"/>
  <c r="L1532" i="1" s="1"/>
  <c r="O1532" i="1" s="1"/>
  <c r="P1532" i="1" s="1"/>
  <c r="J2821" i="1"/>
  <c r="L2821" i="1" s="1"/>
  <c r="O2821" i="1" s="1"/>
  <c r="P2821" i="1" s="1"/>
  <c r="J1526" i="1"/>
  <c r="L1526" i="1" s="1"/>
  <c r="O1526" i="1" s="1"/>
  <c r="P1526" i="1" s="1"/>
  <c r="J3211" i="1"/>
  <c r="L3211" i="1" s="1"/>
  <c r="O3211" i="1" s="1"/>
  <c r="P3211" i="1" s="1"/>
  <c r="J1185" i="1"/>
  <c r="L1185" i="1" s="1"/>
  <c r="O1185" i="1" s="1"/>
  <c r="P1185" i="1" s="1"/>
  <c r="J507" i="1"/>
  <c r="L507" i="1" s="1"/>
  <c r="O507" i="1" s="1"/>
  <c r="P507" i="1" s="1"/>
  <c r="J1281" i="1"/>
  <c r="L1281" i="1" s="1"/>
  <c r="O1281" i="1" s="1"/>
  <c r="P1281" i="1" s="1"/>
  <c r="J1767" i="1"/>
  <c r="L1767" i="1" s="1"/>
  <c r="O1767" i="1" s="1"/>
  <c r="P1767" i="1" s="1"/>
  <c r="J1768" i="1"/>
  <c r="L1768" i="1" s="1"/>
  <c r="O1768" i="1" s="1"/>
  <c r="P1768" i="1" s="1"/>
  <c r="J1769" i="1"/>
  <c r="L1769" i="1" s="1"/>
  <c r="O1769" i="1" s="1"/>
  <c r="P1769" i="1" s="1"/>
  <c r="J1770" i="1"/>
  <c r="L1770" i="1" s="1"/>
  <c r="O1770" i="1" s="1"/>
  <c r="P1770" i="1" s="1"/>
  <c r="J1187" i="1"/>
  <c r="L1187" i="1" s="1"/>
  <c r="O1187" i="1" s="1"/>
  <c r="P1187" i="1" s="1"/>
  <c r="J1355" i="1"/>
  <c r="L1355" i="1" s="1"/>
  <c r="O1355" i="1" s="1"/>
  <c r="P1355" i="1" s="1"/>
  <c r="J2412" i="1"/>
  <c r="L2412" i="1" s="1"/>
  <c r="O2412" i="1" s="1"/>
  <c r="P2412" i="1" s="1"/>
  <c r="J2593" i="1"/>
  <c r="L2593" i="1" s="1"/>
  <c r="O2593" i="1" s="1"/>
  <c r="P2593" i="1" s="1"/>
  <c r="J244" i="1"/>
  <c r="L244" i="1" s="1"/>
  <c r="O244" i="1" s="1"/>
  <c r="P244" i="1" s="1"/>
  <c r="J1553" i="1"/>
  <c r="L1553" i="1" s="1"/>
  <c r="O1553" i="1" s="1"/>
  <c r="P1553" i="1" s="1"/>
  <c r="J3165" i="1"/>
  <c r="L3165" i="1" s="1"/>
  <c r="O3165" i="1" s="1"/>
  <c r="P3165" i="1" s="1"/>
  <c r="J720" i="1"/>
  <c r="L720" i="1" s="1"/>
  <c r="O720" i="1" s="1"/>
  <c r="P720" i="1" s="1"/>
  <c r="J731" i="1"/>
  <c r="L731" i="1" s="1"/>
  <c r="O731" i="1" s="1"/>
  <c r="P731" i="1" s="1"/>
  <c r="J3148" i="1"/>
  <c r="L3148" i="1" s="1"/>
  <c r="O3148" i="1" s="1"/>
  <c r="P3148" i="1" s="1"/>
  <c r="J3010" i="1"/>
  <c r="L3010" i="1" s="1"/>
  <c r="O3010" i="1" s="1"/>
  <c r="P3010" i="1" s="1"/>
  <c r="J1641" i="1"/>
  <c r="L1641" i="1" s="1"/>
  <c r="O1641" i="1" s="1"/>
  <c r="P1641" i="1" s="1"/>
  <c r="J2560" i="1"/>
  <c r="L2560" i="1" s="1"/>
  <c r="O2560" i="1" s="1"/>
  <c r="P2560" i="1" s="1"/>
  <c r="J2605" i="1"/>
  <c r="L2605" i="1" s="1"/>
  <c r="O2605" i="1" s="1"/>
  <c r="P2605" i="1" s="1"/>
  <c r="J612" i="1"/>
  <c r="L612" i="1" s="1"/>
  <c r="O612" i="1" s="1"/>
  <c r="P612" i="1" s="1"/>
  <c r="J2405" i="1"/>
  <c r="L2405" i="1" s="1"/>
  <c r="O2405" i="1" s="1"/>
  <c r="P2405" i="1" s="1"/>
  <c r="J3114" i="1"/>
  <c r="L3114" i="1" s="1"/>
  <c r="O3114" i="1" s="1"/>
  <c r="P3114" i="1" s="1"/>
  <c r="J2865" i="1"/>
  <c r="L2865" i="1" s="1"/>
  <c r="O2865" i="1" s="1"/>
  <c r="P2865" i="1" s="1"/>
  <c r="J3151" i="1"/>
  <c r="L3151" i="1" s="1"/>
  <c r="O3151" i="1" s="1"/>
  <c r="P3151" i="1" s="1"/>
  <c r="J1321" i="1"/>
  <c r="L1321" i="1" s="1"/>
  <c r="O1321" i="1" s="1"/>
  <c r="P1321" i="1" s="1"/>
  <c r="J84" i="1"/>
  <c r="L84" i="1" s="1"/>
  <c r="O84" i="1" s="1"/>
  <c r="P84" i="1" s="1"/>
  <c r="J3152" i="1"/>
  <c r="L3152" i="1" s="1"/>
  <c r="O3152" i="1" s="1"/>
  <c r="P3152" i="1" s="1"/>
  <c r="J513" i="1"/>
  <c r="L513" i="1" s="1"/>
  <c r="O513" i="1" s="1"/>
  <c r="P513" i="1" s="1"/>
  <c r="J1009" i="1"/>
  <c r="L1009" i="1" s="1"/>
  <c r="O1009" i="1" s="1"/>
  <c r="P1009" i="1" s="1"/>
  <c r="J2417" i="1"/>
  <c r="L2417" i="1" s="1"/>
  <c r="O2417" i="1" s="1"/>
  <c r="P2417" i="1" s="1"/>
  <c r="J1084" i="1"/>
  <c r="L1084" i="1" s="1"/>
  <c r="O1084" i="1" s="1"/>
  <c r="P1084" i="1" s="1"/>
  <c r="J1312" i="1"/>
  <c r="L1312" i="1" s="1"/>
  <c r="O1312" i="1" s="1"/>
  <c r="P1312" i="1" s="1"/>
  <c r="J2658" i="1"/>
  <c r="L2658" i="1" s="1"/>
  <c r="O2658" i="1" s="1"/>
  <c r="P2658" i="1" s="1"/>
  <c r="J491" i="1"/>
  <c r="L491" i="1" s="1"/>
  <c r="O491" i="1" s="1"/>
  <c r="P491" i="1" s="1"/>
  <c r="J2078" i="1"/>
  <c r="L2078" i="1" s="1"/>
  <c r="O2078" i="1" s="1"/>
  <c r="P2078" i="1" s="1"/>
  <c r="J2040" i="1"/>
  <c r="L2040" i="1" s="1"/>
  <c r="O2040" i="1" s="1"/>
  <c r="P2040" i="1" s="1"/>
  <c r="J2041" i="1"/>
  <c r="L2041" i="1" s="1"/>
  <c r="O2041" i="1" s="1"/>
  <c r="P2041" i="1" s="1"/>
  <c r="J2132" i="1"/>
  <c r="L2132" i="1" s="1"/>
  <c r="O2132" i="1" s="1"/>
  <c r="P2132" i="1" s="1"/>
  <c r="J2195" i="1"/>
  <c r="L2195" i="1" s="1"/>
  <c r="O2195" i="1" s="1"/>
  <c r="P2195" i="1" s="1"/>
  <c r="J2196" i="1"/>
  <c r="L2196" i="1" s="1"/>
  <c r="O2196" i="1" s="1"/>
  <c r="P2196" i="1" s="1"/>
  <c r="J940" i="1"/>
  <c r="L940" i="1" s="1"/>
  <c r="O940" i="1" s="1"/>
  <c r="P940" i="1" s="1"/>
  <c r="J2136" i="1"/>
  <c r="L2136" i="1" s="1"/>
  <c r="O2136" i="1" s="1"/>
  <c r="P2136" i="1" s="1"/>
  <c r="J2045" i="1"/>
  <c r="L2045" i="1" s="1"/>
  <c r="O2045" i="1" s="1"/>
  <c r="P2045" i="1" s="1"/>
  <c r="J2049" i="1"/>
  <c r="L2049" i="1" s="1"/>
  <c r="O2049" i="1" s="1"/>
  <c r="P2049" i="1" s="1"/>
  <c r="J6" i="1"/>
  <c r="L6" i="1" s="1"/>
  <c r="O6" i="1" s="1"/>
  <c r="P6" i="1" s="1"/>
  <c r="J2429" i="1"/>
  <c r="L2429" i="1" s="1"/>
  <c r="O2429" i="1" s="1"/>
  <c r="P2429" i="1" s="1"/>
  <c r="J2434" i="1"/>
  <c r="L2434" i="1" s="1"/>
  <c r="O2434" i="1" s="1"/>
  <c r="P2434" i="1" s="1"/>
  <c r="J609" i="1"/>
  <c r="L609" i="1" s="1"/>
  <c r="O609" i="1" s="1"/>
  <c r="P609" i="1" s="1"/>
  <c r="J611" i="1"/>
  <c r="L611" i="1" s="1"/>
  <c r="O611" i="1" s="1"/>
  <c r="P611" i="1" s="1"/>
  <c r="J3161" i="1"/>
  <c r="L3161" i="1" s="1"/>
  <c r="O3161" i="1" s="1"/>
  <c r="P3161" i="1" s="1"/>
  <c r="J1409" i="1"/>
  <c r="L1409" i="1" s="1"/>
  <c r="O1409" i="1" s="1"/>
  <c r="P1409" i="1" s="1"/>
  <c r="J1422" i="1"/>
  <c r="L1422" i="1" s="1"/>
  <c r="O1422" i="1" s="1"/>
  <c r="P1422" i="1" s="1"/>
  <c r="J1424" i="1"/>
  <c r="L1424" i="1" s="1"/>
  <c r="O1424" i="1" s="1"/>
  <c r="P1424" i="1" s="1"/>
  <c r="J1425" i="1"/>
  <c r="L1425" i="1" s="1"/>
  <c r="O1425" i="1" s="1"/>
  <c r="P1425" i="1" s="1"/>
  <c r="J2652" i="1"/>
  <c r="L2652" i="1" s="1"/>
  <c r="O2652" i="1" s="1"/>
  <c r="P2652" i="1" s="1"/>
  <c r="J1413" i="1"/>
  <c r="L1413" i="1" s="1"/>
  <c r="O1413" i="1" s="1"/>
  <c r="P1413" i="1" s="1"/>
  <c r="J327" i="1"/>
  <c r="L327" i="1" s="1"/>
  <c r="O327" i="1" s="1"/>
  <c r="P327" i="1" s="1"/>
  <c r="J3163" i="1"/>
  <c r="L3163" i="1" s="1"/>
  <c r="O3163" i="1" s="1"/>
  <c r="P3163" i="1" s="1"/>
  <c r="J935" i="1"/>
  <c r="L935" i="1" s="1"/>
  <c r="O935" i="1" s="1"/>
  <c r="P935" i="1" s="1"/>
  <c r="J938" i="1"/>
  <c r="L938" i="1" s="1"/>
  <c r="O938" i="1" s="1"/>
  <c r="P938" i="1" s="1"/>
  <c r="J2087" i="1"/>
  <c r="L2087" i="1" s="1"/>
  <c r="O2087" i="1" s="1"/>
  <c r="P2087" i="1" s="1"/>
  <c r="J1055" i="1"/>
  <c r="L1055" i="1" s="1"/>
  <c r="O1055" i="1" s="1"/>
  <c r="P1055" i="1" s="1"/>
  <c r="J267" i="1"/>
  <c r="L267" i="1" s="1"/>
  <c r="O267" i="1" s="1"/>
  <c r="P267" i="1" s="1"/>
  <c r="J2086" i="1"/>
  <c r="L2086" i="1" s="1"/>
  <c r="O2086" i="1" s="1"/>
  <c r="P2086" i="1" s="1"/>
  <c r="J683" i="1"/>
  <c r="L683" i="1" s="1"/>
  <c r="O683" i="1" s="1"/>
  <c r="P683" i="1" s="1"/>
  <c r="J1134" i="1"/>
  <c r="L1134" i="1" s="1"/>
  <c r="O1134" i="1" s="1"/>
  <c r="P1134" i="1" s="1"/>
  <c r="J2664" i="1"/>
  <c r="L2664" i="1" s="1"/>
  <c r="O2664" i="1" s="1"/>
  <c r="P2664" i="1" s="1"/>
  <c r="J2334" i="1"/>
  <c r="L2334" i="1" s="1"/>
  <c r="O2334" i="1" s="1"/>
  <c r="P2334" i="1" s="1"/>
  <c r="J785" i="1"/>
  <c r="L785" i="1" s="1"/>
  <c r="O785" i="1" s="1"/>
  <c r="P785" i="1" s="1"/>
  <c r="J1402" i="1"/>
  <c r="L1402" i="1" s="1"/>
  <c r="O1402" i="1" s="1"/>
  <c r="P1402" i="1" s="1"/>
  <c r="J3170" i="1"/>
  <c r="L3170" i="1" s="1"/>
  <c r="O3170" i="1" s="1"/>
  <c r="P3170" i="1" s="1"/>
  <c r="J399" i="1"/>
  <c r="L399" i="1" s="1"/>
  <c r="O399" i="1" s="1"/>
  <c r="P399" i="1" s="1"/>
  <c r="J3171" i="1"/>
  <c r="L3171" i="1" s="1"/>
  <c r="O3171" i="1" s="1"/>
  <c r="P3171" i="1" s="1"/>
  <c r="J680" i="1"/>
  <c r="L680" i="1" s="1"/>
  <c r="O680" i="1" s="1"/>
  <c r="P680" i="1" s="1"/>
  <c r="J1975" i="1"/>
  <c r="L1975" i="1" s="1"/>
  <c r="O1975" i="1" s="1"/>
  <c r="P1975" i="1" s="1"/>
  <c r="J756" i="1"/>
  <c r="L756" i="1" s="1"/>
  <c r="O756" i="1" s="1"/>
  <c r="P756" i="1" s="1"/>
  <c r="J1657" i="1"/>
  <c r="L1657" i="1" s="1"/>
  <c r="O1657" i="1" s="1"/>
  <c r="P1657" i="1" s="1"/>
  <c r="J1173" i="1"/>
  <c r="L1173" i="1" s="1"/>
  <c r="O1173" i="1" s="1"/>
  <c r="P1173" i="1" s="1"/>
  <c r="J941" i="1"/>
  <c r="L941" i="1" s="1"/>
  <c r="O941" i="1" s="1"/>
  <c r="P941" i="1" s="1"/>
  <c r="J1318" i="1"/>
  <c r="L1318" i="1" s="1"/>
  <c r="O1318" i="1" s="1"/>
  <c r="P1318" i="1" s="1"/>
  <c r="J1049" i="1"/>
  <c r="L1049" i="1" s="1"/>
  <c r="O1049" i="1" s="1"/>
  <c r="P1049" i="1" s="1"/>
  <c r="J933" i="1"/>
  <c r="L933" i="1" s="1"/>
  <c r="O933" i="1" s="1"/>
  <c r="P933" i="1" s="1"/>
  <c r="J3186" i="1"/>
  <c r="L3186" i="1" s="1"/>
  <c r="O3186" i="1" s="1"/>
  <c r="P3186" i="1" s="1"/>
  <c r="J1507" i="1"/>
  <c r="L1507" i="1" s="1"/>
  <c r="O1507" i="1" s="1"/>
  <c r="P1507" i="1" s="1"/>
  <c r="J2044" i="1"/>
  <c r="L2044" i="1" s="1"/>
  <c r="O2044" i="1" s="1"/>
  <c r="P2044" i="1" s="1"/>
  <c r="J1755" i="1"/>
  <c r="L1755" i="1" s="1"/>
  <c r="O1755" i="1" s="1"/>
  <c r="P1755" i="1" s="1"/>
  <c r="J1756" i="1"/>
  <c r="L1756" i="1" s="1"/>
  <c r="O1756" i="1" s="1"/>
  <c r="P1756" i="1" s="1"/>
  <c r="J2420" i="1"/>
  <c r="L2420" i="1" s="1"/>
  <c r="O2420" i="1" s="1"/>
  <c r="P2420" i="1" s="1"/>
  <c r="J2804" i="1"/>
  <c r="L2804" i="1" s="1"/>
  <c r="O2804" i="1" s="1"/>
  <c r="P2804" i="1" s="1"/>
  <c r="J1749" i="1"/>
  <c r="L1749" i="1" s="1"/>
  <c r="O1749" i="1" s="1"/>
  <c r="P1749" i="1" s="1"/>
  <c r="J1782" i="1"/>
  <c r="L1782" i="1" s="1"/>
  <c r="O1782" i="1" s="1"/>
  <c r="P1782" i="1" s="1"/>
  <c r="J209" i="1"/>
  <c r="L209" i="1" s="1"/>
  <c r="O209" i="1" s="1"/>
  <c r="P209" i="1" s="1"/>
  <c r="J2349" i="1"/>
  <c r="L2349" i="1" s="1"/>
  <c r="O2349" i="1" s="1"/>
  <c r="P2349" i="1" s="1"/>
  <c r="J2351" i="1"/>
  <c r="L2351" i="1" s="1"/>
  <c r="O2351" i="1" s="1"/>
  <c r="P2351" i="1" s="1"/>
  <c r="J1012" i="1"/>
  <c r="L1012" i="1" s="1"/>
  <c r="O1012" i="1" s="1"/>
  <c r="P1012" i="1" s="1"/>
  <c r="J2096" i="1"/>
  <c r="L2096" i="1" s="1"/>
  <c r="O2096" i="1" s="1"/>
  <c r="P2096" i="1" s="1"/>
  <c r="J2871" i="1"/>
  <c r="L2871" i="1" s="1"/>
  <c r="O2871" i="1" s="1"/>
  <c r="P2871" i="1" s="1"/>
  <c r="J208" i="1"/>
  <c r="L208" i="1" s="1"/>
  <c r="O208" i="1" s="1"/>
  <c r="P208" i="1" s="1"/>
  <c r="J620" i="1"/>
  <c r="L620" i="1" s="1"/>
  <c r="O620" i="1" s="1"/>
  <c r="P620" i="1" s="1"/>
  <c r="J1734" i="1"/>
  <c r="L1734" i="1" s="1"/>
  <c r="O1734" i="1" s="1"/>
  <c r="P1734" i="1" s="1"/>
  <c r="J2839" i="1"/>
  <c r="L2839" i="1" s="1"/>
  <c r="O2839" i="1" s="1"/>
  <c r="P2839" i="1" s="1"/>
  <c r="J1614" i="1"/>
  <c r="L1614" i="1" s="1"/>
  <c r="O1614" i="1" s="1"/>
  <c r="P1614" i="1" s="1"/>
  <c r="J2599" i="1"/>
  <c r="L2599" i="1" s="1"/>
  <c r="O2599" i="1" s="1"/>
  <c r="P2599" i="1" s="1"/>
  <c r="J2757" i="1"/>
  <c r="L2757" i="1" s="1"/>
  <c r="O2757" i="1" s="1"/>
  <c r="P2757" i="1" s="1"/>
  <c r="J2727" i="1"/>
  <c r="L2727" i="1" s="1"/>
  <c r="O2727" i="1" s="1"/>
  <c r="P2727" i="1" s="1"/>
  <c r="J616" i="1"/>
  <c r="L616" i="1" s="1"/>
  <c r="O616" i="1" s="1"/>
  <c r="P616" i="1" s="1"/>
  <c r="J1805" i="1"/>
  <c r="L1805" i="1" s="1"/>
  <c r="O1805" i="1" s="1"/>
  <c r="P1805" i="1" s="1"/>
  <c r="J241" i="1"/>
  <c r="L241" i="1" s="1"/>
  <c r="O241" i="1" s="1"/>
  <c r="P241" i="1" s="1"/>
  <c r="J3138" i="1"/>
  <c r="L3138" i="1" s="1"/>
  <c r="O3138" i="1" s="1"/>
  <c r="P3138" i="1" s="1"/>
  <c r="J1017" i="1"/>
  <c r="L1017" i="1" s="1"/>
  <c r="O1017" i="1" s="1"/>
  <c r="P1017" i="1" s="1"/>
  <c r="J846" i="1"/>
  <c r="L846" i="1" s="1"/>
  <c r="O846" i="1" s="1"/>
  <c r="P846" i="1" s="1"/>
  <c r="J152" i="1"/>
  <c r="L152" i="1" s="1"/>
  <c r="O152" i="1" s="1"/>
  <c r="P152" i="1" s="1"/>
  <c r="J83" i="1"/>
  <c r="L83" i="1" s="1"/>
  <c r="O83" i="1" s="1"/>
  <c r="P83" i="1" s="1"/>
  <c r="J2180" i="1"/>
  <c r="L2180" i="1" s="1"/>
  <c r="O2180" i="1" s="1"/>
  <c r="P2180" i="1" s="1"/>
  <c r="J2677" i="1"/>
  <c r="L2677" i="1" s="1"/>
  <c r="O2677" i="1" s="1"/>
  <c r="P2677" i="1" s="1"/>
  <c r="J2982" i="1"/>
  <c r="L2982" i="1" s="1"/>
  <c r="O2982" i="1" s="1"/>
  <c r="P2982" i="1" s="1"/>
  <c r="J320" i="1"/>
  <c r="L320" i="1" s="1"/>
  <c r="O320" i="1" s="1"/>
  <c r="P320" i="1" s="1"/>
  <c r="J2800" i="1"/>
  <c r="L2800" i="1" s="1"/>
  <c r="O2800" i="1" s="1"/>
  <c r="P2800" i="1" s="1"/>
  <c r="J3014" i="1"/>
  <c r="L3014" i="1" s="1"/>
  <c r="O3014" i="1" s="1"/>
  <c r="P3014" i="1" s="1"/>
  <c r="J10" i="1"/>
  <c r="L10" i="1" s="1"/>
  <c r="O10" i="1" s="1"/>
  <c r="P10" i="1" s="1"/>
  <c r="J1778" i="1"/>
  <c r="L1778" i="1" s="1"/>
  <c r="O1778" i="1" s="1"/>
  <c r="P1778" i="1" s="1"/>
  <c r="J2248" i="1"/>
  <c r="L2248" i="1" s="1"/>
  <c r="O2248" i="1" s="1"/>
  <c r="P2248" i="1" s="1"/>
  <c r="J191" i="1"/>
  <c r="L191" i="1" s="1"/>
  <c r="O191" i="1" s="1"/>
  <c r="P191" i="1" s="1"/>
  <c r="J323" i="1"/>
  <c r="L323" i="1" s="1"/>
  <c r="O323" i="1" s="1"/>
  <c r="P323" i="1" s="1"/>
  <c r="J378" i="1"/>
  <c r="L378" i="1" s="1"/>
  <c r="O378" i="1" s="1"/>
  <c r="P378" i="1" s="1"/>
  <c r="J3030" i="1"/>
  <c r="L3030" i="1" s="1"/>
  <c r="O3030" i="1" s="1"/>
  <c r="P3030" i="1" s="1"/>
  <c r="J2310" i="1"/>
  <c r="L2310" i="1" s="1"/>
  <c r="O2310" i="1" s="1"/>
  <c r="P2310" i="1" s="1"/>
  <c r="J559" i="1"/>
  <c r="L559" i="1" s="1"/>
  <c r="O559" i="1" s="1"/>
  <c r="P559" i="1" s="1"/>
  <c r="J1903" i="1"/>
  <c r="L1903" i="1" s="1"/>
  <c r="O1903" i="1" s="1"/>
  <c r="P1903" i="1" s="1"/>
  <c r="J1900" i="1"/>
  <c r="L1900" i="1" s="1"/>
  <c r="O1900" i="1" s="1"/>
  <c r="P1900" i="1" s="1"/>
  <c r="J398" i="1"/>
  <c r="L398" i="1" s="1"/>
  <c r="O398" i="1" s="1"/>
  <c r="P398" i="1" s="1"/>
  <c r="J1572" i="1"/>
  <c r="L1572" i="1" s="1"/>
  <c r="O1572" i="1" s="1"/>
  <c r="P1572" i="1" s="1"/>
  <c r="J2530" i="1"/>
  <c r="L2530" i="1" s="1"/>
  <c r="O2530" i="1" s="1"/>
  <c r="P2530" i="1" s="1"/>
  <c r="J1433" i="1"/>
  <c r="L1433" i="1" s="1"/>
  <c r="O1433" i="1" s="1"/>
  <c r="P1433" i="1" s="1"/>
  <c r="J948" i="1"/>
  <c r="L948" i="1" s="1"/>
  <c r="O948" i="1" s="1"/>
  <c r="P948" i="1" s="1"/>
  <c r="J919" i="1"/>
  <c r="L919" i="1" s="1"/>
  <c r="O919" i="1" s="1"/>
  <c r="P919" i="1" s="1"/>
  <c r="J921" i="1"/>
  <c r="L921" i="1" s="1"/>
  <c r="O921" i="1" s="1"/>
  <c r="P921" i="1" s="1"/>
  <c r="J18" i="1"/>
  <c r="L18" i="1" s="1"/>
  <c r="O18" i="1" s="1"/>
  <c r="P18" i="1" s="1"/>
  <c r="J2788" i="1"/>
  <c r="L2788" i="1" s="1"/>
  <c r="O2788" i="1" s="1"/>
  <c r="P2788" i="1" s="1"/>
  <c r="J2844" i="1"/>
  <c r="L2844" i="1" s="1"/>
  <c r="O2844" i="1" s="1"/>
  <c r="P2844" i="1" s="1"/>
  <c r="J960" i="1"/>
  <c r="L960" i="1" s="1"/>
  <c r="O960" i="1" s="1"/>
  <c r="P960" i="1" s="1"/>
  <c r="J2772" i="1"/>
  <c r="L2772" i="1" s="1"/>
  <c r="O2772" i="1" s="1"/>
  <c r="P2772" i="1" s="1"/>
  <c r="J2617" i="1"/>
  <c r="L2617" i="1" s="1"/>
  <c r="O2617" i="1" s="1"/>
  <c r="P2617" i="1" s="1"/>
  <c r="J3099" i="1"/>
  <c r="L3099" i="1" s="1"/>
  <c r="O3099" i="1" s="1"/>
  <c r="P3099" i="1" s="1"/>
  <c r="J2748" i="1"/>
  <c r="L2748" i="1" s="1"/>
  <c r="O2748" i="1" s="1"/>
  <c r="P2748" i="1" s="1"/>
  <c r="J2881" i="1"/>
  <c r="L2881" i="1" s="1"/>
  <c r="O2881" i="1" s="1"/>
  <c r="P2881" i="1" s="1"/>
  <c r="J3109" i="1"/>
  <c r="L3109" i="1" s="1"/>
  <c r="O3109" i="1" s="1"/>
  <c r="P3109" i="1" s="1"/>
  <c r="J2649" i="1"/>
  <c r="L2649" i="1" s="1"/>
  <c r="O2649" i="1" s="1"/>
  <c r="P2649" i="1" s="1"/>
  <c r="J2637" i="1"/>
  <c r="L2637" i="1" s="1"/>
  <c r="O2637" i="1" s="1"/>
  <c r="P2637" i="1" s="1"/>
  <c r="J2638" i="1"/>
  <c r="L2638" i="1" s="1"/>
  <c r="O2638" i="1" s="1"/>
  <c r="P2638" i="1" s="1"/>
  <c r="J2650" i="1"/>
  <c r="L2650" i="1" s="1"/>
  <c r="O2650" i="1" s="1"/>
  <c r="P2650" i="1" s="1"/>
  <c r="J2639" i="1"/>
  <c r="L2639" i="1" s="1"/>
  <c r="O2639" i="1" s="1"/>
  <c r="P2639" i="1" s="1"/>
  <c r="J2640" i="1"/>
  <c r="L2640" i="1" s="1"/>
  <c r="O2640" i="1" s="1"/>
  <c r="P2640" i="1" s="1"/>
  <c r="J1814" i="1"/>
  <c r="L1814" i="1" s="1"/>
  <c r="O1814" i="1" s="1"/>
  <c r="P1814" i="1" s="1"/>
  <c r="J2582" i="1"/>
  <c r="L2582" i="1" s="1"/>
  <c r="O2582" i="1" s="1"/>
  <c r="P2582" i="1" s="1"/>
  <c r="J2583" i="1"/>
  <c r="L2583" i="1" s="1"/>
  <c r="O2583" i="1" s="1"/>
  <c r="P2583" i="1" s="1"/>
  <c r="J2584" i="1"/>
  <c r="L2584" i="1" s="1"/>
  <c r="O2584" i="1" s="1"/>
  <c r="P2584" i="1" s="1"/>
  <c r="J2497" i="1"/>
  <c r="L2497" i="1" s="1"/>
  <c r="O2497" i="1" s="1"/>
  <c r="P2497" i="1" s="1"/>
  <c r="J2840" i="1"/>
  <c r="L2840" i="1" s="1"/>
  <c r="O2840" i="1" s="1"/>
  <c r="P2840" i="1" s="1"/>
  <c r="J2508" i="1"/>
  <c r="L2508" i="1" s="1"/>
  <c r="O2508" i="1" s="1"/>
  <c r="P2508" i="1" s="1"/>
  <c r="J1098" i="1"/>
  <c r="L1098" i="1" s="1"/>
  <c r="O1098" i="1" s="1"/>
  <c r="P1098" i="1" s="1"/>
  <c r="J2319" i="1"/>
  <c r="L2319" i="1" s="1"/>
  <c r="O2319" i="1" s="1"/>
  <c r="P2319" i="1" s="1"/>
  <c r="J2320" i="1"/>
  <c r="L2320" i="1" s="1"/>
  <c r="O2320" i="1" s="1"/>
  <c r="P2320" i="1" s="1"/>
  <c r="J3111" i="1"/>
  <c r="L3111" i="1" s="1"/>
  <c r="O3111" i="1" s="1"/>
  <c r="P3111" i="1" s="1"/>
  <c r="J2163" i="1"/>
  <c r="L2163" i="1" s="1"/>
  <c r="O2163" i="1" s="1"/>
  <c r="P2163" i="1" s="1"/>
  <c r="J2164" i="1"/>
  <c r="L2164" i="1" s="1"/>
  <c r="O2164" i="1" s="1"/>
  <c r="P2164" i="1" s="1"/>
  <c r="J2596" i="1"/>
  <c r="L2596" i="1" s="1"/>
  <c r="O2596" i="1" s="1"/>
  <c r="P2596" i="1" s="1"/>
  <c r="J1866" i="1"/>
  <c r="L1866" i="1" s="1"/>
  <c r="O1866" i="1" s="1"/>
  <c r="P1866" i="1" s="1"/>
  <c r="J1868" i="1"/>
  <c r="L1868" i="1" s="1"/>
  <c r="O1868" i="1" s="1"/>
  <c r="P1868" i="1" s="1"/>
  <c r="J1869" i="1"/>
  <c r="L1869" i="1" s="1"/>
  <c r="O1869" i="1" s="1"/>
  <c r="P1869" i="1" s="1"/>
  <c r="J1870" i="1"/>
  <c r="L1870" i="1" s="1"/>
  <c r="O1870" i="1" s="1"/>
  <c r="P1870" i="1" s="1"/>
  <c r="J1873" i="1"/>
  <c r="L1873" i="1" s="1"/>
  <c r="O1873" i="1" s="1"/>
  <c r="P1873" i="1" s="1"/>
  <c r="J706" i="1"/>
  <c r="L706" i="1" s="1"/>
  <c r="O706" i="1" s="1"/>
  <c r="P706" i="1" s="1"/>
  <c r="J454" i="1"/>
  <c r="L454" i="1" s="1"/>
  <c r="O454" i="1" s="1"/>
  <c r="P454" i="1" s="1"/>
  <c r="J2739" i="1"/>
  <c r="L2739" i="1" s="1"/>
  <c r="O2739" i="1" s="1"/>
  <c r="P2739" i="1" s="1"/>
  <c r="J2710" i="1"/>
  <c r="L2710" i="1" s="1"/>
  <c r="O2710" i="1" s="1"/>
  <c r="P2710" i="1" s="1"/>
  <c r="J1697" i="1"/>
  <c r="L1697" i="1" s="1"/>
  <c r="O1697" i="1" s="1"/>
  <c r="P1697" i="1" s="1"/>
  <c r="J644" i="1"/>
  <c r="L644" i="1" s="1"/>
  <c r="O644" i="1" s="1"/>
  <c r="P644" i="1" s="1"/>
  <c r="J1002" i="1"/>
  <c r="L1002" i="1" s="1"/>
  <c r="O1002" i="1" s="1"/>
  <c r="P1002" i="1" s="1"/>
  <c r="J2023" i="1"/>
  <c r="L2023" i="1" s="1"/>
  <c r="O2023" i="1" s="1"/>
  <c r="P2023" i="1" s="1"/>
  <c r="J509" i="1"/>
  <c r="L509" i="1" s="1"/>
  <c r="O509" i="1" s="1"/>
  <c r="P509" i="1" s="1"/>
  <c r="J2510" i="1"/>
  <c r="L2510" i="1" s="1"/>
  <c r="O2510" i="1" s="1"/>
  <c r="P2510" i="1" s="1"/>
  <c r="J2815" i="1"/>
  <c r="L2815" i="1" s="1"/>
  <c r="O2815" i="1" s="1"/>
  <c r="P2815" i="1" s="1"/>
  <c r="J1919" i="1"/>
  <c r="L1919" i="1" s="1"/>
  <c r="O1919" i="1" s="1"/>
  <c r="P1919" i="1" s="1"/>
  <c r="J2288" i="1"/>
  <c r="L2288" i="1" s="1"/>
  <c r="O2288" i="1" s="1"/>
  <c r="P2288" i="1" s="1"/>
  <c r="J1529" i="1"/>
  <c r="L1529" i="1" s="1"/>
  <c r="O1529" i="1" s="1"/>
  <c r="P1529" i="1" s="1"/>
  <c r="J2818" i="1"/>
  <c r="L2818" i="1" s="1"/>
  <c r="O2818" i="1" s="1"/>
  <c r="P2818" i="1" s="1"/>
  <c r="J600" i="1"/>
  <c r="L600" i="1" s="1"/>
  <c r="O600" i="1" s="1"/>
  <c r="P600" i="1" s="1"/>
  <c r="J604" i="1"/>
  <c r="L604" i="1" s="1"/>
  <c r="O604" i="1" s="1"/>
  <c r="P604" i="1" s="1"/>
  <c r="J13" i="1"/>
  <c r="L13" i="1" s="1"/>
  <c r="O13" i="1" s="1"/>
  <c r="P13" i="1" s="1"/>
  <c r="J1288" i="1"/>
  <c r="L1288" i="1" s="1"/>
  <c r="O1288" i="1" s="1"/>
  <c r="P1288" i="1" s="1"/>
  <c r="J1452" i="1"/>
  <c r="L1452" i="1" s="1"/>
  <c r="O1452" i="1" s="1"/>
  <c r="P1452" i="1" s="1"/>
  <c r="J113" i="1"/>
  <c r="L113" i="1" s="1"/>
  <c r="O113" i="1" s="1"/>
  <c r="P113" i="1" s="1"/>
  <c r="J284" i="1"/>
  <c r="L284" i="1" s="1"/>
  <c r="O284" i="1" s="1"/>
  <c r="P284" i="1" s="1"/>
  <c r="J544" i="1"/>
  <c r="L544" i="1" s="1"/>
  <c r="O544" i="1" s="1"/>
  <c r="P544" i="1" s="1"/>
  <c r="J55" i="1"/>
  <c r="L55" i="1" s="1"/>
  <c r="O55" i="1" s="1"/>
  <c r="P55" i="1" s="1"/>
  <c r="J2770" i="1"/>
  <c r="L2770" i="1" s="1"/>
  <c r="O2770" i="1" s="1"/>
  <c r="P2770" i="1" s="1"/>
  <c r="J648" i="1"/>
  <c r="L648" i="1" s="1"/>
  <c r="O648" i="1" s="1"/>
  <c r="P648" i="1" s="1"/>
  <c r="J400" i="1"/>
  <c r="L400" i="1" s="1"/>
  <c r="O400" i="1" s="1"/>
  <c r="P400" i="1" s="1"/>
  <c r="J2990" i="1"/>
  <c r="L2990" i="1" s="1"/>
  <c r="O2990" i="1" s="1"/>
  <c r="P2990" i="1" s="1"/>
  <c r="J2805" i="1"/>
  <c r="L2805" i="1" s="1"/>
  <c r="O2805" i="1" s="1"/>
  <c r="P2805" i="1" s="1"/>
  <c r="J1398" i="1"/>
  <c r="L1398" i="1" s="1"/>
  <c r="O1398" i="1" s="1"/>
  <c r="P1398" i="1" s="1"/>
  <c r="J682" i="1"/>
  <c r="L682" i="1" s="1"/>
  <c r="O682" i="1" s="1"/>
  <c r="P682" i="1" s="1"/>
  <c r="J1577" i="1"/>
  <c r="L1577" i="1" s="1"/>
  <c r="O1577" i="1" s="1"/>
  <c r="P1577" i="1" s="1"/>
  <c r="J3073" i="1"/>
  <c r="L3073" i="1" s="1"/>
  <c r="O3073" i="1" s="1"/>
  <c r="P3073" i="1" s="1"/>
  <c r="J863" i="1"/>
  <c r="L863" i="1" s="1"/>
  <c r="O863" i="1" s="1"/>
  <c r="P863" i="1" s="1"/>
  <c r="J737" i="1"/>
  <c r="L737" i="1" s="1"/>
  <c r="O737" i="1" s="1"/>
  <c r="P737" i="1" s="1"/>
  <c r="J956" i="1"/>
  <c r="L956" i="1" s="1"/>
  <c r="O956" i="1" s="1"/>
  <c r="P956" i="1" s="1"/>
  <c r="J1624" i="1"/>
  <c r="L1624" i="1" s="1"/>
  <c r="O1624" i="1" s="1"/>
  <c r="P1624" i="1" s="1"/>
  <c r="J2572" i="1"/>
  <c r="L2572" i="1" s="1"/>
  <c r="O2572" i="1" s="1"/>
  <c r="P2572" i="1" s="1"/>
  <c r="J2570" i="1"/>
  <c r="L2570" i="1" s="1"/>
  <c r="O2570" i="1" s="1"/>
  <c r="P2570" i="1" s="1"/>
  <c r="J2573" i="1"/>
  <c r="L2573" i="1" s="1"/>
  <c r="O2573" i="1" s="1"/>
  <c r="P2573" i="1" s="1"/>
  <c r="J2574" i="1"/>
  <c r="L2574" i="1" s="1"/>
  <c r="O2574" i="1" s="1"/>
  <c r="P2574" i="1" s="1"/>
  <c r="J2575" i="1"/>
  <c r="L2575" i="1" s="1"/>
  <c r="O2575" i="1" s="1"/>
  <c r="P2575" i="1" s="1"/>
  <c r="J2571" i="1"/>
  <c r="L2571" i="1" s="1"/>
  <c r="O2571" i="1" s="1"/>
  <c r="P2571" i="1" s="1"/>
  <c r="J554" i="1"/>
  <c r="L554" i="1" s="1"/>
  <c r="O554" i="1" s="1"/>
  <c r="P554" i="1" s="1"/>
  <c r="J2808" i="1"/>
  <c r="L2808" i="1" s="1"/>
  <c r="O2808" i="1" s="1"/>
  <c r="P2808" i="1" s="1"/>
  <c r="J2659" i="1"/>
  <c r="L2659" i="1" s="1"/>
  <c r="O2659" i="1" s="1"/>
  <c r="P2659" i="1" s="1"/>
  <c r="J553" i="1"/>
  <c r="L553" i="1" s="1"/>
  <c r="O553" i="1" s="1"/>
  <c r="P553" i="1" s="1"/>
  <c r="J557" i="1"/>
  <c r="L557" i="1" s="1"/>
  <c r="O557" i="1" s="1"/>
  <c r="P557" i="1" s="1"/>
  <c r="J1758" i="1"/>
  <c r="L1758" i="1" s="1"/>
  <c r="O1758" i="1" s="1"/>
  <c r="P1758" i="1" s="1"/>
  <c r="J1754" i="1"/>
  <c r="L1754" i="1" s="1"/>
  <c r="O1754" i="1" s="1"/>
  <c r="P1754" i="1" s="1"/>
  <c r="J1759" i="1"/>
  <c r="L1759" i="1" s="1"/>
  <c r="O1759" i="1" s="1"/>
  <c r="P1759" i="1" s="1"/>
  <c r="J2817" i="1"/>
  <c r="L2817" i="1" s="1"/>
  <c r="O2817" i="1" s="1"/>
  <c r="P2817" i="1" s="1"/>
  <c r="J344" i="1"/>
  <c r="L344" i="1" s="1"/>
  <c r="O344" i="1" s="1"/>
  <c r="P344" i="1" s="1"/>
  <c r="J1867" i="1"/>
  <c r="L1867" i="1" s="1"/>
  <c r="O1867" i="1" s="1"/>
  <c r="P1867" i="1" s="1"/>
  <c r="J1269" i="1"/>
  <c r="L1269" i="1" s="1"/>
  <c r="O1269" i="1" s="1"/>
  <c r="P1269" i="1" s="1"/>
  <c r="J2869" i="1"/>
  <c r="L2869" i="1" s="1"/>
  <c r="O2869" i="1" s="1"/>
  <c r="P2869" i="1" s="1"/>
  <c r="J2832" i="1"/>
  <c r="L2832" i="1" s="1"/>
  <c r="O2832" i="1" s="1"/>
  <c r="P2832" i="1" s="1"/>
  <c r="J1976" i="1"/>
  <c r="L1976" i="1" s="1"/>
  <c r="O1976" i="1" s="1"/>
  <c r="P1976" i="1" s="1"/>
  <c r="J2835" i="1"/>
  <c r="L2835" i="1" s="1"/>
  <c r="O2835" i="1" s="1"/>
  <c r="P2835" i="1" s="1"/>
  <c r="J294" i="1"/>
  <c r="L294" i="1" s="1"/>
  <c r="O294" i="1" s="1"/>
  <c r="P294" i="1" s="1"/>
  <c r="J304" i="1"/>
  <c r="L304" i="1" s="1"/>
  <c r="O304" i="1" s="1"/>
  <c r="P304" i="1" s="1"/>
  <c r="J307" i="1"/>
  <c r="L307" i="1" s="1"/>
  <c r="O307" i="1" s="1"/>
  <c r="P307" i="1" s="1"/>
  <c r="J302" i="1"/>
  <c r="L302" i="1" s="1"/>
  <c r="O302" i="1" s="1"/>
  <c r="P302" i="1" s="1"/>
  <c r="J47" i="1"/>
  <c r="L47" i="1" s="1"/>
  <c r="O47" i="1" s="1"/>
  <c r="P47" i="1" s="1"/>
  <c r="J1985" i="1"/>
  <c r="L1985" i="1" s="1"/>
  <c r="O1985" i="1" s="1"/>
  <c r="P1985" i="1" s="1"/>
  <c r="J2623" i="1"/>
  <c r="L2623" i="1" s="1"/>
  <c r="O2623" i="1" s="1"/>
  <c r="P2623" i="1" s="1"/>
  <c r="J1564" i="1"/>
  <c r="L1564" i="1" s="1"/>
  <c r="O1564" i="1" s="1"/>
  <c r="P1564" i="1" s="1"/>
  <c r="J2681" i="1"/>
  <c r="L2681" i="1" s="1"/>
  <c r="O2681" i="1" s="1"/>
  <c r="P2681" i="1" s="1"/>
  <c r="J2682" i="1"/>
  <c r="L2682" i="1" s="1"/>
  <c r="O2682" i="1" s="1"/>
  <c r="P2682" i="1" s="1"/>
  <c r="J2683" i="1"/>
  <c r="L2683" i="1" s="1"/>
  <c r="O2683" i="1" s="1"/>
  <c r="P2683" i="1" s="1"/>
  <c r="J2684" i="1"/>
  <c r="L2684" i="1" s="1"/>
  <c r="O2684" i="1" s="1"/>
  <c r="P2684" i="1" s="1"/>
  <c r="J2685" i="1"/>
  <c r="L2685" i="1" s="1"/>
  <c r="O2685" i="1" s="1"/>
  <c r="P2685" i="1" s="1"/>
  <c r="J2686" i="1"/>
  <c r="L2686" i="1" s="1"/>
  <c r="O2686" i="1" s="1"/>
  <c r="P2686" i="1" s="1"/>
  <c r="J2680" i="1"/>
  <c r="L2680" i="1" s="1"/>
  <c r="O2680" i="1" s="1"/>
  <c r="P2680" i="1" s="1"/>
  <c r="J2687" i="1"/>
  <c r="L2687" i="1" s="1"/>
  <c r="O2687" i="1" s="1"/>
  <c r="P2687" i="1" s="1"/>
  <c r="J2688" i="1"/>
  <c r="L2688" i="1" s="1"/>
  <c r="O2688" i="1" s="1"/>
  <c r="P2688" i="1" s="1"/>
  <c r="J781" i="1"/>
  <c r="L781" i="1" s="1"/>
  <c r="O781" i="1" s="1"/>
  <c r="P781" i="1" s="1"/>
  <c r="J782" i="1"/>
  <c r="L782" i="1" s="1"/>
  <c r="O782" i="1" s="1"/>
  <c r="P782" i="1" s="1"/>
  <c r="J2131" i="1"/>
  <c r="L2131" i="1" s="1"/>
  <c r="O2131" i="1" s="1"/>
  <c r="P2131" i="1" s="1"/>
  <c r="J3223" i="1"/>
  <c r="L3223" i="1" s="1"/>
  <c r="O3223" i="1" s="1"/>
  <c r="P3223" i="1" s="1"/>
  <c r="J922" i="1"/>
  <c r="L922" i="1" s="1"/>
  <c r="O922" i="1" s="1"/>
  <c r="P922" i="1" s="1"/>
  <c r="J1963" i="1"/>
  <c r="L1963" i="1" s="1"/>
  <c r="O1963" i="1" s="1"/>
  <c r="P1963" i="1" s="1"/>
  <c r="J2362" i="1"/>
  <c r="L2362" i="1" s="1"/>
  <c r="O2362" i="1" s="1"/>
  <c r="P2362" i="1" s="1"/>
  <c r="J1128" i="1"/>
  <c r="L1128" i="1" s="1"/>
  <c r="O1128" i="1" s="1"/>
  <c r="P1128" i="1" s="1"/>
  <c r="J1711" i="1"/>
  <c r="L1711" i="1" s="1"/>
  <c r="O1711" i="1" s="1"/>
  <c r="P1711" i="1" s="1"/>
  <c r="J68" i="1"/>
  <c r="L68" i="1" s="1"/>
  <c r="O68" i="1" s="1"/>
  <c r="P68" i="1" s="1"/>
  <c r="J428" i="1"/>
  <c r="L428" i="1" s="1"/>
  <c r="O428" i="1" s="1"/>
  <c r="P428" i="1" s="1"/>
  <c r="J1736" i="1"/>
  <c r="L1736" i="1" s="1"/>
  <c r="O1736" i="1" s="1"/>
  <c r="P1736" i="1" s="1"/>
  <c r="J2430" i="1"/>
  <c r="L2430" i="1" s="1"/>
  <c r="O2430" i="1" s="1"/>
  <c r="P2430" i="1" s="1"/>
  <c r="J215" i="1"/>
  <c r="L215" i="1" s="1"/>
  <c r="O215" i="1" s="1"/>
  <c r="P215" i="1" s="1"/>
  <c r="J540" i="1"/>
  <c r="L540" i="1" s="1"/>
  <c r="O540" i="1" s="1"/>
  <c r="P540" i="1" s="1"/>
  <c r="J2495" i="1"/>
  <c r="L2495" i="1" s="1"/>
  <c r="O2495" i="1" s="1"/>
  <c r="P2495" i="1" s="1"/>
  <c r="J293" i="1"/>
  <c r="L293" i="1" s="1"/>
  <c r="O293" i="1" s="1"/>
  <c r="P293" i="1" s="1"/>
  <c r="J649" i="1"/>
  <c r="L649" i="1" s="1"/>
  <c r="O649" i="1" s="1"/>
  <c r="P649" i="1" s="1"/>
  <c r="J2280" i="1"/>
  <c r="L2280" i="1" s="1"/>
  <c r="O2280" i="1" s="1"/>
  <c r="P2280" i="1" s="1"/>
  <c r="J433" i="1"/>
  <c r="L433" i="1" s="1"/>
  <c r="O433" i="1" s="1"/>
  <c r="P433" i="1" s="1"/>
  <c r="J959" i="1"/>
  <c r="L959" i="1" s="1"/>
  <c r="O959" i="1" s="1"/>
  <c r="P959" i="1" s="1"/>
  <c r="J3115" i="1"/>
  <c r="L3115" i="1" s="1"/>
  <c r="O3115" i="1" s="1"/>
  <c r="P3115" i="1" s="1"/>
  <c r="J2108" i="1"/>
  <c r="L2108" i="1" s="1"/>
  <c r="O2108" i="1" s="1"/>
  <c r="P2108" i="1" s="1"/>
  <c r="J2707" i="1"/>
  <c r="L2707" i="1" s="1"/>
  <c r="O2707" i="1" s="1"/>
  <c r="P2707" i="1" s="1"/>
  <c r="J2576" i="1"/>
  <c r="L2576" i="1" s="1"/>
  <c r="O2576" i="1" s="1"/>
  <c r="P2576" i="1" s="1"/>
  <c r="J2585" i="1"/>
  <c r="L2585" i="1" s="1"/>
  <c r="O2585" i="1" s="1"/>
  <c r="P2585" i="1" s="1"/>
  <c r="J1215" i="1"/>
  <c r="L1215" i="1" s="1"/>
  <c r="O1215" i="1" s="1"/>
  <c r="P1215" i="1" s="1"/>
  <c r="J2973" i="1"/>
  <c r="L2973" i="1" s="1"/>
  <c r="O2973" i="1" s="1"/>
  <c r="P2973" i="1" s="1"/>
  <c r="J128" i="1"/>
  <c r="L128" i="1" s="1"/>
  <c r="O128" i="1" s="1"/>
  <c r="P128" i="1" s="1"/>
  <c r="J1774" i="1"/>
  <c r="L1774" i="1" s="1"/>
  <c r="O1774" i="1" s="1"/>
  <c r="P1774" i="1" s="1"/>
  <c r="J2579" i="1"/>
  <c r="L2579" i="1" s="1"/>
  <c r="O2579" i="1" s="1"/>
  <c r="P2579" i="1" s="1"/>
  <c r="J2587" i="1"/>
  <c r="L2587" i="1" s="1"/>
  <c r="O2587" i="1" s="1"/>
  <c r="P2587" i="1" s="1"/>
  <c r="J848" i="1"/>
  <c r="L848" i="1" s="1"/>
  <c r="O848" i="1" s="1"/>
  <c r="P848" i="1" s="1"/>
  <c r="J3004" i="1"/>
  <c r="L3004" i="1" s="1"/>
  <c r="O3004" i="1" s="1"/>
  <c r="P3004" i="1" s="1"/>
  <c r="J3042" i="1"/>
  <c r="L3042" i="1" s="1"/>
  <c r="O3042" i="1" s="1"/>
  <c r="P3042" i="1" s="1"/>
  <c r="J1534" i="1"/>
  <c r="L1534" i="1" s="1"/>
  <c r="O1534" i="1" s="1"/>
  <c r="P1534" i="1" s="1"/>
  <c r="J3008" i="1"/>
  <c r="L3008" i="1" s="1"/>
  <c r="O3008" i="1" s="1"/>
  <c r="P3008" i="1" s="1"/>
  <c r="J3009" i="1"/>
  <c r="L3009" i="1" s="1"/>
  <c r="O3009" i="1" s="1"/>
  <c r="P3009" i="1" s="1"/>
  <c r="J1720" i="1"/>
  <c r="L1720" i="1" s="1"/>
  <c r="O1720" i="1" s="1"/>
  <c r="P1720" i="1" s="1"/>
  <c r="J2377" i="1"/>
  <c r="L2377" i="1" s="1"/>
  <c r="O2377" i="1" s="1"/>
  <c r="P2377" i="1" s="1"/>
  <c r="J794" i="1"/>
  <c r="L794" i="1" s="1"/>
  <c r="O794" i="1" s="1"/>
  <c r="P794" i="1" s="1"/>
  <c r="J795" i="1"/>
  <c r="L795" i="1" s="1"/>
  <c r="O795" i="1" s="1"/>
  <c r="P795" i="1" s="1"/>
  <c r="J2453" i="1"/>
  <c r="L2453" i="1" s="1"/>
  <c r="O2453" i="1" s="1"/>
  <c r="P2453" i="1" s="1"/>
  <c r="J753" i="1"/>
  <c r="L753" i="1" s="1"/>
  <c r="O753" i="1" s="1"/>
  <c r="P753" i="1" s="1"/>
  <c r="J3023" i="1"/>
  <c r="L3023" i="1" s="1"/>
  <c r="O3023" i="1" s="1"/>
  <c r="P3023" i="1" s="1"/>
  <c r="J3185" i="1"/>
  <c r="L3185" i="1" s="1"/>
  <c r="J1100" i="1"/>
  <c r="L1100" i="1" s="1"/>
  <c r="O1100" i="1" s="1"/>
  <c r="P1100" i="1" s="1"/>
  <c r="J694" i="1"/>
  <c r="L694" i="1" s="1"/>
  <c r="O694" i="1" s="1"/>
  <c r="P694" i="1" s="1"/>
  <c r="J797" i="1"/>
  <c r="L797" i="1" s="1"/>
  <c r="O797" i="1" s="1"/>
  <c r="P797" i="1" s="1"/>
  <c r="J1186" i="1"/>
  <c r="L1186" i="1" s="1"/>
  <c r="O1186" i="1" s="1"/>
  <c r="P1186" i="1" s="1"/>
  <c r="J1189" i="1"/>
  <c r="L1189" i="1" s="1"/>
  <c r="O1189" i="1" s="1"/>
  <c r="P1189" i="1" s="1"/>
  <c r="J779" i="1"/>
  <c r="L779" i="1" s="1"/>
  <c r="O779" i="1" s="1"/>
  <c r="P779" i="1" s="1"/>
  <c r="J953" i="1"/>
  <c r="L953" i="1" s="1"/>
  <c r="O953" i="1" s="1"/>
  <c r="P953" i="1" s="1"/>
  <c r="J1558" i="1"/>
  <c r="L1558" i="1" s="1"/>
  <c r="O1558" i="1" s="1"/>
  <c r="P1558" i="1" s="1"/>
  <c r="J1259" i="1"/>
  <c r="L1259" i="1" s="1"/>
  <c r="O1259" i="1" s="1"/>
  <c r="P1259" i="1" s="1"/>
  <c r="J2669" i="1"/>
  <c r="L2669" i="1" s="1"/>
  <c r="O2669" i="1" s="1"/>
  <c r="P2669" i="1" s="1"/>
  <c r="J748" i="1"/>
  <c r="L748" i="1" s="1"/>
  <c r="O748" i="1" s="1"/>
  <c r="P748" i="1" s="1"/>
  <c r="J2693" i="1"/>
  <c r="L2693" i="1" s="1"/>
  <c r="O2693" i="1" s="1"/>
  <c r="P2693" i="1" s="1"/>
  <c r="J2158" i="1"/>
  <c r="L2158" i="1" s="1"/>
  <c r="O2158" i="1" s="1"/>
  <c r="P2158" i="1" s="1"/>
  <c r="J3166" i="1"/>
  <c r="L3166" i="1" s="1"/>
  <c r="O3166" i="1" s="1"/>
  <c r="P3166" i="1" s="1"/>
  <c r="J1794" i="1"/>
  <c r="L1794" i="1" s="1"/>
  <c r="O1794" i="1" s="1"/>
  <c r="P1794" i="1" s="1"/>
  <c r="J1517" i="1"/>
  <c r="L1517" i="1" s="1"/>
  <c r="O1517" i="1" s="1"/>
  <c r="P1517" i="1" s="1"/>
  <c r="J1518" i="1"/>
  <c r="L1518" i="1" s="1"/>
  <c r="O1518" i="1" s="1"/>
  <c r="P1518" i="1" s="1"/>
  <c r="J1519" i="1"/>
  <c r="L1519" i="1" s="1"/>
  <c r="O1519" i="1" s="1"/>
  <c r="P1519" i="1" s="1"/>
  <c r="J1831" i="1"/>
  <c r="L1831" i="1" s="1"/>
  <c r="O1831" i="1" s="1"/>
  <c r="P1831" i="1" s="1"/>
  <c r="J1344" i="1"/>
  <c r="L1344" i="1" s="1"/>
  <c r="O1344" i="1" s="1"/>
  <c r="P1344" i="1" s="1"/>
  <c r="J1297" i="1"/>
  <c r="L1297" i="1" s="1"/>
  <c r="O1297" i="1" s="1"/>
  <c r="P1297" i="1" s="1"/>
  <c r="J1832" i="1"/>
  <c r="L1832" i="1" s="1"/>
  <c r="O1832" i="1" s="1"/>
  <c r="P1832" i="1" s="1"/>
  <c r="J2075" i="1"/>
  <c r="L2075" i="1" s="1"/>
  <c r="O2075" i="1" s="1"/>
  <c r="P2075" i="1" s="1"/>
  <c r="J506" i="1"/>
  <c r="L506" i="1" s="1"/>
  <c r="O506" i="1" s="1"/>
  <c r="P506" i="1" s="1"/>
  <c r="J2558" i="1"/>
  <c r="L2558" i="1" s="1"/>
  <c r="O2558" i="1" s="1"/>
  <c r="P2558" i="1" s="1"/>
  <c r="J2428" i="1"/>
  <c r="L2428" i="1" s="1"/>
  <c r="O2428" i="1" s="1"/>
  <c r="P2428" i="1" s="1"/>
  <c r="J1525" i="1"/>
  <c r="L1525" i="1" s="1"/>
  <c r="O1525" i="1" s="1"/>
  <c r="P1525" i="1" s="1"/>
  <c r="J1613" i="1"/>
  <c r="L1613" i="1" s="1"/>
  <c r="O1613" i="1" s="1"/>
  <c r="P1613" i="1" s="1"/>
  <c r="J1473" i="1"/>
  <c r="L1473" i="1" s="1"/>
  <c r="O1473" i="1" s="1"/>
  <c r="P1473" i="1" s="1"/>
  <c r="J1212" i="1"/>
  <c r="L1212" i="1" s="1"/>
  <c r="O1212" i="1" s="1"/>
  <c r="P1212" i="1" s="1"/>
  <c r="J1528" i="1"/>
  <c r="L1528" i="1" s="1"/>
  <c r="O1528" i="1" s="1"/>
  <c r="P1528" i="1" s="1"/>
  <c r="J3244" i="1"/>
  <c r="L3244" i="1" s="1"/>
  <c r="O3244" i="1" s="1"/>
  <c r="P3244" i="1" s="1"/>
  <c r="J939" i="1"/>
  <c r="L939" i="1" s="1"/>
  <c r="O939" i="1" s="1"/>
  <c r="P939" i="1" s="1"/>
  <c r="J1451" i="1"/>
  <c r="L1451" i="1" s="1"/>
  <c r="O1451" i="1" s="1"/>
  <c r="P1451" i="1" s="1"/>
  <c r="J1587" i="1"/>
  <c r="L1587" i="1" s="1"/>
  <c r="O1587" i="1" s="1"/>
  <c r="P1587" i="1" s="1"/>
  <c r="J990" i="1"/>
  <c r="L990" i="1" s="1"/>
  <c r="O990" i="1" s="1"/>
  <c r="P990" i="1" s="1"/>
  <c r="J2229" i="1"/>
  <c r="L2229" i="1" s="1"/>
  <c r="O2229" i="1" s="1"/>
  <c r="P2229" i="1" s="1"/>
  <c r="J2419" i="1"/>
  <c r="L2419" i="1" s="1"/>
  <c r="O2419" i="1" s="1"/>
  <c r="P2419" i="1" s="1"/>
  <c r="J2230" i="1"/>
  <c r="L2230" i="1" s="1"/>
  <c r="O2230" i="1" s="1"/>
  <c r="P2230" i="1" s="1"/>
  <c r="J1811" i="1"/>
  <c r="L1811" i="1" s="1"/>
  <c r="O1811" i="1" s="1"/>
  <c r="P1811" i="1" s="1"/>
  <c r="J2085" i="1"/>
  <c r="L2085" i="1" s="1"/>
  <c r="O2085" i="1" s="1"/>
  <c r="P2085" i="1" s="1"/>
  <c r="J2142" i="1"/>
  <c r="L2142" i="1" s="1"/>
  <c r="O2142" i="1" s="1"/>
  <c r="P2142" i="1" s="1"/>
  <c r="J1812" i="1"/>
  <c r="L1812" i="1" s="1"/>
  <c r="O1812" i="1" s="1"/>
  <c r="P1812" i="1" s="1"/>
  <c r="J1030" i="1"/>
  <c r="L1030" i="1" s="1"/>
  <c r="O1030" i="1" s="1"/>
  <c r="P1030" i="1" s="1"/>
  <c r="J1268" i="1"/>
  <c r="L1268" i="1" s="1"/>
  <c r="O1268" i="1" s="1"/>
  <c r="P1268" i="1" s="1"/>
  <c r="J2095" i="1"/>
  <c r="L2095" i="1" s="1"/>
  <c r="O2095" i="1" s="1"/>
  <c r="P2095" i="1" s="1"/>
  <c r="J2162" i="1"/>
  <c r="L2162" i="1" s="1"/>
  <c r="O2162" i="1" s="1"/>
  <c r="P2162" i="1" s="1"/>
  <c r="J1974" i="1"/>
  <c r="L1974" i="1" s="1"/>
  <c r="O1974" i="1" s="1"/>
  <c r="P1974" i="1" s="1"/>
  <c r="J2715" i="1"/>
  <c r="L2715" i="1" s="1"/>
  <c r="J2541" i="1"/>
  <c r="L2541" i="1" s="1"/>
  <c r="O2541" i="1" s="1"/>
  <c r="P2541" i="1" s="1"/>
  <c r="J3247" i="1"/>
  <c r="L3247" i="1" s="1"/>
  <c r="O3247" i="1" s="1"/>
  <c r="P3247" i="1" s="1"/>
  <c r="J3172" i="1"/>
  <c r="L3172" i="1" s="1"/>
  <c r="O3172" i="1" s="1"/>
  <c r="P3172" i="1" s="1"/>
  <c r="J2237" i="1"/>
  <c r="L2237" i="1" s="1"/>
  <c r="O2237" i="1" s="1"/>
  <c r="P2237" i="1" s="1"/>
  <c r="J686" i="1"/>
  <c r="L686" i="1" s="1"/>
  <c r="O686" i="1" s="1"/>
  <c r="P686" i="1" s="1"/>
  <c r="J272" i="1"/>
  <c r="L272" i="1" s="1"/>
  <c r="O272" i="1" s="1"/>
  <c r="P272" i="1" s="1"/>
  <c r="J292" i="1"/>
  <c r="L292" i="1" s="1"/>
  <c r="O292" i="1" s="1"/>
  <c r="P292" i="1" s="1"/>
  <c r="J1130" i="1"/>
  <c r="L1130" i="1" s="1"/>
  <c r="O1130" i="1" s="1"/>
  <c r="P1130" i="1" s="1"/>
  <c r="J2616" i="1"/>
  <c r="L2616" i="1" s="1"/>
  <c r="O2616" i="1" s="1"/>
  <c r="P2616" i="1" s="1"/>
  <c r="J2341" i="1"/>
  <c r="L2341" i="1" s="1"/>
  <c r="O2341" i="1" s="1"/>
  <c r="P2341" i="1" s="1"/>
  <c r="J3250" i="1"/>
  <c r="L3250" i="1" s="1"/>
  <c r="O3250" i="1" s="1"/>
  <c r="P3250" i="1" s="1"/>
  <c r="J772" i="1"/>
  <c r="L772" i="1" s="1"/>
  <c r="O772" i="1" s="1"/>
  <c r="P772" i="1" s="1"/>
  <c r="J1059" i="1"/>
  <c r="L1059" i="1" s="1"/>
  <c r="O1059" i="1" s="1"/>
  <c r="P1059" i="1" s="1"/>
  <c r="J123" i="1"/>
  <c r="L123" i="1" s="1"/>
  <c r="O123" i="1" s="1"/>
  <c r="P123" i="1" s="1"/>
  <c r="J672" i="1"/>
  <c r="L672" i="1" s="1"/>
  <c r="O672" i="1" s="1"/>
  <c r="P672" i="1" s="1"/>
  <c r="J2529" i="1"/>
  <c r="L2529" i="1" s="1"/>
  <c r="O2529" i="1" s="1"/>
  <c r="P2529" i="1" s="1"/>
  <c r="J287" i="1"/>
  <c r="L287" i="1" s="1"/>
  <c r="O287" i="1" s="1"/>
  <c r="P287" i="1" s="1"/>
  <c r="J411" i="1"/>
  <c r="L411" i="1" s="1"/>
  <c r="O411" i="1" s="1"/>
  <c r="P411" i="1" s="1"/>
  <c r="J556" i="1"/>
  <c r="L556" i="1" s="1"/>
  <c r="O556" i="1" s="1"/>
  <c r="P556" i="1" s="1"/>
  <c r="J1566" i="1"/>
  <c r="L1566" i="1" s="1"/>
  <c r="O1566" i="1" s="1"/>
  <c r="P1566" i="1" s="1"/>
  <c r="J2350" i="1"/>
  <c r="L2350" i="1" s="1"/>
  <c r="O2350" i="1" s="1"/>
  <c r="P2350" i="1" s="1"/>
  <c r="J2816" i="1"/>
  <c r="L2816" i="1" s="1"/>
  <c r="O2816" i="1" s="1"/>
  <c r="P2816" i="1" s="1"/>
  <c r="J1139" i="1"/>
  <c r="L1139" i="1" s="1"/>
  <c r="O1139" i="1" s="1"/>
  <c r="P1139" i="1" s="1"/>
  <c r="J952" i="1"/>
  <c r="L952" i="1" s="1"/>
  <c r="O952" i="1" s="1"/>
  <c r="P952" i="1" s="1"/>
  <c r="J936" i="1"/>
  <c r="L936" i="1" s="1"/>
  <c r="O936" i="1" s="1"/>
  <c r="P936" i="1" s="1"/>
  <c r="J2654" i="1"/>
  <c r="L2654" i="1" s="1"/>
  <c r="O2654" i="1" s="1"/>
  <c r="P2654" i="1" s="1"/>
  <c r="J1194" i="1"/>
  <c r="L1194" i="1" s="1"/>
  <c r="O1194" i="1" s="1"/>
  <c r="P1194" i="1" s="1"/>
  <c r="J2359" i="1"/>
  <c r="L2359" i="1" s="1"/>
  <c r="O2359" i="1" s="1"/>
  <c r="P2359" i="1" s="1"/>
  <c r="J1036" i="1"/>
  <c r="L1036" i="1" s="1"/>
  <c r="O1036" i="1" s="1"/>
  <c r="P1036" i="1" s="1"/>
  <c r="J1494" i="1"/>
  <c r="L1494" i="1" s="1"/>
  <c r="O1494" i="1" s="1"/>
  <c r="P1494" i="1" s="1"/>
  <c r="J906" i="1"/>
  <c r="L906" i="1" s="1"/>
  <c r="O906" i="1" s="1"/>
  <c r="P906" i="1" s="1"/>
  <c r="J704" i="1"/>
  <c r="L704" i="1" s="1"/>
  <c r="O704" i="1" s="1"/>
  <c r="P704" i="1" s="1"/>
  <c r="J908" i="1"/>
  <c r="L908" i="1" s="1"/>
  <c r="O908" i="1" s="1"/>
  <c r="P908" i="1" s="1"/>
  <c r="J909" i="1"/>
  <c r="L909" i="1" s="1"/>
  <c r="O909" i="1" s="1"/>
  <c r="P909" i="1" s="1"/>
  <c r="J1687" i="1"/>
  <c r="L1687" i="1" s="1"/>
  <c r="O1687" i="1" s="1"/>
  <c r="P1687" i="1" s="1"/>
  <c r="J354" i="1"/>
  <c r="L354" i="1" s="1"/>
  <c r="O354" i="1" s="1"/>
  <c r="P354" i="1" s="1"/>
  <c r="J3124" i="1"/>
  <c r="L3124" i="1" s="1"/>
  <c r="O3124" i="1" s="1"/>
  <c r="P3124" i="1" s="1"/>
  <c r="J1014" i="1"/>
  <c r="L1014" i="1" s="1"/>
  <c r="O1014" i="1" s="1"/>
  <c r="P1014" i="1" s="1"/>
  <c r="J3125" i="1"/>
  <c r="L3125" i="1" s="1"/>
  <c r="O3125" i="1" s="1"/>
  <c r="P3125" i="1" s="1"/>
  <c r="J2318" i="1"/>
  <c r="L2318" i="1" s="1"/>
  <c r="O2318" i="1" s="1"/>
  <c r="P2318" i="1" s="1"/>
  <c r="J1646" i="1"/>
  <c r="L1646" i="1" s="1"/>
  <c r="O1646" i="1" s="1"/>
  <c r="P1646" i="1" s="1"/>
  <c r="J2834" i="1"/>
  <c r="L2834" i="1" s="1"/>
  <c r="O2834" i="1" s="1"/>
  <c r="P2834" i="1" s="1"/>
  <c r="J2721" i="1"/>
  <c r="L2721" i="1" s="1"/>
  <c r="O2721" i="1" s="1"/>
  <c r="P2721" i="1" s="1"/>
  <c r="J2283" i="1"/>
  <c r="L2283" i="1" s="1"/>
  <c r="O2283" i="1" s="1"/>
  <c r="P2283" i="1" s="1"/>
  <c r="J1274" i="1"/>
  <c r="L1274" i="1" s="1"/>
  <c r="O1274" i="1" s="1"/>
  <c r="P1274" i="1" s="1"/>
  <c r="J1325" i="1"/>
  <c r="L1325" i="1" s="1"/>
  <c r="O1325" i="1" s="1"/>
  <c r="P1325" i="1" s="1"/>
  <c r="J673" i="1"/>
  <c r="L673" i="1" s="1"/>
  <c r="O673" i="1" s="1"/>
  <c r="P673" i="1" s="1"/>
  <c r="J767" i="1"/>
  <c r="L767" i="1" s="1"/>
  <c r="O767" i="1" s="1"/>
  <c r="P767" i="1" s="1"/>
  <c r="J2515" i="1"/>
  <c r="L2515" i="1" s="1"/>
  <c r="O2515" i="1" s="1"/>
  <c r="P2515" i="1" s="1"/>
  <c r="J2516" i="1"/>
  <c r="L2516" i="1" s="1"/>
  <c r="O2516" i="1" s="1"/>
  <c r="P2516" i="1" s="1"/>
  <c r="J2517" i="1"/>
  <c r="L2517" i="1" s="1"/>
  <c r="O2517" i="1" s="1"/>
  <c r="P2517" i="1" s="1"/>
  <c r="J2518" i="1"/>
  <c r="L2518" i="1" s="1"/>
  <c r="O2518" i="1" s="1"/>
  <c r="P2518" i="1" s="1"/>
  <c r="J2519" i="1"/>
  <c r="L2519" i="1" s="1"/>
  <c r="O2519" i="1" s="1"/>
  <c r="P2519" i="1" s="1"/>
  <c r="J2520" i="1"/>
  <c r="L2520" i="1" s="1"/>
  <c r="O2520" i="1" s="1"/>
  <c r="P2520" i="1" s="1"/>
  <c r="J2521" i="1"/>
  <c r="L2521" i="1" s="1"/>
  <c r="O2521" i="1" s="1"/>
  <c r="P2521" i="1" s="1"/>
  <c r="J2522" i="1"/>
  <c r="L2522" i="1" s="1"/>
  <c r="O2522" i="1" s="1"/>
  <c r="P2522" i="1" s="1"/>
  <c r="J2523" i="1"/>
  <c r="L2523" i="1" s="1"/>
  <c r="O2523" i="1" s="1"/>
  <c r="P2523" i="1" s="1"/>
  <c r="J2524" i="1"/>
  <c r="L2524" i="1" s="1"/>
  <c r="O2524" i="1" s="1"/>
  <c r="P2524" i="1" s="1"/>
  <c r="J2525" i="1"/>
  <c r="L2525" i="1" s="1"/>
  <c r="O2525" i="1" s="1"/>
  <c r="P2525" i="1" s="1"/>
  <c r="J474" i="1"/>
  <c r="L474" i="1" s="1"/>
  <c r="O474" i="1" s="1"/>
  <c r="P474" i="1" s="1"/>
  <c r="J928" i="1"/>
  <c r="L928" i="1" s="1"/>
  <c r="O928" i="1" s="1"/>
  <c r="P928" i="1" s="1"/>
  <c r="J2766" i="1"/>
  <c r="L2766" i="1" s="1"/>
  <c r="J1596" i="1"/>
  <c r="L1596" i="1" s="1"/>
  <c r="O1596" i="1" s="1"/>
  <c r="P1596" i="1" s="1"/>
  <c r="J2255" i="1"/>
  <c r="L2255" i="1" s="1"/>
  <c r="O2255" i="1" s="1"/>
  <c r="P2255" i="1" s="1"/>
  <c r="J2966" i="1"/>
  <c r="L2966" i="1" s="1"/>
  <c r="O2966" i="1" s="1"/>
  <c r="P2966" i="1" s="1"/>
  <c r="J329" i="1"/>
  <c r="L329" i="1" s="1"/>
  <c r="O329" i="1" s="1"/>
  <c r="P329" i="1" s="1"/>
  <c r="J512" i="1"/>
  <c r="L512" i="1" s="1"/>
  <c r="O512" i="1" s="1"/>
  <c r="P512" i="1" s="1"/>
  <c r="J872" i="1"/>
  <c r="L872" i="1" s="1"/>
  <c r="O872" i="1" s="1"/>
  <c r="P872" i="1" s="1"/>
  <c r="J3199" i="1"/>
  <c r="L3199" i="1" s="1"/>
  <c r="O3199" i="1" s="1"/>
  <c r="P3199" i="1" s="1"/>
  <c r="J876" i="1"/>
  <c r="L876" i="1" s="1"/>
  <c r="O876" i="1" s="1"/>
  <c r="P876" i="1" s="1"/>
  <c r="J561" i="1"/>
  <c r="L561" i="1" s="1"/>
  <c r="O561" i="1" s="1"/>
  <c r="P561" i="1" s="1"/>
  <c r="J394" i="1"/>
  <c r="L394" i="1" s="1"/>
  <c r="O394" i="1" s="1"/>
  <c r="P394" i="1" s="1"/>
  <c r="J566" i="1"/>
  <c r="L566" i="1" s="1"/>
  <c r="O566" i="1" s="1"/>
  <c r="P566" i="1" s="1"/>
  <c r="J3254" i="1"/>
  <c r="L3254" i="1" s="1"/>
  <c r="O3254" i="1" s="1"/>
  <c r="P3254" i="1" s="1"/>
  <c r="J3253" i="1"/>
  <c r="L3253" i="1" s="1"/>
  <c r="O3253" i="1" s="1"/>
  <c r="P3253" i="1" s="1"/>
  <c r="J1681" i="1"/>
  <c r="L1681" i="1" s="1"/>
  <c r="O1681" i="1" s="1"/>
  <c r="P1681" i="1" s="1"/>
  <c r="J1682" i="1"/>
  <c r="L1682" i="1" s="1"/>
  <c r="O1682" i="1" s="1"/>
  <c r="P1682" i="1" s="1"/>
  <c r="J211" i="1"/>
  <c r="L211" i="1" s="1"/>
  <c r="O211" i="1" s="1"/>
  <c r="P211" i="1" s="1"/>
  <c r="J1779" i="1"/>
  <c r="L1779" i="1" s="1"/>
  <c r="O1779" i="1" s="1"/>
  <c r="P1779" i="1" s="1"/>
  <c r="J883" i="1"/>
  <c r="L883" i="1" s="1"/>
  <c r="O883" i="1" s="1"/>
  <c r="P883" i="1" s="1"/>
  <c r="J1062" i="1"/>
  <c r="L1062" i="1" s="1"/>
  <c r="O1062" i="1" s="1"/>
  <c r="P1062" i="1" s="1"/>
  <c r="J1428" i="1"/>
  <c r="L1428" i="1" s="1"/>
  <c r="O1428" i="1" s="1"/>
  <c r="P1428" i="1" s="1"/>
  <c r="J2813" i="1"/>
  <c r="L2813" i="1" s="1"/>
  <c r="O2813" i="1" s="1"/>
  <c r="P2813" i="1" s="1"/>
  <c r="J3238" i="1"/>
  <c r="L3238" i="1" s="1"/>
  <c r="O3238" i="1" s="1"/>
  <c r="P3238" i="1" s="1"/>
  <c r="J598" i="1"/>
  <c r="L598" i="1" s="1"/>
  <c r="O598" i="1" s="1"/>
  <c r="P598" i="1" s="1"/>
  <c r="J1628" i="1"/>
  <c r="L1628" i="1" s="1"/>
  <c r="O1628" i="1" s="1"/>
  <c r="P1628" i="1" s="1"/>
  <c r="J727" i="1"/>
  <c r="L727" i="1" s="1"/>
  <c r="O727" i="1" s="1"/>
  <c r="P727" i="1" s="1"/>
  <c r="J1825" i="1"/>
  <c r="L1825" i="1" s="1"/>
  <c r="O1825" i="1" s="1"/>
  <c r="P1825" i="1" s="1"/>
  <c r="J3192" i="1"/>
  <c r="L3192" i="1" s="1"/>
  <c r="O3192" i="1" s="1"/>
  <c r="P3192" i="1" s="1"/>
  <c r="J440" i="1"/>
  <c r="L440" i="1" s="1"/>
  <c r="O440" i="1" s="1"/>
  <c r="P440" i="1" s="1"/>
  <c r="J1723" i="1"/>
  <c r="L1723" i="1" s="1"/>
  <c r="O1723" i="1" s="1"/>
  <c r="P1723" i="1" s="1"/>
  <c r="J1728" i="1"/>
  <c r="L1728" i="1" s="1"/>
  <c r="O1728" i="1" s="1"/>
  <c r="P1728" i="1" s="1"/>
  <c r="J2577" i="1"/>
  <c r="L2577" i="1" s="1"/>
  <c r="O2577" i="1" s="1"/>
  <c r="P2577" i="1" s="1"/>
  <c r="J2578" i="1"/>
  <c r="L2578" i="1" s="1"/>
  <c r="O2578" i="1" s="1"/>
  <c r="P2578" i="1" s="1"/>
  <c r="J3213" i="1"/>
  <c r="L3213" i="1" s="1"/>
  <c r="O3213" i="1" s="1"/>
  <c r="P3213" i="1" s="1"/>
  <c r="J2657" i="1"/>
  <c r="L2657" i="1" s="1"/>
  <c r="O2657" i="1" s="1"/>
  <c r="P2657" i="1" s="1"/>
  <c r="J932" i="1"/>
  <c r="L932" i="1" s="1"/>
  <c r="O932" i="1" s="1"/>
  <c r="P932" i="1" s="1"/>
  <c r="J186" i="1"/>
  <c r="L186" i="1" s="1"/>
  <c r="O186" i="1" s="1"/>
  <c r="P186" i="1" s="1"/>
  <c r="J1276" i="1"/>
  <c r="L1276" i="1" s="1"/>
  <c r="O1276" i="1" s="1"/>
  <c r="P1276" i="1" s="1"/>
  <c r="J577" i="1"/>
  <c r="L577" i="1" s="1"/>
  <c r="O577" i="1" s="1"/>
  <c r="P577" i="1" s="1"/>
  <c r="J579" i="1"/>
  <c r="L579" i="1" s="1"/>
  <c r="O579" i="1" s="1"/>
  <c r="P579" i="1" s="1"/>
  <c r="J3193" i="1"/>
  <c r="L3193" i="1" s="1"/>
  <c r="O3193" i="1" s="1"/>
  <c r="P3193" i="1" s="1"/>
  <c r="J1287" i="1"/>
  <c r="L1287" i="1" s="1"/>
  <c r="O1287" i="1" s="1"/>
  <c r="P1287" i="1" s="1"/>
  <c r="J2838" i="1"/>
  <c r="L2838" i="1" s="1"/>
  <c r="O2838" i="1" s="1"/>
  <c r="P2838" i="1" s="1"/>
  <c r="J864" i="1"/>
  <c r="L864" i="1" s="1"/>
  <c r="O864" i="1" s="1"/>
  <c r="P864" i="1" s="1"/>
  <c r="J457" i="1"/>
  <c r="L457" i="1" s="1"/>
  <c r="O457" i="1" s="1"/>
  <c r="P457" i="1" s="1"/>
  <c r="J831" i="1"/>
  <c r="L831" i="1" s="1"/>
  <c r="O831" i="1" s="1"/>
  <c r="P831" i="1" s="1"/>
  <c r="J2642" i="1"/>
  <c r="L2642" i="1" s="1"/>
  <c r="O2642" i="1" s="1"/>
  <c r="P2642" i="1" s="1"/>
  <c r="J712" i="1"/>
  <c r="L712" i="1" s="1"/>
  <c r="O712" i="1" s="1"/>
  <c r="P712" i="1" s="1"/>
  <c r="J516" i="1"/>
  <c r="L516" i="1" s="1"/>
  <c r="O516" i="1" s="1"/>
  <c r="P516" i="1" s="1"/>
  <c r="J108" i="1"/>
  <c r="L108" i="1" s="1"/>
  <c r="O108" i="1" s="1"/>
  <c r="P108" i="1" s="1"/>
  <c r="J881" i="1"/>
  <c r="L881" i="1" s="1"/>
  <c r="O881" i="1" s="1"/>
  <c r="P881" i="1" s="1"/>
  <c r="J2670" i="1"/>
  <c r="L2670" i="1" s="1"/>
  <c r="O2670" i="1" s="1"/>
  <c r="P2670" i="1" s="1"/>
  <c r="J1116" i="1"/>
  <c r="L1116" i="1" s="1"/>
  <c r="O1116" i="1" s="1"/>
  <c r="P1116" i="1" s="1"/>
  <c r="J3081" i="1"/>
  <c r="L3081" i="1" s="1"/>
  <c r="O3081" i="1" s="1"/>
  <c r="P3081" i="1" s="1"/>
  <c r="J1238" i="1"/>
  <c r="L1238" i="1" s="1"/>
  <c r="O1238" i="1" s="1"/>
  <c r="P1238" i="1" s="1"/>
  <c r="J658" i="1"/>
  <c r="L658" i="1" s="1"/>
  <c r="O658" i="1" s="1"/>
  <c r="P658" i="1" s="1"/>
  <c r="J2489" i="1"/>
  <c r="L2489" i="1" s="1"/>
  <c r="O2489" i="1" s="1"/>
  <c r="P2489" i="1" s="1"/>
  <c r="J96" i="1"/>
  <c r="L96" i="1" s="1"/>
  <c r="O96" i="1" s="1"/>
  <c r="P96" i="1" s="1"/>
  <c r="J1803" i="1"/>
  <c r="L1803" i="1" s="1"/>
  <c r="O1803" i="1" s="1"/>
  <c r="P1803" i="1" s="1"/>
  <c r="J2625" i="1"/>
  <c r="L2625" i="1" s="1"/>
  <c r="O2625" i="1" s="1"/>
  <c r="P2625" i="1" s="1"/>
  <c r="J160" i="1"/>
  <c r="L160" i="1" s="1"/>
  <c r="O160" i="1" s="1"/>
  <c r="P160" i="1" s="1"/>
  <c r="J1365" i="1"/>
  <c r="L1365" i="1" s="1"/>
  <c r="O1365" i="1" s="1"/>
  <c r="P1365" i="1" s="1"/>
  <c r="J979" i="1"/>
  <c r="L979" i="1" s="1"/>
  <c r="O979" i="1" s="1"/>
  <c r="P979" i="1" s="1"/>
  <c r="J2270" i="1"/>
  <c r="L2270" i="1" s="1"/>
  <c r="O2270" i="1" s="1"/>
  <c r="P2270" i="1" s="1"/>
  <c r="J3164" i="1"/>
  <c r="L3164" i="1" s="1"/>
  <c r="O3164" i="1" s="1"/>
  <c r="P3164" i="1" s="1"/>
  <c r="J3108" i="1"/>
  <c r="L3108" i="1" s="1"/>
  <c r="O3108" i="1" s="1"/>
  <c r="P3108" i="1" s="1"/>
  <c r="J3200" i="1"/>
  <c r="L3200" i="1" s="1"/>
  <c r="O3200" i="1" s="1"/>
  <c r="P3200" i="1" s="1"/>
  <c r="J2827" i="1"/>
  <c r="L2827" i="1" s="1"/>
  <c r="O2827" i="1" s="1"/>
  <c r="P2827" i="1" s="1"/>
  <c r="J2133" i="1"/>
  <c r="L2133" i="1" s="1"/>
  <c r="O2133" i="1" s="1"/>
  <c r="P2133" i="1" s="1"/>
  <c r="J1538" i="1"/>
  <c r="L1538" i="1" s="1"/>
  <c r="O1538" i="1" s="1"/>
  <c r="P1538" i="1" s="1"/>
  <c r="J1144" i="1"/>
  <c r="L1144" i="1" s="1"/>
  <c r="O1144" i="1" s="1"/>
  <c r="P1144" i="1" s="1"/>
  <c r="J2913" i="1"/>
  <c r="L2913" i="1" s="1"/>
  <c r="O2913" i="1" s="1"/>
  <c r="P2913" i="1" s="1"/>
  <c r="J3128" i="1"/>
  <c r="L3128" i="1" s="1"/>
  <c r="O3128" i="1" s="1"/>
  <c r="P3128" i="1" s="1"/>
  <c r="J2184" i="1"/>
  <c r="L2184" i="1" s="1"/>
  <c r="O2184" i="1" s="1"/>
  <c r="P2184" i="1" s="1"/>
  <c r="J2121" i="1"/>
  <c r="L2121" i="1" s="1"/>
  <c r="O2121" i="1" s="1"/>
  <c r="P2121" i="1" s="1"/>
  <c r="J1323" i="1"/>
  <c r="L1323" i="1" s="1"/>
  <c r="O1323" i="1" s="1"/>
  <c r="P1323" i="1" s="1"/>
  <c r="J1674" i="1"/>
  <c r="L1674" i="1" s="1"/>
  <c r="O1674" i="1" s="1"/>
  <c r="P1674" i="1" s="1"/>
  <c r="J2079" i="1"/>
  <c r="L2079" i="1" s="1"/>
  <c r="O2079" i="1" s="1"/>
  <c r="P2079" i="1" s="1"/>
  <c r="J130" i="1"/>
  <c r="L130" i="1" s="1"/>
  <c r="O130" i="1" s="1"/>
  <c r="P130" i="1" s="1"/>
  <c r="J2472" i="1"/>
  <c r="L2472" i="1" s="1"/>
  <c r="O2472" i="1" s="1"/>
  <c r="P2472" i="1" s="1"/>
  <c r="J2758" i="1"/>
  <c r="L2758" i="1" s="1"/>
  <c r="O2758" i="1" s="1"/>
  <c r="P2758" i="1" s="1"/>
  <c r="J2716" i="1"/>
  <c r="L2716" i="1" s="1"/>
  <c r="O2716" i="1" s="1"/>
  <c r="P2716" i="1" s="1"/>
  <c r="J2630" i="1"/>
  <c r="L2630" i="1" s="1"/>
  <c r="O2630" i="1" s="1"/>
  <c r="P2630" i="1" s="1"/>
  <c r="J2631" i="1"/>
  <c r="L2631" i="1" s="1"/>
  <c r="O2631" i="1" s="1"/>
  <c r="P2631" i="1" s="1"/>
  <c r="J2646" i="1"/>
  <c r="L2646" i="1" s="1"/>
  <c r="O2646" i="1" s="1"/>
  <c r="P2646" i="1" s="1"/>
  <c r="J2628" i="1"/>
  <c r="L2628" i="1" s="1"/>
  <c r="O2628" i="1" s="1"/>
  <c r="P2628" i="1" s="1"/>
  <c r="J2641" i="1"/>
  <c r="L2641" i="1" s="1"/>
  <c r="O2641" i="1" s="1"/>
  <c r="P2641" i="1" s="1"/>
  <c r="J2629" i="1"/>
  <c r="L2629" i="1" s="1"/>
  <c r="O2629" i="1" s="1"/>
  <c r="P2629" i="1" s="1"/>
  <c r="J1923" i="1"/>
  <c r="L1923" i="1" s="1"/>
  <c r="O1923" i="1" s="1"/>
  <c r="P1923" i="1" s="1"/>
  <c r="J3160" i="1"/>
  <c r="L3160" i="1" s="1"/>
  <c r="O3160" i="1" s="1"/>
  <c r="P3160" i="1" s="1"/>
  <c r="J2347" i="1"/>
  <c r="L2347" i="1" s="1"/>
  <c r="O2347" i="1" s="1"/>
  <c r="P2347" i="1" s="1"/>
  <c r="J1654" i="1"/>
  <c r="L1654" i="1" s="1"/>
  <c r="O1654" i="1" s="1"/>
  <c r="P1654" i="1" s="1"/>
  <c r="J1131" i="1"/>
  <c r="L1131" i="1" s="1"/>
  <c r="O1131" i="1" s="1"/>
  <c r="P1131" i="1" s="1"/>
  <c r="J261" i="1"/>
  <c r="L261" i="1" s="1"/>
  <c r="O261" i="1" s="1"/>
  <c r="P261" i="1" s="1"/>
  <c r="J613" i="1"/>
  <c r="L613" i="1" s="1"/>
  <c r="O613" i="1" s="1"/>
  <c r="P613" i="1" s="1"/>
  <c r="J1161" i="1"/>
  <c r="L1161" i="1" s="1"/>
  <c r="O1161" i="1" s="1"/>
  <c r="P1161" i="1" s="1"/>
  <c r="J2950" i="1"/>
  <c r="L2950" i="1" s="1"/>
  <c r="O2950" i="1" s="1"/>
  <c r="P2950" i="1" s="1"/>
  <c r="J1615" i="1"/>
  <c r="L1615" i="1" s="1"/>
  <c r="O1615" i="1" s="1"/>
  <c r="P1615" i="1" s="1"/>
  <c r="J1617" i="1"/>
  <c r="L1617" i="1" s="1"/>
  <c r="O1617" i="1" s="1"/>
  <c r="P1617" i="1" s="1"/>
  <c r="J1440" i="1"/>
  <c r="L1440" i="1" s="1"/>
  <c r="O1440" i="1" s="1"/>
  <c r="P1440" i="1" s="1"/>
  <c r="J347" i="1"/>
  <c r="L347" i="1" s="1"/>
  <c r="O347" i="1" s="1"/>
  <c r="P347" i="1" s="1"/>
  <c r="J2114" i="1"/>
  <c r="L2114" i="1" s="1"/>
  <c r="O2114" i="1" s="1"/>
  <c r="P2114" i="1" s="1"/>
  <c r="J1159" i="1"/>
  <c r="L1159" i="1" s="1"/>
  <c r="O1159" i="1" s="1"/>
  <c r="P1159" i="1" s="1"/>
  <c r="J1638" i="1"/>
  <c r="L1638" i="1" s="1"/>
  <c r="O1638" i="1" s="1"/>
  <c r="P1638" i="1" s="1"/>
  <c r="J1709" i="1"/>
  <c r="L1709" i="1" s="1"/>
  <c r="O1709" i="1" s="1"/>
  <c r="P1709" i="1" s="1"/>
  <c r="J2997" i="1"/>
  <c r="L2997" i="1" s="1"/>
  <c r="O2997" i="1" s="1"/>
  <c r="P2997" i="1" s="1"/>
  <c r="J697" i="1"/>
  <c r="L697" i="1" s="1"/>
  <c r="O697" i="1" s="1"/>
  <c r="P697" i="1" s="1"/>
  <c r="J1336" i="1"/>
  <c r="L1336" i="1" s="1"/>
  <c r="O1336" i="1" s="1"/>
  <c r="P1336" i="1" s="1"/>
  <c r="J2790" i="1"/>
  <c r="L2790" i="1" s="1"/>
  <c r="O2790" i="1" s="1"/>
  <c r="P2790" i="1" s="1"/>
  <c r="J431" i="1"/>
  <c r="L431" i="1" s="1"/>
  <c r="O431" i="1" s="1"/>
  <c r="P431" i="1" s="1"/>
  <c r="J500" i="1"/>
  <c r="L500" i="1" s="1"/>
  <c r="O500" i="1" s="1"/>
  <c r="P500" i="1" s="1"/>
  <c r="J1285" i="1"/>
  <c r="L1285" i="1" s="1"/>
  <c r="O1285" i="1" s="1"/>
  <c r="P1285" i="1" s="1"/>
  <c r="J2900" i="1"/>
  <c r="L2900" i="1" s="1"/>
  <c r="O2900" i="1" s="1"/>
  <c r="P2900" i="1" s="1"/>
  <c r="J275" i="1"/>
  <c r="L275" i="1" s="1"/>
  <c r="O275" i="1" s="1"/>
  <c r="P275" i="1" s="1"/>
  <c r="J1145" i="1"/>
  <c r="L1145" i="1" s="1"/>
  <c r="O1145" i="1" s="1"/>
  <c r="P1145" i="1" s="1"/>
  <c r="J1744" i="1"/>
  <c r="L1744" i="1" s="1"/>
  <c r="O1744" i="1" s="1"/>
  <c r="P1744" i="1" s="1"/>
  <c r="J519" i="1"/>
  <c r="L519" i="1" s="1"/>
  <c r="O519" i="1" s="1"/>
  <c r="P519" i="1" s="1"/>
  <c r="J1209" i="1"/>
  <c r="L1209" i="1" s="1"/>
  <c r="O1209" i="1" s="1"/>
  <c r="P1209" i="1" s="1"/>
  <c r="J925" i="1"/>
  <c r="L925" i="1" s="1"/>
  <c r="O925" i="1" s="1"/>
  <c r="P925" i="1" s="1"/>
  <c r="J1240" i="1"/>
  <c r="L1240" i="1" s="1"/>
  <c r="O1240" i="1" s="1"/>
  <c r="P1240" i="1" s="1"/>
  <c r="J2960" i="1"/>
  <c r="L2960" i="1" s="1"/>
  <c r="O2960" i="1" s="1"/>
  <c r="P2960" i="1" s="1"/>
  <c r="J1418" i="1"/>
  <c r="L1418" i="1" s="1"/>
  <c r="O1418" i="1" s="1"/>
  <c r="P1418" i="1" s="1"/>
  <c r="J652" i="1"/>
  <c r="L652" i="1" s="1"/>
  <c r="O652" i="1" s="1"/>
  <c r="P652" i="1" s="1"/>
  <c r="J2494" i="1"/>
  <c r="L2494" i="1" s="1"/>
  <c r="O2494" i="1" s="1"/>
  <c r="P2494" i="1" s="1"/>
  <c r="J1113" i="1"/>
  <c r="L1113" i="1" s="1"/>
  <c r="O1113" i="1" s="1"/>
  <c r="P1113" i="1" s="1"/>
  <c r="J817" i="1"/>
  <c r="L817" i="1" s="1"/>
  <c r="O817" i="1" s="1"/>
  <c r="P817" i="1" s="1"/>
  <c r="J1114" i="1"/>
  <c r="L1114" i="1" s="1"/>
  <c r="O1114" i="1" s="1"/>
  <c r="P1114" i="1" s="1"/>
  <c r="J1284" i="1"/>
  <c r="L1284" i="1" s="1"/>
  <c r="O1284" i="1" s="1"/>
  <c r="P1284" i="1" s="1"/>
  <c r="J1548" i="1"/>
  <c r="L1548" i="1" s="1"/>
  <c r="O1548" i="1" s="1"/>
  <c r="P1548" i="1" s="1"/>
  <c r="J1544" i="1"/>
  <c r="L1544" i="1" s="1"/>
  <c r="O1544" i="1" s="1"/>
  <c r="P1544" i="1" s="1"/>
  <c r="J1374" i="1"/>
  <c r="L1374" i="1" s="1"/>
  <c r="O1374" i="1" s="1"/>
  <c r="P1374" i="1" s="1"/>
  <c r="J1207" i="1"/>
  <c r="L1207" i="1" s="1"/>
  <c r="O1207" i="1" s="1"/>
  <c r="P1207" i="1" s="1"/>
  <c r="J1490" i="1"/>
  <c r="L1490" i="1" s="1"/>
  <c r="O1490" i="1" s="1"/>
  <c r="P1490" i="1" s="1"/>
  <c r="J2343" i="1"/>
  <c r="L2343" i="1" s="1"/>
  <c r="O2343" i="1" s="1"/>
  <c r="P2343" i="1" s="1"/>
  <c r="J1444" i="1"/>
  <c r="L1444" i="1" s="1"/>
  <c r="O1444" i="1" s="1"/>
  <c r="P1444" i="1" s="1"/>
  <c r="J3255" i="1"/>
  <c r="L3255" i="1" s="1"/>
  <c r="J2678" i="1"/>
  <c r="L2678" i="1" s="1"/>
  <c r="O2678" i="1" s="1"/>
  <c r="P2678" i="1" s="1"/>
  <c r="J2589" i="1"/>
  <c r="L2589" i="1" s="1"/>
  <c r="O2589" i="1" s="1"/>
  <c r="P2589" i="1" s="1"/>
  <c r="J1080" i="1"/>
  <c r="L1080" i="1" s="1"/>
  <c r="O1080" i="1" s="1"/>
  <c r="P1080" i="1" s="1"/>
  <c r="J1909" i="1"/>
  <c r="L1909" i="1" s="1"/>
  <c r="O1909" i="1" s="1"/>
  <c r="P1909" i="1" s="1"/>
  <c r="J3242" i="1"/>
  <c r="L3242" i="1" s="1"/>
  <c r="O3242" i="1" s="1"/>
  <c r="P3242" i="1" s="1"/>
  <c r="J3017" i="1"/>
  <c r="L3017" i="1" s="1"/>
  <c r="O3017" i="1" s="1"/>
  <c r="P3017" i="1" s="1"/>
  <c r="J2547" i="1"/>
  <c r="L2547" i="1" s="1"/>
  <c r="O2547" i="1" s="1"/>
  <c r="P2547" i="1" s="1"/>
  <c r="J735" i="1"/>
  <c r="L735" i="1" s="1"/>
  <c r="O735" i="1" s="1"/>
  <c r="P735" i="1" s="1"/>
  <c r="J700" i="1"/>
  <c r="L700" i="1" s="1"/>
  <c r="O700" i="1" s="1"/>
  <c r="P700" i="1" s="1"/>
  <c r="J502" i="1"/>
  <c r="L502" i="1" s="1"/>
  <c r="O502" i="1" s="1"/>
  <c r="P502" i="1" s="1"/>
  <c r="J503" i="1"/>
  <c r="L503" i="1" s="1"/>
  <c r="O503" i="1" s="1"/>
  <c r="P503" i="1" s="1"/>
  <c r="J1828" i="1"/>
  <c r="L1828" i="1" s="1"/>
  <c r="O1828" i="1" s="1"/>
  <c r="P1828" i="1" s="1"/>
  <c r="J1692" i="1"/>
  <c r="L1692" i="1" s="1"/>
  <c r="O1692" i="1" s="1"/>
  <c r="P1692" i="1" s="1"/>
  <c r="J1642" i="1"/>
  <c r="L1642" i="1" s="1"/>
  <c r="O1642" i="1" s="1"/>
  <c r="P1642" i="1" s="1"/>
  <c r="J632" i="1"/>
  <c r="L632" i="1" s="1"/>
  <c r="O632" i="1" s="1"/>
  <c r="P632" i="1" s="1"/>
  <c r="J1293" i="1"/>
  <c r="L1293" i="1" s="1"/>
  <c r="O1293" i="1" s="1"/>
  <c r="P1293" i="1" s="1"/>
  <c r="J479" i="1"/>
  <c r="L479" i="1" s="1"/>
  <c r="O479" i="1" s="1"/>
  <c r="P479" i="1" s="1"/>
  <c r="J3093" i="1"/>
  <c r="L3093" i="1" s="1"/>
  <c r="O3093" i="1" s="1"/>
  <c r="P3093" i="1" s="1"/>
  <c r="J754" i="1"/>
  <c r="L754" i="1" s="1"/>
  <c r="O754" i="1" s="1"/>
  <c r="P754" i="1" s="1"/>
  <c r="J1908" i="1"/>
  <c r="L1908" i="1" s="1"/>
  <c r="O1908" i="1" s="1"/>
  <c r="P1908" i="1" s="1"/>
  <c r="J2718" i="1"/>
  <c r="L2718" i="1" s="1"/>
  <c r="O2718" i="1" s="1"/>
  <c r="P2718" i="1" s="1"/>
  <c r="J591" i="1"/>
  <c r="L591" i="1" s="1"/>
  <c r="O591" i="1" s="1"/>
  <c r="P591" i="1" s="1"/>
  <c r="J615" i="1"/>
  <c r="L615" i="1" s="1"/>
  <c r="O615" i="1" s="1"/>
  <c r="P615" i="1" s="1"/>
  <c r="J610" i="1"/>
  <c r="L610" i="1" s="1"/>
  <c r="O610" i="1" s="1"/>
  <c r="P610" i="1" s="1"/>
  <c r="J618" i="1"/>
  <c r="L618" i="1" s="1"/>
  <c r="O618" i="1" s="1"/>
  <c r="P618" i="1" s="1"/>
  <c r="J2486" i="1"/>
  <c r="L2486" i="1" s="1"/>
  <c r="O2486" i="1" s="1"/>
  <c r="P2486" i="1" s="1"/>
  <c r="J2729" i="1"/>
  <c r="L2729" i="1" s="1"/>
  <c r="O2729" i="1" s="1"/>
  <c r="P2729" i="1" s="1"/>
  <c r="J2354" i="1"/>
  <c r="L2354" i="1" s="1"/>
  <c r="O2354" i="1" s="1"/>
  <c r="P2354" i="1" s="1"/>
  <c r="J279" i="1"/>
  <c r="L279" i="1" s="1"/>
  <c r="O279" i="1" s="1"/>
  <c r="P279" i="1" s="1"/>
  <c r="J311" i="1"/>
  <c r="L311" i="1" s="1"/>
  <c r="O311" i="1" s="1"/>
  <c r="P311" i="1" s="1"/>
  <c r="J1925" i="1"/>
  <c r="L1925" i="1" s="1"/>
  <c r="O1925" i="1" s="1"/>
  <c r="P1925" i="1" s="1"/>
  <c r="J2475" i="1"/>
  <c r="L2475" i="1" s="1"/>
  <c r="O2475" i="1" s="1"/>
  <c r="P2475" i="1" s="1"/>
  <c r="J1071" i="1"/>
  <c r="L1071" i="1" s="1"/>
  <c r="O1071" i="1" s="1"/>
  <c r="P1071" i="1" s="1"/>
  <c r="J1952" i="1"/>
  <c r="L1952" i="1" s="1"/>
  <c r="O1952" i="1" s="1"/>
  <c r="P1952" i="1" s="1"/>
  <c r="J2455" i="1"/>
  <c r="L2455" i="1" s="1"/>
  <c r="O2455" i="1" s="1"/>
  <c r="P2455" i="1" s="1"/>
  <c r="J1500" i="1"/>
  <c r="L1500" i="1" s="1"/>
  <c r="O1500" i="1" s="1"/>
  <c r="P1500" i="1" s="1"/>
  <c r="J1065" i="1"/>
  <c r="L1065" i="1" s="1"/>
  <c r="O1065" i="1" s="1"/>
  <c r="P1065" i="1" s="1"/>
  <c r="J1434" i="1"/>
  <c r="L1434" i="1" s="1"/>
  <c r="O1434" i="1" s="1"/>
  <c r="P1434" i="1" s="1"/>
  <c r="J386" i="1"/>
  <c r="L386" i="1" s="1"/>
  <c r="O386" i="1" s="1"/>
  <c r="P386" i="1" s="1"/>
  <c r="J387" i="1"/>
  <c r="L387" i="1" s="1"/>
  <c r="O387" i="1" s="1"/>
  <c r="P387" i="1" s="1"/>
  <c r="J205" i="1"/>
  <c r="L205" i="1" s="1"/>
  <c r="O205" i="1" s="1"/>
  <c r="P205" i="1" s="1"/>
  <c r="J1575" i="1"/>
  <c r="L1575" i="1" s="1"/>
  <c r="O1575" i="1" s="1"/>
  <c r="P1575" i="1" s="1"/>
  <c r="J1568" i="1"/>
  <c r="L1568" i="1" s="1"/>
  <c r="O1568" i="1" s="1"/>
  <c r="P1568" i="1" s="1"/>
  <c r="J2247" i="1"/>
  <c r="L2247" i="1" s="1"/>
  <c r="O2247" i="1" s="1"/>
  <c r="P2247" i="1" s="1"/>
  <c r="J2161" i="1"/>
  <c r="L2161" i="1" s="1"/>
  <c r="O2161" i="1" s="1"/>
  <c r="P2161" i="1" s="1"/>
  <c r="J442" i="1"/>
  <c r="L442" i="1" s="1"/>
  <c r="O442" i="1" s="1"/>
  <c r="P442" i="1" s="1"/>
  <c r="J2592" i="1"/>
  <c r="L2592" i="1" s="1"/>
  <c r="O2592" i="1" s="1"/>
  <c r="P2592" i="1" s="1"/>
  <c r="J822" i="1"/>
  <c r="L822" i="1" s="1"/>
  <c r="O822" i="1" s="1"/>
  <c r="P822" i="1" s="1"/>
  <c r="J2249" i="1"/>
  <c r="L2249" i="1" s="1"/>
  <c r="O2249" i="1" s="1"/>
  <c r="P2249" i="1" s="1"/>
  <c r="J2250" i="1"/>
  <c r="L2250" i="1" s="1"/>
  <c r="O2250" i="1" s="1"/>
  <c r="P2250" i="1" s="1"/>
  <c r="J1694" i="1"/>
  <c r="L1694" i="1" s="1"/>
  <c r="O1694" i="1" s="1"/>
  <c r="P1694" i="1" s="1"/>
  <c r="J2651" i="1"/>
  <c r="L2651" i="1" s="1"/>
  <c r="O2651" i="1" s="1"/>
  <c r="P2651" i="1" s="1"/>
  <c r="J1547" i="1"/>
  <c r="L1547" i="1" s="1"/>
  <c r="O1547" i="1" s="1"/>
  <c r="P1547" i="1" s="1"/>
  <c r="J3031" i="1"/>
  <c r="L3031" i="1" s="1"/>
  <c r="O3031" i="1" s="1"/>
  <c r="P3031" i="1" s="1"/>
  <c r="J2528" i="1"/>
  <c r="L2528" i="1" s="1"/>
  <c r="O2528" i="1" s="1"/>
  <c r="P2528" i="1" s="1"/>
  <c r="J2253" i="1"/>
  <c r="L2253" i="1" s="1"/>
  <c r="O2253" i="1" s="1"/>
  <c r="P2253" i="1" s="1"/>
  <c r="J3210" i="1"/>
  <c r="L3210" i="1" s="1"/>
  <c r="O3210" i="1" s="1"/>
  <c r="P3210" i="1" s="1"/>
  <c r="J905" i="1"/>
  <c r="L905" i="1" s="1"/>
  <c r="O905" i="1" s="1"/>
  <c r="P905" i="1" s="1"/>
  <c r="J1455" i="1"/>
  <c r="L1455" i="1" s="1"/>
  <c r="O1455" i="1" s="1"/>
  <c r="P1455" i="1" s="1"/>
  <c r="J2030" i="1"/>
  <c r="L2030" i="1" s="1"/>
  <c r="O2030" i="1" s="1"/>
  <c r="P2030" i="1" s="1"/>
  <c r="J326" i="1"/>
  <c r="L326" i="1" s="1"/>
  <c r="O326" i="1" s="1"/>
  <c r="P326" i="1" s="1"/>
  <c r="J429" i="1"/>
  <c r="L429" i="1" s="1"/>
  <c r="O429" i="1" s="1"/>
  <c r="P429" i="1" s="1"/>
  <c r="J667" i="1"/>
  <c r="L667" i="1" s="1"/>
  <c r="O667" i="1" s="1"/>
  <c r="P667" i="1" s="1"/>
  <c r="J3075" i="1"/>
  <c r="L3075" i="1" s="1"/>
  <c r="O3075" i="1" s="1"/>
  <c r="P3075" i="1" s="1"/>
  <c r="J3246" i="1"/>
  <c r="L3246" i="1" s="1"/>
  <c r="O3246" i="1" s="1"/>
  <c r="P3246" i="1" s="1"/>
  <c r="J1626" i="1"/>
  <c r="L1626" i="1" s="1"/>
  <c r="O1626" i="1" s="1"/>
  <c r="P1626" i="1" s="1"/>
  <c r="J3090" i="1"/>
  <c r="L3090" i="1" s="1"/>
  <c r="O3090" i="1" s="1"/>
  <c r="P3090" i="1" s="1"/>
  <c r="J1054" i="1"/>
  <c r="L1054" i="1" s="1"/>
  <c r="O1054" i="1" s="1"/>
  <c r="P1054" i="1" s="1"/>
  <c r="J3110" i="1"/>
  <c r="L3110" i="1" s="1"/>
  <c r="O3110" i="1" s="1"/>
  <c r="P3110" i="1" s="1"/>
  <c r="J1296" i="1"/>
  <c r="L1296" i="1" s="1"/>
  <c r="O1296" i="1" s="1"/>
  <c r="P1296" i="1" s="1"/>
  <c r="J3021" i="1"/>
  <c r="L3021" i="1" s="1"/>
  <c r="O3021" i="1" s="1"/>
  <c r="P3021" i="1" s="1"/>
  <c r="J3022" i="1"/>
  <c r="L3022" i="1" s="1"/>
  <c r="O3022" i="1" s="1"/>
  <c r="P3022" i="1" s="1"/>
  <c r="J522" i="1"/>
  <c r="L522" i="1" s="1"/>
  <c r="O522" i="1" s="1"/>
  <c r="P522" i="1" s="1"/>
  <c r="J2272" i="1"/>
  <c r="L2272" i="1" s="1"/>
  <c r="O2272" i="1" s="1"/>
  <c r="P2272" i="1" s="1"/>
  <c r="J2273" i="1"/>
  <c r="L2273" i="1" s="1"/>
  <c r="O2273" i="1" s="1"/>
  <c r="P2273" i="1" s="1"/>
  <c r="J2624" i="1"/>
  <c r="L2624" i="1" s="1"/>
  <c r="O2624" i="1" s="1"/>
  <c r="P2624" i="1" s="1"/>
  <c r="J2674" i="1"/>
  <c r="L2674" i="1" s="1"/>
  <c r="O2674" i="1" s="1"/>
  <c r="P2674" i="1" s="1"/>
  <c r="J504" i="1"/>
  <c r="L504" i="1" s="1"/>
  <c r="O504" i="1" s="1"/>
  <c r="P504" i="1" s="1"/>
  <c r="J1563" i="1"/>
  <c r="L1563" i="1" s="1"/>
  <c r="O1563" i="1" s="1"/>
  <c r="P1563" i="1" s="1"/>
  <c r="J675" i="1"/>
  <c r="L675" i="1" s="1"/>
  <c r="O675" i="1" s="1"/>
  <c r="P675" i="1" s="1"/>
  <c r="J1217" i="1"/>
  <c r="L1217" i="1" s="1"/>
  <c r="O1217" i="1" s="1"/>
  <c r="P1217" i="1" s="1"/>
  <c r="J3063" i="1"/>
  <c r="L3063" i="1" s="1"/>
  <c r="O3063" i="1" s="1"/>
  <c r="P3063" i="1" s="1"/>
  <c r="J104" i="1"/>
  <c r="L104" i="1" s="1"/>
  <c r="O104" i="1" s="1"/>
  <c r="P104" i="1" s="1"/>
  <c r="J3026" i="1"/>
  <c r="L3026" i="1" s="1"/>
  <c r="O3026" i="1" s="1"/>
  <c r="P3026" i="1" s="1"/>
  <c r="J573" i="1"/>
  <c r="L573" i="1" s="1"/>
  <c r="O573" i="1" s="1"/>
  <c r="P573" i="1" s="1"/>
  <c r="J1094" i="1"/>
  <c r="L1094" i="1" s="1"/>
  <c r="O1094" i="1" s="1"/>
  <c r="P1094" i="1" s="1"/>
  <c r="J1579" i="1"/>
  <c r="L1579" i="1" s="1"/>
  <c r="O1579" i="1" s="1"/>
  <c r="P1579" i="1" s="1"/>
  <c r="J1208" i="1"/>
  <c r="L1208" i="1" s="1"/>
  <c r="O1208" i="1" s="1"/>
  <c r="P1208" i="1" s="1"/>
  <c r="J1162" i="1"/>
  <c r="L1162" i="1" s="1"/>
  <c r="O1162" i="1" s="1"/>
  <c r="P1162" i="1" s="1"/>
  <c r="J1467" i="1"/>
  <c r="L1467" i="1" s="1"/>
  <c r="O1467" i="1" s="1"/>
  <c r="P1467" i="1" s="1"/>
  <c r="J1165" i="1"/>
  <c r="L1165" i="1" s="1"/>
  <c r="O1165" i="1" s="1"/>
  <c r="P1165" i="1" s="1"/>
  <c r="J1167" i="1"/>
  <c r="L1167" i="1" s="1"/>
  <c r="O1167" i="1" s="1"/>
  <c r="P1167" i="1" s="1"/>
  <c r="J1166" i="1"/>
  <c r="L1166" i="1" s="1"/>
  <c r="O1166" i="1" s="1"/>
  <c r="P1166" i="1" s="1"/>
  <c r="J1168" i="1"/>
  <c r="L1168" i="1" s="1"/>
  <c r="O1168" i="1" s="1"/>
  <c r="P1168" i="1" s="1"/>
  <c r="J1800" i="1"/>
  <c r="L1800" i="1" s="1"/>
  <c r="O1800" i="1" s="1"/>
  <c r="P1800" i="1" s="1"/>
  <c r="J1171" i="1"/>
  <c r="L1171" i="1" s="1"/>
  <c r="O1171" i="1" s="1"/>
  <c r="P1171" i="1" s="1"/>
  <c r="J2952" i="1"/>
  <c r="L2952" i="1" s="1"/>
  <c r="O2952" i="1" s="1"/>
  <c r="P2952" i="1" s="1"/>
  <c r="J1172" i="1"/>
  <c r="L1172" i="1" s="1"/>
  <c r="O1172" i="1" s="1"/>
  <c r="P1172" i="1" s="1"/>
  <c r="J262" i="1"/>
  <c r="L262" i="1" s="1"/>
  <c r="O262" i="1" s="1"/>
  <c r="P262" i="1" s="1"/>
  <c r="J916" i="1"/>
  <c r="L916" i="1" s="1"/>
  <c r="O916" i="1" s="1"/>
  <c r="P916" i="1" s="1"/>
  <c r="J2933" i="1"/>
  <c r="L2933" i="1" s="1"/>
  <c r="O2933" i="1" s="1"/>
  <c r="P2933" i="1" s="1"/>
  <c r="J1972" i="1"/>
  <c r="L1972" i="1" s="1"/>
  <c r="O1972" i="1" s="1"/>
  <c r="P1972" i="1" s="1"/>
  <c r="J2220" i="1"/>
  <c r="L2220" i="1" s="1"/>
  <c r="O2220" i="1" s="1"/>
  <c r="P2220" i="1" s="1"/>
  <c r="J446" i="1"/>
  <c r="L446" i="1" s="1"/>
  <c r="O446" i="1" s="1"/>
  <c r="P446" i="1" s="1"/>
  <c r="J409" i="1"/>
  <c r="L409" i="1" s="1"/>
  <c r="O409" i="1" s="1"/>
  <c r="P409" i="1" s="1"/>
  <c r="J412" i="1"/>
  <c r="L412" i="1" s="1"/>
  <c r="O412" i="1" s="1"/>
  <c r="P412" i="1" s="1"/>
  <c r="J2364" i="1"/>
  <c r="L2364" i="1" s="1"/>
  <c r="O2364" i="1" s="1"/>
  <c r="P2364" i="1" s="1"/>
  <c r="J2814" i="1"/>
  <c r="L2814" i="1" s="1"/>
  <c r="O2814" i="1" s="1"/>
  <c r="P2814" i="1" s="1"/>
  <c r="J2473" i="1"/>
  <c r="L2473" i="1" s="1"/>
  <c r="O2473" i="1" s="1"/>
  <c r="P2473" i="1" s="1"/>
  <c r="J1801" i="1"/>
  <c r="L1801" i="1" s="1"/>
  <c r="O1801" i="1" s="1"/>
  <c r="P1801" i="1" s="1"/>
  <c r="J2697" i="1"/>
  <c r="L2697" i="1" s="1"/>
  <c r="O2697" i="1" s="1"/>
  <c r="P2697" i="1" s="1"/>
  <c r="J2548" i="1"/>
  <c r="L2548" i="1" s="1"/>
  <c r="O2548" i="1" s="1"/>
  <c r="P2548" i="1" s="1"/>
  <c r="J929" i="1"/>
  <c r="L929" i="1" s="1"/>
  <c r="O929" i="1" s="1"/>
  <c r="P929" i="1" s="1"/>
  <c r="J164" i="1"/>
  <c r="L164" i="1" s="1"/>
  <c r="O164" i="1" s="1"/>
  <c r="P164" i="1" s="1"/>
  <c r="J317" i="1"/>
  <c r="L317" i="1" s="1"/>
  <c r="O317" i="1" s="1"/>
  <c r="P317" i="1" s="1"/>
  <c r="J401" i="1"/>
  <c r="L401" i="1" s="1"/>
  <c r="O401" i="1" s="1"/>
  <c r="P401" i="1" s="1"/>
  <c r="J2794" i="1"/>
  <c r="L2794" i="1" s="1"/>
  <c r="O2794" i="1" s="1"/>
  <c r="P2794" i="1" s="1"/>
  <c r="J2797" i="1"/>
  <c r="L2797" i="1" s="1"/>
  <c r="O2797" i="1" s="1"/>
  <c r="P2797" i="1" s="1"/>
  <c r="J586" i="1"/>
  <c r="L586" i="1" s="1"/>
  <c r="O586" i="1" s="1"/>
  <c r="P586" i="1" s="1"/>
  <c r="J836" i="1"/>
  <c r="L836" i="1" s="1"/>
  <c r="O836" i="1" s="1"/>
  <c r="P836" i="1" s="1"/>
  <c r="J806" i="1"/>
  <c r="L806" i="1" s="1"/>
  <c r="O806" i="1" s="1"/>
  <c r="P806" i="1" s="1"/>
  <c r="J3234" i="1"/>
  <c r="L3234" i="1" s="1"/>
  <c r="O3234" i="1" s="1"/>
  <c r="P3234" i="1" s="1"/>
  <c r="J810" i="1"/>
  <c r="L810" i="1" s="1"/>
  <c r="O810" i="1" s="1"/>
  <c r="P810" i="1" s="1"/>
  <c r="J1018" i="1"/>
  <c r="L1018" i="1" s="1"/>
  <c r="O1018" i="1" s="1"/>
  <c r="P1018" i="1" s="1"/>
  <c r="J1427" i="1"/>
  <c r="L1427" i="1" s="1"/>
  <c r="O1427" i="1" s="1"/>
  <c r="P1427" i="1" s="1"/>
  <c r="J2496" i="1"/>
  <c r="L2496" i="1" s="1"/>
  <c r="O2496" i="1" s="1"/>
  <c r="P2496" i="1" s="1"/>
  <c r="J1082" i="1"/>
  <c r="L1082" i="1" s="1"/>
  <c r="O1082" i="1" s="1"/>
  <c r="P1082" i="1" s="1"/>
  <c r="J1026" i="1"/>
  <c r="L1026" i="1" s="1"/>
  <c r="O1026" i="1" s="1"/>
  <c r="P1026" i="1" s="1"/>
  <c r="J418" i="1"/>
  <c r="L418" i="1" s="1"/>
  <c r="O418" i="1" s="1"/>
  <c r="P418" i="1" s="1"/>
  <c r="J1350" i="1"/>
  <c r="L1350" i="1" s="1"/>
  <c r="O1350" i="1" s="1"/>
  <c r="P1350" i="1" s="1"/>
  <c r="J1594" i="1"/>
  <c r="L1594" i="1" s="1"/>
  <c r="O1594" i="1" s="1"/>
  <c r="P1594" i="1" s="1"/>
  <c r="J1705" i="1"/>
  <c r="L1705" i="1" s="1"/>
  <c r="O1705" i="1" s="1"/>
  <c r="P1705" i="1" s="1"/>
  <c r="J1605" i="1"/>
  <c r="L1605" i="1" s="1"/>
  <c r="O1605" i="1" s="1"/>
  <c r="P1605" i="1" s="1"/>
  <c r="J2332" i="1"/>
  <c r="L2332" i="1" s="1"/>
  <c r="O2332" i="1" s="1"/>
  <c r="P2332" i="1" s="1"/>
  <c r="J1265" i="1"/>
  <c r="L1265" i="1" s="1"/>
  <c r="O1265" i="1" s="1"/>
  <c r="P1265" i="1" s="1"/>
  <c r="J2278" i="1"/>
  <c r="L2278" i="1" s="1"/>
  <c r="O2278" i="1" s="1"/>
  <c r="P2278" i="1" s="1"/>
  <c r="J1752" i="1"/>
  <c r="L1752" i="1" s="1"/>
  <c r="O1752" i="1" s="1"/>
  <c r="P1752" i="1" s="1"/>
  <c r="J1272" i="1"/>
  <c r="L1272" i="1" s="1"/>
  <c r="O1272" i="1" s="1"/>
  <c r="P1272" i="1" s="1"/>
  <c r="J243" i="1"/>
  <c r="L243" i="1" s="1"/>
  <c r="O243" i="1" s="1"/>
  <c r="P243" i="1" s="1"/>
  <c r="J2232" i="1"/>
  <c r="L2232" i="1" s="1"/>
  <c r="O2232" i="1" s="1"/>
  <c r="P2232" i="1" s="1"/>
  <c r="J2968" i="1"/>
  <c r="L2968" i="1" s="1"/>
  <c r="O2968" i="1" s="1"/>
  <c r="P2968" i="1" s="1"/>
  <c r="J1309" i="1"/>
  <c r="L1309" i="1" s="1"/>
  <c r="O1309" i="1" s="1"/>
  <c r="P1309" i="1" s="1"/>
  <c r="J713" i="1"/>
  <c r="L713" i="1" s="1"/>
  <c r="O713" i="1" s="1"/>
  <c r="P713" i="1" s="1"/>
  <c r="J716" i="1"/>
  <c r="L716" i="1" s="1"/>
  <c r="O716" i="1" s="1"/>
  <c r="P716" i="1" s="1"/>
  <c r="J2662" i="1"/>
  <c r="L2662" i="1" s="1"/>
  <c r="O2662" i="1" s="1"/>
  <c r="P2662" i="1" s="1"/>
  <c r="J2666" i="1"/>
  <c r="L2666" i="1" s="1"/>
  <c r="O2666" i="1" s="1"/>
  <c r="P2666" i="1" s="1"/>
  <c r="J884" i="1"/>
  <c r="L884" i="1" s="1"/>
  <c r="O884" i="1" s="1"/>
  <c r="P884" i="1" s="1"/>
  <c r="J593" i="1"/>
  <c r="L593" i="1" s="1"/>
  <c r="O593" i="1" s="1"/>
  <c r="P593" i="1" s="1"/>
  <c r="J664" i="1"/>
  <c r="L664" i="1" s="1"/>
  <c r="O664" i="1" s="1"/>
  <c r="P664" i="1" s="1"/>
  <c r="J2862" i="1"/>
  <c r="L2862" i="1" s="1"/>
  <c r="J1366" i="1"/>
  <c r="L1366" i="1" s="1"/>
  <c r="O1366" i="1" s="1"/>
  <c r="P1366" i="1" s="1"/>
  <c r="J740" i="1"/>
  <c r="L740" i="1" s="1"/>
  <c r="O740" i="1" s="1"/>
  <c r="P740" i="1" s="1"/>
  <c r="J744" i="1"/>
  <c r="L744" i="1" s="1"/>
  <c r="O744" i="1" s="1"/>
  <c r="P744" i="1" s="1"/>
  <c r="J746" i="1"/>
  <c r="L746" i="1" s="1"/>
  <c r="O746" i="1" s="1"/>
  <c r="P746" i="1" s="1"/>
  <c r="J2479" i="1"/>
  <c r="L2479" i="1" s="1"/>
  <c r="O2479" i="1" s="1"/>
  <c r="P2479" i="1" s="1"/>
  <c r="J987" i="1"/>
  <c r="L987" i="1" s="1"/>
  <c r="O987" i="1" s="1"/>
  <c r="P987" i="1" s="1"/>
  <c r="J2986" i="1"/>
  <c r="L2986" i="1" s="1"/>
  <c r="O2986" i="1" s="1"/>
  <c r="P2986" i="1" s="1"/>
  <c r="J539" i="1"/>
  <c r="L539" i="1" s="1"/>
  <c r="O539" i="1" s="1"/>
  <c r="P539" i="1" s="1"/>
  <c r="J486" i="1"/>
  <c r="L486" i="1" s="1"/>
  <c r="O486" i="1" s="1"/>
  <c r="P486" i="1" s="1"/>
  <c r="J493" i="1"/>
  <c r="L493" i="1" s="1"/>
  <c r="O493" i="1" s="1"/>
  <c r="P493" i="1" s="1"/>
  <c r="J350" i="1"/>
  <c r="L350" i="1" s="1"/>
  <c r="O350" i="1" s="1"/>
  <c r="P350" i="1" s="1"/>
  <c r="J1235" i="1"/>
  <c r="L1235" i="1" s="1"/>
  <c r="O1235" i="1" s="1"/>
  <c r="P1235" i="1" s="1"/>
  <c r="J2187" i="1"/>
  <c r="L2187" i="1" s="1"/>
  <c r="O2187" i="1" s="1"/>
  <c r="P2187" i="1" s="1"/>
  <c r="J1560" i="1"/>
  <c r="L1560" i="1" s="1"/>
  <c r="O1560" i="1" s="1"/>
  <c r="P1560" i="1" s="1"/>
  <c r="J1561" i="1"/>
  <c r="L1561" i="1" s="1"/>
  <c r="O1561" i="1" s="1"/>
  <c r="P1561" i="1" s="1"/>
  <c r="J1556" i="1"/>
  <c r="L1556" i="1" s="1"/>
  <c r="O1556" i="1" s="1"/>
  <c r="P1556" i="1" s="1"/>
  <c r="J1562" i="1"/>
  <c r="L1562" i="1" s="1"/>
  <c r="O1562" i="1" s="1"/>
  <c r="P1562" i="1" s="1"/>
  <c r="J26" i="1"/>
  <c r="L26" i="1" s="1"/>
  <c r="O26" i="1" s="1"/>
  <c r="P26" i="1" s="1"/>
  <c r="J2537" i="1"/>
  <c r="L2537" i="1" s="1"/>
  <c r="O2537" i="1" s="1"/>
  <c r="P2537" i="1" s="1"/>
  <c r="J1679" i="1"/>
  <c r="L1679" i="1" s="1"/>
  <c r="O1679" i="1" s="1"/>
  <c r="P1679" i="1" s="1"/>
  <c r="J808" i="1"/>
  <c r="L808" i="1" s="1"/>
  <c r="O808" i="1" s="1"/>
  <c r="P808" i="1" s="1"/>
  <c r="J1898" i="1"/>
  <c r="L1898" i="1" s="1"/>
  <c r="O1898" i="1" s="1"/>
  <c r="P1898" i="1" s="1"/>
  <c r="J1501" i="1"/>
  <c r="L1501" i="1" s="1"/>
  <c r="O1501" i="1" s="1"/>
  <c r="P1501" i="1" s="1"/>
  <c r="J1331" i="1"/>
  <c r="L1331" i="1" s="1"/>
  <c r="O1331" i="1" s="1"/>
  <c r="P1331" i="1" s="1"/>
  <c r="J3121" i="1"/>
  <c r="L3121" i="1" s="1"/>
  <c r="O3121" i="1" s="1"/>
  <c r="P3121" i="1" s="1"/>
  <c r="J2762" i="1"/>
  <c r="L2762" i="1" s="1"/>
  <c r="J3122" i="1"/>
  <c r="L3122" i="1" s="1"/>
  <c r="O3122" i="1" s="1"/>
  <c r="P3122" i="1" s="1"/>
  <c r="J3077" i="1"/>
  <c r="L3077" i="1" s="1"/>
  <c r="O3077" i="1" s="1"/>
  <c r="P3077" i="1" s="1"/>
  <c r="J3120" i="1"/>
  <c r="L3120" i="1" s="1"/>
  <c r="O3120" i="1" s="1"/>
  <c r="P3120" i="1" s="1"/>
  <c r="J3086" i="1"/>
  <c r="L3086" i="1" s="1"/>
  <c r="O3086" i="1" s="1"/>
  <c r="P3086" i="1" s="1"/>
  <c r="J2399" i="1"/>
  <c r="L2399" i="1" s="1"/>
  <c r="O2399" i="1" s="1"/>
  <c r="P2399" i="1" s="1"/>
  <c r="J533" i="1"/>
  <c r="L533" i="1" s="1"/>
  <c r="O533" i="1" s="1"/>
  <c r="P533" i="1" s="1"/>
  <c r="J986" i="1"/>
  <c r="L986" i="1" s="1"/>
  <c r="O986" i="1" s="1"/>
  <c r="P986" i="1" s="1"/>
  <c r="J3082" i="1"/>
  <c r="L3082" i="1" s="1"/>
  <c r="O3082" i="1" s="1"/>
  <c r="P3082" i="1" s="1"/>
  <c r="J2409" i="1"/>
  <c r="L2409" i="1" s="1"/>
  <c r="O2409" i="1" s="1"/>
  <c r="P2409" i="1" s="1"/>
  <c r="J2312" i="1"/>
  <c r="L2312" i="1" s="1"/>
  <c r="O2312" i="1" s="1"/>
  <c r="P2312" i="1" s="1"/>
  <c r="J464" i="1"/>
  <c r="L464" i="1" s="1"/>
  <c r="O464" i="1" s="1"/>
  <c r="P464" i="1" s="1"/>
  <c r="J466" i="1"/>
  <c r="L466" i="1" s="1"/>
  <c r="O466" i="1" s="1"/>
  <c r="P466" i="1" s="1"/>
  <c r="J3169" i="1"/>
  <c r="L3169" i="1" s="1"/>
  <c r="O3169" i="1" s="1"/>
  <c r="P3169" i="1" s="1"/>
  <c r="J1261" i="1"/>
  <c r="L1261" i="1" s="1"/>
  <c r="O1261" i="1" s="1"/>
  <c r="P1261" i="1" s="1"/>
  <c r="J1381" i="1"/>
  <c r="L1381" i="1" s="1"/>
  <c r="O1381" i="1" s="1"/>
  <c r="P1381" i="1" s="1"/>
  <c r="J3037" i="1"/>
  <c r="L3037" i="1" s="1"/>
  <c r="O3037" i="1" s="1"/>
  <c r="P3037" i="1" s="1"/>
  <c r="J684" i="1"/>
  <c r="L684" i="1" s="1"/>
  <c r="O684" i="1" s="1"/>
  <c r="P684" i="1" s="1"/>
  <c r="J1982" i="1"/>
  <c r="L1982" i="1" s="1"/>
  <c r="O1982" i="1" s="1"/>
  <c r="P1982" i="1" s="1"/>
  <c r="J1980" i="1"/>
  <c r="L1980" i="1" s="1"/>
  <c r="O1980" i="1" s="1"/>
  <c r="P1980" i="1" s="1"/>
  <c r="J2696" i="1"/>
  <c r="L2696" i="1" s="1"/>
  <c r="O2696" i="1" s="1"/>
  <c r="P2696" i="1" s="1"/>
  <c r="J2461" i="1"/>
  <c r="L2461" i="1" s="1"/>
  <c r="O2461" i="1" s="1"/>
  <c r="P2461" i="1" s="1"/>
  <c r="J2880" i="1"/>
  <c r="L2880" i="1" s="1"/>
  <c r="O2880" i="1" s="1"/>
  <c r="P2880" i="1" s="1"/>
  <c r="J873" i="1"/>
  <c r="L873" i="1" s="1"/>
  <c r="O873" i="1" s="1"/>
  <c r="P873" i="1" s="1"/>
  <c r="J2064" i="1"/>
  <c r="L2064" i="1" s="1"/>
  <c r="O2064" i="1" s="1"/>
  <c r="P2064" i="1" s="1"/>
  <c r="J955" i="1"/>
  <c r="L955" i="1" s="1"/>
  <c r="O955" i="1" s="1"/>
  <c r="P955" i="1" s="1"/>
  <c r="J2591" i="1"/>
  <c r="L2591" i="1" s="1"/>
  <c r="O2591" i="1" s="1"/>
  <c r="P2591" i="1" s="1"/>
  <c r="J957" i="1"/>
  <c r="L957" i="1" s="1"/>
  <c r="O957" i="1" s="1"/>
  <c r="P957" i="1" s="1"/>
  <c r="J2144" i="1"/>
  <c r="L2144" i="1" s="1"/>
  <c r="O2144" i="1" s="1"/>
  <c r="P2144" i="1" s="1"/>
  <c r="J2601" i="1"/>
  <c r="L2601" i="1" s="1"/>
  <c r="O2601" i="1" s="1"/>
  <c r="P2601" i="1" s="1"/>
  <c r="J1878" i="1"/>
  <c r="L1878" i="1" s="1"/>
  <c r="O1878" i="1" s="1"/>
  <c r="P1878" i="1" s="1"/>
  <c r="J1879" i="1"/>
  <c r="L1879" i="1" s="1"/>
  <c r="O1879" i="1" s="1"/>
  <c r="P1879" i="1" s="1"/>
  <c r="J95" i="1"/>
  <c r="L95" i="1" s="1"/>
  <c r="O95" i="1" s="1"/>
  <c r="P95" i="1" s="1"/>
  <c r="J2081" i="1"/>
  <c r="L2081" i="1" s="1"/>
  <c r="O2081" i="1" s="1"/>
  <c r="P2081" i="1" s="1"/>
  <c r="J1142" i="1"/>
  <c r="L1142" i="1" s="1"/>
  <c r="O1142" i="1" s="1"/>
  <c r="P1142" i="1" s="1"/>
  <c r="J2552" i="1"/>
  <c r="L2552" i="1" s="1"/>
  <c r="O2552" i="1" s="1"/>
  <c r="P2552" i="1" s="1"/>
  <c r="J3179" i="1"/>
  <c r="L3179" i="1" s="1"/>
  <c r="J2725" i="1"/>
  <c r="L2725" i="1" s="1"/>
  <c r="O2725" i="1" s="1"/>
  <c r="P2725" i="1" s="1"/>
  <c r="J2007" i="1"/>
  <c r="L2007" i="1" s="1"/>
  <c r="O2007" i="1" s="1"/>
  <c r="P2007" i="1" s="1"/>
  <c r="J2124" i="1"/>
  <c r="L2124" i="1" s="1"/>
  <c r="O2124" i="1" s="1"/>
  <c r="P2124" i="1" s="1"/>
  <c r="J2937" i="1"/>
  <c r="L2937" i="1" s="1"/>
  <c r="O2937" i="1" s="1"/>
  <c r="P2937" i="1" s="1"/>
  <c r="J1618" i="1"/>
  <c r="L1618" i="1" s="1"/>
  <c r="O1618" i="1" s="1"/>
  <c r="P1618" i="1" s="1"/>
  <c r="J1729" i="1"/>
  <c r="L1729" i="1" s="1"/>
  <c r="O1729" i="1" s="1"/>
  <c r="P1729" i="1" s="1"/>
  <c r="J1730" i="1"/>
  <c r="L1730" i="1" s="1"/>
  <c r="O1730" i="1" s="1"/>
  <c r="P1730" i="1" s="1"/>
  <c r="J406" i="1"/>
  <c r="L406" i="1" s="1"/>
  <c r="O406" i="1" s="1"/>
  <c r="P406" i="1" s="1"/>
  <c r="J3018" i="1"/>
  <c r="L3018" i="1" s="1"/>
  <c r="O3018" i="1" s="1"/>
  <c r="P3018" i="1" s="1"/>
  <c r="J514" i="1"/>
  <c r="L514" i="1" s="1"/>
  <c r="O514" i="1" s="1"/>
  <c r="P514" i="1" s="1"/>
  <c r="J1896" i="1"/>
  <c r="L1896" i="1" s="1"/>
  <c r="O1896" i="1" s="1"/>
  <c r="P1896" i="1" s="1"/>
  <c r="J2240" i="1"/>
  <c r="L2240" i="1" s="1"/>
  <c r="O2240" i="1" s="1"/>
  <c r="P2240" i="1" s="1"/>
  <c r="J2241" i="1"/>
  <c r="L2241" i="1" s="1"/>
  <c r="O2241" i="1" s="1"/>
  <c r="P2241" i="1" s="1"/>
  <c r="J2098" i="1"/>
  <c r="L2098" i="1" s="1"/>
  <c r="O2098" i="1" s="1"/>
  <c r="P2098" i="1" s="1"/>
  <c r="J2074" i="1"/>
  <c r="L2074" i="1" s="1"/>
  <c r="O2074" i="1" s="1"/>
  <c r="P2074" i="1" s="1"/>
  <c r="J2665" i="1"/>
  <c r="L2665" i="1" s="1"/>
  <c r="O2665" i="1" s="1"/>
  <c r="P2665" i="1" s="1"/>
  <c r="J760" i="1"/>
  <c r="L760" i="1" s="1"/>
  <c r="O760" i="1" s="1"/>
  <c r="P760" i="1" s="1"/>
  <c r="J843" i="1"/>
  <c r="L843" i="1" s="1"/>
  <c r="O843" i="1" s="1"/>
  <c r="P843" i="1" s="1"/>
  <c r="J2300" i="1"/>
  <c r="L2300" i="1" s="1"/>
  <c r="O2300" i="1" s="1"/>
  <c r="P2300" i="1" s="1"/>
  <c r="J2994" i="1"/>
  <c r="L2994" i="1" s="1"/>
  <c r="O2994" i="1" s="1"/>
  <c r="P2994" i="1" s="1"/>
  <c r="J2819" i="1"/>
  <c r="L2819" i="1" s="1"/>
  <c r="O2819" i="1" s="1"/>
  <c r="P2819" i="1" s="1"/>
  <c r="J3147" i="1"/>
  <c r="L3147" i="1" s="1"/>
  <c r="O3147" i="1" s="1"/>
  <c r="P3147" i="1" s="1"/>
  <c r="J1471" i="1"/>
  <c r="L1471" i="1" s="1"/>
  <c r="O1471" i="1" s="1"/>
  <c r="P1471" i="1" s="1"/>
  <c r="J529" i="1"/>
  <c r="L529" i="1" s="1"/>
  <c r="O529" i="1" s="1"/>
  <c r="P529" i="1" s="1"/>
  <c r="J2308" i="1"/>
  <c r="L2308" i="1" s="1"/>
  <c r="O2308" i="1" s="1"/>
  <c r="P2308" i="1" s="1"/>
  <c r="J1253" i="1"/>
  <c r="L1253" i="1" s="1"/>
  <c r="O1253" i="1" s="1"/>
  <c r="P1253" i="1" s="1"/>
  <c r="J3043" i="1"/>
  <c r="L3043" i="1" s="1"/>
  <c r="O3043" i="1" s="1"/>
  <c r="P3043" i="1" s="1"/>
  <c r="J1978" i="1"/>
  <c r="L1978" i="1" s="1"/>
  <c r="O1978" i="1" s="1"/>
  <c r="P1978" i="1" s="1"/>
  <c r="J2414" i="1"/>
  <c r="L2414" i="1" s="1"/>
  <c r="O2414" i="1" s="1"/>
  <c r="P2414" i="1" s="1"/>
  <c r="J365" i="1"/>
  <c r="L365" i="1" s="1"/>
  <c r="O365" i="1" s="1"/>
  <c r="P365" i="1" s="1"/>
  <c r="J158" i="1"/>
  <c r="L158" i="1" s="1"/>
  <c r="O158" i="1" s="1"/>
  <c r="P158" i="1" s="1"/>
  <c r="J3049" i="1"/>
  <c r="L3049" i="1" s="1"/>
  <c r="O3049" i="1" s="1"/>
  <c r="P3049" i="1" s="1"/>
  <c r="J541" i="1"/>
  <c r="L541" i="1" s="1"/>
  <c r="O541" i="1" s="1"/>
  <c r="P541" i="1" s="1"/>
  <c r="J145" i="1"/>
  <c r="L145" i="1" s="1"/>
  <c r="O145" i="1" s="1"/>
  <c r="P145" i="1" s="1"/>
  <c r="J449" i="1"/>
  <c r="L449" i="1" s="1"/>
  <c r="O449" i="1" s="1"/>
  <c r="P449" i="1" s="1"/>
  <c r="J2444" i="1"/>
  <c r="L2444" i="1" s="1"/>
  <c r="O2444" i="1" s="1"/>
  <c r="P2444" i="1" s="1"/>
  <c r="J662" i="1"/>
  <c r="L662" i="1" s="1"/>
  <c r="O662" i="1" s="1"/>
  <c r="P662" i="1" s="1"/>
  <c r="J572" i="1"/>
  <c r="L572" i="1" s="1"/>
  <c r="O572" i="1" s="1"/>
  <c r="P572" i="1" s="1"/>
  <c r="J2173" i="1"/>
  <c r="L2173" i="1" s="1"/>
  <c r="O2173" i="1" s="1"/>
  <c r="P2173" i="1" s="1"/>
  <c r="J1887" i="1"/>
  <c r="L1887" i="1" s="1"/>
  <c r="O1887" i="1" s="1"/>
  <c r="P1887" i="1" s="1"/>
  <c r="J3154" i="1"/>
  <c r="L3154" i="1" s="1"/>
  <c r="O3154" i="1" s="1"/>
  <c r="P3154" i="1" s="1"/>
  <c r="J115" i="1"/>
  <c r="L115" i="1" s="1"/>
  <c r="O115" i="1" s="1"/>
  <c r="P115" i="1" s="1"/>
  <c r="J40" i="1"/>
  <c r="L40" i="1" s="1"/>
  <c r="O40" i="1" s="1"/>
  <c r="P40" i="1" s="1"/>
  <c r="J38" i="1"/>
  <c r="L38" i="1" s="1"/>
  <c r="O38" i="1" s="1"/>
  <c r="P38" i="1" s="1"/>
  <c r="J48" i="1"/>
  <c r="L48" i="1" s="1"/>
  <c r="O48" i="1" s="1"/>
  <c r="P48" i="1" s="1"/>
  <c r="J3155" i="1"/>
  <c r="L3155" i="1" s="1"/>
  <c r="O3155" i="1" s="1"/>
  <c r="P3155" i="1" s="1"/>
  <c r="J44" i="1"/>
  <c r="L44" i="1" s="1"/>
  <c r="O44" i="1" s="1"/>
  <c r="P44" i="1" s="1"/>
  <c r="J73" i="1"/>
  <c r="L73" i="1" s="1"/>
  <c r="O73" i="1" s="1"/>
  <c r="P73" i="1" s="1"/>
  <c r="J1371" i="1"/>
  <c r="L1371" i="1" s="1"/>
  <c r="O1371" i="1" s="1"/>
  <c r="P1371" i="1" s="1"/>
  <c r="J14" i="1"/>
  <c r="L14" i="1" s="1"/>
  <c r="O14" i="1" s="1"/>
  <c r="P14" i="1" s="1"/>
  <c r="J1652" i="1"/>
  <c r="L1652" i="1" s="1"/>
  <c r="O1652" i="1" s="1"/>
  <c r="P1652" i="1" s="1"/>
  <c r="J3235" i="1"/>
  <c r="L3235" i="1" s="1"/>
  <c r="O3235" i="1" s="1"/>
  <c r="P3235" i="1" s="1"/>
  <c r="J1414" i="1"/>
  <c r="L1414" i="1" s="1"/>
  <c r="O1414" i="1" s="1"/>
  <c r="P1414" i="1" s="1"/>
  <c r="J125" i="1"/>
  <c r="L125" i="1" s="1"/>
  <c r="O125" i="1" s="1"/>
  <c r="P125" i="1" s="1"/>
  <c r="J321" i="1"/>
  <c r="L321" i="1" s="1"/>
  <c r="O321" i="1" s="1"/>
  <c r="P321" i="1" s="1"/>
  <c r="J2801" i="1"/>
  <c r="L2801" i="1" s="1"/>
  <c r="O2801" i="1" s="1"/>
  <c r="P2801" i="1" s="1"/>
  <c r="J3236" i="1"/>
  <c r="L3236" i="1" s="1"/>
  <c r="O3236" i="1" s="1"/>
  <c r="P3236" i="1" s="1"/>
  <c r="J671" i="1"/>
  <c r="L671" i="1" s="1"/>
  <c r="O671" i="1" s="1"/>
  <c r="P671" i="1" s="1"/>
  <c r="J333" i="1"/>
  <c r="L333" i="1" s="1"/>
  <c r="O333" i="1" s="1"/>
  <c r="P333" i="1" s="1"/>
  <c r="J3001" i="1"/>
  <c r="L3001" i="1" s="1"/>
  <c r="O3001" i="1" s="1"/>
  <c r="P3001" i="1" s="1"/>
  <c r="J2404" i="1"/>
  <c r="L2404" i="1" s="1"/>
  <c r="O2404" i="1" s="1"/>
  <c r="P2404" i="1" s="1"/>
  <c r="J374" i="1"/>
  <c r="L374" i="1" s="1"/>
  <c r="O374" i="1" s="1"/>
  <c r="P374" i="1" s="1"/>
  <c r="J154" i="1"/>
  <c r="L154" i="1" s="1"/>
  <c r="O154" i="1" s="1"/>
  <c r="P154" i="1" s="1"/>
  <c r="J22" i="1"/>
  <c r="L22" i="1" s="1"/>
  <c r="O22" i="1" s="1"/>
  <c r="P22" i="1" s="1"/>
  <c r="J1623" i="1"/>
  <c r="L1623" i="1" s="1"/>
  <c r="O1623" i="1" s="1"/>
  <c r="P1623" i="1" s="1"/>
  <c r="J766" i="1"/>
  <c r="L766" i="1" s="1"/>
  <c r="O766" i="1" s="1"/>
  <c r="P766" i="1" s="1"/>
  <c r="J286" i="1"/>
  <c r="L286" i="1" s="1"/>
  <c r="O286" i="1" s="1"/>
  <c r="P286" i="1" s="1"/>
  <c r="J1214" i="1"/>
  <c r="L1214" i="1" s="1"/>
  <c r="O1214" i="1" s="1"/>
  <c r="P1214" i="1" s="1"/>
  <c r="J2930" i="1"/>
  <c r="L2930" i="1" s="1"/>
  <c r="O2930" i="1" s="1"/>
  <c r="P2930" i="1" s="1"/>
  <c r="J1793" i="1"/>
  <c r="L1793" i="1" s="1"/>
  <c r="O1793" i="1" s="1"/>
  <c r="P1793" i="1" s="1"/>
  <c r="J1920" i="1"/>
  <c r="L1920" i="1" s="1"/>
  <c r="O1920" i="1" s="1"/>
  <c r="P1920" i="1" s="1"/>
  <c r="J1197" i="1"/>
  <c r="L1197" i="1" s="1"/>
  <c r="O1197" i="1" s="1"/>
  <c r="P1197" i="1" s="1"/>
  <c r="J1073" i="1"/>
  <c r="L1073" i="1" s="1"/>
  <c r="O1073" i="1" s="1"/>
  <c r="P1073" i="1" s="1"/>
  <c r="J1273" i="1"/>
  <c r="L1273" i="1" s="1"/>
  <c r="O1273" i="1" s="1"/>
  <c r="P1273" i="1" s="1"/>
  <c r="J362" i="1"/>
  <c r="L362" i="1" s="1"/>
  <c r="O362" i="1" s="1"/>
  <c r="P362" i="1" s="1"/>
  <c r="J3143" i="1"/>
  <c r="L3143" i="1" s="1"/>
  <c r="O3143" i="1" s="1"/>
  <c r="P3143" i="1" s="1"/>
  <c r="J2197" i="1"/>
  <c r="L2197" i="1" s="1"/>
  <c r="O2197" i="1" s="1"/>
  <c r="P2197" i="1" s="1"/>
  <c r="J2286" i="1"/>
  <c r="L2286" i="1" s="1"/>
  <c r="O2286" i="1" s="1"/>
  <c r="P2286" i="1" s="1"/>
  <c r="J2600" i="1"/>
  <c r="L2600" i="1" s="1"/>
  <c r="O2600" i="1" s="1"/>
  <c r="P2600" i="1" s="1"/>
  <c r="J3103" i="1"/>
  <c r="L3103" i="1" s="1"/>
  <c r="O3103" i="1" s="1"/>
  <c r="P3103" i="1" s="1"/>
  <c r="J2020" i="1"/>
  <c r="L2020" i="1" s="1"/>
  <c r="O2020" i="1" s="1"/>
  <c r="P2020" i="1" s="1"/>
  <c r="J1751" i="1"/>
  <c r="L1751" i="1" s="1"/>
  <c r="O1751" i="1" s="1"/>
  <c r="P1751" i="1" s="1"/>
  <c r="J1583" i="1"/>
  <c r="L1583" i="1" s="1"/>
  <c r="O1583" i="1" s="1"/>
  <c r="P1583" i="1" s="1"/>
  <c r="J473" i="1"/>
  <c r="L473" i="1" s="1"/>
  <c r="O473" i="1" s="1"/>
  <c r="P473" i="1" s="1"/>
  <c r="J666" i="1"/>
  <c r="L666" i="1" s="1"/>
  <c r="O666" i="1" s="1"/>
  <c r="P666" i="1" s="1"/>
  <c r="J1454" i="1"/>
  <c r="L1454" i="1" s="1"/>
  <c r="O1454" i="1" s="1"/>
  <c r="P1454" i="1" s="1"/>
  <c r="J2006" i="1"/>
  <c r="L2006" i="1" s="1"/>
  <c r="O2006" i="1" s="1"/>
  <c r="P2006" i="1" s="1"/>
  <c r="J1688" i="1"/>
  <c r="L1688" i="1" s="1"/>
  <c r="O1688" i="1" s="1"/>
  <c r="P1688" i="1" s="1"/>
  <c r="J62" i="1"/>
  <c r="L62" i="1" s="1"/>
  <c r="O62" i="1" s="1"/>
  <c r="P62" i="1" s="1"/>
  <c r="J176" i="1"/>
  <c r="L176" i="1" s="1"/>
  <c r="O176" i="1" s="1"/>
  <c r="P176" i="1" s="1"/>
  <c r="J2482" i="1"/>
  <c r="L2482" i="1" s="1"/>
  <c r="O2482" i="1" s="1"/>
  <c r="P2482" i="1" s="1"/>
  <c r="J2568" i="1"/>
  <c r="L2568" i="1" s="1"/>
  <c r="O2568" i="1" s="1"/>
  <c r="P2568" i="1" s="1"/>
  <c r="J2565" i="1"/>
  <c r="L2565" i="1" s="1"/>
  <c r="O2565" i="1" s="1"/>
  <c r="P2565" i="1" s="1"/>
  <c r="J21" i="1"/>
  <c r="L21" i="1" s="1"/>
  <c r="O21" i="1" s="1"/>
  <c r="P21" i="1" s="1"/>
  <c r="J2566" i="1"/>
  <c r="L2566" i="1" s="1"/>
  <c r="O2566" i="1" s="1"/>
  <c r="P2566" i="1" s="1"/>
  <c r="J2567" i="1"/>
  <c r="L2567" i="1" s="1"/>
  <c r="O2567" i="1" s="1"/>
  <c r="P2567" i="1" s="1"/>
  <c r="J2909" i="1"/>
  <c r="L2909" i="1" s="1"/>
  <c r="O2909" i="1" s="1"/>
  <c r="P2909" i="1" s="1"/>
  <c r="J138" i="1"/>
  <c r="L138" i="1" s="1"/>
  <c r="O138" i="1" s="1"/>
  <c r="P138" i="1" s="1"/>
  <c r="J1913" i="1"/>
  <c r="L1913" i="1" s="1"/>
  <c r="O1913" i="1" s="1"/>
  <c r="P1913" i="1" s="1"/>
  <c r="J2358" i="1"/>
  <c r="L2358" i="1" s="1"/>
  <c r="O2358" i="1" s="1"/>
  <c r="P2358" i="1" s="1"/>
  <c r="J1311" i="1"/>
  <c r="L1311" i="1" s="1"/>
  <c r="O1311" i="1" s="1"/>
  <c r="P1311" i="1" s="1"/>
  <c r="J2140" i="1"/>
  <c r="L2140" i="1" s="1"/>
  <c r="O2140" i="1" s="1"/>
  <c r="P2140" i="1" s="1"/>
  <c r="J237" i="1"/>
  <c r="L237" i="1" s="1"/>
  <c r="O237" i="1" s="1"/>
  <c r="P237" i="1" s="1"/>
  <c r="J2194" i="1"/>
  <c r="L2194" i="1" s="1"/>
  <c r="O2194" i="1" s="1"/>
  <c r="P2194" i="1" s="1"/>
  <c r="J1845" i="1"/>
  <c r="L1845" i="1" s="1"/>
  <c r="O1845" i="1" s="1"/>
  <c r="P1845" i="1" s="1"/>
  <c r="J2868" i="1"/>
  <c r="L2868" i="1" s="1"/>
  <c r="O2868" i="1" s="1"/>
  <c r="P2868" i="1" s="1"/>
  <c r="J2946" i="1"/>
  <c r="L2946" i="1" s="1"/>
  <c r="O2946" i="1" s="1"/>
  <c r="P2946" i="1" s="1"/>
  <c r="J2795" i="1"/>
  <c r="L2795" i="1" s="1"/>
  <c r="O2795" i="1" s="1"/>
  <c r="P2795" i="1" s="1"/>
  <c r="J641" i="1"/>
  <c r="L641" i="1" s="1"/>
  <c r="O641" i="1" s="1"/>
  <c r="P641" i="1" s="1"/>
  <c r="J3135" i="1"/>
  <c r="L3135" i="1" s="1"/>
  <c r="O3135" i="1" s="1"/>
  <c r="P3135" i="1" s="1"/>
  <c r="J2679" i="1"/>
  <c r="L2679" i="1" s="1"/>
  <c r="O2679" i="1" s="1"/>
  <c r="P2679" i="1" s="1"/>
  <c r="J2551" i="1"/>
  <c r="L2551" i="1" s="1"/>
  <c r="O2551" i="1" s="1"/>
  <c r="P2551" i="1" s="1"/>
  <c r="J439" i="1"/>
  <c r="L439" i="1" s="1"/>
  <c r="O439" i="1" s="1"/>
  <c r="P439" i="1" s="1"/>
  <c r="J2329" i="1"/>
  <c r="L2329" i="1" s="1"/>
  <c r="O2329" i="1" s="1"/>
  <c r="P2329" i="1" s="1"/>
  <c r="J1557" i="1"/>
  <c r="L1557" i="1" s="1"/>
  <c r="O1557" i="1" s="1"/>
  <c r="P1557" i="1" s="1"/>
  <c r="J1993" i="1"/>
  <c r="L1993" i="1" s="1"/>
  <c r="O1993" i="1" s="1"/>
  <c r="P1993" i="1" s="1"/>
  <c r="J1152" i="1"/>
  <c r="L1152" i="1" s="1"/>
  <c r="O1152" i="1" s="1"/>
  <c r="P1152" i="1" s="1"/>
  <c r="J1096" i="1"/>
  <c r="L1096" i="1" s="1"/>
  <c r="O1096" i="1" s="1"/>
  <c r="P1096" i="1" s="1"/>
  <c r="J2487" i="1"/>
  <c r="L2487" i="1" s="1"/>
  <c r="O2487" i="1" s="1"/>
  <c r="P2487" i="1" s="1"/>
  <c r="J415" i="1"/>
  <c r="L415" i="1" s="1"/>
  <c r="O415" i="1" s="1"/>
  <c r="P415" i="1" s="1"/>
  <c r="J349" i="1"/>
  <c r="L349" i="1" s="1"/>
  <c r="O349" i="1" s="1"/>
  <c r="P349" i="1" s="1"/>
  <c r="J170" i="1"/>
  <c r="L170" i="1" s="1"/>
  <c r="O170" i="1" s="1"/>
  <c r="P170" i="1" s="1"/>
  <c r="J764" i="1"/>
  <c r="L764" i="1" s="1"/>
  <c r="O764" i="1" s="1"/>
  <c r="P764" i="1" s="1"/>
  <c r="J2957" i="1"/>
  <c r="L2957" i="1" s="1"/>
  <c r="O2957" i="1" s="1"/>
  <c r="P2957" i="1" s="1"/>
  <c r="J1933" i="1"/>
  <c r="L1933" i="1" s="1"/>
  <c r="O1933" i="1" s="1"/>
  <c r="P1933" i="1" s="1"/>
  <c r="J688" i="1"/>
  <c r="L688" i="1" s="1"/>
  <c r="O688" i="1" s="1"/>
  <c r="P688" i="1" s="1"/>
  <c r="J1675" i="1"/>
  <c r="L1675" i="1" s="1"/>
  <c r="O1675" i="1" s="1"/>
  <c r="P1675" i="1" s="1"/>
  <c r="J1649" i="1"/>
  <c r="L1649" i="1" s="1"/>
  <c r="O1649" i="1" s="1"/>
  <c r="P1649" i="1" s="1"/>
  <c r="J1636" i="1"/>
  <c r="L1636" i="1" s="1"/>
  <c r="O1636" i="1" s="1"/>
  <c r="P1636" i="1" s="1"/>
  <c r="J1183" i="1"/>
  <c r="L1183" i="1" s="1"/>
  <c r="O1183" i="1" s="1"/>
  <c r="P1183" i="1" s="1"/>
  <c r="J1550" i="1"/>
  <c r="L1550" i="1" s="1"/>
  <c r="O1550" i="1" s="1"/>
  <c r="P1550" i="1" s="1"/>
  <c r="J2238" i="1"/>
  <c r="L2238" i="1" s="1"/>
  <c r="O2238" i="1" s="1"/>
  <c r="P2238" i="1" s="1"/>
  <c r="J1277" i="1"/>
  <c r="L1277" i="1" s="1"/>
  <c r="O1277" i="1" s="1"/>
  <c r="P1277" i="1" s="1"/>
  <c r="J2976" i="1"/>
  <c r="L2976" i="1" s="1"/>
  <c r="O2976" i="1" s="1"/>
  <c r="P2976" i="1" s="1"/>
  <c r="J1515" i="1"/>
  <c r="L1515" i="1" s="1"/>
  <c r="O1515" i="1" s="1"/>
  <c r="P1515" i="1" s="1"/>
  <c r="J2345" i="1"/>
  <c r="L2345" i="1" s="1"/>
  <c r="O2345" i="1" s="1"/>
  <c r="P2345" i="1" s="1"/>
  <c r="J266" i="1"/>
  <c r="L266" i="1" s="1"/>
  <c r="O266" i="1" s="1"/>
  <c r="P266" i="1" s="1"/>
  <c r="J3150" i="1"/>
  <c r="L3150" i="1" s="1"/>
  <c r="O3150" i="1" s="1"/>
  <c r="P3150" i="1" s="1"/>
  <c r="J3107" i="1"/>
  <c r="L3107" i="1" s="1"/>
  <c r="O3107" i="1" s="1"/>
  <c r="P3107" i="1" s="1"/>
  <c r="J1498" i="1"/>
  <c r="L1498" i="1" s="1"/>
  <c r="O1498" i="1" s="1"/>
  <c r="P1498" i="1" s="1"/>
  <c r="J2251" i="1"/>
  <c r="L2251" i="1" s="1"/>
  <c r="O2251" i="1" s="1"/>
  <c r="P2251" i="1" s="1"/>
  <c r="J1929" i="1"/>
  <c r="L1929" i="1" s="1"/>
  <c r="O1929" i="1" s="1"/>
  <c r="P1929" i="1" s="1"/>
  <c r="J1237" i="1"/>
  <c r="L1237" i="1" s="1"/>
  <c r="O1237" i="1" s="1"/>
  <c r="P1237" i="1" s="1"/>
  <c r="J238" i="1"/>
  <c r="L238" i="1" s="1"/>
  <c r="O238" i="1" s="1"/>
  <c r="P238" i="1" s="1"/>
  <c r="J3117" i="1"/>
  <c r="L3117" i="1" s="1"/>
  <c r="O3117" i="1" s="1"/>
  <c r="P3117" i="1" s="1"/>
  <c r="J1247" i="1"/>
  <c r="L1247" i="1" s="1"/>
  <c r="O1247" i="1" s="1"/>
  <c r="P1247" i="1" s="1"/>
  <c r="J595" i="1"/>
  <c r="L595" i="1" s="1"/>
  <c r="O595" i="1" s="1"/>
  <c r="P595" i="1" s="1"/>
  <c r="J380" i="1"/>
  <c r="L380" i="1" s="1"/>
  <c r="O380" i="1" s="1"/>
  <c r="P380" i="1" s="1"/>
  <c r="J2393" i="1"/>
  <c r="L2393" i="1" s="1"/>
  <c r="O2393" i="1" s="1"/>
  <c r="P2393" i="1" s="1"/>
  <c r="J2391" i="1"/>
  <c r="L2391" i="1" s="1"/>
  <c r="O2391" i="1" s="1"/>
  <c r="P2391" i="1" s="1"/>
  <c r="J816" i="1"/>
  <c r="L816" i="1" s="1"/>
  <c r="O816" i="1" s="1"/>
  <c r="P816" i="1" s="1"/>
  <c r="J3046" i="1"/>
  <c r="L3046" i="1" s="1"/>
  <c r="O3046" i="1" s="1"/>
  <c r="P3046" i="1" s="1"/>
  <c r="J1488" i="1"/>
  <c r="L1488" i="1" s="1"/>
  <c r="O1488" i="1" s="1"/>
  <c r="P1488" i="1" s="1"/>
  <c r="J3064" i="1"/>
  <c r="L3064" i="1" s="1"/>
  <c r="O3064" i="1" s="1"/>
  <c r="P3064" i="1" s="1"/>
  <c r="J3065" i="1"/>
  <c r="L3065" i="1" s="1"/>
  <c r="O3065" i="1" s="1"/>
  <c r="P3065" i="1" s="1"/>
  <c r="J2620" i="1"/>
  <c r="L2620" i="1" s="1"/>
  <c r="O2620" i="1" s="1"/>
  <c r="P2620" i="1" s="1"/>
  <c r="J16" i="1"/>
  <c r="L16" i="1" s="1"/>
  <c r="O16" i="1" s="1"/>
  <c r="P16" i="1" s="1"/>
  <c r="J3089" i="1"/>
  <c r="L3089" i="1" s="1"/>
  <c r="O3089" i="1" s="1"/>
  <c r="P3089" i="1" s="1"/>
  <c r="J851" i="1"/>
  <c r="L851" i="1" s="1"/>
  <c r="O851" i="1" s="1"/>
  <c r="P851" i="1" s="1"/>
  <c r="J854" i="1"/>
  <c r="L854" i="1" s="1"/>
  <c r="O854" i="1" s="1"/>
  <c r="P854" i="1" s="1"/>
  <c r="J855" i="1"/>
  <c r="L855" i="1" s="1"/>
  <c r="O855" i="1" s="1"/>
  <c r="P855" i="1" s="1"/>
  <c r="J3133" i="1"/>
  <c r="L3133" i="1" s="1"/>
  <c r="O3133" i="1" s="1"/>
  <c r="P3133" i="1" s="1"/>
  <c r="J1103" i="1"/>
  <c r="L1103" i="1" s="1"/>
  <c r="O1103" i="1" s="1"/>
  <c r="P1103" i="1" s="1"/>
  <c r="J129" i="1"/>
  <c r="L129" i="1" s="1"/>
  <c r="O129" i="1" s="1"/>
  <c r="P129" i="1" s="1"/>
  <c r="J3101" i="1"/>
  <c r="L3101" i="1" s="1"/>
  <c r="O3101" i="1" s="1"/>
  <c r="P3101" i="1" s="1"/>
  <c r="J3102" i="1"/>
  <c r="L3102" i="1" s="1"/>
  <c r="O3102" i="1" s="1"/>
  <c r="P3102" i="1" s="1"/>
  <c r="J2514" i="1"/>
  <c r="L2514" i="1" s="1"/>
  <c r="O2514" i="1" s="1"/>
  <c r="P2514" i="1" s="1"/>
  <c r="J483" i="1"/>
  <c r="L483" i="1" s="1"/>
  <c r="O483" i="1" s="1"/>
  <c r="P483" i="1" s="1"/>
  <c r="J456" i="1"/>
  <c r="L456" i="1" s="1"/>
  <c r="O456" i="1" s="1"/>
  <c r="P456" i="1" s="1"/>
  <c r="J1423" i="1"/>
  <c r="L1423" i="1" s="1"/>
  <c r="O1423" i="1" s="1"/>
  <c r="P1423" i="1" s="1"/>
  <c r="J1447" i="1"/>
  <c r="L1447" i="1" s="1"/>
  <c r="O1447" i="1" s="1"/>
  <c r="P1447" i="1" s="1"/>
  <c r="J1834" i="1"/>
  <c r="L1834" i="1" s="1"/>
  <c r="O1834" i="1" s="1"/>
  <c r="P1834" i="1" s="1"/>
  <c r="J37" i="1"/>
  <c r="L37" i="1" s="1"/>
  <c r="O37" i="1" s="1"/>
  <c r="P37" i="1" s="1"/>
  <c r="J2137" i="1"/>
  <c r="L2137" i="1" s="1"/>
  <c r="O2137" i="1" s="1"/>
  <c r="P2137" i="1" s="1"/>
  <c r="J2535" i="1"/>
  <c r="L2535" i="1" s="1"/>
  <c r="O2535" i="1" s="1"/>
  <c r="P2535" i="1" s="1"/>
  <c r="J88" i="1"/>
  <c r="L88" i="1" s="1"/>
  <c r="O88" i="1" s="1"/>
  <c r="P88" i="1" s="1"/>
  <c r="J2893" i="1"/>
  <c r="L2893" i="1" s="1"/>
  <c r="O2893" i="1" s="1"/>
  <c r="P2893" i="1" s="1"/>
  <c r="J2888" i="1"/>
  <c r="L2888" i="1" s="1"/>
  <c r="O2888" i="1" s="1"/>
  <c r="P2888" i="1" s="1"/>
  <c r="J159" i="1"/>
  <c r="L159" i="1" s="1"/>
  <c r="O159" i="1" s="1"/>
  <c r="P159" i="1" s="1"/>
  <c r="J165" i="1"/>
  <c r="L165" i="1" s="1"/>
  <c r="O165" i="1" s="1"/>
  <c r="P165" i="1" s="1"/>
  <c r="J216" i="1"/>
  <c r="L216" i="1" s="1"/>
  <c r="O216" i="1" s="1"/>
  <c r="P216" i="1" s="1"/>
  <c r="J2239" i="1"/>
  <c r="L2239" i="1" s="1"/>
  <c r="O2239" i="1" s="1"/>
  <c r="P2239" i="1" s="1"/>
  <c r="J435" i="1"/>
  <c r="L435" i="1" s="1"/>
  <c r="O435" i="1" s="1"/>
  <c r="P435" i="1" s="1"/>
  <c r="J32" i="1"/>
  <c r="L32" i="1" s="1"/>
  <c r="O32" i="1" s="1"/>
  <c r="P32" i="1" s="1"/>
  <c r="J3036" i="1"/>
  <c r="L3036" i="1" s="1"/>
  <c r="O3036" i="1" s="1"/>
  <c r="P3036" i="1" s="1"/>
  <c r="J1416" i="1"/>
  <c r="L1416" i="1" s="1"/>
  <c r="O1416" i="1" s="1"/>
  <c r="P1416" i="1" s="1"/>
  <c r="J2411" i="1"/>
  <c r="L2411" i="1" s="1"/>
  <c r="O2411" i="1" s="1"/>
  <c r="P2411" i="1" s="1"/>
  <c r="J3066" i="1"/>
  <c r="L3066" i="1" s="1"/>
  <c r="O3066" i="1" s="1"/>
  <c r="P3066" i="1" s="1"/>
  <c r="J2711" i="1"/>
  <c r="L2711" i="1" s="1"/>
  <c r="O2711" i="1" s="1"/>
  <c r="P2711" i="1" s="1"/>
  <c r="J2714" i="1"/>
  <c r="L2714" i="1" s="1"/>
  <c r="O2714" i="1" s="1"/>
  <c r="P2714" i="1" s="1"/>
  <c r="J7" i="1"/>
  <c r="L7" i="1" s="1"/>
  <c r="O7" i="1" s="1"/>
  <c r="P7" i="1" s="1"/>
  <c r="J3" i="1"/>
  <c r="L3" i="1" s="1"/>
  <c r="O3" i="1" s="1"/>
  <c r="P3" i="1" s="1"/>
  <c r="J3080" i="1"/>
  <c r="L3080" i="1" s="1"/>
  <c r="O3080" i="1" s="1"/>
  <c r="P3080" i="1" s="1"/>
  <c r="J2344" i="1"/>
  <c r="L2344" i="1" s="1"/>
  <c r="O2344" i="1" s="1"/>
  <c r="P2344" i="1" s="1"/>
  <c r="J3221" i="1"/>
  <c r="L3221" i="1" s="1"/>
  <c r="O3221" i="1" s="1"/>
  <c r="P3221" i="1" s="1"/>
  <c r="J3079" i="1"/>
  <c r="L3079" i="1" s="1"/>
  <c r="O3079" i="1" s="1"/>
  <c r="P3079" i="1" s="1"/>
  <c r="J1150" i="1"/>
  <c r="L1150" i="1" s="1"/>
  <c r="O1150" i="1" s="1"/>
  <c r="P1150" i="1" s="1"/>
  <c r="J3162" i="1"/>
  <c r="L3162" i="1" s="1"/>
  <c r="O3162" i="1" s="1"/>
  <c r="P3162" i="1" s="1"/>
  <c r="J3060" i="1"/>
  <c r="L3060" i="1" s="1"/>
  <c r="O3060" i="1" s="1"/>
  <c r="P3060" i="1" s="1"/>
  <c r="J947" i="1"/>
  <c r="L947" i="1" s="1"/>
  <c r="O947" i="1" s="1"/>
  <c r="P947" i="1" s="1"/>
  <c r="J2731" i="1"/>
  <c r="L2731" i="1" s="1"/>
  <c r="O2731" i="1" s="1"/>
  <c r="P2731" i="1" s="1"/>
  <c r="J2588" i="1"/>
  <c r="L2588" i="1" s="1"/>
  <c r="O2588" i="1" s="1"/>
  <c r="P2588" i="1" s="1"/>
  <c r="J1552" i="1"/>
  <c r="L1552" i="1" s="1"/>
  <c r="O1552" i="1" s="1"/>
  <c r="P1552" i="1" s="1"/>
  <c r="J2894" i="1"/>
  <c r="L2894" i="1" s="1"/>
  <c r="O2894" i="1" s="1"/>
  <c r="P2894" i="1" s="1"/>
  <c r="J2861" i="1"/>
  <c r="L2861" i="1" s="1"/>
  <c r="O2861" i="1" s="1"/>
  <c r="P2861" i="1" s="1"/>
  <c r="J2281" i="1"/>
  <c r="L2281" i="1" s="1"/>
  <c r="O2281" i="1" s="1"/>
  <c r="P2281" i="1" s="1"/>
  <c r="J301" i="1"/>
  <c r="L301" i="1" s="1"/>
  <c r="O301" i="1" s="1"/>
  <c r="P301" i="1" s="1"/>
  <c r="J204" i="1"/>
  <c r="L204" i="1" s="1"/>
  <c r="O204" i="1" s="1"/>
  <c r="P204" i="1" s="1"/>
  <c r="J206" i="1"/>
  <c r="L206" i="1" s="1"/>
  <c r="O206" i="1" s="1"/>
  <c r="P206" i="1" s="1"/>
  <c r="J361" i="1"/>
  <c r="L361" i="1" s="1"/>
  <c r="O361" i="1" s="1"/>
  <c r="P361" i="1" s="1"/>
  <c r="J359" i="1"/>
  <c r="L359" i="1" s="1"/>
  <c r="O359" i="1" s="1"/>
  <c r="P359" i="1" s="1"/>
  <c r="J357" i="1"/>
  <c r="L357" i="1" s="1"/>
  <c r="O357" i="1" s="1"/>
  <c r="P357" i="1" s="1"/>
  <c r="J2384" i="1"/>
  <c r="L2384" i="1" s="1"/>
  <c r="O2384" i="1" s="1"/>
  <c r="P2384" i="1" s="1"/>
  <c r="J3212" i="1"/>
  <c r="L3212" i="1" s="1"/>
  <c r="J2526" i="1"/>
  <c r="L2526" i="1" s="1"/>
  <c r="O2526" i="1" s="1"/>
  <c r="P2526" i="1" s="1"/>
  <c r="J1565" i="1"/>
  <c r="L1565" i="1" s="1"/>
  <c r="O1565" i="1" s="1"/>
  <c r="P1565" i="1" s="1"/>
  <c r="J1263" i="1"/>
  <c r="L1263" i="1" s="1"/>
  <c r="O1263" i="1" s="1"/>
  <c r="P1263" i="1" s="1"/>
  <c r="J1264" i="1"/>
  <c r="L1264" i="1" s="1"/>
  <c r="O1264" i="1" s="1"/>
  <c r="P1264" i="1" s="1"/>
  <c r="J879" i="1"/>
  <c r="L879" i="1" s="1"/>
  <c r="O879" i="1" s="1"/>
  <c r="P879" i="1" s="1"/>
  <c r="J1790" i="1"/>
  <c r="L1790" i="1" s="1"/>
  <c r="O1790" i="1" s="1"/>
  <c r="P1790" i="1" s="1"/>
  <c r="J2224" i="1"/>
  <c r="L2224" i="1" s="1"/>
  <c r="O2224" i="1" s="1"/>
  <c r="P2224" i="1" s="1"/>
  <c r="J2450" i="1"/>
  <c r="L2450" i="1" s="1"/>
  <c r="O2450" i="1" s="1"/>
  <c r="P2450" i="1" s="1"/>
  <c r="J823" i="1"/>
  <c r="L823" i="1" s="1"/>
  <c r="O823" i="1" s="1"/>
  <c r="P823" i="1" s="1"/>
  <c r="J3071" i="1"/>
  <c r="L3071" i="1" s="1"/>
  <c r="O3071" i="1" s="1"/>
  <c r="P3071" i="1" s="1"/>
  <c r="J2379" i="1"/>
  <c r="L2379" i="1" s="1"/>
  <c r="O2379" i="1" s="1"/>
  <c r="P2379" i="1" s="1"/>
  <c r="J650" i="1"/>
  <c r="L650" i="1" s="1"/>
  <c r="O650" i="1" s="1"/>
  <c r="P650" i="1" s="1"/>
  <c r="J375" i="1"/>
  <c r="L375" i="1" s="1"/>
  <c r="O375" i="1" s="1"/>
  <c r="P375" i="1" s="1"/>
  <c r="J2382" i="1"/>
  <c r="L2382" i="1" s="1"/>
  <c r="O2382" i="1" s="1"/>
  <c r="P2382" i="1" s="1"/>
  <c r="J475" i="1"/>
  <c r="L475" i="1" s="1"/>
  <c r="O475" i="1" s="1"/>
  <c r="P475" i="1" s="1"/>
  <c r="J2339" i="1"/>
  <c r="L2339" i="1" s="1"/>
  <c r="O2339" i="1" s="1"/>
  <c r="P2339" i="1" s="1"/>
  <c r="J827" i="1"/>
  <c r="L827" i="1" s="1"/>
  <c r="O827" i="1" s="1"/>
  <c r="P827" i="1" s="1"/>
  <c r="J2784" i="1"/>
  <c r="L2784" i="1" s="1"/>
  <c r="J1359" i="1"/>
  <c r="L1359" i="1" s="1"/>
  <c r="O1359" i="1" s="1"/>
  <c r="P1359" i="1" s="1"/>
  <c r="J775" i="1"/>
  <c r="L775" i="1" s="1"/>
  <c r="O775" i="1" s="1"/>
  <c r="P775" i="1" s="1"/>
  <c r="J338" i="1"/>
  <c r="L338" i="1" s="1"/>
  <c r="O338" i="1" s="1"/>
  <c r="P338" i="1" s="1"/>
  <c r="J2777" i="1"/>
  <c r="L2777" i="1" s="1"/>
  <c r="O2777" i="1" s="1"/>
  <c r="P2777" i="1" s="1"/>
  <c r="J3201" i="1"/>
  <c r="L3201" i="1" s="1"/>
  <c r="J1609" i="1"/>
  <c r="L1609" i="1" s="1"/>
  <c r="O1609" i="1" s="1"/>
  <c r="P1609" i="1" s="1"/>
  <c r="J520" i="1"/>
  <c r="L520" i="1" s="1"/>
  <c r="O520" i="1" s="1"/>
  <c r="P520" i="1" s="1"/>
  <c r="J1070" i="1"/>
  <c r="L1070" i="1" s="1"/>
  <c r="O1070" i="1" s="1"/>
  <c r="P1070" i="1" s="1"/>
  <c r="J224" i="1"/>
  <c r="L224" i="1" s="1"/>
  <c r="O224" i="1" s="1"/>
  <c r="P224" i="1" s="1"/>
  <c r="J395" i="1"/>
  <c r="L395" i="1" s="1"/>
  <c r="O395" i="1" s="1"/>
  <c r="P395" i="1" s="1"/>
  <c r="J419" i="1"/>
  <c r="L419" i="1" s="1"/>
  <c r="O419" i="1" s="1"/>
  <c r="P419" i="1" s="1"/>
  <c r="J421" i="1"/>
  <c r="L421" i="1" s="1"/>
  <c r="O421" i="1" s="1"/>
  <c r="P421" i="1" s="1"/>
  <c r="J2019" i="1"/>
  <c r="L2019" i="1" s="1"/>
  <c r="O2019" i="1" s="1"/>
  <c r="P2019" i="1" s="1"/>
  <c r="J2935" i="1"/>
  <c r="L2935" i="1" s="1"/>
  <c r="O2935" i="1" s="1"/>
  <c r="P2935" i="1" s="1"/>
  <c r="J270" i="1"/>
  <c r="L270" i="1" s="1"/>
  <c r="O270" i="1" s="1"/>
  <c r="P270" i="1" s="1"/>
  <c r="J2776" i="1"/>
  <c r="L2776" i="1" s="1"/>
  <c r="J305" i="1"/>
  <c r="L305" i="1" s="1"/>
  <c r="O305" i="1" s="1"/>
  <c r="P305" i="1" s="1"/>
  <c r="J1465" i="1"/>
  <c r="L1465" i="1" s="1"/>
  <c r="O1465" i="1" s="1"/>
  <c r="P1465" i="1" s="1"/>
  <c r="J355" i="1"/>
  <c r="L355" i="1" s="1"/>
  <c r="O355" i="1" s="1"/>
  <c r="P355" i="1" s="1"/>
  <c r="J562" i="1"/>
  <c r="L562" i="1" s="1"/>
  <c r="O562" i="1" s="1"/>
  <c r="P562" i="1" s="1"/>
  <c r="J2483" i="1"/>
  <c r="L2483" i="1" s="1"/>
  <c r="O2483" i="1" s="1"/>
  <c r="P2483" i="1" s="1"/>
  <c r="J1818" i="1"/>
  <c r="L1818" i="1" s="1"/>
  <c r="O1818" i="1" s="1"/>
  <c r="P1818" i="1" s="1"/>
  <c r="J1198" i="1"/>
  <c r="L1198" i="1" s="1"/>
  <c r="O1198" i="1" s="1"/>
  <c r="P1198" i="1" s="1"/>
  <c r="J1294" i="1"/>
  <c r="L1294" i="1" s="1"/>
  <c r="O1294" i="1" s="1"/>
  <c r="P1294" i="1" s="1"/>
  <c r="J2119" i="1"/>
  <c r="L2119" i="1" s="1"/>
  <c r="O2119" i="1" s="1"/>
  <c r="P2119" i="1" s="1"/>
  <c r="J298" i="1"/>
  <c r="L298" i="1" s="1"/>
  <c r="O298" i="1" s="1"/>
  <c r="P298" i="1" s="1"/>
  <c r="J2673" i="1"/>
  <c r="L2673" i="1" s="1"/>
  <c r="O2673" i="1" s="1"/>
  <c r="P2673" i="1" s="1"/>
  <c r="J1278" i="1"/>
  <c r="L1278" i="1" s="1"/>
  <c r="O1278" i="1" s="1"/>
  <c r="P1278" i="1" s="1"/>
  <c r="J1817" i="1"/>
  <c r="L1817" i="1" s="1"/>
  <c r="O1817" i="1" s="1"/>
  <c r="P1817" i="1" s="1"/>
  <c r="J2779" i="1"/>
  <c r="L2779" i="1" s="1"/>
  <c r="J1582" i="1"/>
  <c r="L1582" i="1" s="1"/>
  <c r="O1582" i="1" s="1"/>
  <c r="P1582" i="1" s="1"/>
  <c r="J3131" i="1"/>
  <c r="L3131" i="1" s="1"/>
  <c r="O3131" i="1" s="1"/>
  <c r="P3131" i="1" s="1"/>
  <c r="J2451" i="1"/>
  <c r="L2451" i="1" s="1"/>
  <c r="O2451" i="1" s="1"/>
  <c r="P2451" i="1" s="1"/>
  <c r="J2452" i="1"/>
  <c r="L2452" i="1" s="1"/>
  <c r="O2452" i="1" s="1"/>
  <c r="P2452" i="1" s="1"/>
  <c r="J2177" i="1"/>
  <c r="L2177" i="1" s="1"/>
  <c r="O2177" i="1" s="1"/>
  <c r="P2177" i="1" s="1"/>
  <c r="J2178" i="1"/>
  <c r="L2178" i="1" s="1"/>
  <c r="O2178" i="1" s="1"/>
  <c r="P2178" i="1" s="1"/>
  <c r="J1415" i="1"/>
  <c r="L1415" i="1" s="1"/>
  <c r="O1415" i="1" s="1"/>
  <c r="P1415" i="1" s="1"/>
  <c r="J1542" i="1"/>
  <c r="L1542" i="1" s="1"/>
  <c r="O1542" i="1" s="1"/>
  <c r="P1542" i="1" s="1"/>
  <c r="J2540" i="1"/>
  <c r="L2540" i="1" s="1"/>
  <c r="O2540" i="1" s="1"/>
  <c r="P2540" i="1" s="1"/>
  <c r="J2438" i="1"/>
  <c r="L2438" i="1" s="1"/>
  <c r="O2438" i="1" s="1"/>
  <c r="P2438" i="1" s="1"/>
  <c r="J2439" i="1"/>
  <c r="L2439" i="1" s="1"/>
  <c r="O2439" i="1" s="1"/>
  <c r="P2439" i="1" s="1"/>
  <c r="J3006" i="1"/>
  <c r="L3006" i="1" s="1"/>
  <c r="O3006" i="1" s="1"/>
  <c r="P3006" i="1" s="1"/>
  <c r="J1045" i="1"/>
  <c r="L1045" i="1" s="1"/>
  <c r="O1045" i="1" s="1"/>
  <c r="P1045" i="1" s="1"/>
  <c r="J1673" i="1"/>
  <c r="L1673" i="1" s="1"/>
  <c r="O1673" i="1" s="1"/>
  <c r="P1673" i="1" s="1"/>
  <c r="J63" i="1"/>
  <c r="L63" i="1" s="1"/>
  <c r="O63" i="1" s="1"/>
  <c r="P63" i="1" s="1"/>
  <c r="J1676" i="1"/>
  <c r="L1676" i="1" s="1"/>
  <c r="O1676" i="1" s="1"/>
  <c r="P1676" i="1" s="1"/>
  <c r="J1678" i="1"/>
  <c r="L1678" i="1" s="1"/>
  <c r="O1678" i="1" s="1"/>
  <c r="P1678" i="1" s="1"/>
  <c r="J2181" i="1"/>
  <c r="L2181" i="1" s="1"/>
  <c r="O2181" i="1" s="1"/>
  <c r="P2181" i="1" s="1"/>
  <c r="J254" i="1"/>
  <c r="L254" i="1" s="1"/>
  <c r="O254" i="1" s="1"/>
  <c r="P254" i="1" s="1"/>
  <c r="J3098" i="1"/>
  <c r="L3098" i="1" s="1"/>
  <c r="O3098" i="1" s="1"/>
  <c r="P3098" i="1" s="1"/>
  <c r="J750" i="1"/>
  <c r="L750" i="1" s="1"/>
  <c r="O750" i="1" s="1"/>
  <c r="P750" i="1" s="1"/>
  <c r="J264" i="1"/>
  <c r="L264" i="1" s="1"/>
  <c r="O264" i="1" s="1"/>
  <c r="P264" i="1" s="1"/>
  <c r="J268" i="1"/>
  <c r="L268" i="1" s="1"/>
  <c r="O268" i="1" s="1"/>
  <c r="P268" i="1" s="1"/>
  <c r="J289" i="1"/>
  <c r="L289" i="1" s="1"/>
  <c r="O289" i="1" s="1"/>
  <c r="P289" i="1" s="1"/>
  <c r="J136" i="1"/>
  <c r="L136" i="1" s="1"/>
  <c r="O136" i="1" s="1"/>
  <c r="P136" i="1" s="1"/>
  <c r="J192" i="1"/>
  <c r="L192" i="1" s="1"/>
  <c r="O192" i="1" s="1"/>
  <c r="P192" i="1" s="1"/>
  <c r="J343" i="1"/>
  <c r="L343" i="1" s="1"/>
  <c r="O343" i="1" s="1"/>
  <c r="P343" i="1" s="1"/>
  <c r="J2594" i="1"/>
  <c r="L2594" i="1" s="1"/>
  <c r="O2594" i="1" s="1"/>
  <c r="P2594" i="1" s="1"/>
  <c r="J1953" i="1"/>
  <c r="L1953" i="1" s="1"/>
  <c r="O1953" i="1" s="1"/>
  <c r="P1953" i="1" s="1"/>
  <c r="J2796" i="1"/>
  <c r="L2796" i="1" s="1"/>
  <c r="J3084" i="1"/>
  <c r="L3084" i="1" s="1"/>
  <c r="O3084" i="1" s="1"/>
  <c r="P3084" i="1" s="1"/>
  <c r="J3085" i="1"/>
  <c r="L3085" i="1" s="1"/>
  <c r="O3085" i="1" s="1"/>
  <c r="P3085" i="1" s="1"/>
  <c r="J2726" i="1"/>
  <c r="L2726" i="1" s="1"/>
  <c r="O2726" i="1" s="1"/>
  <c r="P2726" i="1" s="1"/>
  <c r="J472" i="1"/>
  <c r="L472" i="1" s="1"/>
  <c r="O472" i="1" s="1"/>
  <c r="P472" i="1" s="1"/>
  <c r="J2633" i="1"/>
  <c r="L2633" i="1" s="1"/>
  <c r="O2633" i="1" s="1"/>
  <c r="P2633" i="1" s="1"/>
  <c r="J893" i="1"/>
  <c r="L893" i="1" s="1"/>
  <c r="O893" i="1" s="1"/>
  <c r="P893" i="1" s="1"/>
  <c r="J285" i="1"/>
  <c r="L285" i="1" s="1"/>
  <c r="O285" i="1" s="1"/>
  <c r="P285" i="1" s="1"/>
  <c r="J324" i="1"/>
  <c r="L324" i="1" s="1"/>
  <c r="O324" i="1" s="1"/>
  <c r="P324" i="1" s="1"/>
  <c r="J316" i="1"/>
  <c r="L316" i="1" s="1"/>
  <c r="O316" i="1" s="1"/>
  <c r="P316" i="1" s="1"/>
  <c r="J3032" i="1"/>
  <c r="L3032" i="1" s="1"/>
  <c r="O3032" i="1" s="1"/>
  <c r="P3032" i="1" s="1"/>
  <c r="J892" i="1"/>
  <c r="L892" i="1" s="1"/>
  <c r="O892" i="1" s="1"/>
  <c r="P892" i="1" s="1"/>
  <c r="J2747" i="1"/>
  <c r="L2747" i="1" s="1"/>
  <c r="O2747" i="1" s="1"/>
  <c r="P2747" i="1" s="1"/>
  <c r="J92" i="1"/>
  <c r="L92" i="1" s="1"/>
  <c r="O92" i="1" s="1"/>
  <c r="P92" i="1" s="1"/>
  <c r="J219" i="1"/>
  <c r="L219" i="1" s="1"/>
  <c r="O219" i="1" s="1"/>
  <c r="P219" i="1" s="1"/>
  <c r="J2847" i="1"/>
  <c r="L2847" i="1" s="1"/>
  <c r="J426" i="1"/>
  <c r="L426" i="1" s="1"/>
  <c r="O426" i="1" s="1"/>
  <c r="P426" i="1" s="1"/>
  <c r="J780" i="1"/>
  <c r="L780" i="1" s="1"/>
  <c r="O780" i="1" s="1"/>
  <c r="P780" i="1" s="1"/>
  <c r="J739" i="1"/>
  <c r="L739" i="1" s="1"/>
  <c r="O739" i="1" s="1"/>
  <c r="P739" i="1" s="1"/>
  <c r="J2185" i="1"/>
  <c r="L2185" i="1" s="1"/>
  <c r="O2185" i="1" s="1"/>
  <c r="P2185" i="1" s="1"/>
  <c r="J314" i="1"/>
  <c r="L314" i="1" s="1"/>
  <c r="O314" i="1" s="1"/>
  <c r="P314" i="1" s="1"/>
  <c r="J1097" i="1"/>
  <c r="L1097" i="1" s="1"/>
  <c r="O1097" i="1" s="1"/>
  <c r="P1097" i="1" s="1"/>
  <c r="J2947" i="1"/>
  <c r="L2947" i="1" s="1"/>
  <c r="J1132" i="1"/>
  <c r="L1132" i="1" s="1"/>
  <c r="O1132" i="1" s="1"/>
  <c r="P1132" i="1" s="1"/>
  <c r="J926" i="1"/>
  <c r="L926" i="1" s="1"/>
  <c r="O926" i="1" s="1"/>
  <c r="P926" i="1" s="1"/>
  <c r="J280" i="1"/>
  <c r="L280" i="1" s="1"/>
  <c r="O280" i="1" s="1"/>
  <c r="P280" i="1" s="1"/>
  <c r="J79" i="1"/>
  <c r="L79" i="1" s="1"/>
  <c r="O79" i="1" s="1"/>
  <c r="P79" i="1" s="1"/>
  <c r="J2745" i="1"/>
  <c r="L2745" i="1" s="1"/>
  <c r="J2433" i="1"/>
  <c r="L2433" i="1" s="1"/>
  <c r="O2433" i="1" s="1"/>
  <c r="P2433" i="1" s="1"/>
  <c r="J2376" i="1"/>
  <c r="L2376" i="1" s="1"/>
  <c r="O2376" i="1" s="1"/>
  <c r="P2376" i="1" s="1"/>
  <c r="J2243" i="1"/>
  <c r="L2243" i="1" s="1"/>
  <c r="O2243" i="1" s="1"/>
  <c r="P2243" i="1" s="1"/>
  <c r="J1487" i="1"/>
  <c r="L1487" i="1" s="1"/>
  <c r="O1487" i="1" s="1"/>
  <c r="P1487" i="1" s="1"/>
  <c r="J2287" i="1"/>
  <c r="L2287" i="1" s="1"/>
  <c r="O2287" i="1" s="1"/>
  <c r="P2287" i="1" s="1"/>
  <c r="J1180" i="1"/>
  <c r="L1180" i="1" s="1"/>
  <c r="O1180" i="1" s="1"/>
  <c r="P1180" i="1" s="1"/>
  <c r="J875" i="1"/>
  <c r="L875" i="1" s="1"/>
  <c r="O875" i="1" s="1"/>
  <c r="P875" i="1" s="1"/>
  <c r="J1695" i="1"/>
  <c r="L1695" i="1" s="1"/>
  <c r="O1695" i="1" s="1"/>
  <c r="P1695" i="1" s="1"/>
  <c r="J1485" i="1"/>
  <c r="L1485" i="1" s="1"/>
  <c r="O1485" i="1" s="1"/>
  <c r="P1485" i="1" s="1"/>
  <c r="J2545" i="1"/>
  <c r="L2545" i="1" s="1"/>
  <c r="O2545" i="1" s="1"/>
  <c r="P2545" i="1" s="1"/>
  <c r="J3251" i="1"/>
  <c r="L3251" i="1" s="1"/>
  <c r="J3045" i="1"/>
  <c r="L3045" i="1" s="1"/>
  <c r="O3045" i="1" s="1"/>
  <c r="P3045" i="1" s="1"/>
  <c r="J2980" i="1"/>
  <c r="L2980" i="1" s="1"/>
  <c r="O2980" i="1" s="1"/>
  <c r="P2980" i="1" s="1"/>
  <c r="J677" i="1"/>
  <c r="L677" i="1" s="1"/>
  <c r="O677" i="1" s="1"/>
  <c r="P677" i="1" s="1"/>
  <c r="J964" i="1"/>
  <c r="L964" i="1" s="1"/>
  <c r="O964" i="1" s="1"/>
  <c r="P964" i="1" s="1"/>
  <c r="J2975" i="1"/>
  <c r="L2975" i="1" s="1"/>
  <c r="J2388" i="1"/>
  <c r="L2388" i="1" s="1"/>
  <c r="O2388" i="1" s="1"/>
  <c r="P2388" i="1" s="1"/>
  <c r="J2694" i="1"/>
  <c r="L2694" i="1" s="1"/>
  <c r="O2694" i="1" s="1"/>
  <c r="P2694" i="1" s="1"/>
  <c r="J3033" i="1"/>
  <c r="L3033" i="1" s="1"/>
  <c r="O3033" i="1" s="1"/>
  <c r="P3033" i="1" s="1"/>
  <c r="J3034" i="1"/>
  <c r="L3034" i="1" s="1"/>
  <c r="O3034" i="1" s="1"/>
  <c r="P3034" i="1" s="1"/>
  <c r="J2728" i="1"/>
  <c r="L2728" i="1" s="1"/>
  <c r="O2728" i="1" s="1"/>
  <c r="P2728" i="1" s="1"/>
  <c r="J2222" i="1"/>
  <c r="L2222" i="1" s="1"/>
  <c r="O2222" i="1" s="1"/>
  <c r="P2222" i="1" s="1"/>
  <c r="J70" i="1"/>
  <c r="L70" i="1" s="1"/>
  <c r="O70" i="1" s="1"/>
  <c r="P70" i="1" s="1"/>
  <c r="J2556" i="1"/>
  <c r="L2556" i="1" s="1"/>
  <c r="O2556" i="1" s="1"/>
  <c r="P2556" i="1" s="1"/>
  <c r="J2113" i="1"/>
  <c r="L2113" i="1" s="1"/>
  <c r="O2113" i="1" s="1"/>
  <c r="P2113" i="1" s="1"/>
  <c r="J1453" i="1"/>
  <c r="L1453" i="1" s="1"/>
  <c r="O1453" i="1" s="1"/>
  <c r="P1453" i="1" s="1"/>
  <c r="J3050" i="1"/>
  <c r="L3050" i="1" s="1"/>
  <c r="O3050" i="1" s="1"/>
  <c r="P3050" i="1" s="1"/>
  <c r="J2531" i="1"/>
  <c r="L2531" i="1" s="1"/>
  <c r="O2531" i="1" s="1"/>
  <c r="P2531" i="1" s="1"/>
  <c r="J2700" i="1"/>
  <c r="L2700" i="1" s="1"/>
  <c r="J2953" i="1"/>
  <c r="L2953" i="1" s="1"/>
  <c r="O2953" i="1" s="1"/>
  <c r="P2953" i="1" s="1"/>
  <c r="J1954" i="1"/>
  <c r="L1954" i="1" s="1"/>
  <c r="O1954" i="1" s="1"/>
  <c r="P1954" i="1" s="1"/>
  <c r="J1093" i="1"/>
  <c r="L1093" i="1" s="1"/>
  <c r="O1093" i="1" s="1"/>
  <c r="P1093" i="1" s="1"/>
  <c r="J1816" i="1"/>
  <c r="L1816" i="1" s="1"/>
  <c r="O1816" i="1" s="1"/>
  <c r="P1816" i="1" s="1"/>
  <c r="J430" i="1"/>
  <c r="L430" i="1" s="1"/>
  <c r="O430" i="1" s="1"/>
  <c r="P430" i="1" s="1"/>
  <c r="J1324" i="1"/>
  <c r="L1324" i="1" s="1"/>
  <c r="O1324" i="1" s="1"/>
  <c r="P1324" i="1" s="1"/>
  <c r="J1327" i="1"/>
  <c r="L1327" i="1" s="1"/>
  <c r="O1327" i="1" s="1"/>
  <c r="P1327" i="1" s="1"/>
  <c r="J1328" i="1"/>
  <c r="L1328" i="1" s="1"/>
  <c r="O1328" i="1" s="1"/>
  <c r="P1328" i="1" s="1"/>
  <c r="J651" i="1"/>
  <c r="L651" i="1" s="1"/>
  <c r="O651" i="1" s="1"/>
  <c r="P651" i="1" s="1"/>
  <c r="J661" i="1"/>
  <c r="L661" i="1" s="1"/>
  <c r="O661" i="1" s="1"/>
  <c r="P661" i="1" s="1"/>
  <c r="J699" i="1"/>
  <c r="L699" i="1" s="1"/>
  <c r="O699" i="1" s="1"/>
  <c r="P699" i="1" s="1"/>
  <c r="J445" i="1"/>
  <c r="L445" i="1" s="1"/>
  <c r="O445" i="1" s="1"/>
  <c r="P445" i="1" s="1"/>
  <c r="J1358" i="1"/>
  <c r="L1358" i="1" s="1"/>
  <c r="O1358" i="1" s="1"/>
  <c r="P1358" i="1" s="1"/>
  <c r="J379" i="1"/>
  <c r="L379" i="1" s="1"/>
  <c r="O379" i="1" s="1"/>
  <c r="P379" i="1" s="1"/>
  <c r="J372" i="1"/>
  <c r="L372" i="1" s="1"/>
  <c r="O372" i="1" s="1"/>
  <c r="P372" i="1" s="1"/>
  <c r="J3198" i="1"/>
  <c r="L3198" i="1" s="1"/>
  <c r="O3198" i="1" s="1"/>
  <c r="P3198" i="1" s="1"/>
  <c r="J436" i="1"/>
  <c r="L436" i="1" s="1"/>
  <c r="O436" i="1" s="1"/>
  <c r="P436" i="1" s="1"/>
  <c r="J3127" i="1"/>
  <c r="L3127" i="1" s="1"/>
  <c r="O3127" i="1" s="1"/>
  <c r="P3127" i="1" s="1"/>
  <c r="J1340" i="1"/>
  <c r="L1340" i="1" s="1"/>
  <c r="O1340" i="1" s="1"/>
  <c r="P1340" i="1" s="1"/>
  <c r="J954" i="1"/>
  <c r="L954" i="1" s="1"/>
  <c r="O954" i="1" s="1"/>
  <c r="P954" i="1" s="1"/>
  <c r="J721" i="1"/>
  <c r="L721" i="1" s="1"/>
  <c r="O721" i="1" s="1"/>
  <c r="P721" i="1" s="1"/>
  <c r="J1696" i="1"/>
  <c r="L1696" i="1" s="1"/>
  <c r="O1696" i="1" s="1"/>
  <c r="P1696" i="1" s="1"/>
  <c r="J783" i="1"/>
  <c r="L783" i="1" s="1"/>
  <c r="O783" i="1" s="1"/>
  <c r="P783" i="1" s="1"/>
  <c r="J1785" i="1"/>
  <c r="L1785" i="1" s="1"/>
  <c r="O1785" i="1" s="1"/>
  <c r="P1785" i="1" s="1"/>
  <c r="J2751" i="1"/>
  <c r="L2751" i="1" s="1"/>
  <c r="O2751" i="1" s="1"/>
  <c r="P2751" i="1" s="1"/>
  <c r="J777" i="1"/>
  <c r="L777" i="1" s="1"/>
  <c r="O777" i="1" s="1"/>
  <c r="P777" i="1" s="1"/>
  <c r="J1486" i="1"/>
  <c r="L1486" i="1" s="1"/>
  <c r="O1486" i="1" s="1"/>
  <c r="P1486" i="1" s="1"/>
  <c r="J2644" i="1"/>
  <c r="L2644" i="1" s="1"/>
  <c r="O2644" i="1" s="1"/>
  <c r="P2644" i="1" s="1"/>
  <c r="J2595" i="1"/>
  <c r="L2595" i="1" s="1"/>
  <c r="O2595" i="1" s="1"/>
  <c r="P2595" i="1" s="1"/>
  <c r="J1496" i="1"/>
  <c r="L1496" i="1" s="1"/>
  <c r="O1496" i="1" s="1"/>
  <c r="P1496" i="1" s="1"/>
  <c r="J1718" i="1"/>
  <c r="L1718" i="1" s="1"/>
  <c r="O1718" i="1" s="1"/>
  <c r="P1718" i="1" s="1"/>
  <c r="J3029" i="1"/>
  <c r="L3029" i="1" s="1"/>
  <c r="O3029" i="1" s="1"/>
  <c r="P3029" i="1" s="1"/>
  <c r="J2021" i="1"/>
  <c r="L2021" i="1" s="1"/>
  <c r="O2021" i="1" s="1"/>
  <c r="P2021" i="1" s="1"/>
  <c r="J1842" i="1"/>
  <c r="L1842" i="1" s="1"/>
  <c r="O1842" i="1" s="1"/>
  <c r="P1842" i="1" s="1"/>
  <c r="J299" i="1"/>
  <c r="L299" i="1" s="1"/>
  <c r="O299" i="1" s="1"/>
  <c r="P299" i="1" s="1"/>
  <c r="J2698" i="1"/>
  <c r="L2698" i="1" s="1"/>
  <c r="O2698" i="1" s="1"/>
  <c r="P2698" i="1" s="1"/>
  <c r="J480" i="1"/>
  <c r="L480" i="1" s="1"/>
  <c r="O480" i="1" s="1"/>
  <c r="P480" i="1" s="1"/>
  <c r="J845" i="1"/>
  <c r="L845" i="1" s="1"/>
  <c r="O845" i="1" s="1"/>
  <c r="P845" i="1" s="1"/>
  <c r="J477" i="1"/>
  <c r="L477" i="1" s="1"/>
  <c r="O477" i="1" s="1"/>
  <c r="P477" i="1" s="1"/>
  <c r="J482" i="1"/>
  <c r="L482" i="1" s="1"/>
  <c r="O482" i="1" s="1"/>
  <c r="P482" i="1" s="1"/>
  <c r="J328" i="1"/>
  <c r="L328" i="1" s="1"/>
  <c r="O328" i="1" s="1"/>
  <c r="P328" i="1" s="1"/>
  <c r="J335" i="1"/>
  <c r="L335" i="1" s="1"/>
  <c r="O335" i="1" s="1"/>
  <c r="P335" i="1" s="1"/>
  <c r="J499" i="1"/>
  <c r="L499" i="1" s="1"/>
  <c r="O499" i="1" s="1"/>
  <c r="P499" i="1" s="1"/>
  <c r="J505" i="1"/>
  <c r="L505" i="1" s="1"/>
  <c r="O505" i="1" s="1"/>
  <c r="P505" i="1" s="1"/>
  <c r="J2922" i="1"/>
  <c r="L2922" i="1" s="1"/>
  <c r="O2922" i="1" s="1"/>
  <c r="P2922" i="1" s="1"/>
  <c r="J131" i="1"/>
  <c r="L131" i="1" s="1"/>
  <c r="O131" i="1" s="1"/>
  <c r="P131" i="1" s="1"/>
  <c r="J1035" i="1"/>
  <c r="L1035" i="1" s="1"/>
  <c r="O1035" i="1" s="1"/>
  <c r="P1035" i="1" s="1"/>
  <c r="J2608" i="1"/>
  <c r="L2608" i="1" s="1"/>
  <c r="O2608" i="1" s="1"/>
  <c r="P2608" i="1" s="1"/>
  <c r="J2645" i="1"/>
  <c r="L2645" i="1" s="1"/>
  <c r="O2645" i="1" s="1"/>
  <c r="P2645" i="1" s="1"/>
  <c r="J1661" i="1"/>
  <c r="L1661" i="1" s="1"/>
  <c r="O1661" i="1" s="1"/>
  <c r="P1661" i="1" s="1"/>
  <c r="J2277" i="1"/>
  <c r="L2277" i="1" s="1"/>
  <c r="O2277" i="1" s="1"/>
  <c r="P2277" i="1" s="1"/>
  <c r="J2607" i="1"/>
  <c r="L2607" i="1" s="1"/>
  <c r="O2607" i="1" s="1"/>
  <c r="P2607" i="1" s="1"/>
  <c r="J582" i="1"/>
  <c r="L582" i="1" s="1"/>
  <c r="O582" i="1" s="1"/>
  <c r="P582" i="1" s="1"/>
  <c r="J585" i="1"/>
  <c r="L585" i="1" s="1"/>
  <c r="O585" i="1" s="1"/>
  <c r="P585" i="1" s="1"/>
  <c r="J2550" i="1"/>
  <c r="L2550" i="1" s="1"/>
  <c r="O2550" i="1" s="1"/>
  <c r="P2550" i="1" s="1"/>
  <c r="J2647" i="1"/>
  <c r="L2647" i="1" s="1"/>
  <c r="O2647" i="1" s="1"/>
  <c r="P2647" i="1" s="1"/>
  <c r="J880" i="1"/>
  <c r="L880" i="1" s="1"/>
  <c r="O880" i="1" s="1"/>
  <c r="P880" i="1" s="1"/>
  <c r="J489" i="1"/>
  <c r="L489" i="1" s="1"/>
  <c r="O489" i="1" s="1"/>
  <c r="P489" i="1" s="1"/>
  <c r="J531" i="1"/>
  <c r="L531" i="1" s="1"/>
  <c r="O531" i="1" s="1"/>
  <c r="P531" i="1" s="1"/>
  <c r="J3057" i="1"/>
  <c r="L3057" i="1" s="1"/>
  <c r="O3057" i="1" s="1"/>
  <c r="P3057" i="1" s="1"/>
  <c r="J3168" i="1"/>
  <c r="L3168" i="1" s="1"/>
  <c r="O3168" i="1" s="1"/>
  <c r="P3168" i="1" s="1"/>
  <c r="J3058" i="1"/>
  <c r="L3058" i="1" s="1"/>
  <c r="O3058" i="1" s="1"/>
  <c r="P3058" i="1" s="1"/>
  <c r="J212" i="1"/>
  <c r="L212" i="1" s="1"/>
  <c r="O212" i="1" s="1"/>
  <c r="P212" i="1" s="1"/>
  <c r="J547" i="1"/>
  <c r="L547" i="1" s="1"/>
  <c r="O547" i="1" s="1"/>
  <c r="P547" i="1" s="1"/>
  <c r="J342" i="1"/>
  <c r="L342" i="1" s="1"/>
  <c r="O342" i="1" s="1"/>
  <c r="P342" i="1" s="1"/>
  <c r="J968" i="1"/>
  <c r="L968" i="1" s="1"/>
  <c r="O968" i="1" s="1"/>
  <c r="P968" i="1" s="1"/>
  <c r="J1303" i="1"/>
  <c r="L1303" i="1" s="1"/>
  <c r="O1303" i="1" s="1"/>
  <c r="P1303" i="1" s="1"/>
  <c r="J376" i="1"/>
  <c r="L376" i="1" s="1"/>
  <c r="O376" i="1" s="1"/>
  <c r="P376" i="1" s="1"/>
  <c r="J2407" i="1"/>
  <c r="L2407" i="1" s="1"/>
  <c r="O2407" i="1" s="1"/>
  <c r="P2407" i="1" s="1"/>
  <c r="J65" i="1"/>
  <c r="L65" i="1" s="1"/>
  <c r="O65" i="1" s="1"/>
  <c r="P65" i="1" s="1"/>
  <c r="J144" i="1"/>
  <c r="L144" i="1" s="1"/>
  <c r="O144" i="1" s="1"/>
  <c r="P144" i="1" s="1"/>
  <c r="J30" i="1"/>
  <c r="L30" i="1" s="1"/>
  <c r="O30" i="1" s="1"/>
  <c r="P30" i="1" s="1"/>
  <c r="J1591" i="1"/>
  <c r="L1591" i="1" s="1"/>
  <c r="O1591" i="1" s="1"/>
  <c r="P1591" i="1" s="1"/>
  <c r="J150" i="1"/>
  <c r="L150" i="1" s="1"/>
  <c r="O150" i="1" s="1"/>
  <c r="P150" i="1" s="1"/>
  <c r="J17" i="1"/>
  <c r="L17" i="1" s="1"/>
  <c r="O17" i="1" s="1"/>
  <c r="P17" i="1" s="1"/>
  <c r="J49" i="1"/>
  <c r="L49" i="1" s="1"/>
  <c r="O49" i="1" s="1"/>
  <c r="P49" i="1" s="1"/>
  <c r="J64" i="1"/>
  <c r="L64" i="1" s="1"/>
  <c r="O64" i="1" s="1"/>
  <c r="P64" i="1" s="1"/>
  <c r="J2978" i="1"/>
  <c r="L2978" i="1" s="1"/>
  <c r="O2978" i="1" s="1"/>
  <c r="P2978" i="1" s="1"/>
  <c r="J691" i="1"/>
  <c r="L691" i="1" s="1"/>
  <c r="O691" i="1" s="1"/>
  <c r="P691" i="1" s="1"/>
  <c r="J2245" i="1"/>
  <c r="L2245" i="1" s="1"/>
  <c r="O2245" i="1" s="1"/>
  <c r="P2245" i="1" s="1"/>
  <c r="J698" i="1"/>
  <c r="L698" i="1" s="1"/>
  <c r="O698" i="1" s="1"/>
  <c r="P698" i="1" s="1"/>
  <c r="J1179" i="1"/>
  <c r="L1179" i="1" s="1"/>
  <c r="O1179" i="1" s="1"/>
  <c r="P1179" i="1" s="1"/>
  <c r="J248" i="1"/>
  <c r="L248" i="1" s="1"/>
  <c r="O248" i="1" s="1"/>
  <c r="P248" i="1" s="1"/>
  <c r="J402" i="1"/>
  <c r="L402" i="1" s="1"/>
  <c r="O402" i="1" s="1"/>
  <c r="P402" i="1" s="1"/>
  <c r="J2744" i="1"/>
  <c r="L2744" i="1" s="1"/>
  <c r="J3175" i="1"/>
  <c r="L3175" i="1" s="1"/>
  <c r="O3175" i="1" s="1"/>
  <c r="P3175" i="1" s="1"/>
  <c r="J2760" i="1"/>
  <c r="L2760" i="1" s="1"/>
  <c r="O2760" i="1" s="1"/>
  <c r="P2760" i="1" s="1"/>
  <c r="J695" i="1"/>
  <c r="L695" i="1" s="1"/>
  <c r="O695" i="1" s="1"/>
  <c r="P695" i="1" s="1"/>
  <c r="J2755" i="1"/>
  <c r="L2755" i="1" s="1"/>
  <c r="O2755" i="1" s="1"/>
  <c r="P2755" i="1" s="1"/>
  <c r="J2836" i="1"/>
  <c r="L2836" i="1" s="1"/>
  <c r="O2836" i="1" s="1"/>
  <c r="P2836" i="1" s="1"/>
  <c r="J1610" i="1"/>
  <c r="L1610" i="1" s="1"/>
  <c r="O1610" i="1" s="1"/>
  <c r="P1610" i="1" s="1"/>
  <c r="J2961" i="1"/>
  <c r="L2961" i="1" s="1"/>
  <c r="O2961" i="1" s="1"/>
  <c r="P2961" i="1" s="1"/>
  <c r="J719" i="1"/>
  <c r="L719" i="1" s="1"/>
  <c r="O719" i="1" s="1"/>
  <c r="P719" i="1" s="1"/>
  <c r="J3067" i="1"/>
  <c r="L3067" i="1" s="1"/>
  <c r="O3067" i="1" s="1"/>
  <c r="P3067" i="1" s="1"/>
  <c r="J2736" i="1"/>
  <c r="L2736" i="1" s="1"/>
  <c r="J5" i="1"/>
  <c r="L5" i="1" s="1"/>
  <c r="O5" i="1" s="1"/>
  <c r="P5" i="1" s="1"/>
  <c r="J2983" i="1"/>
  <c r="L2983" i="1" s="1"/>
  <c r="O2983" i="1" s="1"/>
  <c r="P2983" i="1" s="1"/>
  <c r="J2977" i="1"/>
  <c r="L2977" i="1" s="1"/>
  <c r="O2977" i="1" s="1"/>
  <c r="P2977" i="1" s="1"/>
  <c r="J2743" i="1"/>
  <c r="L2743" i="1" s="1"/>
  <c r="O2743" i="1" s="1"/>
  <c r="P2743" i="1" s="1"/>
  <c r="J1193" i="1"/>
  <c r="L1193" i="1" s="1"/>
  <c r="O1193" i="1" s="1"/>
  <c r="P1193" i="1" s="1"/>
  <c r="J2783" i="1"/>
  <c r="L2783" i="1" s="1"/>
  <c r="J1924" i="1"/>
  <c r="L1924" i="1" s="1"/>
  <c r="O1924" i="1" s="1"/>
  <c r="P1924" i="1" s="1"/>
  <c r="J2656" i="1"/>
  <c r="L2656" i="1" s="1"/>
  <c r="O2656" i="1" s="1"/>
  <c r="P2656" i="1" s="1"/>
  <c r="J732" i="1"/>
  <c r="L732" i="1" s="1"/>
  <c r="O732" i="1" s="1"/>
  <c r="P732" i="1" s="1"/>
  <c r="J2699" i="1"/>
  <c r="L2699" i="1" s="1"/>
  <c r="O2699" i="1" s="1"/>
  <c r="P2699" i="1" s="1"/>
  <c r="J2614" i="1"/>
  <c r="L2614" i="1" s="1"/>
  <c r="O2614" i="1" s="1"/>
  <c r="P2614" i="1" s="1"/>
  <c r="J23" i="1"/>
  <c r="L23" i="1" s="1"/>
  <c r="O23" i="1" s="1"/>
  <c r="P23" i="1" s="1"/>
  <c r="J1205" i="1"/>
  <c r="L1205" i="1" s="1"/>
  <c r="O1205" i="1" s="1"/>
  <c r="P1205" i="1" s="1"/>
  <c r="J950" i="1"/>
  <c r="L950" i="1" s="1"/>
  <c r="O950" i="1" s="1"/>
  <c r="P950" i="1" s="1"/>
  <c r="J2615" i="1"/>
  <c r="L2615" i="1" s="1"/>
  <c r="O2615" i="1" s="1"/>
  <c r="P2615" i="1" s="1"/>
  <c r="J66" i="1"/>
  <c r="L66" i="1" s="1"/>
  <c r="O66" i="1" s="1"/>
  <c r="P66" i="1" s="1"/>
  <c r="J1163" i="1"/>
  <c r="L1163" i="1" s="1"/>
  <c r="O1163" i="1" s="1"/>
  <c r="P1163" i="1" s="1"/>
  <c r="J2403" i="1"/>
  <c r="L2403" i="1" s="1"/>
  <c r="O2403" i="1" s="1"/>
  <c r="P2403" i="1" s="1"/>
  <c r="J980" i="1"/>
  <c r="L980" i="1" s="1"/>
  <c r="O980" i="1" s="1"/>
  <c r="P980" i="1" s="1"/>
  <c r="J3094" i="1"/>
  <c r="L3094" i="1" s="1"/>
  <c r="O3094" i="1" s="1"/>
  <c r="P3094" i="1" s="1"/>
  <c r="J2926" i="1"/>
  <c r="L2926" i="1" s="1"/>
  <c r="O2926" i="1" s="1"/>
  <c r="P2926" i="1" s="1"/>
  <c r="J3047" i="1"/>
  <c r="L3047" i="1" s="1"/>
  <c r="O3047" i="1" s="1"/>
  <c r="P3047" i="1" s="1"/>
  <c r="J660" i="1"/>
  <c r="L660" i="1" s="1"/>
  <c r="O660" i="1" s="1"/>
  <c r="P660" i="1" s="1"/>
  <c r="J373" i="1"/>
  <c r="L373" i="1" s="1"/>
  <c r="O373" i="1" s="1"/>
  <c r="P373" i="1" s="1"/>
  <c r="J309" i="1"/>
  <c r="L309" i="1" s="1"/>
  <c r="O309" i="1" s="1"/>
  <c r="P309" i="1" s="1"/>
  <c r="J135" i="1"/>
  <c r="L135" i="1" s="1"/>
  <c r="O135" i="1" s="1"/>
  <c r="P135" i="1" s="1"/>
  <c r="J3231" i="1"/>
  <c r="L3231" i="1" s="1"/>
  <c r="O3231" i="1" s="1"/>
  <c r="P3231" i="1" s="1"/>
  <c r="J2936" i="1"/>
  <c r="L2936" i="1" s="1"/>
  <c r="J2653" i="1"/>
  <c r="L2653" i="1" s="1"/>
  <c r="O2653" i="1" s="1"/>
  <c r="P2653" i="1" s="1"/>
  <c r="J2634" i="1"/>
  <c r="L2634" i="1" s="1"/>
  <c r="O2634" i="1" s="1"/>
  <c r="P2634" i="1" s="1"/>
  <c r="J2635" i="1"/>
  <c r="L2635" i="1" s="1"/>
  <c r="O2635" i="1" s="1"/>
  <c r="P2635" i="1" s="1"/>
  <c r="J3106" i="1"/>
  <c r="L3106" i="1" s="1"/>
  <c r="O3106" i="1" s="1"/>
  <c r="P3106" i="1" s="1"/>
  <c r="J1650" i="1"/>
  <c r="L1650" i="1" s="1"/>
  <c r="O1650" i="1" s="1"/>
  <c r="P1650" i="1" s="1"/>
  <c r="J546" i="1"/>
  <c r="L546" i="1" s="1"/>
  <c r="O546" i="1" s="1"/>
  <c r="P546" i="1" s="1"/>
  <c r="J2449" i="1"/>
  <c r="L2449" i="1" s="1"/>
  <c r="O2449" i="1" s="1"/>
  <c r="P2449" i="1" s="1"/>
  <c r="J2604" i="1"/>
  <c r="L2604" i="1" s="1"/>
  <c r="O2604" i="1" s="1"/>
  <c r="P2604" i="1" s="1"/>
  <c r="J2340" i="1"/>
  <c r="L2340" i="1" s="1"/>
  <c r="O2340" i="1" s="1"/>
  <c r="P2340" i="1" s="1"/>
  <c r="J759" i="1"/>
  <c r="L759" i="1" s="1"/>
  <c r="O759" i="1" s="1"/>
  <c r="P759" i="1" s="1"/>
  <c r="J639" i="1"/>
  <c r="L639" i="1" s="1"/>
  <c r="O639" i="1" s="1"/>
  <c r="P639" i="1" s="1"/>
  <c r="J81" i="1"/>
  <c r="L81" i="1" s="1"/>
  <c r="O81" i="1" s="1"/>
  <c r="P81" i="1" s="1"/>
  <c r="J190" i="1"/>
  <c r="L190" i="1" s="1"/>
  <c r="O190" i="1" s="1"/>
  <c r="P190" i="1" s="1"/>
  <c r="J194" i="1"/>
  <c r="L194" i="1" s="1"/>
  <c r="O194" i="1" s="1"/>
  <c r="P194" i="1" s="1"/>
  <c r="J1690" i="1"/>
  <c r="L1690" i="1" s="1"/>
  <c r="O1690" i="1" s="1"/>
  <c r="P1690" i="1" s="1"/>
  <c r="J3083" i="1"/>
  <c r="L3083" i="1" s="1"/>
  <c r="O3083" i="1" s="1"/>
  <c r="P3083" i="1" s="1"/>
  <c r="J621" i="1"/>
  <c r="L621" i="1" s="1"/>
  <c r="O621" i="1" s="1"/>
  <c r="P621" i="1" s="1"/>
  <c r="J622" i="1"/>
  <c r="L622" i="1" s="1"/>
  <c r="O622" i="1" s="1"/>
  <c r="P622" i="1" s="1"/>
  <c r="J3228" i="1"/>
  <c r="L3228" i="1" s="1"/>
  <c r="O3228" i="1" s="1"/>
  <c r="P3228" i="1" s="1"/>
  <c r="J2885" i="1"/>
  <c r="L2885" i="1" s="1"/>
  <c r="O2885" i="1" s="1"/>
  <c r="P2885" i="1" s="1"/>
  <c r="J1585" i="1"/>
  <c r="L1585" i="1" s="1"/>
  <c r="O1585" i="1" s="1"/>
  <c r="P1585" i="1" s="1"/>
  <c r="J635" i="1"/>
  <c r="L635" i="1" s="1"/>
  <c r="O635" i="1" s="1"/>
  <c r="P635" i="1" s="1"/>
  <c r="J645" i="1"/>
  <c r="L645" i="1" s="1"/>
  <c r="O645" i="1" s="1"/>
  <c r="P645" i="1" s="1"/>
  <c r="J2612" i="1"/>
  <c r="L2612" i="1" s="1"/>
  <c r="O2612" i="1" s="1"/>
  <c r="P2612" i="1" s="1"/>
  <c r="J1886" i="1"/>
  <c r="L1886" i="1" s="1"/>
  <c r="O1886" i="1" s="1"/>
  <c r="P1886" i="1" s="1"/>
  <c r="J1279" i="1"/>
  <c r="L1279" i="1" s="1"/>
  <c r="O1279" i="1" s="1"/>
  <c r="P1279" i="1" s="1"/>
  <c r="J223" i="1"/>
  <c r="L223" i="1" s="1"/>
  <c r="O223" i="1" s="1"/>
  <c r="P223" i="1" s="1"/>
  <c r="J2853" i="1"/>
  <c r="L2853" i="1" s="1"/>
  <c r="J1513" i="1"/>
  <c r="L1513" i="1" s="1"/>
  <c r="O1513" i="1" s="1"/>
  <c r="P1513" i="1" s="1"/>
  <c r="J460" i="1"/>
  <c r="L460" i="1" s="1"/>
  <c r="O460" i="1" s="1"/>
  <c r="P460" i="1" s="1"/>
  <c r="J1203" i="1"/>
  <c r="L1203" i="1" s="1"/>
  <c r="O1203" i="1" s="1"/>
  <c r="P1203" i="1" s="1"/>
  <c r="J578" i="1"/>
  <c r="L578" i="1" s="1"/>
  <c r="O578" i="1" s="1"/>
  <c r="P578" i="1" s="1"/>
  <c r="J155" i="1"/>
  <c r="L155" i="1" s="1"/>
  <c r="O155" i="1" s="1"/>
  <c r="P155" i="1" s="1"/>
  <c r="J2139" i="1"/>
  <c r="L2139" i="1" s="1"/>
  <c r="O2139" i="1" s="1"/>
  <c r="P2139" i="1" s="1"/>
  <c r="J2730" i="1"/>
  <c r="L2730" i="1" s="1"/>
  <c r="O2730" i="1" s="1"/>
  <c r="P2730" i="1" s="1"/>
  <c r="J2984" i="1"/>
  <c r="L2984" i="1" s="1"/>
  <c r="O2984" i="1" s="1"/>
  <c r="P2984" i="1" s="1"/>
  <c r="J1339" i="1"/>
  <c r="L1339" i="1" s="1"/>
  <c r="O1339" i="1" s="1"/>
  <c r="P1339" i="1" s="1"/>
  <c r="J1068" i="1"/>
  <c r="L1068" i="1" s="1"/>
  <c r="O1068" i="1" s="1"/>
  <c r="P1068" i="1" s="1"/>
  <c r="J596" i="1"/>
  <c r="L596" i="1" s="1"/>
  <c r="O596" i="1" s="1"/>
  <c r="P596" i="1" s="1"/>
  <c r="J1791" i="1"/>
  <c r="L1791" i="1" s="1"/>
  <c r="O1791" i="1" s="1"/>
  <c r="P1791" i="1" s="1"/>
  <c r="J2026" i="1"/>
  <c r="L2026" i="1" s="1"/>
  <c r="O2026" i="1" s="1"/>
  <c r="P2026" i="1" s="1"/>
  <c r="J2787" i="1"/>
  <c r="L2787" i="1" s="1"/>
  <c r="O2787" i="1" s="1"/>
  <c r="P2787" i="1" s="1"/>
  <c r="J2553" i="1"/>
  <c r="L2553" i="1" s="1"/>
  <c r="O2553" i="1" s="1"/>
  <c r="P2553" i="1" s="1"/>
  <c r="J2448" i="1"/>
  <c r="L2448" i="1" s="1"/>
  <c r="O2448" i="1" s="1"/>
  <c r="P2448" i="1" s="1"/>
  <c r="J1622" i="1"/>
  <c r="L1622" i="1" s="1"/>
  <c r="O1622" i="1" s="1"/>
  <c r="P1622" i="1" s="1"/>
  <c r="J1917" i="1"/>
  <c r="L1917" i="1" s="1"/>
  <c r="O1917" i="1" s="1"/>
  <c r="P1917" i="1" s="1"/>
  <c r="J3096" i="1"/>
  <c r="L3096" i="1" s="1"/>
  <c r="O3096" i="1" s="1"/>
  <c r="P3096" i="1" s="1"/>
  <c r="J2879" i="1"/>
  <c r="L2879" i="1" s="1"/>
  <c r="O2879" i="1" s="1"/>
  <c r="P2879" i="1" s="1"/>
  <c r="J2454" i="1"/>
  <c r="L2454" i="1" s="1"/>
  <c r="O2454" i="1" s="1"/>
  <c r="P2454" i="1" s="1"/>
  <c r="J2135" i="1"/>
  <c r="L2135" i="1" s="1"/>
  <c r="O2135" i="1" s="1"/>
  <c r="P2135" i="1" s="1"/>
  <c r="J3012" i="1"/>
  <c r="L3012" i="1" s="1"/>
  <c r="O3012" i="1" s="1"/>
  <c r="P3012" i="1" s="1"/>
  <c r="J2911" i="1"/>
  <c r="L2911" i="1" s="1"/>
  <c r="O2911" i="1" s="1"/>
  <c r="P2911" i="1" s="1"/>
  <c r="J2791" i="1"/>
  <c r="L2791" i="1" s="1"/>
  <c r="J278" i="1"/>
  <c r="L278" i="1" s="1"/>
  <c r="O278" i="1" s="1"/>
  <c r="P278" i="1" s="1"/>
  <c r="J574" i="1"/>
  <c r="L574" i="1" s="1"/>
  <c r="O574" i="1" s="1"/>
  <c r="P574" i="1" s="1"/>
  <c r="J571" i="1"/>
  <c r="L571" i="1" s="1"/>
  <c r="O571" i="1" s="1"/>
  <c r="P571" i="1" s="1"/>
  <c r="J3190" i="1"/>
  <c r="L3190" i="1" s="1"/>
  <c r="O3190" i="1" s="1"/>
  <c r="P3190" i="1" s="1"/>
  <c r="J2761" i="1"/>
  <c r="L2761" i="1" s="1"/>
  <c r="O2761" i="1" s="1"/>
  <c r="P2761" i="1" s="1"/>
  <c r="J2763" i="1"/>
  <c r="L2763" i="1" s="1"/>
  <c r="O2763" i="1" s="1"/>
  <c r="P2763" i="1" s="1"/>
  <c r="J1669" i="1"/>
  <c r="L1669" i="1" s="1"/>
  <c r="O1669" i="1" s="1"/>
  <c r="P1669" i="1" s="1"/>
  <c r="J1670" i="1"/>
  <c r="L1670" i="1" s="1"/>
  <c r="O1670" i="1" s="1"/>
  <c r="P1670" i="1" s="1"/>
  <c r="J1360" i="1"/>
  <c r="L1360" i="1" s="1"/>
  <c r="O1360" i="1" s="1"/>
  <c r="P1360" i="1" s="1"/>
  <c r="J69" i="1"/>
  <c r="L69" i="1" s="1"/>
  <c r="O69" i="1" s="1"/>
  <c r="P69" i="1" s="1"/>
  <c r="J625" i="1"/>
  <c r="L625" i="1" s="1"/>
  <c r="O625" i="1" s="1"/>
  <c r="P625" i="1" s="1"/>
  <c r="J1143" i="1"/>
  <c r="L1143" i="1" s="1"/>
  <c r="O1143" i="1" s="1"/>
  <c r="P1143" i="1" s="1"/>
  <c r="J537" i="1"/>
  <c r="L537" i="1" s="1"/>
  <c r="O537" i="1" s="1"/>
  <c r="P537" i="1" s="1"/>
  <c r="J3116" i="1"/>
  <c r="L3116" i="1" s="1"/>
  <c r="O3116" i="1" s="1"/>
  <c r="P3116" i="1" s="1"/>
  <c r="J1443" i="1"/>
  <c r="L1443" i="1" s="1"/>
  <c r="O1443" i="1" s="1"/>
  <c r="P1443" i="1" s="1"/>
  <c r="J2843" i="1"/>
  <c r="L2843" i="1" s="1"/>
  <c r="O2843" i="1" s="1"/>
  <c r="P2843" i="1" s="1"/>
  <c r="J2265" i="1"/>
  <c r="L2265" i="1" s="1"/>
  <c r="O2265" i="1" s="1"/>
  <c r="P2265" i="1" s="1"/>
  <c r="J2266" i="1"/>
  <c r="L2266" i="1" s="1"/>
  <c r="O2266" i="1" s="1"/>
  <c r="P2266" i="1" s="1"/>
  <c r="J2468" i="1"/>
  <c r="L2468" i="1" s="1"/>
  <c r="O2468" i="1" s="1"/>
  <c r="P2468" i="1" s="1"/>
  <c r="J2267" i="1"/>
  <c r="L2267" i="1" s="1"/>
  <c r="O2267" i="1" s="1"/>
  <c r="P2267" i="1" s="1"/>
  <c r="J2268" i="1"/>
  <c r="L2268" i="1" s="1"/>
  <c r="O2268" i="1" s="1"/>
  <c r="P2268" i="1" s="1"/>
  <c r="J2269" i="1"/>
  <c r="L2269" i="1" s="1"/>
  <c r="O2269" i="1" s="1"/>
  <c r="P2269" i="1" s="1"/>
  <c r="J1807" i="1"/>
  <c r="L1807" i="1" s="1"/>
  <c r="O1807" i="1" s="1"/>
  <c r="P1807" i="1" s="1"/>
  <c r="J2782" i="1"/>
  <c r="L2782" i="1" s="1"/>
  <c r="O2782" i="1" s="1"/>
  <c r="P2782" i="1" s="1"/>
  <c r="J443" i="1"/>
  <c r="L443" i="1" s="1"/>
  <c r="O443" i="1" s="1"/>
  <c r="P443" i="1" s="1"/>
  <c r="J646" i="1"/>
  <c r="L646" i="1" s="1"/>
  <c r="O646" i="1" s="1"/>
  <c r="P646" i="1" s="1"/>
  <c r="J20" i="1"/>
  <c r="L20" i="1" s="1"/>
  <c r="O20" i="1" s="1"/>
  <c r="P20" i="1" s="1"/>
  <c r="J575" i="1"/>
  <c r="L575" i="1" s="1"/>
  <c r="O575" i="1" s="1"/>
  <c r="P575" i="1" s="1"/>
  <c r="J749" i="1"/>
  <c r="L749" i="1" s="1"/>
  <c r="O749" i="1" s="1"/>
  <c r="P749" i="1" s="1"/>
  <c r="J1466" i="1"/>
  <c r="L1466" i="1" s="1"/>
  <c r="O1466" i="1" s="1"/>
  <c r="P1466" i="1" s="1"/>
  <c r="J2557" i="1"/>
  <c r="L2557" i="1" s="1"/>
  <c r="O2557" i="1" s="1"/>
  <c r="P2557" i="1" s="1"/>
  <c r="J2386" i="1"/>
  <c r="L2386" i="1" s="1"/>
  <c r="O2386" i="1" s="1"/>
  <c r="P2386" i="1" s="1"/>
  <c r="J2492" i="1"/>
  <c r="L2492" i="1" s="1"/>
  <c r="O2492" i="1" s="1"/>
  <c r="P2492" i="1" s="1"/>
  <c r="J471" i="1"/>
  <c r="L471" i="1" s="1"/>
  <c r="O471" i="1" s="1"/>
  <c r="P471" i="1" s="1"/>
  <c r="J2390" i="1"/>
  <c r="L2390" i="1" s="1"/>
  <c r="O2390" i="1" s="1"/>
  <c r="P2390" i="1" s="1"/>
  <c r="J1461" i="1"/>
  <c r="L1461" i="1" s="1"/>
  <c r="O1461" i="1" s="1"/>
  <c r="P1461" i="1" s="1"/>
  <c r="J1356" i="1"/>
  <c r="L1356" i="1" s="1"/>
  <c r="O1356" i="1" s="1"/>
  <c r="P1356" i="1" s="1"/>
  <c r="J1599" i="1"/>
  <c r="L1599" i="1" s="1"/>
  <c r="O1599" i="1" s="1"/>
  <c r="P1599" i="1" s="1"/>
  <c r="J2676" i="1"/>
  <c r="L2676" i="1" s="1"/>
  <c r="O2676" i="1" s="1"/>
  <c r="P2676" i="1" s="1"/>
  <c r="J290" i="1"/>
  <c r="L290" i="1" s="1"/>
  <c r="O290" i="1" s="1"/>
  <c r="P290" i="1" s="1"/>
  <c r="J1121" i="1"/>
  <c r="L1121" i="1" s="1"/>
  <c r="O1121" i="1" s="1"/>
  <c r="P1121" i="1" s="1"/>
  <c r="J252" i="1"/>
  <c r="L252" i="1" s="1"/>
  <c r="O252" i="1" s="1"/>
  <c r="P252" i="1" s="1"/>
  <c r="J282" i="1"/>
  <c r="L282" i="1" s="1"/>
  <c r="O282" i="1" s="1"/>
  <c r="P282" i="1" s="1"/>
  <c r="J207" i="1"/>
  <c r="L207" i="1" s="1"/>
  <c r="O207" i="1" s="1"/>
  <c r="P207" i="1" s="1"/>
  <c r="J2773" i="1"/>
  <c r="L2773" i="1" s="1"/>
  <c r="J250" i="1"/>
  <c r="L250" i="1" s="1"/>
  <c r="O250" i="1" s="1"/>
  <c r="P250" i="1" s="1"/>
  <c r="J1612" i="1"/>
  <c r="L1612" i="1" s="1"/>
  <c r="O1612" i="1" s="1"/>
  <c r="P1612" i="1" s="1"/>
  <c r="J2781" i="1"/>
  <c r="L2781" i="1" s="1"/>
  <c r="O2781" i="1" s="1"/>
  <c r="P2781" i="1" s="1"/>
  <c r="J2786" i="1"/>
  <c r="L2786" i="1" s="1"/>
  <c r="J3183" i="1"/>
  <c r="L3183" i="1" s="1"/>
  <c r="O3183" i="1" s="1"/>
  <c r="P3183" i="1" s="1"/>
  <c r="J1129" i="1"/>
  <c r="L1129" i="1" s="1"/>
  <c r="O1129" i="1" s="1"/>
  <c r="P1129" i="1" s="1"/>
  <c r="J2038" i="1"/>
  <c r="L2038" i="1" s="1"/>
  <c r="O2038" i="1" s="1"/>
  <c r="P2038" i="1" s="1"/>
  <c r="J1019" i="1"/>
  <c r="L1019" i="1" s="1"/>
  <c r="O1019" i="1" s="1"/>
  <c r="P1019" i="1" s="1"/>
  <c r="J2622" i="1"/>
  <c r="L2622" i="1" s="1"/>
  <c r="O2622" i="1" s="1"/>
  <c r="P2622" i="1" s="1"/>
  <c r="J1941" i="1"/>
  <c r="L1941" i="1" s="1"/>
  <c r="O1941" i="1" s="1"/>
  <c r="P1941" i="1" s="1"/>
  <c r="J2810" i="1"/>
  <c r="L2810" i="1" s="1"/>
  <c r="O2810" i="1" s="1"/>
  <c r="P2810" i="1" s="1"/>
  <c r="J1251" i="1"/>
  <c r="L1251" i="1" s="1"/>
  <c r="O1251" i="1" s="1"/>
  <c r="P1251" i="1" s="1"/>
  <c r="J351" i="1"/>
  <c r="L351" i="1" s="1"/>
  <c r="O351" i="1" s="1"/>
  <c r="P351" i="1" s="1"/>
  <c r="J1659" i="1"/>
  <c r="L1659" i="1" s="1"/>
  <c r="O1659" i="1" s="1"/>
  <c r="P1659" i="1" s="1"/>
  <c r="J1468" i="1"/>
  <c r="L1468" i="1" s="1"/>
  <c r="O1468" i="1" s="1"/>
  <c r="P1468" i="1" s="1"/>
  <c r="J608" i="1"/>
  <c r="L608" i="1" s="1"/>
  <c r="O608" i="1" s="1"/>
  <c r="P608" i="1" s="1"/>
  <c r="J1164" i="1"/>
  <c r="L1164" i="1" s="1"/>
  <c r="O1164" i="1" s="1"/>
  <c r="P1164" i="1" s="1"/>
  <c r="J2910" i="1"/>
  <c r="L2910" i="1" s="1"/>
  <c r="O2910" i="1" s="1"/>
  <c r="P2910" i="1" s="1"/>
  <c r="J2191" i="1"/>
  <c r="L2191" i="1" s="1"/>
  <c r="O2191" i="1" s="1"/>
  <c r="P2191" i="1" s="1"/>
  <c r="J1436" i="1"/>
  <c r="L1436" i="1" s="1"/>
  <c r="O1436" i="1" s="1"/>
  <c r="P1436" i="1" s="1"/>
  <c r="J2138" i="1"/>
  <c r="L2138" i="1" s="1"/>
  <c r="O2138" i="1" s="1"/>
  <c r="P2138" i="1" s="1"/>
  <c r="J580" i="1"/>
  <c r="L580" i="1" s="1"/>
  <c r="O580" i="1" s="1"/>
  <c r="P580" i="1" s="1"/>
  <c r="J1400" i="1"/>
  <c r="L1400" i="1" s="1"/>
  <c r="O1400" i="1" s="1"/>
  <c r="P1400" i="1" s="1"/>
  <c r="J1396" i="1"/>
  <c r="L1396" i="1" s="1"/>
  <c r="O1396" i="1" s="1"/>
  <c r="P1396" i="1" s="1"/>
  <c r="J393" i="1"/>
  <c r="L393" i="1" s="1"/>
  <c r="O393" i="1" s="1"/>
  <c r="P393" i="1" s="1"/>
  <c r="J2464" i="1"/>
  <c r="L2464" i="1" s="1"/>
  <c r="O2464" i="1" s="1"/>
  <c r="P2464" i="1" s="1"/>
  <c r="J1656" i="1"/>
  <c r="L1656" i="1" s="1"/>
  <c r="O1656" i="1" s="1"/>
  <c r="P1656" i="1" s="1"/>
  <c r="J2765" i="1"/>
  <c r="L2765" i="1" s="1"/>
  <c r="J3092" i="1"/>
  <c r="L3092" i="1" s="1"/>
  <c r="O3092" i="1" s="1"/>
  <c r="P3092" i="1" s="1"/>
  <c r="J2014" i="1"/>
  <c r="L2014" i="1" s="1"/>
  <c r="O2014" i="1" s="1"/>
  <c r="P2014" i="1" s="1"/>
  <c r="J676" i="1"/>
  <c r="L676" i="1" s="1"/>
  <c r="O676" i="1" s="1"/>
  <c r="P676" i="1" s="1"/>
  <c r="J1148" i="1"/>
  <c r="L1148" i="1" s="1"/>
  <c r="O1148" i="1" s="1"/>
  <c r="P1148" i="1" s="1"/>
  <c r="J256" i="1"/>
  <c r="L256" i="1" s="1"/>
  <c r="O256" i="1" s="1"/>
  <c r="P256" i="1" s="1"/>
  <c r="J2609" i="1"/>
  <c r="L2609" i="1" s="1"/>
  <c r="O2609" i="1" s="1"/>
  <c r="P2609" i="1" s="1"/>
  <c r="J2190" i="1"/>
  <c r="L2190" i="1" s="1"/>
  <c r="O2190" i="1" s="1"/>
  <c r="P2190" i="1" s="1"/>
  <c r="J930" i="1"/>
  <c r="L930" i="1" s="1"/>
  <c r="O930" i="1" s="1"/>
  <c r="P930" i="1" s="1"/>
  <c r="J511" i="1"/>
  <c r="L511" i="1" s="1"/>
  <c r="O511" i="1" s="1"/>
  <c r="P511" i="1" s="1"/>
  <c r="J233" i="1"/>
  <c r="L233" i="1" s="1"/>
  <c r="O233" i="1" s="1"/>
  <c r="P233" i="1" s="1"/>
  <c r="J234" i="1"/>
  <c r="L234" i="1" s="1"/>
  <c r="O234" i="1" s="1"/>
  <c r="P234" i="1" s="1"/>
  <c r="J685" i="1"/>
  <c r="L685" i="1" s="1"/>
  <c r="O685" i="1" s="1"/>
  <c r="P685" i="1" s="1"/>
  <c r="J2912" i="1"/>
  <c r="L2912" i="1" s="1"/>
  <c r="O2912" i="1" s="1"/>
  <c r="P2912" i="1" s="1"/>
  <c r="J1411" i="1"/>
  <c r="L1411" i="1" s="1"/>
  <c r="O1411" i="1" s="1"/>
  <c r="P1411" i="1" s="1"/>
  <c r="J560" i="1"/>
  <c r="L560" i="1" s="1"/>
  <c r="O560" i="1" s="1"/>
  <c r="P560" i="1" s="1"/>
  <c r="J1739" i="1"/>
  <c r="L1739" i="1" s="1"/>
  <c r="O1739" i="1" s="1"/>
  <c r="P1739" i="1" s="1"/>
  <c r="J920" i="1"/>
  <c r="L920" i="1" s="1"/>
  <c r="O920" i="1" s="1"/>
  <c r="P920" i="1" s="1"/>
  <c r="J1740" i="1"/>
  <c r="L1740" i="1" s="1"/>
  <c r="O1740" i="1" s="1"/>
  <c r="P1740" i="1" s="1"/>
  <c r="J570" i="1"/>
  <c r="L570" i="1" s="1"/>
  <c r="O570" i="1" s="1"/>
  <c r="P570" i="1" s="1"/>
  <c r="J2927" i="1"/>
  <c r="L2927" i="1" s="1"/>
  <c r="O2927" i="1" s="1"/>
  <c r="P2927" i="1" s="1"/>
  <c r="J3243" i="1"/>
  <c r="L3243" i="1" s="1"/>
  <c r="O3243" i="1" s="1"/>
  <c r="P3243" i="1" s="1"/>
  <c r="J681" i="1"/>
  <c r="L681" i="1" s="1"/>
  <c r="O681" i="1" s="1"/>
  <c r="P681" i="1" s="1"/>
  <c r="J761" i="1"/>
  <c r="L761" i="1" s="1"/>
  <c r="O761" i="1" s="1"/>
  <c r="P761" i="1" s="1"/>
  <c r="J271" i="1"/>
  <c r="L271" i="1" s="1"/>
  <c r="O271" i="1" s="1"/>
  <c r="P271" i="1" s="1"/>
  <c r="J1403" i="1"/>
  <c r="L1403" i="1" s="1"/>
  <c r="O1403" i="1" s="1"/>
  <c r="P1403" i="1" s="1"/>
  <c r="J2066" i="1"/>
  <c r="L2066" i="1" s="1"/>
  <c r="O2066" i="1" s="1"/>
  <c r="P2066" i="1" s="1"/>
  <c r="J2067" i="1"/>
  <c r="L2067" i="1" s="1"/>
  <c r="O2067" i="1" s="1"/>
  <c r="P2067" i="1" s="1"/>
  <c r="J2234" i="1"/>
  <c r="L2234" i="1" s="1"/>
  <c r="O2234" i="1" s="1"/>
  <c r="P2234" i="1" s="1"/>
  <c r="J1347" i="1"/>
  <c r="L1347" i="1" s="1"/>
  <c r="O1347" i="1" s="1"/>
  <c r="P1347" i="1" s="1"/>
  <c r="J1349" i="1"/>
  <c r="L1349" i="1" s="1"/>
  <c r="O1349" i="1" s="1"/>
  <c r="P1349" i="1" s="1"/>
  <c r="J2793" i="1"/>
  <c r="L2793" i="1" s="1"/>
  <c r="J568" i="1"/>
  <c r="L568" i="1" s="1"/>
  <c r="O568" i="1" s="1"/>
  <c r="P568" i="1" s="1"/>
  <c r="J545" i="1"/>
  <c r="L545" i="1" s="1"/>
  <c r="O545" i="1" s="1"/>
  <c r="P545" i="1" s="1"/>
  <c r="J2753" i="1"/>
  <c r="L2753" i="1" s="1"/>
  <c r="O2753" i="1" s="1"/>
  <c r="P2753" i="1" s="1"/>
  <c r="J643" i="1"/>
  <c r="L643" i="1" s="1"/>
  <c r="O643" i="1" s="1"/>
  <c r="P643" i="1" s="1"/>
  <c r="J2908" i="1"/>
  <c r="L2908" i="1" s="1"/>
  <c r="O2908" i="1" s="1"/>
  <c r="P2908" i="1" s="1"/>
  <c r="J1464" i="1"/>
  <c r="L1464" i="1" s="1"/>
  <c r="O1464" i="1" s="1"/>
  <c r="P1464" i="1" s="1"/>
  <c r="J258" i="1"/>
  <c r="L258" i="1" s="1"/>
  <c r="O258" i="1" s="1"/>
  <c r="P258" i="1" s="1"/>
  <c r="J2742" i="1"/>
  <c r="L2742" i="1" s="1"/>
  <c r="O2742" i="1" s="1"/>
  <c r="P2742" i="1" s="1"/>
  <c r="J1667" i="1"/>
  <c r="L1667" i="1" s="1"/>
  <c r="O1667" i="1" s="1"/>
  <c r="P1667" i="1" s="1"/>
  <c r="J1668" i="1"/>
  <c r="L1668" i="1" s="1"/>
  <c r="O1668" i="1" s="1"/>
  <c r="P1668" i="1" s="1"/>
  <c r="J1706" i="1"/>
  <c r="L1706" i="1" s="1"/>
  <c r="O1706" i="1" s="1"/>
  <c r="P1706" i="1" s="1"/>
  <c r="J1539" i="1"/>
  <c r="L1539" i="1" s="1"/>
  <c r="O1539" i="1" s="1"/>
  <c r="P1539" i="1" s="1"/>
  <c r="J228" i="1"/>
  <c r="L228" i="1" s="1"/>
  <c r="O228" i="1" s="1"/>
  <c r="P228" i="1" s="1"/>
  <c r="J2082" i="1"/>
  <c r="L2082" i="1" s="1"/>
  <c r="O2082" i="1" s="1"/>
  <c r="P2082" i="1" s="1"/>
  <c r="J1551" i="1"/>
  <c r="L1551" i="1" s="1"/>
  <c r="O1551" i="1" s="1"/>
  <c r="P1551" i="1" s="1"/>
  <c r="J2381" i="1"/>
  <c r="L2381" i="1" s="1"/>
  <c r="O2381" i="1" s="1"/>
  <c r="P2381" i="1" s="1"/>
  <c r="J2769" i="1"/>
  <c r="L2769" i="1" s="1"/>
  <c r="O2769" i="1" s="1"/>
  <c r="P2769" i="1" s="1"/>
  <c r="J3153" i="1"/>
  <c r="L3153" i="1" s="1"/>
  <c r="O3153" i="1" s="1"/>
  <c r="P3153" i="1" s="1"/>
  <c r="J1120" i="1"/>
  <c r="L1120" i="1" s="1"/>
  <c r="O1120" i="1" s="1"/>
  <c r="P1120" i="1" s="1"/>
  <c r="J722" i="1"/>
  <c r="L722" i="1" s="1"/>
  <c r="O722" i="1" s="1"/>
  <c r="P722" i="1" s="1"/>
  <c r="J3218" i="1"/>
  <c r="L3218" i="1" s="1"/>
  <c r="O3218" i="1" s="1"/>
  <c r="P3218" i="1" s="1"/>
  <c r="J2626" i="1"/>
  <c r="L2626" i="1" s="1"/>
  <c r="O2626" i="1" s="1"/>
  <c r="P2626" i="1" s="1"/>
  <c r="J2611" i="1"/>
  <c r="L2611" i="1" s="1"/>
  <c r="O2611" i="1" s="1"/>
  <c r="P2611" i="1" s="1"/>
  <c r="J2527" i="1"/>
  <c r="L2527" i="1" s="1"/>
  <c r="O2527" i="1" s="1"/>
  <c r="P2527" i="1" s="1"/>
  <c r="J2533" i="1"/>
  <c r="L2533" i="1" s="1"/>
  <c r="O2533" i="1" s="1"/>
  <c r="P2533" i="1" s="1"/>
  <c r="J3159" i="1"/>
  <c r="L3159" i="1" s="1"/>
  <c r="O3159" i="1" s="1"/>
  <c r="P3159" i="1" s="1"/>
  <c r="J1745" i="1"/>
  <c r="L1745" i="1" s="1"/>
  <c r="O1745" i="1" s="1"/>
  <c r="P1745" i="1" s="1"/>
  <c r="J180" i="1"/>
  <c r="L180" i="1" s="1"/>
  <c r="O180" i="1" s="1"/>
  <c r="P180" i="1" s="1"/>
  <c r="J1789" i="1"/>
  <c r="L1789" i="1" s="1"/>
  <c r="O1789" i="1" s="1"/>
  <c r="P1789" i="1" s="1"/>
  <c r="J403" i="1"/>
  <c r="L403" i="1" s="1"/>
  <c r="O403" i="1" s="1"/>
  <c r="P403" i="1" s="1"/>
  <c r="J318" i="1"/>
  <c r="L318" i="1" s="1"/>
  <c r="O318" i="1" s="1"/>
  <c r="P318" i="1" s="1"/>
  <c r="J2355" i="1"/>
  <c r="L2355" i="1" s="1"/>
  <c r="O2355" i="1" s="1"/>
  <c r="P2355" i="1" s="1"/>
  <c r="J1942" i="1"/>
  <c r="L1942" i="1" s="1"/>
  <c r="O1942" i="1" s="1"/>
  <c r="P1942" i="1" s="1"/>
  <c r="J1085" i="1"/>
  <c r="L1085" i="1" s="1"/>
  <c r="O1085" i="1" s="1"/>
  <c r="P1085" i="1" s="1"/>
  <c r="J2485" i="1"/>
  <c r="L2485" i="1" s="1"/>
  <c r="O2485" i="1" s="1"/>
  <c r="P2485" i="1" s="1"/>
  <c r="J2109" i="1"/>
  <c r="L2109" i="1" s="1"/>
  <c r="O2109" i="1" s="1"/>
  <c r="P2109" i="1" s="1"/>
  <c r="J2110" i="1"/>
  <c r="L2110" i="1" s="1"/>
  <c r="O2110" i="1" s="1"/>
  <c r="P2110" i="1" s="1"/>
  <c r="J2111" i="1"/>
  <c r="L2111" i="1" s="1"/>
  <c r="O2111" i="1" s="1"/>
  <c r="P2111" i="1" s="1"/>
  <c r="J41" i="1"/>
  <c r="L41" i="1" s="1"/>
  <c r="O41" i="1" s="1"/>
  <c r="P41" i="1" s="1"/>
  <c r="J3051" i="1"/>
  <c r="L3051" i="1" s="1"/>
  <c r="O3051" i="1" s="1"/>
  <c r="P3051" i="1" s="1"/>
  <c r="J1737" i="1"/>
  <c r="L1737" i="1" s="1"/>
  <c r="O1737" i="1" s="1"/>
  <c r="P1737" i="1" s="1"/>
  <c r="J3209" i="1"/>
  <c r="L3209" i="1" s="1"/>
  <c r="J833" i="1"/>
  <c r="L833" i="1" s="1"/>
  <c r="O833" i="1" s="1"/>
  <c r="P833" i="1" s="1"/>
  <c r="J2387" i="1"/>
  <c r="L2387" i="1" s="1"/>
  <c r="O2387" i="1" s="1"/>
  <c r="P2387" i="1" s="1"/>
  <c r="J427" i="1"/>
  <c r="L427" i="1" s="1"/>
  <c r="O427" i="1" s="1"/>
  <c r="P427" i="1" s="1"/>
  <c r="J2160" i="1"/>
  <c r="L2160" i="1" s="1"/>
  <c r="O2160" i="1" s="1"/>
  <c r="P2160" i="1" s="1"/>
  <c r="J1178" i="1"/>
  <c r="L1178" i="1" s="1"/>
  <c r="O1178" i="1" s="1"/>
  <c r="P1178" i="1" s="1"/>
  <c r="J2065" i="1"/>
  <c r="L2065" i="1" s="1"/>
  <c r="O2065" i="1" s="1"/>
  <c r="P2065" i="1" s="1"/>
  <c r="J86" i="1"/>
  <c r="L86" i="1" s="1"/>
  <c r="O86" i="1" s="1"/>
  <c r="P86" i="1" s="1"/>
  <c r="J1931" i="1"/>
  <c r="L1931" i="1" s="1"/>
  <c r="O1931" i="1" s="1"/>
  <c r="P1931" i="1" s="1"/>
  <c r="J583" i="1"/>
  <c r="L583" i="1" s="1"/>
  <c r="O583" i="1" s="1"/>
  <c r="P583" i="1" s="1"/>
  <c r="J1032" i="1"/>
  <c r="L1032" i="1" s="1"/>
  <c r="O1032" i="1" s="1"/>
  <c r="P1032" i="1" s="1"/>
  <c r="J2940" i="1"/>
  <c r="L2940" i="1" s="1"/>
  <c r="O2940" i="1" s="1"/>
  <c r="P2940" i="1" s="1"/>
  <c r="J2943" i="1"/>
  <c r="L2943" i="1" s="1"/>
  <c r="O2943" i="1" s="1"/>
  <c r="P2943" i="1" s="1"/>
  <c r="J2967" i="1"/>
  <c r="L2967" i="1" s="1"/>
  <c r="O2967" i="1" s="1"/>
  <c r="P2967" i="1" s="1"/>
  <c r="J1075" i="1"/>
  <c r="L1075" i="1" s="1"/>
  <c r="O1075" i="1" s="1"/>
  <c r="P1075" i="1" s="1"/>
  <c r="J3174" i="1"/>
  <c r="L3174" i="1" s="1"/>
  <c r="O3174" i="1" s="1"/>
  <c r="P3174" i="1" s="1"/>
  <c r="J2034" i="1"/>
  <c r="L2034" i="1" s="1"/>
  <c r="O2034" i="1" s="1"/>
  <c r="P2034" i="1" s="1"/>
  <c r="J996" i="1"/>
  <c r="L996" i="1" s="1"/>
  <c r="O996" i="1" s="1"/>
  <c r="P996" i="1" s="1"/>
  <c r="J1491" i="1"/>
  <c r="L1491" i="1" s="1"/>
  <c r="O1491" i="1" s="1"/>
  <c r="P1491" i="1" s="1"/>
  <c r="J563" i="1"/>
  <c r="L563" i="1" s="1"/>
  <c r="O563" i="1" s="1"/>
  <c r="P563" i="1" s="1"/>
  <c r="J463" i="1"/>
  <c r="L463" i="1" s="1"/>
  <c r="O463" i="1" s="1"/>
  <c r="P463" i="1" s="1"/>
  <c r="J501" i="1"/>
  <c r="L501" i="1" s="1"/>
  <c r="O501" i="1" s="1"/>
  <c r="P501" i="1" s="1"/>
  <c r="J478" i="1"/>
  <c r="L478" i="1" s="1"/>
  <c r="O478" i="1" s="1"/>
  <c r="P478" i="1" s="1"/>
  <c r="J167" i="1"/>
  <c r="L167" i="1" s="1"/>
  <c r="O167" i="1" s="1"/>
  <c r="P167" i="1" s="1"/>
  <c r="J3182" i="1"/>
  <c r="L3182" i="1" s="1"/>
  <c r="O3182" i="1" s="1"/>
  <c r="P3182" i="1" s="1"/>
  <c r="J1124" i="1"/>
  <c r="L1124" i="1" s="1"/>
  <c r="O1124" i="1" s="1"/>
  <c r="P1124" i="1" s="1"/>
  <c r="J2171" i="1"/>
  <c r="L2171" i="1" s="1"/>
  <c r="O2171" i="1" s="1"/>
  <c r="P2171" i="1" s="1"/>
  <c r="J2440" i="1"/>
  <c r="L2440" i="1" s="1"/>
  <c r="O2440" i="1" s="1"/>
  <c r="P2440" i="1" s="1"/>
  <c r="J1780" i="1"/>
  <c r="L1780" i="1" s="1"/>
  <c r="O1780" i="1" s="1"/>
  <c r="P1780" i="1" s="1"/>
  <c r="J1421" i="1"/>
  <c r="L1421" i="1" s="1"/>
  <c r="O1421" i="1" s="1"/>
  <c r="P1421" i="1" s="1"/>
  <c r="J2703" i="1"/>
  <c r="L2703" i="1" s="1"/>
  <c r="O2703" i="1" s="1"/>
  <c r="P2703" i="1" s="1"/>
  <c r="J2705" i="1"/>
  <c r="L2705" i="1" s="1"/>
  <c r="O2705" i="1" s="1"/>
  <c r="P2705" i="1" s="1"/>
  <c r="J2701" i="1"/>
  <c r="L2701" i="1" s="1"/>
  <c r="O2701" i="1" s="1"/>
  <c r="P2701" i="1" s="1"/>
  <c r="J2702" i="1"/>
  <c r="L2702" i="1" s="1"/>
  <c r="O2702" i="1" s="1"/>
  <c r="P2702" i="1" s="1"/>
  <c r="J2958" i="1"/>
  <c r="L2958" i="1" s="1"/>
  <c r="O2958" i="1" s="1"/>
  <c r="P2958" i="1" s="1"/>
  <c r="J2959" i="1"/>
  <c r="L2959" i="1" s="1"/>
  <c r="O2959" i="1" s="1"/>
  <c r="P2959" i="1" s="1"/>
  <c r="J1545" i="1"/>
  <c r="L1545" i="1" s="1"/>
  <c r="O1545" i="1" s="1"/>
  <c r="P1545" i="1" s="1"/>
  <c r="J3230" i="1"/>
  <c r="L3230" i="1" s="1"/>
  <c r="O3230" i="1" s="1"/>
  <c r="P3230" i="1" s="1"/>
  <c r="J888" i="1"/>
  <c r="L888" i="1" s="1"/>
  <c r="O888" i="1" s="1"/>
  <c r="P888" i="1" s="1"/>
  <c r="J2809" i="1"/>
  <c r="L2809" i="1" s="1"/>
  <c r="O2809" i="1" s="1"/>
  <c r="P2809" i="1" s="1"/>
  <c r="J3088" i="1"/>
  <c r="L3088" i="1" s="1"/>
  <c r="O3088" i="1" s="1"/>
  <c r="P3088" i="1" s="1"/>
  <c r="J542" i="1"/>
  <c r="L542" i="1" s="1"/>
  <c r="O542" i="1" s="1"/>
  <c r="P542" i="1" s="1"/>
  <c r="J3205" i="1"/>
  <c r="L3205" i="1" s="1"/>
  <c r="J3224" i="1"/>
  <c r="L3224" i="1" s="1"/>
  <c r="O3224" i="1" s="1"/>
  <c r="P3224" i="1" s="1"/>
  <c r="J3239" i="1"/>
  <c r="L3239" i="1" s="1"/>
  <c r="O3239" i="1" s="1"/>
  <c r="P3239" i="1" s="1"/>
  <c r="J1595" i="1"/>
  <c r="L1595" i="1" s="1"/>
  <c r="O1595" i="1" s="1"/>
  <c r="P1595" i="1" s="1"/>
  <c r="J1483" i="1"/>
  <c r="L1483" i="1" s="1"/>
  <c r="O1483" i="1" s="1"/>
  <c r="P1483" i="1" s="1"/>
  <c r="J2858" i="1"/>
  <c r="L2858" i="1" s="1"/>
  <c r="O2858" i="1" s="1"/>
  <c r="P2858" i="1" s="1"/>
  <c r="J3259" i="1"/>
  <c r="L3259" i="1" s="1"/>
  <c r="O3259" i="1" s="1"/>
  <c r="P3259" i="1" s="1"/>
  <c r="J2690" i="1"/>
  <c r="L2690" i="1" s="1"/>
  <c r="O2690" i="1" s="1"/>
  <c r="P2690" i="1" s="1"/>
  <c r="J1686" i="1"/>
  <c r="L1686" i="1" s="1"/>
  <c r="O1686" i="1" s="1"/>
  <c r="P1686" i="1" s="1"/>
  <c r="J2561" i="1"/>
  <c r="L2561" i="1" s="1"/>
  <c r="O2561" i="1" s="1"/>
  <c r="P2561" i="1" s="1"/>
  <c r="J3258" i="1"/>
  <c r="L3258" i="1" s="1"/>
  <c r="O3258" i="1" s="1"/>
  <c r="P3258" i="1" s="1"/>
  <c r="J3044" i="1"/>
  <c r="L3044" i="1" s="1"/>
  <c r="O3044" i="1" s="1"/>
  <c r="P3044" i="1" s="1"/>
  <c r="J1797" i="1"/>
  <c r="L1797" i="1" s="1"/>
  <c r="O1797" i="1" s="1"/>
  <c r="P1797" i="1" s="1"/>
  <c r="J217" i="1"/>
  <c r="L217" i="1" s="1"/>
  <c r="O217" i="1" s="1"/>
  <c r="P217" i="1" s="1"/>
  <c r="J425" i="1"/>
  <c r="L425" i="1" s="1"/>
  <c r="O425" i="1" s="1"/>
  <c r="P425" i="1" s="1"/>
  <c r="J3225" i="1"/>
  <c r="L3225" i="1" s="1"/>
  <c r="O3225" i="1" s="1"/>
  <c r="P3225" i="1" s="1"/>
  <c r="J396" i="1"/>
  <c r="L396" i="1" s="1"/>
  <c r="O396" i="1" s="1"/>
  <c r="P396" i="1" s="1"/>
  <c r="J2691" i="1"/>
  <c r="L2691" i="1" s="1"/>
  <c r="O2691" i="1" s="1"/>
  <c r="P2691" i="1" s="1"/>
  <c r="J818" i="1"/>
  <c r="L818" i="1" s="1"/>
  <c r="O818" i="1" s="1"/>
  <c r="P818" i="1" s="1"/>
  <c r="J820" i="1"/>
  <c r="L820" i="1" s="1"/>
  <c r="O820" i="1" s="1"/>
  <c r="P820" i="1" s="1"/>
  <c r="J2709" i="1"/>
  <c r="L2709" i="1" s="1"/>
  <c r="J2754" i="1"/>
  <c r="L2754" i="1" s="1"/>
  <c r="J2921" i="1"/>
  <c r="L2921" i="1" s="1"/>
  <c r="O2921" i="1" s="1"/>
  <c r="P2921" i="1" s="1"/>
  <c r="J1239" i="1"/>
  <c r="L1239" i="1" s="1"/>
  <c r="O1239" i="1" s="1"/>
  <c r="P1239" i="1" s="1"/>
  <c r="J1580" i="1"/>
  <c r="L1580" i="1" s="1"/>
  <c r="O1580" i="1" s="1"/>
  <c r="P1580" i="1" s="1"/>
  <c r="J3241" i="1"/>
  <c r="L3241" i="1" s="1"/>
  <c r="O3241" i="1" s="1"/>
  <c r="P3241" i="1" s="1"/>
  <c r="J515" i="1"/>
  <c r="L515" i="1" s="1"/>
  <c r="O515" i="1" s="1"/>
  <c r="P515" i="1" s="1"/>
  <c r="J889" i="1"/>
  <c r="L889" i="1" s="1"/>
  <c r="O889" i="1" s="1"/>
  <c r="P889" i="1" s="1"/>
  <c r="J530" i="1"/>
  <c r="L530" i="1" s="1"/>
  <c r="O530" i="1" s="1"/>
  <c r="P530" i="1" s="1"/>
  <c r="J465" i="1"/>
  <c r="L465" i="1" s="1"/>
  <c r="O465" i="1" s="1"/>
  <c r="P465" i="1" s="1"/>
  <c r="J127" i="1"/>
  <c r="L127" i="1" s="1"/>
  <c r="O127" i="1" s="1"/>
  <c r="P127" i="1" s="1"/>
  <c r="J567" i="1"/>
  <c r="L567" i="1" s="1"/>
  <c r="O567" i="1" s="1"/>
  <c r="P567" i="1" s="1"/>
  <c r="J2876" i="1"/>
  <c r="L2876" i="1" s="1"/>
  <c r="J899" i="1"/>
  <c r="L899" i="1" s="1"/>
  <c r="O899" i="1" s="1"/>
  <c r="P899" i="1" s="1"/>
  <c r="J2917" i="1"/>
  <c r="L2917" i="1" s="1"/>
  <c r="O2917" i="1" s="1"/>
  <c r="P2917" i="1" s="1"/>
  <c r="J3233" i="1"/>
  <c r="L3233" i="1" s="1"/>
  <c r="O3233" i="1" s="1"/>
  <c r="P3233" i="1" s="1"/>
  <c r="J1897" i="1"/>
  <c r="L1897" i="1" s="1"/>
  <c r="O1897" i="1" s="1"/>
  <c r="P1897" i="1" s="1"/>
  <c r="J1352" i="1"/>
  <c r="L1352" i="1" s="1"/>
  <c r="O1352" i="1" s="1"/>
  <c r="P1352" i="1" s="1"/>
  <c r="J1376" i="1"/>
  <c r="L1376" i="1" s="1"/>
  <c r="O1376" i="1" s="1"/>
  <c r="P1376" i="1" s="1"/>
  <c r="J3178" i="1"/>
  <c r="L3178" i="1" s="1"/>
  <c r="O3178" i="1" s="1"/>
  <c r="P3178" i="1" s="1"/>
  <c r="J452" i="1"/>
  <c r="L452" i="1" s="1"/>
  <c r="O452" i="1" s="1"/>
  <c r="P452" i="1" s="1"/>
  <c r="J1984" i="1"/>
  <c r="L1984" i="1" s="1"/>
  <c r="O1984" i="1" s="1"/>
  <c r="P1984" i="1" s="1"/>
  <c r="J3256" i="1"/>
  <c r="L3256" i="1" s="1"/>
  <c r="O3256" i="1" s="1"/>
  <c r="P3256" i="1" s="1"/>
  <c r="J3257" i="1"/>
  <c r="L3257" i="1" s="1"/>
  <c r="O3257" i="1" s="1"/>
  <c r="P3257" i="1" s="1"/>
  <c r="J2759" i="1"/>
  <c r="L2759" i="1" s="1"/>
  <c r="J729" i="1"/>
  <c r="L729" i="1" s="1"/>
  <c r="O729" i="1" s="1"/>
  <c r="P729" i="1" s="1"/>
  <c r="J967" i="1"/>
  <c r="L967" i="1" s="1"/>
  <c r="O967" i="1" s="1"/>
  <c r="P967" i="1" s="1"/>
  <c r="J2902" i="1"/>
  <c r="L2902" i="1" s="1"/>
  <c r="O2902" i="1" s="1"/>
  <c r="P2902" i="1" s="1"/>
  <c r="J2090" i="1"/>
  <c r="L2090" i="1" s="1"/>
  <c r="O2090" i="1" s="1"/>
  <c r="P2090" i="1" s="1"/>
  <c r="J861" i="1"/>
  <c r="L861" i="1" s="1"/>
  <c r="O861" i="1" s="1"/>
  <c r="P861" i="1" s="1"/>
  <c r="J627" i="1"/>
  <c r="L627" i="1" s="1"/>
  <c r="O627" i="1" s="1"/>
  <c r="P627" i="1" s="1"/>
  <c r="J2606" i="1"/>
  <c r="L2606" i="1" s="1"/>
  <c r="O2606" i="1" s="1"/>
  <c r="P2606" i="1" s="1"/>
  <c r="J1911" i="1"/>
  <c r="L1911" i="1" s="1"/>
  <c r="O1911" i="1" s="1"/>
  <c r="P1911" i="1" s="1"/>
  <c r="J60" i="1"/>
  <c r="L60" i="1" s="1"/>
  <c r="O60" i="1" s="1"/>
  <c r="P60" i="1" s="1"/>
  <c r="J11" i="1"/>
  <c r="L11" i="1" s="1"/>
  <c r="O11" i="1" s="1"/>
  <c r="P11" i="1" s="1"/>
  <c r="J51" i="1"/>
  <c r="L51" i="1" s="1"/>
  <c r="O51" i="1" s="1"/>
  <c r="P51" i="1" s="1"/>
  <c r="J1619" i="1"/>
  <c r="L1619" i="1" s="1"/>
  <c r="O1619" i="1" s="1"/>
  <c r="P1619" i="1" s="1"/>
  <c r="J1536" i="1"/>
  <c r="L1536" i="1" s="1"/>
  <c r="O1536" i="1" s="1"/>
  <c r="P1536" i="1" s="1"/>
  <c r="J196" i="1"/>
  <c r="L196" i="1" s="1"/>
  <c r="O196" i="1" s="1"/>
  <c r="P196" i="1" s="1"/>
  <c r="J199" i="1"/>
  <c r="L199" i="1" s="1"/>
  <c r="O199" i="1" s="1"/>
  <c r="P199" i="1" s="1"/>
  <c r="J2480" i="1"/>
  <c r="L2480" i="1" s="1"/>
  <c r="O2480" i="1" s="1"/>
  <c r="P2480" i="1" s="1"/>
  <c r="J2581" i="1"/>
  <c r="L2581" i="1" s="1"/>
  <c r="O2581" i="1" s="1"/>
  <c r="P2581" i="1" s="1"/>
  <c r="J360" i="1"/>
  <c r="L360" i="1" s="1"/>
  <c r="O360" i="1" s="1"/>
  <c r="P360" i="1" s="1"/>
  <c r="J291" i="1"/>
  <c r="L291" i="1" s="1"/>
  <c r="O291" i="1" s="1"/>
  <c r="P291" i="1" s="1"/>
  <c r="J1928" i="1"/>
  <c r="L1928" i="1" s="1"/>
  <c r="O1928" i="1" s="1"/>
  <c r="P1928" i="1" s="1"/>
  <c r="J829" i="1"/>
  <c r="L829" i="1" s="1"/>
  <c r="O829" i="1" s="1"/>
  <c r="P829" i="1" s="1"/>
  <c r="J2812" i="1"/>
  <c r="L2812" i="1" s="1"/>
  <c r="O2812" i="1" s="1"/>
  <c r="P2812" i="1" s="1"/>
  <c r="J1741" i="1"/>
  <c r="L1741" i="1" s="1"/>
  <c r="O1741" i="1" s="1"/>
  <c r="P1741" i="1" s="1"/>
  <c r="J3038" i="1"/>
  <c r="L3038" i="1" s="1"/>
  <c r="O3038" i="1" s="1"/>
  <c r="P3038" i="1" s="1"/>
  <c r="J1658" i="1"/>
  <c r="L1658" i="1" s="1"/>
  <c r="O1658" i="1" s="1"/>
  <c r="P1658" i="1" s="1"/>
  <c r="J2542" i="1"/>
  <c r="L2542" i="1" s="1"/>
  <c r="O2542" i="1" s="1"/>
  <c r="P2542" i="1" s="1"/>
  <c r="J773" i="1"/>
  <c r="L773" i="1" s="1"/>
  <c r="O773" i="1" s="1"/>
  <c r="P773" i="1" s="1"/>
  <c r="J2313" i="1"/>
  <c r="L2313" i="1" s="1"/>
  <c r="O2313" i="1" s="1"/>
  <c r="P2313" i="1" s="1"/>
  <c r="J137" i="1"/>
  <c r="L137" i="1" s="1"/>
  <c r="O137" i="1" s="1"/>
  <c r="P137" i="1" s="1"/>
  <c r="J232" i="1"/>
  <c r="L232" i="1" s="1"/>
  <c r="O232" i="1" s="1"/>
  <c r="P232" i="1" s="1"/>
  <c r="J2543" i="1"/>
  <c r="L2543" i="1" s="1"/>
  <c r="O2543" i="1" s="1"/>
  <c r="P2543" i="1" s="1"/>
  <c r="J2992" i="1"/>
  <c r="L2992" i="1" s="1"/>
  <c r="O2992" i="1" s="1"/>
  <c r="P2992" i="1" s="1"/>
  <c r="J3149" i="1"/>
  <c r="L3149" i="1" s="1"/>
  <c r="O3149" i="1" s="1"/>
  <c r="P3149" i="1" s="1"/>
  <c r="J1627" i="1"/>
  <c r="L1627" i="1" s="1"/>
  <c r="O1627" i="1" s="1"/>
  <c r="P1627" i="1" s="1"/>
  <c r="J2833" i="1"/>
  <c r="L2833" i="1" s="1"/>
  <c r="O2833" i="1" s="1"/>
  <c r="P2833" i="1" s="1"/>
  <c r="J2127" i="1"/>
  <c r="L2127" i="1" s="1"/>
  <c r="O2127" i="1" s="1"/>
  <c r="P2127" i="1" s="1"/>
  <c r="J3245" i="1"/>
  <c r="L3245" i="1" s="1"/>
  <c r="J2116" i="1"/>
  <c r="L2116" i="1" s="1"/>
  <c r="O2116" i="1" s="1"/>
  <c r="P2116" i="1" s="1"/>
  <c r="J1337" i="1"/>
  <c r="L1337" i="1" s="1"/>
  <c r="O1337" i="1" s="1"/>
  <c r="P1337" i="1" s="1"/>
  <c r="J1902" i="1"/>
  <c r="L1902" i="1" s="1"/>
  <c r="O1902" i="1" s="1"/>
  <c r="P1902" i="1" s="1"/>
  <c r="J2708" i="1"/>
  <c r="L2708" i="1" s="1"/>
  <c r="O2708" i="1" s="1"/>
  <c r="P2708" i="1" s="1"/>
  <c r="J2706" i="1"/>
  <c r="L2706" i="1" s="1"/>
  <c r="O2706" i="1" s="1"/>
  <c r="P2706" i="1" s="1"/>
  <c r="J1063" i="1"/>
  <c r="L1063" i="1" s="1"/>
  <c r="O1063" i="1" s="1"/>
  <c r="P1063" i="1" s="1"/>
  <c r="J2394" i="1"/>
  <c r="L2394" i="1" s="1"/>
  <c r="O2394" i="1" s="1"/>
  <c r="P2394" i="1" s="1"/>
  <c r="J3070" i="1"/>
  <c r="L3070" i="1" s="1"/>
  <c r="O3070" i="1" s="1"/>
  <c r="P3070" i="1" s="1"/>
  <c r="J3216" i="1"/>
  <c r="L3216" i="1" s="1"/>
  <c r="O3216" i="1" s="1"/>
  <c r="P3216" i="1" s="1"/>
  <c r="J3248" i="1"/>
  <c r="L3248" i="1" s="1"/>
  <c r="O3248" i="1" s="1"/>
  <c r="P3248" i="1" s="1"/>
  <c r="J868" i="1"/>
  <c r="L868" i="1" s="1"/>
  <c r="O868" i="1" s="1"/>
  <c r="P868" i="1" s="1"/>
  <c r="J388" i="1"/>
  <c r="L388" i="1" s="1"/>
  <c r="O388" i="1" s="1"/>
  <c r="P388" i="1" s="1"/>
  <c r="J1074" i="1"/>
  <c r="L1074" i="1" s="1"/>
  <c r="O1074" i="1" s="1"/>
  <c r="P1074" i="1" s="1"/>
  <c r="J484" i="1"/>
  <c r="L484" i="1" s="1"/>
  <c r="O484" i="1" s="1"/>
  <c r="P484" i="1" s="1"/>
  <c r="J75" i="1"/>
  <c r="L75" i="1" s="1"/>
  <c r="O75" i="1" s="1"/>
  <c r="P75" i="1" s="1"/>
  <c r="J24" i="1"/>
  <c r="L24" i="1" s="1"/>
  <c r="O24" i="1" s="1"/>
  <c r="P24" i="1" s="1"/>
  <c r="J2866" i="1"/>
  <c r="L2866" i="1" s="1"/>
  <c r="O2866" i="1" s="1"/>
  <c r="P2866" i="1" s="1"/>
  <c r="J3068" i="1"/>
  <c r="L3068" i="1" s="1"/>
  <c r="O3068" i="1" s="1"/>
  <c r="P3068" i="1" s="1"/>
  <c r="J277" i="1"/>
  <c r="L277" i="1" s="1"/>
  <c r="O277" i="1" s="1"/>
  <c r="P277" i="1" s="1"/>
  <c r="J269" i="1"/>
  <c r="L269" i="1" s="1"/>
  <c r="O269" i="1" s="1"/>
  <c r="P269" i="1" s="1"/>
  <c r="J2799" i="1"/>
  <c r="L2799" i="1" s="1"/>
  <c r="J2011" i="1"/>
  <c r="L2011" i="1" s="1"/>
  <c r="O2011" i="1" s="1"/>
  <c r="P2011" i="1" s="1"/>
  <c r="J166" i="1"/>
  <c r="L166" i="1" s="1"/>
  <c r="O166" i="1" s="1"/>
  <c r="P166" i="1" s="1"/>
  <c r="J2146" i="1"/>
  <c r="L2146" i="1" s="1"/>
  <c r="O2146" i="1" s="1"/>
  <c r="P2146" i="1" s="1"/>
  <c r="J2147" i="1"/>
  <c r="L2147" i="1" s="1"/>
  <c r="O2147" i="1" s="1"/>
  <c r="P2147" i="1" s="1"/>
  <c r="J2148" i="1"/>
  <c r="L2148" i="1" s="1"/>
  <c r="O2148" i="1" s="1"/>
  <c r="P2148" i="1" s="1"/>
  <c r="J2149" i="1"/>
  <c r="L2149" i="1" s="1"/>
  <c r="O2149" i="1" s="1"/>
  <c r="P2149" i="1" s="1"/>
  <c r="J2150" i="1"/>
  <c r="L2150" i="1" s="1"/>
  <c r="O2150" i="1" s="1"/>
  <c r="P2150" i="1" s="1"/>
  <c r="J2151" i="1"/>
  <c r="L2151" i="1" s="1"/>
  <c r="O2151" i="1" s="1"/>
  <c r="P2151" i="1" s="1"/>
  <c r="J2152" i="1"/>
  <c r="L2152" i="1" s="1"/>
  <c r="O2152" i="1" s="1"/>
  <c r="P2152" i="1" s="1"/>
  <c r="J2153" i="1"/>
  <c r="L2153" i="1" s="1"/>
  <c r="O2153" i="1" s="1"/>
  <c r="P2153" i="1" s="1"/>
  <c r="J2154" i="1"/>
  <c r="L2154" i="1" s="1"/>
  <c r="O2154" i="1" s="1"/>
  <c r="P2154" i="1" s="1"/>
  <c r="J2155" i="1"/>
  <c r="L2155" i="1" s="1"/>
  <c r="O2155" i="1" s="1"/>
  <c r="P2155" i="1" s="1"/>
  <c r="J2156" i="1"/>
  <c r="L2156" i="1" s="1"/>
  <c r="O2156" i="1" s="1"/>
  <c r="P2156" i="1" s="1"/>
  <c r="J1051" i="1"/>
  <c r="L1051" i="1" s="1"/>
  <c r="O1051" i="1" s="1"/>
  <c r="P1051" i="1" s="1"/>
  <c r="J2199" i="1"/>
  <c r="L2199" i="1" s="1"/>
  <c r="O2199" i="1" s="1"/>
  <c r="P2199" i="1" s="1"/>
  <c r="J2200" i="1"/>
  <c r="L2200" i="1" s="1"/>
  <c r="O2200" i="1" s="1"/>
  <c r="P2200" i="1" s="1"/>
  <c r="J2201" i="1"/>
  <c r="L2201" i="1" s="1"/>
  <c r="O2201" i="1" s="1"/>
  <c r="P2201" i="1" s="1"/>
  <c r="J2202" i="1"/>
  <c r="L2202" i="1" s="1"/>
  <c r="O2202" i="1" s="1"/>
  <c r="P2202" i="1" s="1"/>
  <c r="J2203" i="1"/>
  <c r="L2203" i="1" s="1"/>
  <c r="O2203" i="1" s="1"/>
  <c r="P2203" i="1" s="1"/>
  <c r="J2134" i="1"/>
  <c r="L2134" i="1" s="1"/>
  <c r="O2134" i="1" s="1"/>
  <c r="P2134" i="1" s="1"/>
  <c r="J2204" i="1"/>
  <c r="L2204" i="1" s="1"/>
  <c r="O2204" i="1" s="1"/>
  <c r="P2204" i="1" s="1"/>
  <c r="J2205" i="1"/>
  <c r="L2205" i="1" s="1"/>
  <c r="O2205" i="1" s="1"/>
  <c r="P2205" i="1" s="1"/>
  <c r="J2206" i="1"/>
  <c r="L2206" i="1" s="1"/>
  <c r="O2206" i="1" s="1"/>
  <c r="P2206" i="1" s="1"/>
  <c r="J2207" i="1"/>
  <c r="L2207" i="1" s="1"/>
  <c r="O2207" i="1" s="1"/>
  <c r="P2207" i="1" s="1"/>
  <c r="J2920" i="1"/>
  <c r="L2920" i="1" s="1"/>
  <c r="O2920" i="1" s="1"/>
  <c r="P2920" i="1" s="1"/>
  <c r="J2208" i="1"/>
  <c r="L2208" i="1" s="1"/>
  <c r="O2208" i="1" s="1"/>
  <c r="P2208" i="1" s="1"/>
  <c r="J2209" i="1"/>
  <c r="L2209" i="1" s="1"/>
  <c r="O2209" i="1" s="1"/>
  <c r="P2209" i="1" s="1"/>
  <c r="J2315" i="1"/>
  <c r="L2315" i="1" s="1"/>
  <c r="O2315" i="1" s="1"/>
  <c r="P2315" i="1" s="1"/>
  <c r="J332" i="1"/>
  <c r="L332" i="1" s="1"/>
  <c r="O332" i="1" s="1"/>
  <c r="P332" i="1" s="1"/>
  <c r="J175" i="1"/>
  <c r="L175" i="1" s="1"/>
  <c r="O175" i="1" s="1"/>
  <c r="P175" i="1" s="1"/>
  <c r="J2143" i="1"/>
  <c r="L2143" i="1" s="1"/>
  <c r="O2143" i="1" s="1"/>
  <c r="P2143" i="1" s="1"/>
  <c r="J2211" i="1"/>
  <c r="L2211" i="1" s="1"/>
  <c r="O2211" i="1" s="1"/>
  <c r="P2211" i="1" s="1"/>
  <c r="J2212" i="1"/>
  <c r="L2212" i="1" s="1"/>
  <c r="O2212" i="1" s="1"/>
  <c r="P2212" i="1" s="1"/>
  <c r="J2214" i="1"/>
  <c r="L2214" i="1" s="1"/>
  <c r="O2214" i="1" s="1"/>
  <c r="P2214" i="1" s="1"/>
  <c r="J370" i="1"/>
  <c r="L370" i="1" s="1"/>
  <c r="O370" i="1" s="1"/>
  <c r="P370" i="1" s="1"/>
  <c r="J1958" i="1"/>
  <c r="L1958" i="1" s="1"/>
  <c r="O1958" i="1" s="1"/>
  <c r="P1958" i="1" s="1"/>
  <c r="J413" i="1"/>
  <c r="L413" i="1" s="1"/>
  <c r="O413" i="1" s="1"/>
  <c r="P413" i="1" s="1"/>
  <c r="J340" i="1"/>
  <c r="L340" i="1" s="1"/>
  <c r="O340" i="1" s="1"/>
  <c r="P340" i="1" s="1"/>
  <c r="J312" i="1"/>
  <c r="L312" i="1" s="1"/>
  <c r="O312" i="1" s="1"/>
  <c r="P312" i="1" s="1"/>
  <c r="J8" i="1"/>
  <c r="L8" i="1" s="1"/>
  <c r="O8" i="1" s="1"/>
  <c r="P8" i="1" s="1"/>
  <c r="J630" i="1"/>
  <c r="L630" i="1" s="1"/>
  <c r="O630" i="1" s="1"/>
  <c r="P630" i="1" s="1"/>
  <c r="J2500" i="1"/>
  <c r="L2500" i="1" s="1"/>
  <c r="O2500" i="1" s="1"/>
  <c r="P2500" i="1" s="1"/>
  <c r="J2925" i="1"/>
  <c r="L2925" i="1" s="1"/>
  <c r="O2925" i="1" s="1"/>
  <c r="P2925" i="1" s="1"/>
  <c r="J2884" i="1"/>
  <c r="L2884" i="1" s="1"/>
  <c r="O2884" i="1" s="1"/>
  <c r="P2884" i="1" s="1"/>
  <c r="J2048" i="1"/>
  <c r="L2048" i="1" s="1"/>
  <c r="O2048" i="1" s="1"/>
  <c r="P2048" i="1" s="1"/>
  <c r="J844" i="1"/>
  <c r="L844" i="1" s="1"/>
  <c r="O844" i="1" s="1"/>
  <c r="P844" i="1" s="1"/>
  <c r="J2046" i="1"/>
  <c r="L2046" i="1" s="1"/>
  <c r="O2046" i="1" s="1"/>
  <c r="P2046" i="1" s="1"/>
  <c r="J2602" i="1"/>
  <c r="L2602" i="1" s="1"/>
  <c r="O2602" i="1" s="1"/>
  <c r="P2602" i="1" s="1"/>
  <c r="J1970" i="1"/>
  <c r="L1970" i="1" s="1"/>
  <c r="O1970" i="1" s="1"/>
  <c r="P1970" i="1" s="1"/>
  <c r="J2603" i="1"/>
  <c r="L2603" i="1" s="1"/>
  <c r="O2603" i="1" s="1"/>
  <c r="P2603" i="1" s="1"/>
  <c r="J2051" i="1"/>
  <c r="L2051" i="1" s="1"/>
  <c r="O2051" i="1" s="1"/>
  <c r="P2051" i="1" s="1"/>
  <c r="J43" i="1"/>
  <c r="L43" i="1" s="1"/>
  <c r="O43" i="1" s="1"/>
  <c r="P43" i="1" s="1"/>
  <c r="J218" i="1"/>
  <c r="L218" i="1" s="1"/>
  <c r="O218" i="1" s="1"/>
  <c r="P218" i="1" s="1"/>
  <c r="J2174" i="1"/>
  <c r="L2174" i="1" s="1"/>
  <c r="O2174" i="1" s="1"/>
  <c r="P2174" i="1" s="1"/>
  <c r="J179" i="1"/>
  <c r="L179" i="1" s="1"/>
  <c r="O179" i="1" s="1"/>
  <c r="P179" i="1" s="1"/>
  <c r="J1348" i="1"/>
  <c r="L1348" i="1" s="1"/>
  <c r="O1348" i="1" s="1"/>
  <c r="P1348" i="1" s="1"/>
  <c r="J638" i="1"/>
  <c r="L638" i="1" s="1"/>
  <c r="O638" i="1" s="1"/>
  <c r="P638" i="1" s="1"/>
  <c r="J121" i="1"/>
  <c r="L121" i="1" s="1"/>
  <c r="O121" i="1" s="1"/>
  <c r="P121" i="1" s="1"/>
  <c r="J149" i="1"/>
  <c r="L149" i="1" s="1"/>
  <c r="O149" i="1" s="1"/>
  <c r="P149" i="1" s="1"/>
  <c r="J183" i="1"/>
  <c r="L183" i="1" s="1"/>
  <c r="O183" i="1" s="1"/>
  <c r="P183" i="1" s="1"/>
  <c r="J54" i="1"/>
  <c r="L54" i="1" s="1"/>
  <c r="O54" i="1" s="1"/>
  <c r="P54" i="1" s="1"/>
  <c r="J634" i="1"/>
  <c r="L634" i="1" s="1"/>
  <c r="O634" i="1" s="1"/>
  <c r="P634" i="1" s="1"/>
  <c r="J597" i="1"/>
  <c r="L597" i="1" s="1"/>
  <c r="O597" i="1" s="1"/>
  <c r="P597" i="1" s="1"/>
  <c r="J549" i="1"/>
  <c r="L549" i="1" s="1"/>
  <c r="O549" i="1" s="1"/>
  <c r="P549" i="1" s="1"/>
  <c r="J1115" i="1"/>
  <c r="L1115" i="1" s="1"/>
  <c r="O1115" i="1" s="1"/>
  <c r="P1115" i="1" s="1"/>
  <c r="J1351" i="1"/>
  <c r="L1351" i="1" s="1"/>
  <c r="O1351" i="1" s="1"/>
  <c r="P1351" i="1" s="1"/>
  <c r="J2882" i="1"/>
  <c r="L2882" i="1" s="1"/>
  <c r="O2882" i="1" s="1"/>
  <c r="P2882" i="1" s="1"/>
  <c r="J74" i="1"/>
  <c r="L74" i="1" s="1"/>
  <c r="O74" i="1" s="1"/>
  <c r="P74" i="1" s="1"/>
  <c r="J2771" i="1"/>
  <c r="L2771" i="1" s="1"/>
  <c r="J2120" i="1"/>
  <c r="L2120" i="1" s="1"/>
  <c r="O2120" i="1" s="1"/>
  <c r="P2120" i="1" s="1"/>
  <c r="J2169" i="1"/>
  <c r="L2169" i="1" s="1"/>
  <c r="O2169" i="1" s="1"/>
  <c r="P2169" i="1" s="1"/>
  <c r="J1988" i="1"/>
  <c r="L1988" i="1" s="1"/>
  <c r="O1988" i="1" s="1"/>
  <c r="P1988" i="1" s="1"/>
  <c r="J2954" i="1"/>
  <c r="L2954" i="1" s="1"/>
  <c r="O2954" i="1" s="1"/>
  <c r="P2954" i="1" s="1"/>
  <c r="J2285" i="1"/>
  <c r="L2285" i="1" s="1"/>
  <c r="O2285" i="1" s="1"/>
  <c r="P2285" i="1" s="1"/>
  <c r="J2276" i="1"/>
  <c r="L2276" i="1" s="1"/>
  <c r="O2276" i="1" s="1"/>
  <c r="P2276" i="1" s="1"/>
  <c r="J2972" i="1"/>
  <c r="L2972" i="1" s="1"/>
  <c r="O2972" i="1" s="1"/>
  <c r="P2972" i="1" s="1"/>
  <c r="J1578" i="1"/>
  <c r="L1578" i="1" s="1"/>
  <c r="O1578" i="1" s="1"/>
  <c r="P1578" i="1" s="1"/>
  <c r="J1196" i="1"/>
  <c r="L1196" i="1" s="1"/>
  <c r="O1196" i="1" s="1"/>
  <c r="P1196" i="1" s="1"/>
  <c r="J1151" i="1"/>
  <c r="L1151" i="1" s="1"/>
  <c r="O1151" i="1" s="1"/>
  <c r="P1151" i="1" s="1"/>
  <c r="J1225" i="1"/>
  <c r="L1225" i="1" s="1"/>
  <c r="O1225" i="1" s="1"/>
  <c r="P1225" i="1" s="1"/>
  <c r="J1330" i="1"/>
  <c r="L1330" i="1" s="1"/>
  <c r="O1330" i="1" s="1"/>
  <c r="P1330" i="1" s="1"/>
  <c r="J1537" i="1"/>
  <c r="L1537" i="1" s="1"/>
  <c r="O1537" i="1" s="1"/>
  <c r="P1537" i="1" s="1"/>
  <c r="J45" i="1"/>
  <c r="L45" i="1" s="1"/>
  <c r="O45" i="1" s="1"/>
  <c r="P45" i="1" s="1"/>
  <c r="J1041" i="1"/>
  <c r="L1041" i="1" s="1"/>
  <c r="O1041" i="1" s="1"/>
  <c r="P1041" i="1" s="1"/>
  <c r="J2490" i="1"/>
  <c r="L2490" i="1" s="1"/>
  <c r="O2490" i="1" s="1"/>
  <c r="P2490" i="1" s="1"/>
  <c r="J1724" i="1"/>
  <c r="L1724" i="1" s="1"/>
  <c r="O1724" i="1" s="1"/>
  <c r="P1724" i="1" s="1"/>
  <c r="J2342" i="1"/>
  <c r="L2342" i="1" s="1"/>
  <c r="O2342" i="1" s="1"/>
  <c r="P2342" i="1" s="1"/>
  <c r="J1257" i="1"/>
  <c r="L1257" i="1" s="1"/>
  <c r="O1257" i="1" s="1"/>
  <c r="P1257" i="1" s="1"/>
  <c r="J3237" i="1"/>
  <c r="L3237" i="1" s="1"/>
  <c r="O3237" i="1" s="1"/>
  <c r="P3237" i="1" s="1"/>
  <c r="J1493" i="1"/>
  <c r="L1493" i="1" s="1"/>
  <c r="O1493" i="1" s="1"/>
  <c r="P1493" i="1" s="1"/>
  <c r="J668" i="1"/>
  <c r="L668" i="1" s="1"/>
  <c r="O668" i="1" s="1"/>
  <c r="P668" i="1" s="1"/>
  <c r="J34" i="1"/>
  <c r="L34" i="1" s="1"/>
  <c r="O34" i="1" s="1"/>
  <c r="P34" i="1" s="1"/>
  <c r="J1222" i="1"/>
  <c r="L1222" i="1" s="1"/>
  <c r="O1222" i="1" s="1"/>
  <c r="P1222" i="1" s="1"/>
  <c r="J3035" i="1"/>
  <c r="L3035" i="1" s="1"/>
  <c r="O3035" i="1" s="1"/>
  <c r="P3035" i="1" s="1"/>
  <c r="J2128" i="1"/>
  <c r="L2128" i="1" s="1"/>
  <c r="O2128" i="1" s="1"/>
  <c r="P2128" i="1" s="1"/>
  <c r="J2692" i="1"/>
  <c r="L2692" i="1" s="1"/>
  <c r="O2692" i="1" s="1"/>
  <c r="P2692" i="1" s="1"/>
  <c r="J405" i="1"/>
  <c r="L405" i="1" s="1"/>
  <c r="O405" i="1" s="1"/>
  <c r="P405" i="1" s="1"/>
  <c r="J2945" i="1"/>
  <c r="L2945" i="1" s="1"/>
  <c r="J1033" i="1"/>
  <c r="L1033" i="1" s="1"/>
  <c r="O1033" i="1" s="1"/>
  <c r="P1033" i="1" s="1"/>
  <c r="J2314" i="1"/>
  <c r="L2314" i="1" s="1"/>
  <c r="O2314" i="1" s="1"/>
  <c r="P2314" i="1" s="1"/>
  <c r="J1459" i="1"/>
  <c r="L1459" i="1" s="1"/>
  <c r="O1459" i="1" s="1"/>
  <c r="P1459" i="1" s="1"/>
  <c r="J2802" i="1"/>
  <c r="L2802" i="1" s="1"/>
  <c r="O2802" i="1" s="1"/>
  <c r="P2802" i="1" s="1"/>
  <c r="J468" i="1"/>
  <c r="L468" i="1" s="1"/>
  <c r="O468" i="1" s="1"/>
  <c r="P468" i="1" s="1"/>
  <c r="J1375" i="1"/>
  <c r="L1375" i="1" s="1"/>
  <c r="O1375" i="1" s="1"/>
  <c r="P1375" i="1" s="1"/>
  <c r="J274" i="1"/>
  <c r="L274" i="1" s="1"/>
  <c r="O274" i="1" s="1"/>
  <c r="P274" i="1" s="1"/>
  <c r="J997" i="1"/>
  <c r="L997" i="1" s="1"/>
  <c r="O997" i="1" s="1"/>
  <c r="P997" i="1" s="1"/>
  <c r="J1796" i="1"/>
  <c r="L1796" i="1" s="1"/>
  <c r="O1796" i="1" s="1"/>
  <c r="P1796" i="1" s="1"/>
  <c r="J3249" i="1"/>
  <c r="L3249" i="1" s="1"/>
  <c r="J2032" i="1"/>
  <c r="L2032" i="1" s="1"/>
  <c r="O2032" i="1" s="1"/>
  <c r="P2032" i="1" s="1"/>
  <c r="J1270" i="1"/>
  <c r="L1270" i="1" s="1"/>
  <c r="O1270" i="1" s="1"/>
  <c r="P1270" i="1" s="1"/>
  <c r="J1412" i="1"/>
  <c r="L1412" i="1" s="1"/>
  <c r="O1412" i="1" s="1"/>
  <c r="P1412" i="1" s="1"/>
  <c r="J2375" i="1"/>
  <c r="L2375" i="1" s="1"/>
  <c r="O2375" i="1" s="1"/>
  <c r="P2375" i="1" s="1"/>
  <c r="J364" i="1"/>
  <c r="L364" i="1" s="1"/>
  <c r="O364" i="1" s="1"/>
  <c r="P364" i="1" s="1"/>
  <c r="J1726" i="1"/>
  <c r="L1726" i="1" s="1"/>
  <c r="O1726" i="1" s="1"/>
  <c r="P1726" i="1" s="1"/>
  <c r="J1799" i="1"/>
  <c r="L1799" i="1" s="1"/>
  <c r="O1799" i="1" s="1"/>
  <c r="P1799" i="1" s="1"/>
  <c r="J3208" i="1"/>
  <c r="L3208" i="1" s="1"/>
  <c r="J1764" i="1"/>
  <c r="L1764" i="1" s="1"/>
  <c r="O1764" i="1" s="1"/>
  <c r="P1764" i="1" s="1"/>
  <c r="J2955" i="1"/>
  <c r="L2955" i="1" s="1"/>
  <c r="O2955" i="1" s="1"/>
  <c r="P2955" i="1" s="1"/>
  <c r="J1047" i="1"/>
  <c r="L1047" i="1" s="1"/>
  <c r="O1047" i="1" s="1"/>
  <c r="P1047" i="1" s="1"/>
  <c r="J1320" i="1"/>
  <c r="L1320" i="1" s="1"/>
  <c r="O1320" i="1" s="1"/>
  <c r="P1320" i="1" s="1"/>
  <c r="J2971" i="1"/>
  <c r="L2971" i="1" s="1"/>
  <c r="O2971" i="1" s="1"/>
  <c r="P2971" i="1" s="1"/>
  <c r="J52" i="1"/>
  <c r="L52" i="1" s="1"/>
  <c r="O52" i="1" s="1"/>
  <c r="P52" i="1" s="1"/>
  <c r="J587" i="1"/>
  <c r="L587" i="1" s="1"/>
  <c r="O587" i="1" s="1"/>
  <c r="P587" i="1" s="1"/>
  <c r="J2979" i="1"/>
  <c r="L2979" i="1" s="1"/>
  <c r="O2979" i="1" s="1"/>
  <c r="P2979" i="1" s="1"/>
  <c r="J1463" i="1"/>
  <c r="L1463" i="1" s="1"/>
  <c r="O1463" i="1" s="1"/>
  <c r="P1463" i="1" s="1"/>
  <c r="J1160" i="1"/>
  <c r="L1160" i="1" s="1"/>
  <c r="O1160" i="1" s="1"/>
  <c r="P1160" i="1" s="1"/>
  <c r="J3206" i="1"/>
  <c r="L3206" i="1" s="1"/>
  <c r="J1405" i="1"/>
  <c r="L1405" i="1" s="1"/>
  <c r="O1405" i="1" s="1"/>
  <c r="P1405" i="1" s="1"/>
  <c r="J59" i="1"/>
  <c r="L59" i="1" s="1"/>
  <c r="O59" i="1" s="1"/>
  <c r="P59" i="1" s="1"/>
  <c r="J2282" i="1"/>
  <c r="L2282" i="1" s="1"/>
  <c r="O2282" i="1" s="1"/>
  <c r="P2282" i="1" s="1"/>
  <c r="J1916" i="1"/>
  <c r="L1916" i="1" s="1"/>
  <c r="O1916" i="1" s="1"/>
  <c r="P1916" i="1" s="1"/>
  <c r="J2987" i="1"/>
  <c r="L2987" i="1" s="1"/>
  <c r="O2987" i="1" s="1"/>
  <c r="P2987" i="1" s="1"/>
  <c r="J1218" i="1"/>
  <c r="L1218" i="1" s="1"/>
  <c r="O1218" i="1" s="1"/>
  <c r="P1218" i="1" s="1"/>
  <c r="J1905" i="1"/>
  <c r="L1905" i="1" s="1"/>
  <c r="O1905" i="1" s="1"/>
  <c r="P1905" i="1" s="1"/>
  <c r="J1742" i="1"/>
  <c r="L1742" i="1" s="1"/>
  <c r="O1742" i="1" s="1"/>
  <c r="P1742" i="1" s="1"/>
  <c r="J989" i="1"/>
  <c r="L989" i="1" s="1"/>
  <c r="O989" i="1" s="1"/>
  <c r="P989" i="1" s="1"/>
  <c r="J991" i="1"/>
  <c r="L991" i="1" s="1"/>
  <c r="O991" i="1" s="1"/>
  <c r="P991" i="1" s="1"/>
  <c r="J723" i="1"/>
  <c r="L723" i="1" s="1"/>
  <c r="O723" i="1" s="1"/>
  <c r="P723" i="1" s="1"/>
  <c r="J1824" i="1"/>
  <c r="L1824" i="1" s="1"/>
  <c r="O1824" i="1" s="1"/>
  <c r="P1824" i="1" s="1"/>
  <c r="J1000" i="1"/>
  <c r="L1000" i="1" s="1"/>
  <c r="O1000" i="1" s="1"/>
  <c r="P1000" i="1" s="1"/>
  <c r="J1830" i="1"/>
  <c r="L1830" i="1" s="1"/>
  <c r="O1830" i="1" s="1"/>
  <c r="P1830" i="1" s="1"/>
  <c r="J1904" i="1"/>
  <c r="L1904" i="1" s="1"/>
  <c r="O1904" i="1" s="1"/>
  <c r="P1904" i="1" s="1"/>
  <c r="J383" i="1"/>
  <c r="L383" i="1" s="1"/>
  <c r="O383" i="1" s="1"/>
  <c r="P383" i="1" s="1"/>
  <c r="J182" i="1"/>
  <c r="L182" i="1" s="1"/>
  <c r="O182" i="1" s="1"/>
  <c r="P182" i="1" s="1"/>
  <c r="J3229" i="1"/>
  <c r="L3229" i="1" s="1"/>
  <c r="O3229" i="1" s="1"/>
  <c r="P3229" i="1" s="1"/>
  <c r="J3207" i="1"/>
  <c r="L3207" i="1" s="1"/>
  <c r="J1497" i="1"/>
  <c r="L1497" i="1" s="1"/>
  <c r="O1497" i="1" s="1"/>
  <c r="P1497" i="1" s="1"/>
  <c r="J1504" i="1"/>
  <c r="L1504" i="1" s="1"/>
  <c r="O1504" i="1" s="1"/>
  <c r="P1504" i="1" s="1"/>
  <c r="J1170" i="1"/>
  <c r="L1170" i="1" s="1"/>
  <c r="O1170" i="1" s="1"/>
  <c r="P1170" i="1" s="1"/>
  <c r="J134" i="1"/>
  <c r="L134" i="1" s="1"/>
  <c r="O134" i="1" s="1"/>
  <c r="P134" i="1" s="1"/>
  <c r="J132" i="1"/>
  <c r="L132" i="1" s="1"/>
  <c r="O132" i="1" s="1"/>
  <c r="P132" i="1" s="1"/>
  <c r="J133" i="1"/>
  <c r="L133" i="1" s="1"/>
  <c r="O133" i="1" s="1"/>
  <c r="P133" i="1" s="1"/>
  <c r="J2512" i="1"/>
  <c r="L2512" i="1" s="1"/>
  <c r="O2512" i="1" s="1"/>
  <c r="P2512" i="1" s="1"/>
  <c r="J2227" i="1"/>
  <c r="L2227" i="1" s="1"/>
  <c r="O2227" i="1" s="1"/>
  <c r="P2227" i="1" s="1"/>
  <c r="J2157" i="1"/>
  <c r="L2157" i="1" s="1"/>
  <c r="O2157" i="1" s="1"/>
  <c r="P2157" i="1" s="1"/>
  <c r="J2159" i="1"/>
  <c r="L2159" i="1" s="1"/>
  <c r="O2159" i="1" s="1"/>
  <c r="P2159" i="1" s="1"/>
  <c r="J2841" i="1"/>
  <c r="L2841" i="1" s="1"/>
  <c r="O2841" i="1" s="1"/>
  <c r="P2841" i="1" s="1"/>
  <c r="J2446" i="1"/>
  <c r="L2446" i="1" s="1"/>
  <c r="O2446" i="1" s="1"/>
  <c r="P2446" i="1" s="1"/>
  <c r="J2447" i="1"/>
  <c r="L2447" i="1" s="1"/>
  <c r="O2447" i="1" s="1"/>
  <c r="P2447" i="1" s="1"/>
  <c r="J424" i="1"/>
  <c r="L424" i="1" s="1"/>
  <c r="O424" i="1" s="1"/>
  <c r="P424" i="1" s="1"/>
  <c r="J917" i="1"/>
  <c r="L917" i="1" s="1"/>
  <c r="O917" i="1" s="1"/>
  <c r="P917" i="1" s="1"/>
  <c r="J1502" i="1"/>
  <c r="L1502" i="1" s="1"/>
  <c r="O1502" i="1" s="1"/>
  <c r="P1502" i="1" s="1"/>
  <c r="J1138" i="1"/>
  <c r="L1138" i="1" s="1"/>
  <c r="O1138" i="1" s="1"/>
  <c r="P1138" i="1" s="1"/>
  <c r="J2534" i="1"/>
  <c r="L2534" i="1" s="1"/>
  <c r="O2534" i="1" s="1"/>
  <c r="P2534" i="1" s="1"/>
  <c r="J944" i="1"/>
  <c r="L944" i="1" s="1"/>
  <c r="O944" i="1" s="1"/>
  <c r="P944" i="1" s="1"/>
  <c r="J2218" i="1"/>
  <c r="L2218" i="1" s="1"/>
  <c r="O2218" i="1" s="1"/>
  <c r="P2218" i="1" s="1"/>
  <c r="J2219" i="1"/>
  <c r="L2219" i="1" s="1"/>
  <c r="O2219" i="1" s="1"/>
  <c r="P2219" i="1" s="1"/>
  <c r="J2221" i="1"/>
  <c r="L2221" i="1" s="1"/>
  <c r="O2221" i="1" s="1"/>
  <c r="P2221" i="1" s="1"/>
  <c r="J1357" i="1"/>
  <c r="L1357" i="1" s="1"/>
  <c r="O1357" i="1" s="1"/>
  <c r="P1357" i="1" s="1"/>
  <c r="J1802" i="1"/>
  <c r="L1802" i="1" s="1"/>
  <c r="O1802" i="1" s="1"/>
  <c r="P1802" i="1" s="1"/>
  <c r="J897" i="1"/>
  <c r="L897" i="1" s="1"/>
  <c r="O897" i="1" s="1"/>
  <c r="P897" i="1" s="1"/>
  <c r="J898" i="1"/>
  <c r="L898" i="1" s="1"/>
  <c r="O898" i="1" s="1"/>
  <c r="P898" i="1" s="1"/>
  <c r="J907" i="1"/>
  <c r="L907" i="1" s="1"/>
  <c r="O907" i="1" s="1"/>
  <c r="P907" i="1" s="1"/>
  <c r="J3196" i="1"/>
  <c r="L3196" i="1" s="1"/>
  <c r="J1921" i="1"/>
  <c r="L1921" i="1" s="1"/>
  <c r="O1921" i="1" s="1"/>
  <c r="P1921" i="1" s="1"/>
  <c r="J988" i="1"/>
  <c r="L988" i="1" s="1"/>
  <c r="O988" i="1" s="1"/>
  <c r="P988" i="1" s="1"/>
  <c r="J526" i="1"/>
  <c r="L526" i="1" s="1"/>
  <c r="O526" i="1" s="1"/>
  <c r="P526" i="1" s="1"/>
  <c r="J2365" i="1"/>
  <c r="L2365" i="1" s="1"/>
  <c r="O2365" i="1" s="1"/>
  <c r="P2365" i="1" s="1"/>
  <c r="J1236" i="1"/>
  <c r="L1236" i="1" s="1"/>
  <c r="O1236" i="1" s="1"/>
  <c r="P1236" i="1" s="1"/>
  <c r="J665" i="1"/>
  <c r="L665" i="1" s="1"/>
  <c r="O665" i="1" s="1"/>
  <c r="P665" i="1" s="1"/>
  <c r="J655" i="1"/>
  <c r="L655" i="1" s="1"/>
  <c r="O655" i="1" s="1"/>
  <c r="P655" i="1" s="1"/>
  <c r="J945" i="1"/>
  <c r="L945" i="1" s="1"/>
  <c r="O945" i="1" s="1"/>
  <c r="P945" i="1" s="1"/>
  <c r="J943" i="1"/>
  <c r="L943" i="1" s="1"/>
  <c r="O943" i="1" s="1"/>
  <c r="P943" i="1" s="1"/>
  <c r="J2923" i="1"/>
  <c r="L2923" i="1" s="1"/>
  <c r="O2923" i="1" s="1"/>
  <c r="P2923" i="1" s="1"/>
  <c r="J1531" i="1"/>
  <c r="L1531" i="1" s="1"/>
  <c r="O1531" i="1" s="1"/>
  <c r="P1531" i="1" s="1"/>
  <c r="J1478" i="1"/>
  <c r="L1478" i="1" s="1"/>
  <c r="O1478" i="1" s="1"/>
  <c r="P1478" i="1" s="1"/>
  <c r="J877" i="1"/>
  <c r="L877" i="1" s="1"/>
  <c r="O877" i="1" s="1"/>
  <c r="P877" i="1" s="1"/>
  <c r="J1559" i="1"/>
  <c r="L1559" i="1" s="1"/>
  <c r="O1559" i="1" s="1"/>
  <c r="P1559" i="1" s="1"/>
  <c r="J1123" i="1"/>
  <c r="L1123" i="1" s="1"/>
  <c r="O1123" i="1" s="1"/>
  <c r="P1123" i="1" s="1"/>
  <c r="J1126" i="1"/>
  <c r="L1126" i="1" s="1"/>
  <c r="O1126" i="1" s="1"/>
  <c r="P1126" i="1" s="1"/>
  <c r="J2261" i="1"/>
  <c r="L2261" i="1" s="1"/>
  <c r="O2261" i="1" s="1"/>
  <c r="P2261" i="1" s="1"/>
  <c r="J1125" i="1"/>
  <c r="L1125" i="1" s="1"/>
  <c r="O1125" i="1" s="1"/>
  <c r="P1125" i="1" s="1"/>
  <c r="J2262" i="1"/>
  <c r="L2262" i="1" s="1"/>
  <c r="O2262" i="1" s="1"/>
  <c r="P2262" i="1" s="1"/>
  <c r="J1127" i="1"/>
  <c r="L1127" i="1" s="1"/>
  <c r="O1127" i="1" s="1"/>
  <c r="P1127" i="1" s="1"/>
  <c r="J1523" i="1"/>
  <c r="L1523" i="1" s="1"/>
  <c r="O1523" i="1" s="1"/>
  <c r="P1523" i="1" s="1"/>
  <c r="J733" i="1"/>
  <c r="L733" i="1" s="1"/>
  <c r="O733" i="1" s="1"/>
  <c r="P733" i="1" s="1"/>
  <c r="J487" i="1"/>
  <c r="L487" i="1" s="1"/>
  <c r="O487" i="1" s="1"/>
  <c r="P487" i="1" s="1"/>
  <c r="J765" i="1"/>
  <c r="L765" i="1" s="1"/>
  <c r="O765" i="1" s="1"/>
  <c r="P765" i="1" s="1"/>
  <c r="J141" i="1"/>
  <c r="L141" i="1" s="1"/>
  <c r="O141" i="1" s="1"/>
  <c r="P141" i="1" s="1"/>
  <c r="J1091" i="1"/>
  <c r="L1091" i="1" s="1"/>
  <c r="O1091" i="1" s="1"/>
  <c r="P1091" i="1" s="1"/>
  <c r="J637" i="1"/>
  <c r="L637" i="1" s="1"/>
  <c r="O637" i="1" s="1"/>
  <c r="P637" i="1" s="1"/>
  <c r="J2807" i="1"/>
  <c r="L2807" i="1" s="1"/>
  <c r="O2807" i="1" s="1"/>
  <c r="P2807" i="1" s="1"/>
  <c r="J313" i="1"/>
  <c r="L313" i="1" s="1"/>
  <c r="O313" i="1" s="1"/>
  <c r="P313" i="1" s="1"/>
  <c r="J417" i="1"/>
  <c r="L417" i="1" s="1"/>
  <c r="O417" i="1" s="1"/>
  <c r="P417" i="1" s="1"/>
  <c r="J82" i="1"/>
  <c r="L82" i="1" s="1"/>
  <c r="O82" i="1" s="1"/>
  <c r="P82" i="1" s="1"/>
  <c r="J227" i="1"/>
  <c r="L227" i="1" s="1"/>
  <c r="O227" i="1" s="1"/>
  <c r="P227" i="1" s="1"/>
  <c r="J1738" i="1"/>
  <c r="L1738" i="1" s="1"/>
  <c r="O1738" i="1" s="1"/>
  <c r="P1738" i="1" s="1"/>
  <c r="J140" i="1"/>
  <c r="L140" i="1" s="1"/>
  <c r="O140" i="1" s="1"/>
  <c r="P140" i="1" s="1"/>
  <c r="I43" i="11" l="1"/>
  <c r="H43" i="11"/>
  <c r="I24" i="11"/>
  <c r="H24" i="11"/>
  <c r="H31" i="11"/>
  <c r="I31" i="11"/>
  <c r="I22" i="11"/>
  <c r="H22" i="11"/>
  <c r="I7" i="11"/>
  <c r="H7" i="11"/>
  <c r="H11" i="11"/>
  <c r="I11" i="11"/>
  <c r="I14" i="11"/>
  <c r="H14" i="11"/>
  <c r="I9" i="11"/>
  <c r="H9" i="11"/>
  <c r="H25" i="11"/>
  <c r="I25" i="11"/>
  <c r="I29" i="11"/>
  <c r="H29" i="11"/>
  <c r="I34" i="11"/>
  <c r="H34" i="11"/>
  <c r="I38" i="11"/>
  <c r="H38" i="11"/>
  <c r="I33" i="11"/>
  <c r="H33" i="11"/>
  <c r="H6" i="11"/>
  <c r="I6" i="11"/>
  <c r="I28" i="11"/>
  <c r="H28" i="11"/>
  <c r="I42" i="11"/>
  <c r="H42" i="11"/>
  <c r="I10" i="11"/>
  <c r="H10" i="11"/>
  <c r="I37" i="11"/>
  <c r="H37" i="11"/>
  <c r="H44" i="11"/>
  <c r="I44" i="11"/>
  <c r="I16" i="11"/>
  <c r="H16" i="11"/>
  <c r="H15" i="11"/>
  <c r="I15" i="11"/>
  <c r="I5" i="11"/>
  <c r="H5" i="11"/>
  <c r="I21" i="11"/>
  <c r="H21" i="11"/>
  <c r="I35" i="11"/>
  <c r="H35" i="11"/>
  <c r="I13" i="11"/>
  <c r="H13" i="11"/>
  <c r="I40" i="11"/>
  <c r="H40" i="11"/>
  <c r="H23" i="11"/>
  <c r="I23" i="11"/>
  <c r="I4" i="11"/>
  <c r="H4" i="11"/>
  <c r="H26" i="11"/>
  <c r="I26" i="11"/>
  <c r="I46" i="11"/>
  <c r="H46" i="11"/>
  <c r="H27" i="11"/>
  <c r="I27" i="11"/>
  <c r="I8" i="11"/>
  <c r="H8" i="11"/>
  <c r="H17" i="11"/>
  <c r="I17" i="11"/>
  <c r="I45" i="11"/>
  <c r="H45" i="11"/>
  <c r="I41" i="11"/>
  <c r="H41" i="11"/>
  <c r="I20" i="11"/>
  <c r="H20" i="11"/>
  <c r="I47" i="11"/>
  <c r="H47" i="11"/>
  <c r="I32" i="11"/>
  <c r="H32" i="11"/>
  <c r="I2" i="11"/>
  <c r="H2" i="11"/>
  <c r="O2700" i="1"/>
  <c r="P2700" i="1" s="1"/>
  <c r="H19" i="11" s="1"/>
  <c r="M2717" i="1"/>
  <c r="O2717" i="1" s="1"/>
  <c r="P2717" i="1" s="1"/>
  <c r="M3208" i="1"/>
  <c r="O3208" i="1" s="1"/>
  <c r="P3208" i="1" s="1"/>
  <c r="M2862" i="1"/>
  <c r="O2862" i="1" s="1"/>
  <c r="P2862" i="1" s="1"/>
  <c r="M2785" i="1"/>
  <c r="O2785" i="1" s="1"/>
  <c r="P2785" i="1" s="1"/>
  <c r="M2793" i="1"/>
  <c r="O2793" i="1" s="1"/>
  <c r="P2793" i="1" s="1"/>
  <c r="M3249" i="1"/>
  <c r="O3249" i="1" s="1"/>
  <c r="P3249" i="1" s="1"/>
  <c r="M3245" i="1"/>
  <c r="O3245" i="1" s="1"/>
  <c r="P3245" i="1" s="1"/>
  <c r="M3189" i="1"/>
  <c r="O3189" i="1" s="1"/>
  <c r="P3189" i="1" s="1"/>
  <c r="M2776" i="1"/>
  <c r="O2776" i="1" s="1"/>
  <c r="P2776" i="1" s="1"/>
  <c r="M2784" i="1"/>
  <c r="O2784" i="1" s="1"/>
  <c r="P2784" i="1" s="1"/>
  <c r="M3179" i="1"/>
  <c r="N3179" i="1" s="1"/>
  <c r="M2876" i="1"/>
  <c r="O2876" i="1" s="1"/>
  <c r="P2876" i="1" s="1"/>
  <c r="M2791" i="1"/>
  <c r="O2791" i="1" s="1"/>
  <c r="P2791" i="1" s="1"/>
  <c r="M2796" i="1"/>
  <c r="O2796" i="1" s="1"/>
  <c r="P2796" i="1" s="1"/>
  <c r="M2771" i="1"/>
  <c r="O2771" i="1" s="1"/>
  <c r="P2771" i="1" s="1"/>
  <c r="M3232" i="1"/>
  <c r="O3232" i="1" s="1"/>
  <c r="P3232" i="1" s="1"/>
  <c r="M3251" i="1"/>
  <c r="O3251" i="1" s="1"/>
  <c r="P3251" i="1" s="1"/>
  <c r="M3207" i="1"/>
  <c r="O3207" i="1" s="1"/>
  <c r="P3207" i="1" s="1"/>
  <c r="M2945" i="1"/>
  <c r="O2945" i="1" s="1"/>
  <c r="P2945" i="1" s="1"/>
  <c r="M3209" i="1"/>
  <c r="O3209" i="1" s="1"/>
  <c r="P3209" i="1" s="1"/>
  <c r="M2947" i="1"/>
  <c r="O2947" i="1" s="1"/>
  <c r="P2947" i="1" s="1"/>
  <c r="M3205" i="1"/>
  <c r="O3205" i="1" s="1"/>
  <c r="P3205" i="1" s="1"/>
  <c r="M2786" i="1"/>
  <c r="O2786" i="1" s="1"/>
  <c r="P2786" i="1" s="1"/>
  <c r="M3201" i="1"/>
  <c r="O3201" i="1" s="1"/>
  <c r="P3201" i="1" s="1"/>
  <c r="M2975" i="1"/>
  <c r="O2975" i="1" s="1"/>
  <c r="P2975" i="1" s="1"/>
  <c r="M2799" i="1"/>
  <c r="N2799" i="1" s="1"/>
  <c r="M2936" i="1"/>
  <c r="O2936" i="1" s="1"/>
  <c r="P2936" i="1" s="1"/>
  <c r="M3255" i="1"/>
  <c r="O3255" i="1" s="1"/>
  <c r="P3255" i="1" s="1"/>
  <c r="M2720" i="1"/>
  <c r="N2720" i="1" s="1"/>
  <c r="M2762" i="1"/>
  <c r="O2762" i="1" s="1"/>
  <c r="P2762" i="1" s="1"/>
  <c r="M2886" i="1"/>
  <c r="O2886" i="1" s="1"/>
  <c r="P2886" i="1" s="1"/>
  <c r="M3185" i="1"/>
  <c r="O3185" i="1" s="1"/>
  <c r="P3185" i="1" s="1"/>
  <c r="M2874" i="1"/>
  <c r="N2874" i="1" s="1"/>
  <c r="M2709" i="1"/>
  <c r="O2709" i="1" s="1"/>
  <c r="P2709" i="1" s="1"/>
  <c r="M2759" i="1"/>
  <c r="N2759" i="1" s="1"/>
  <c r="M2764" i="1"/>
  <c r="O2764" i="1" s="1"/>
  <c r="P2764" i="1" s="1"/>
  <c r="M3212" i="1"/>
  <c r="O3212" i="1" s="1"/>
  <c r="P3212" i="1" s="1"/>
  <c r="M2847" i="1"/>
  <c r="O2847" i="1" s="1"/>
  <c r="P2847" i="1" s="1"/>
  <c r="M2765" i="1"/>
  <c r="O2765" i="1" s="1"/>
  <c r="P2765" i="1" s="1"/>
  <c r="M3196" i="1"/>
  <c r="O3196" i="1" s="1"/>
  <c r="P3196" i="1" s="1"/>
  <c r="M3104" i="1"/>
  <c r="O3104" i="1" s="1"/>
  <c r="P3104" i="1" s="1"/>
  <c r="M2715" i="1"/>
  <c r="N2715" i="1" s="1"/>
  <c r="M2740" i="1"/>
  <c r="O2740" i="1" s="1"/>
  <c r="P2740" i="1" s="1"/>
  <c r="M2744" i="1"/>
  <c r="O2744" i="1" s="1"/>
  <c r="P2744" i="1" s="1"/>
  <c r="M2736" i="1"/>
  <c r="O2736" i="1" s="1"/>
  <c r="P2736" i="1" s="1"/>
  <c r="M2754" i="1"/>
  <c r="O2754" i="1" s="1"/>
  <c r="P2754" i="1" s="1"/>
  <c r="M3206" i="1"/>
  <c r="O3206" i="1" s="1"/>
  <c r="P3206" i="1" s="1"/>
  <c r="M2766" i="1"/>
  <c r="O2766" i="1" s="1"/>
  <c r="P2766" i="1" s="1"/>
  <c r="M2745" i="1"/>
  <c r="O2745" i="1" s="1"/>
  <c r="P2745" i="1" s="1"/>
  <c r="M2783" i="1"/>
  <c r="O2783" i="1" s="1"/>
  <c r="P2783" i="1" s="1"/>
  <c r="M2773" i="1"/>
  <c r="N2773" i="1" s="1"/>
  <c r="M2853" i="1"/>
  <c r="O2853" i="1" s="1"/>
  <c r="P2853" i="1" s="1"/>
  <c r="M2779" i="1"/>
  <c r="O2779" i="1" s="1"/>
  <c r="P2779" i="1" s="1"/>
  <c r="N2083" i="1"/>
  <c r="N1844" i="1"/>
  <c r="N1286" i="1"/>
  <c r="N1949" i="1"/>
  <c r="N2289" i="1"/>
  <c r="N3005" i="1"/>
  <c r="N1246" i="1"/>
  <c r="N803" i="1"/>
  <c r="N2824" i="1"/>
  <c r="N1392" i="1"/>
  <c r="N1386" i="1"/>
  <c r="N1979" i="1"/>
  <c r="N2719" i="1"/>
  <c r="N1889" i="1"/>
  <c r="N963" i="1"/>
  <c r="N2906" i="1"/>
  <c r="N366" i="1"/>
  <c r="N1621" i="1"/>
  <c r="N1489" i="1"/>
  <c r="N2915" i="1"/>
  <c r="N840" i="1"/>
  <c r="N25" i="1"/>
  <c r="N2768" i="1"/>
  <c r="N858" i="1"/>
  <c r="N2722" i="1"/>
  <c r="N2660" i="1"/>
  <c r="N2857" i="1"/>
  <c r="N453" i="1"/>
  <c r="N2070" i="1"/>
  <c r="N2052" i="1"/>
  <c r="N2712" i="1"/>
  <c r="N796" i="1"/>
  <c r="N1182" i="1"/>
  <c r="N2951" i="1"/>
  <c r="N1378" i="1"/>
  <c r="N1117" i="1"/>
  <c r="N1252" i="1"/>
  <c r="N985" i="1"/>
  <c r="N1703" i="1"/>
  <c r="N2294" i="1"/>
  <c r="N592" i="1"/>
  <c r="N885" i="1"/>
  <c r="N2263" i="1"/>
  <c r="N2003" i="1"/>
  <c r="N1836" i="1"/>
  <c r="N2991" i="1"/>
  <c r="N1046" i="1"/>
  <c r="N2981" i="1"/>
  <c r="N914" i="1"/>
  <c r="N1380" i="1"/>
  <c r="N1346" i="1"/>
  <c r="N2806" i="1"/>
  <c r="N890" i="1"/>
  <c r="N886" i="1"/>
  <c r="N837" i="1"/>
  <c r="N1927" i="1"/>
  <c r="N809" i="1"/>
  <c r="N1027" i="1"/>
  <c r="N1432" i="1"/>
  <c r="N239" i="1"/>
  <c r="N1762" i="1"/>
  <c r="N1946" i="1"/>
  <c r="N1221" i="1"/>
  <c r="N1481" i="1"/>
  <c r="N276" i="1"/>
  <c r="N1250" i="1"/>
  <c r="N626" i="1"/>
  <c r="N708" i="1"/>
  <c r="N119" i="1"/>
  <c r="N470" i="1"/>
  <c r="N414" i="1"/>
  <c r="N717" i="1"/>
  <c r="N147" i="1"/>
  <c r="N692" i="1"/>
  <c r="N2275" i="1"/>
  <c r="N2427" i="1"/>
  <c r="N799" i="1"/>
  <c r="N107" i="1"/>
  <c r="N2502" i="1"/>
  <c r="N146" i="1"/>
  <c r="N3020" i="1"/>
  <c r="N1442" i="1"/>
  <c r="N1057" i="1"/>
  <c r="N1569" i="1"/>
  <c r="N1283" i="1"/>
  <c r="N2258" i="1"/>
  <c r="N757" i="1"/>
  <c r="N1777" i="1"/>
  <c r="N946" i="1"/>
  <c r="N1224" i="1"/>
  <c r="N564" i="1"/>
  <c r="N1175" i="1"/>
  <c r="N93" i="1"/>
  <c r="N1620" i="1"/>
  <c r="N319" i="1"/>
  <c r="N2037" i="1"/>
  <c r="N50" i="1"/>
  <c r="N2939" i="1"/>
  <c r="N1188" i="1"/>
  <c r="N447" i="1"/>
  <c r="N742" i="1"/>
  <c r="N61" i="1"/>
  <c r="N2193" i="1"/>
  <c r="N802" i="1"/>
  <c r="N353" i="1"/>
  <c r="N2746" i="1"/>
  <c r="N1204" i="1"/>
  <c r="N852" i="1"/>
  <c r="N2488" i="1"/>
  <c r="N619" i="1"/>
  <c r="N1176" i="1"/>
  <c r="N3252" i="1"/>
  <c r="N1316" i="1"/>
  <c r="N2213" i="1"/>
  <c r="N2864" i="1"/>
  <c r="N2513" i="1"/>
  <c r="N2413" i="1"/>
  <c r="N2580" i="1"/>
  <c r="N1882" i="1"/>
  <c r="N2035" i="1"/>
  <c r="N251" i="1"/>
  <c r="N1244" i="1"/>
  <c r="N116" i="1"/>
  <c r="N390" i="1"/>
  <c r="N2948" i="1"/>
  <c r="N1391" i="1"/>
  <c r="N1384" i="1"/>
  <c r="N3069" i="1"/>
  <c r="N2360" i="1"/>
  <c r="N2849" i="1"/>
  <c r="N961" i="1"/>
  <c r="N1710" i="1"/>
  <c r="N1154" i="1"/>
  <c r="N2165" i="1"/>
  <c r="N656" i="1"/>
  <c r="N1712" i="1"/>
  <c r="N1406" i="1"/>
  <c r="N2471" i="1"/>
  <c r="N163" i="1"/>
  <c r="N856" i="1"/>
  <c r="N2974" i="1"/>
  <c r="N283" i="1"/>
  <c r="N485" i="1"/>
  <c r="N1850" i="1"/>
  <c r="N2069" i="1"/>
  <c r="N2047" i="1"/>
  <c r="N2499" i="1"/>
  <c r="N1220" i="1"/>
  <c r="N1715" i="1"/>
  <c r="N2949" i="1"/>
  <c r="N1023" i="1"/>
  <c r="N1996" i="1"/>
  <c r="N1700" i="1"/>
  <c r="N226" i="1"/>
  <c r="N1684" i="1"/>
  <c r="N1048" i="1"/>
  <c r="N527" i="1"/>
  <c r="N1429" i="1"/>
  <c r="N2395" i="1"/>
  <c r="N89" i="1"/>
  <c r="N1837" i="1"/>
  <c r="N260" i="1"/>
  <c r="N1877" i="1"/>
  <c r="N602" i="1"/>
  <c r="N2792" i="1"/>
  <c r="N1520" i="1"/>
  <c r="N1342" i="1"/>
  <c r="N711" i="1"/>
  <c r="N2385" i="1"/>
  <c r="N2877" i="1"/>
  <c r="N1809" i="1"/>
  <c r="N1506" i="1"/>
  <c r="N1146" i="1"/>
  <c r="N860" i="1"/>
  <c r="N345" i="1"/>
  <c r="N210" i="1"/>
  <c r="N3039" i="1"/>
  <c r="N2459" i="1"/>
  <c r="N543" i="1"/>
  <c r="N1064" i="1"/>
  <c r="N1883" i="1"/>
  <c r="N114" i="1"/>
  <c r="N2325" i="1"/>
  <c r="N1541" i="1"/>
  <c r="N2292" i="1"/>
  <c r="N1242" i="1"/>
  <c r="N1184" i="1"/>
  <c r="N495" i="1"/>
  <c r="N1655" i="1"/>
  <c r="N2100" i="1"/>
  <c r="N1441" i="1"/>
  <c r="N2123" i="1"/>
  <c r="N408" i="1"/>
  <c r="N878" i="1"/>
  <c r="N2546" i="1"/>
  <c r="N451" i="1"/>
  <c r="N3019" i="1"/>
  <c r="N705" i="1"/>
  <c r="N1053" i="1"/>
  <c r="N2928" i="1"/>
  <c r="N1862" i="1"/>
  <c r="N3156" i="1"/>
  <c r="N786" i="1"/>
  <c r="N1907" i="1"/>
  <c r="N2965" i="1"/>
  <c r="N2993" i="1"/>
  <c r="N882" i="1"/>
  <c r="N901" i="1"/>
  <c r="N178" i="1"/>
  <c r="N2043" i="1"/>
  <c r="N1576" i="1"/>
  <c r="N1136" i="1"/>
  <c r="N2060" i="1"/>
  <c r="N2938" i="1"/>
  <c r="N58" i="1"/>
  <c r="N603" i="1"/>
  <c r="N2348" i="1"/>
  <c r="N2850" i="1"/>
  <c r="N2192" i="1"/>
  <c r="N801" i="1"/>
  <c r="N177" i="1"/>
  <c r="N162" i="1"/>
  <c r="N798" i="1"/>
  <c r="N459" i="1"/>
  <c r="N2144" i="1"/>
  <c r="N2696" i="1"/>
  <c r="N466" i="1"/>
  <c r="N3086" i="1"/>
  <c r="N1898" i="1"/>
  <c r="N1560" i="1"/>
  <c r="N987" i="1"/>
  <c r="N593" i="1"/>
  <c r="N2232" i="1"/>
  <c r="N1705" i="1"/>
  <c r="N1018" i="1"/>
  <c r="N401" i="1"/>
  <c r="N2814" i="1"/>
  <c r="N916" i="1"/>
  <c r="N1167" i="1"/>
  <c r="N3026" i="1"/>
  <c r="N2624" i="1"/>
  <c r="N1054" i="1"/>
  <c r="N2030" i="1"/>
  <c r="N2651" i="1"/>
  <c r="N2247" i="1"/>
  <c r="N1500" i="1"/>
  <c r="N2354" i="1"/>
  <c r="N1908" i="1"/>
  <c r="N1828" i="1"/>
  <c r="N1909" i="1"/>
  <c r="N1207" i="1"/>
  <c r="N2494" i="1"/>
  <c r="N1744" i="1"/>
  <c r="N1336" i="1"/>
  <c r="N1440" i="1"/>
  <c r="N1654" i="1"/>
  <c r="N2631" i="1"/>
  <c r="N1323" i="1"/>
  <c r="N2827" i="1"/>
  <c r="N2625" i="1"/>
  <c r="N2670" i="1"/>
  <c r="N864" i="1"/>
  <c r="N932" i="1"/>
  <c r="N3192" i="1"/>
  <c r="N1062" i="1"/>
  <c r="N566" i="1"/>
  <c r="N2966" i="1"/>
  <c r="N2523" i="1"/>
  <c r="N2515" i="1"/>
  <c r="N1646" i="1"/>
  <c r="N908" i="1"/>
  <c r="N936" i="1"/>
  <c r="N287" i="1"/>
  <c r="N2616" i="1"/>
  <c r="N2541" i="1"/>
  <c r="N2142" i="1"/>
  <c r="N1451" i="1"/>
  <c r="N2428" i="1"/>
  <c r="N1519" i="1"/>
  <c r="N2669" i="1"/>
  <c r="N694" i="1"/>
  <c r="N2377" i="1"/>
  <c r="N2587" i="1"/>
  <c r="N2707" i="1"/>
  <c r="N2495" i="1"/>
  <c r="N1128" i="1"/>
  <c r="N2688" i="1"/>
  <c r="N2681" i="1"/>
  <c r="N294" i="1"/>
  <c r="N2817" i="1"/>
  <c r="N554" i="1"/>
  <c r="N956" i="1"/>
  <c r="N2990" i="1"/>
  <c r="N1452" i="1"/>
  <c r="N1919" i="1"/>
  <c r="N2710" i="1"/>
  <c r="N1866" i="1"/>
  <c r="N2508" i="1"/>
  <c r="N2639" i="1"/>
  <c r="N3099" i="1"/>
  <c r="N919" i="1"/>
  <c r="N559" i="1"/>
  <c r="N10" i="1"/>
  <c r="N152" i="1"/>
  <c r="N2757" i="1"/>
  <c r="N2096" i="1"/>
  <c r="N2420" i="1"/>
  <c r="N1318" i="1"/>
  <c r="N399" i="1"/>
  <c r="N2086" i="1"/>
  <c r="N1413" i="1"/>
  <c r="N609" i="1"/>
  <c r="N2196" i="1"/>
  <c r="N1312" i="1"/>
  <c r="N3151" i="1"/>
  <c r="N3010" i="1"/>
  <c r="N2412" i="1"/>
  <c r="N507" i="1"/>
  <c r="N663" i="1"/>
  <c r="N965" i="1"/>
  <c r="N2309" i="1"/>
  <c r="N2302" i="1"/>
  <c r="N674" i="1"/>
  <c r="N1808" i="1"/>
  <c r="N1449" i="1"/>
  <c r="N303" i="1"/>
  <c r="N1299" i="1"/>
  <c r="N151" i="1"/>
  <c r="N887" i="1"/>
  <c r="N3194" i="1"/>
  <c r="N494" i="1"/>
  <c r="N157" i="1"/>
  <c r="N2028" i="1"/>
  <c r="N2970" i="1"/>
  <c r="N581" i="1"/>
  <c r="N2402" i="1"/>
  <c r="N525" i="1"/>
  <c r="N2033" i="1"/>
  <c r="N2370" i="1"/>
  <c r="N2648" i="1"/>
  <c r="N98" i="1"/>
  <c r="N2366" i="1"/>
  <c r="N240" i="1"/>
  <c r="N555" i="1"/>
  <c r="N819" i="1"/>
  <c r="N2017" i="1"/>
  <c r="N2996" i="1"/>
  <c r="N1397" i="1"/>
  <c r="N758" i="1"/>
  <c r="N203" i="1"/>
  <c r="N3195" i="1"/>
  <c r="N1028" i="1"/>
  <c r="N100" i="1"/>
  <c r="N792" i="1"/>
  <c r="N1060" i="1"/>
  <c r="N2890" i="1"/>
  <c r="N2256" i="1"/>
  <c r="N958" i="1"/>
  <c r="N2532" i="1"/>
  <c r="N617" i="1"/>
  <c r="N826" i="1"/>
  <c r="N263" i="1"/>
  <c r="N3016" i="1"/>
  <c r="N1934" i="1"/>
  <c r="N2445" i="1"/>
  <c r="N2188" i="1"/>
  <c r="N2586" i="1"/>
  <c r="N331" i="1"/>
  <c r="N2724" i="1"/>
  <c r="N2321" i="1"/>
  <c r="N2398" i="1"/>
  <c r="N1716" i="1"/>
  <c r="N1820" i="1"/>
  <c r="N1693" i="1"/>
  <c r="N1772" i="1"/>
  <c r="N1271" i="1"/>
  <c r="N1635" i="1"/>
  <c r="N2493" i="1"/>
  <c r="N197" i="1"/>
  <c r="N2015" i="1"/>
  <c r="N2231" i="1"/>
  <c r="N1643" i="1"/>
  <c r="N709" i="1"/>
  <c r="N1079" i="1"/>
  <c r="N101" i="1"/>
  <c r="N1267" i="1"/>
  <c r="N1291" i="1"/>
  <c r="N998" i="1"/>
  <c r="N1821" i="1"/>
  <c r="N1509" i="1"/>
  <c r="N1765" i="1"/>
  <c r="N2228" i="1"/>
  <c r="N982" i="1"/>
  <c r="N1859" i="1"/>
  <c r="N2872" i="1"/>
  <c r="N90" i="1"/>
  <c r="N536" i="1"/>
  <c r="N2103" i="1"/>
  <c r="N1936" i="1"/>
  <c r="N246" i="1"/>
  <c r="N1888" i="1"/>
  <c r="N106" i="1"/>
  <c r="N1708" i="1"/>
  <c r="N2903" i="1"/>
  <c r="N2092" i="1"/>
  <c r="N2368" i="1"/>
  <c r="N3219" i="1"/>
  <c r="N346" i="1"/>
  <c r="N1306" i="1"/>
  <c r="N3040" i="1"/>
  <c r="N3052" i="1"/>
  <c r="N458" i="1"/>
  <c r="N434" i="1"/>
  <c r="N1083" i="1"/>
  <c r="N1133" i="1"/>
  <c r="N1345" i="1"/>
  <c r="N2401" i="1"/>
  <c r="N3074" i="1"/>
  <c r="N853" i="1"/>
  <c r="N1040" i="1"/>
  <c r="N1364" i="1"/>
  <c r="N2856" i="1"/>
  <c r="N2311" i="1"/>
  <c r="N2068" i="1"/>
  <c r="N2031" i="1"/>
  <c r="N2498" i="1"/>
  <c r="N3240" i="1"/>
  <c r="N2732" i="1"/>
  <c r="N392" i="1"/>
  <c r="N42" i="1"/>
  <c r="N1995" i="1"/>
  <c r="N1699" i="1"/>
  <c r="N3028" i="1"/>
  <c r="N1213" i="1"/>
  <c r="N1013" i="1"/>
  <c r="N1158" i="1"/>
  <c r="N2397" i="1"/>
  <c r="N2122" i="1"/>
  <c r="N3214" i="1"/>
  <c r="N1838" i="1"/>
  <c r="N404" i="1"/>
  <c r="N2671" i="1"/>
  <c r="N225" i="1"/>
  <c r="N2988" i="1"/>
  <c r="N377" i="1"/>
  <c r="N1335" i="1"/>
  <c r="N1806" i="1"/>
  <c r="N770" i="1"/>
  <c r="N2889" i="1"/>
  <c r="N2274" i="1"/>
  <c r="N369" i="1"/>
  <c r="N1379" i="1"/>
  <c r="N1092" i="1"/>
  <c r="N2323" i="1"/>
  <c r="N1895" i="1"/>
  <c r="N1219" i="1"/>
  <c r="N2460" i="1"/>
  <c r="N3181" i="1"/>
  <c r="N2383" i="1"/>
  <c r="N1881" i="1"/>
  <c r="N2509" i="1"/>
  <c r="N3146" i="1"/>
  <c r="N448" i="1"/>
  <c r="N1292" i="1"/>
  <c r="N2018" i="1"/>
  <c r="N2484" i="1"/>
  <c r="N2672" i="1"/>
  <c r="N2892" i="1"/>
  <c r="N253" i="1"/>
  <c r="N3002" i="1"/>
  <c r="N265" i="1"/>
  <c r="N1943" i="1"/>
  <c r="N1593" i="1"/>
  <c r="N3140" i="1"/>
  <c r="N1731" i="1"/>
  <c r="N1717" i="1"/>
  <c r="N1223" i="1"/>
  <c r="N1052" i="1"/>
  <c r="N1918" i="1"/>
  <c r="N3158" i="1"/>
  <c r="N2418" i="1"/>
  <c r="N352" i="1"/>
  <c r="N3145" i="1"/>
  <c r="N1231" i="1"/>
  <c r="N1072" i="1"/>
  <c r="N3184" i="1"/>
  <c r="N867" i="1"/>
  <c r="N2822" i="1"/>
  <c r="N1823" i="1"/>
  <c r="N27" i="1"/>
  <c r="N1479" i="1"/>
  <c r="N2063" i="1"/>
  <c r="N1024" i="1"/>
  <c r="N171" i="1"/>
  <c r="N601" i="1"/>
  <c r="N2956" i="1"/>
  <c r="N2848" i="1"/>
  <c r="N76" i="1"/>
  <c r="N624" i="1"/>
  <c r="N187" i="1"/>
  <c r="N865" i="1"/>
  <c r="N793" i="1"/>
  <c r="N4" i="1"/>
  <c r="N558" i="1"/>
  <c r="N1977" i="1"/>
  <c r="N1590" i="1"/>
  <c r="N2504" i="1"/>
  <c r="N1827" i="1"/>
  <c r="N1746" i="1"/>
  <c r="N2733" i="1"/>
  <c r="N2107" i="1"/>
  <c r="N1104" i="1"/>
  <c r="N521" i="1"/>
  <c r="N1495" i="1"/>
  <c r="N1926" i="1"/>
  <c r="N1107" i="1"/>
  <c r="N1570" i="1"/>
  <c r="N2964" i="1"/>
  <c r="N1598" i="1"/>
  <c r="N2088" i="1"/>
  <c r="N927" i="1"/>
  <c r="N1766" i="1"/>
  <c r="N1191" i="1"/>
  <c r="N2860" i="1"/>
  <c r="N1326" i="1"/>
  <c r="N3157" i="1"/>
  <c r="N416" i="1"/>
  <c r="N1725" i="1"/>
  <c r="N3144" i="1"/>
  <c r="N1230" i="1"/>
  <c r="N1757" i="1"/>
  <c r="N85" i="1"/>
  <c r="N337" i="1"/>
  <c r="N2713" i="1"/>
  <c r="N441" i="1"/>
  <c r="N769" i="1"/>
  <c r="N407" i="1"/>
  <c r="N2062" i="1"/>
  <c r="N2883" i="1"/>
  <c r="N2372" i="1"/>
  <c r="N588" i="1"/>
  <c r="N804" i="1"/>
  <c r="N535" i="1"/>
  <c r="N3095" i="1"/>
  <c r="N102" i="1"/>
  <c r="N1437" i="1"/>
  <c r="N1410" i="1"/>
  <c r="N2811" i="1"/>
  <c r="N550" i="1"/>
  <c r="N2" i="1"/>
  <c r="N1533" i="1"/>
  <c r="N1666" i="1"/>
  <c r="N67" i="1"/>
  <c r="N1435" i="1"/>
  <c r="N1111" i="1"/>
  <c r="N2338" i="1"/>
  <c r="N1119" i="1"/>
  <c r="N2264" i="1"/>
  <c r="N2182" i="1"/>
  <c r="N2723" i="1"/>
  <c r="N1960" i="1"/>
  <c r="N2564" i="1"/>
  <c r="N201" i="1"/>
  <c r="N1884" i="1"/>
  <c r="N1535" i="1"/>
  <c r="N1135" i="1"/>
  <c r="N3091" i="1"/>
  <c r="N1385" i="1"/>
  <c r="N1245" i="1"/>
  <c r="N2016" i="1"/>
  <c r="N1981" i="1"/>
  <c r="N1302" i="1"/>
  <c r="N422" i="1"/>
  <c r="N3119" i="1"/>
  <c r="N1983" i="1"/>
  <c r="N1383" i="1"/>
  <c r="N174" i="1"/>
  <c r="N970" i="1"/>
  <c r="N15" i="1"/>
  <c r="N1847" i="1"/>
  <c r="N3062" i="1"/>
  <c r="N2803" i="1"/>
  <c r="N1788" i="1"/>
  <c r="N2175" i="1"/>
  <c r="N2126" i="1"/>
  <c r="N1840" i="1"/>
  <c r="N2056" i="1"/>
  <c r="N71" i="1"/>
  <c r="N1604" i="1"/>
  <c r="N2675" i="1"/>
  <c r="N1637" i="1"/>
  <c r="N2998" i="1"/>
  <c r="N1404" i="1"/>
  <c r="N1368" i="1"/>
  <c r="N306" i="1"/>
  <c r="N1482" i="1"/>
  <c r="N1660" i="1"/>
  <c r="N2424" i="1"/>
  <c r="N1156" i="1"/>
  <c r="N1078" i="1"/>
  <c r="N1087" i="1"/>
  <c r="N1015" i="1"/>
  <c r="N1849" i="1"/>
  <c r="N1608" i="1"/>
  <c r="N1234" i="1"/>
  <c r="N1190" i="1"/>
  <c r="N1099" i="1"/>
  <c r="N1989" i="1"/>
  <c r="N1322" i="1"/>
  <c r="N2873" i="1"/>
  <c r="N1702" i="1"/>
  <c r="N1860" i="1"/>
  <c r="N1149" i="1"/>
  <c r="N1853" i="1"/>
  <c r="N701" i="1"/>
  <c r="N805" i="1"/>
  <c r="N1973" i="1"/>
  <c r="N1892" i="1"/>
  <c r="N336" i="1"/>
  <c r="N1514" i="1"/>
  <c r="N1363" i="1"/>
  <c r="N181" i="1"/>
  <c r="N1066" i="1"/>
  <c r="N1232" i="1"/>
  <c r="N693" i="1"/>
  <c r="N2458" i="1"/>
  <c r="N2734" i="1"/>
  <c r="N3197" i="1"/>
  <c r="N2425" i="1"/>
  <c r="N1543" i="1"/>
  <c r="N1841" i="1"/>
  <c r="N1248" i="1"/>
  <c r="N669" i="1"/>
  <c r="N971" i="1"/>
  <c r="N189" i="1"/>
  <c r="N1408" i="1"/>
  <c r="N1280" i="1"/>
  <c r="N924" i="1"/>
  <c r="N1691" i="1"/>
  <c r="N1530" i="1"/>
  <c r="N2456" i="1"/>
  <c r="N788" i="1"/>
  <c r="N1282" i="1"/>
  <c r="N195" i="1"/>
  <c r="N2246" i="1"/>
  <c r="N105" i="1"/>
  <c r="N1229" i="1"/>
  <c r="N1401" i="1"/>
  <c r="N2506" i="1"/>
  <c r="N2774" i="1"/>
  <c r="N2198" i="1"/>
  <c r="N707" i="1"/>
  <c r="N1174" i="1"/>
  <c r="N1992" i="1"/>
  <c r="N2001" i="1"/>
  <c r="N273" i="1"/>
  <c r="N2837" i="1"/>
  <c r="N824" i="1"/>
  <c r="N642" i="1"/>
  <c r="N1472" i="1"/>
  <c r="N2829" i="1"/>
  <c r="N488" i="1"/>
  <c r="N2989" i="1"/>
  <c r="N185" i="1"/>
  <c r="N168" i="1"/>
  <c r="N992" i="1"/>
  <c r="N1448" i="1"/>
  <c r="N1822" i="1"/>
  <c r="N2465" i="1"/>
  <c r="N2346" i="1"/>
  <c r="N1760" i="1"/>
  <c r="N647" i="1"/>
  <c r="N9" i="1"/>
  <c r="N2356" i="1"/>
  <c r="N2875" i="1"/>
  <c r="N3113" i="1"/>
  <c r="N497" i="1"/>
  <c r="N143" i="1"/>
  <c r="N1480" i="1"/>
  <c r="N2141" i="1"/>
  <c r="N821" i="1"/>
  <c r="N118" i="1"/>
  <c r="N1601" i="1"/>
  <c r="N2907" i="1"/>
  <c r="N1956" i="1"/>
  <c r="N2668" i="1"/>
  <c r="N2538" i="1"/>
  <c r="N2183" i="1"/>
  <c r="N39" i="1"/>
  <c r="N1722" i="1"/>
  <c r="N1540" i="1"/>
  <c r="N1037" i="1"/>
  <c r="N2941" i="1"/>
  <c r="N1108" i="1"/>
  <c r="N1353" i="1"/>
  <c r="N2307" i="1"/>
  <c r="N87" i="1"/>
  <c r="N1761" i="1"/>
  <c r="N1110" i="1"/>
  <c r="G32" i="11" s="1"/>
  <c r="N1077" i="1"/>
  <c r="N1118" i="1"/>
  <c r="N2117" i="1"/>
  <c r="N1813" i="1"/>
  <c r="N1901" i="1"/>
  <c r="N161" i="1"/>
  <c r="N2859" i="1"/>
  <c r="N2985" i="1"/>
  <c r="N94" i="1"/>
  <c r="N2750" i="1"/>
  <c r="N2563" i="1"/>
  <c r="N247" i="1"/>
  <c r="N1388" i="1"/>
  <c r="N1304" i="1"/>
  <c r="N1372" i="1"/>
  <c r="N1899" i="1"/>
  <c r="N1298" i="1"/>
  <c r="N2176" i="1"/>
  <c r="N1721" i="1"/>
  <c r="N2962" i="1"/>
  <c r="N2145" i="1"/>
  <c r="N1683" i="1"/>
  <c r="N972" i="1"/>
  <c r="N120" i="1"/>
  <c r="N2125" i="1"/>
  <c r="N29" i="1"/>
  <c r="N348" i="1"/>
  <c r="N1787" i="1"/>
  <c r="N1341" i="1"/>
  <c r="N1307" i="1"/>
  <c r="N2080" i="1"/>
  <c r="N2055" i="1"/>
  <c r="N1088" i="1"/>
  <c r="N3041" i="1"/>
  <c r="N3141" i="1"/>
  <c r="N653" i="1"/>
  <c r="N1644" i="1"/>
  <c r="N1969" i="1"/>
  <c r="N1370" i="1"/>
  <c r="N1863" i="1"/>
  <c r="N3025" i="1"/>
  <c r="N193" i="1"/>
  <c r="N2423" i="1"/>
  <c r="N977" i="1"/>
  <c r="N1076" i="1"/>
  <c r="N2846" i="1"/>
  <c r="N1367" i="1"/>
  <c r="N1857" i="1"/>
  <c r="N1475" i="1"/>
  <c r="N1571" i="1"/>
  <c r="N2389" i="1"/>
  <c r="N3202" i="1"/>
  <c r="N1373" i="1"/>
  <c r="N1310" i="1"/>
  <c r="N1602" i="1"/>
  <c r="N869" i="1"/>
  <c r="N949" i="1"/>
  <c r="N198" i="1"/>
  <c r="N1851" i="1"/>
  <c r="N1007" i="1"/>
  <c r="N1474" i="1"/>
  <c r="N2005" i="1"/>
  <c r="N2830" i="1"/>
  <c r="N2130" i="1"/>
  <c r="N1910" i="1"/>
  <c r="N1420" i="1"/>
  <c r="N1511" i="1"/>
  <c r="N2632" i="1"/>
  <c r="N1826" i="1"/>
  <c r="N752" i="1"/>
  <c r="N1914" i="1"/>
  <c r="N1426" i="1"/>
  <c r="N2106" i="1"/>
  <c r="N1061" i="1"/>
  <c r="N2554" i="1"/>
  <c r="N169" i="1"/>
  <c r="N1753" i="1"/>
  <c r="N1067" i="1"/>
  <c r="N904" i="1"/>
  <c r="N3132" i="1"/>
  <c r="N3188" i="1"/>
  <c r="N3139" i="1"/>
  <c r="N1044" i="1"/>
  <c r="N1445" i="1"/>
  <c r="N77" i="1"/>
  <c r="N2756" i="1"/>
  <c r="N1732" i="1"/>
  <c r="N1990" i="1"/>
  <c r="N2179" i="1"/>
  <c r="N1630" i="1"/>
  <c r="N3142" i="1"/>
  <c r="N1227" i="1"/>
  <c r="N778" i="1"/>
  <c r="N751" i="1"/>
  <c r="N747" i="1"/>
  <c r="N800" i="1"/>
  <c r="N774" i="1"/>
  <c r="N2905" i="1"/>
  <c r="N139" i="1"/>
  <c r="N1998" i="1"/>
  <c r="N614" i="1"/>
  <c r="N825" i="1"/>
  <c r="N19" i="1"/>
  <c r="N339" i="1"/>
  <c r="N894" i="1"/>
  <c r="N12" i="1"/>
  <c r="N599" i="1"/>
  <c r="N297" i="1"/>
  <c r="N841" i="1"/>
  <c r="N153" i="1"/>
  <c r="N623" i="1"/>
  <c r="N313" i="1"/>
  <c r="N877" i="1"/>
  <c r="N897" i="1"/>
  <c r="N2157" i="1"/>
  <c r="N1824" i="1"/>
  <c r="N587" i="1"/>
  <c r="N1796" i="1"/>
  <c r="N668" i="1"/>
  <c r="N2276" i="1"/>
  <c r="N149" i="1"/>
  <c r="N2925" i="1"/>
  <c r="N899" i="1"/>
  <c r="N1523" i="1"/>
  <c r="N1236" i="1"/>
  <c r="N1138" i="1"/>
  <c r="N1497" i="1"/>
  <c r="N1916" i="1"/>
  <c r="N1799" i="1"/>
  <c r="N1033" i="1"/>
  <c r="N45" i="1"/>
  <c r="N2882" i="1"/>
  <c r="N2051" i="1"/>
  <c r="N370" i="1"/>
  <c r="N2209" i="1"/>
  <c r="N2203" i="1"/>
  <c r="N2154" i="1"/>
  <c r="N2146" i="1"/>
  <c r="N24" i="1"/>
  <c r="N3070" i="1"/>
  <c r="N137" i="1"/>
  <c r="N829" i="1"/>
  <c r="N1536" i="1"/>
  <c r="N861" i="1"/>
  <c r="N1984" i="1"/>
  <c r="N417" i="1"/>
  <c r="N733" i="1"/>
  <c r="N1559" i="1"/>
  <c r="N665" i="1"/>
  <c r="N898" i="1"/>
  <c r="N2534" i="1"/>
  <c r="N2159" i="1"/>
  <c r="N1504" i="1"/>
  <c r="N1000" i="1"/>
  <c r="N2987" i="1"/>
  <c r="N2979" i="1"/>
  <c r="N3208" i="1"/>
  <c r="N2314" i="1"/>
  <c r="N34" i="1"/>
  <c r="N1041" i="1"/>
  <c r="N2972" i="1"/>
  <c r="N74" i="1"/>
  <c r="N183" i="1"/>
  <c r="N43" i="1"/>
  <c r="N2884" i="1"/>
  <c r="N1958" i="1"/>
  <c r="N2315" i="1"/>
  <c r="N2134" i="1"/>
  <c r="N2155" i="1"/>
  <c r="N2147" i="1"/>
  <c r="N2866" i="1"/>
  <c r="N3216" i="1"/>
  <c r="N2116" i="1"/>
  <c r="N232" i="1"/>
  <c r="N2812" i="1"/>
  <c r="N196" i="1"/>
  <c r="N627" i="1"/>
  <c r="N3256" i="1"/>
  <c r="N2917" i="1"/>
  <c r="N515" i="1"/>
  <c r="N818" i="1"/>
  <c r="N3258" i="1"/>
  <c r="N3239" i="1"/>
  <c r="N1545" i="1"/>
  <c r="N1780" i="1"/>
  <c r="N463" i="1"/>
  <c r="N2943" i="1"/>
  <c r="N3241" i="1"/>
  <c r="N2691" i="1"/>
  <c r="N2561" i="1"/>
  <c r="N3224" i="1"/>
  <c r="N2959" i="1"/>
  <c r="N2440" i="1"/>
  <c r="N563" i="1"/>
  <c r="N2940" i="1"/>
  <c r="N427" i="1"/>
  <c r="N2110" i="1"/>
  <c r="N1789" i="1"/>
  <c r="N3218" i="1"/>
  <c r="N228" i="1"/>
  <c r="N2908" i="1"/>
  <c r="N2234" i="1"/>
  <c r="N2927" i="1"/>
  <c r="N685" i="1"/>
  <c r="N1148" i="1"/>
  <c r="N1396" i="1"/>
  <c r="N608" i="1"/>
  <c r="N1019" i="1"/>
  <c r="N1356" i="1"/>
  <c r="N749" i="1"/>
  <c r="N2268" i="1"/>
  <c r="N537" i="1"/>
  <c r="N2761" i="1"/>
  <c r="N2135" i="1"/>
  <c r="N2787" i="1"/>
  <c r="N2139" i="1"/>
  <c r="N1279" i="1"/>
  <c r="N622" i="1"/>
  <c r="N759" i="1"/>
  <c r="N2634" i="1"/>
  <c r="N3047" i="1"/>
  <c r="N950" i="1"/>
  <c r="N719" i="1"/>
  <c r="N64" i="1"/>
  <c r="N2407" i="1"/>
  <c r="N3168" i="1"/>
  <c r="N582" i="1"/>
  <c r="N2922" i="1"/>
  <c r="N480" i="1"/>
  <c r="N2595" i="1"/>
  <c r="N721" i="1"/>
  <c r="N1358" i="1"/>
  <c r="N430" i="1"/>
  <c r="N1453" i="1"/>
  <c r="N2694" i="1"/>
  <c r="N2545" i="1"/>
  <c r="N2376" i="1"/>
  <c r="N1097" i="1"/>
  <c r="N92" i="1"/>
  <c r="N2633" i="1"/>
  <c r="N343" i="1"/>
  <c r="N254" i="1"/>
  <c r="N2439" i="1"/>
  <c r="N2451" i="1"/>
  <c r="N2119" i="1"/>
  <c r="N305" i="1"/>
  <c r="N224" i="1"/>
  <c r="N1359" i="1"/>
  <c r="N2379" i="1"/>
  <c r="N1263" i="1"/>
  <c r="N206" i="1"/>
  <c r="N2731" i="1"/>
  <c r="N3080" i="1"/>
  <c r="N3036" i="1"/>
  <c r="N2893" i="1"/>
  <c r="N456" i="1"/>
  <c r="N855" i="1"/>
  <c r="N1488" i="1"/>
  <c r="N3117" i="1"/>
  <c r="N266" i="1"/>
  <c r="N1636" i="1"/>
  <c r="N349" i="1"/>
  <c r="N439" i="1"/>
  <c r="N1845" i="1"/>
  <c r="N2909" i="1"/>
  <c r="N62" i="1"/>
  <c r="N2020" i="1"/>
  <c r="N1073" i="1"/>
  <c r="N1623" i="1"/>
  <c r="N2160" i="1"/>
  <c r="N2111" i="1"/>
  <c r="N403" i="1"/>
  <c r="N2626" i="1"/>
  <c r="N2082" i="1"/>
  <c r="N1464" i="1"/>
  <c r="N1347" i="1"/>
  <c r="N3243" i="1"/>
  <c r="N2912" i="1"/>
  <c r="N256" i="1"/>
  <c r="N393" i="1"/>
  <c r="N1164" i="1"/>
  <c r="N2622" i="1"/>
  <c r="N250" i="1"/>
  <c r="N1599" i="1"/>
  <c r="N1466" i="1"/>
  <c r="N2269" i="1"/>
  <c r="N3116" i="1"/>
  <c r="N2763" i="1"/>
  <c r="N3012" i="1"/>
  <c r="N2553" i="1"/>
  <c r="N2730" i="1"/>
  <c r="N223" i="1"/>
  <c r="N3228" i="1"/>
  <c r="N639" i="1"/>
  <c r="N2635" i="1"/>
  <c r="N660" i="1"/>
  <c r="N2615" i="1"/>
  <c r="N1924" i="1"/>
  <c r="N3067" i="1"/>
  <c r="N3175" i="1"/>
  <c r="N2978" i="1"/>
  <c r="N65" i="1"/>
  <c r="N3058" i="1"/>
  <c r="N585" i="1"/>
  <c r="N131" i="1"/>
  <c r="G11" i="11" s="1"/>
  <c r="N845" i="1"/>
  <c r="N1496" i="1"/>
  <c r="N1696" i="1"/>
  <c r="N379" i="1"/>
  <c r="N1324" i="1"/>
  <c r="N3050" i="1"/>
  <c r="N3033" i="1"/>
  <c r="N2243" i="1"/>
  <c r="N219" i="1"/>
  <c r="N893" i="1"/>
  <c r="N2594" i="1"/>
  <c r="N3098" i="1"/>
  <c r="N3006" i="1"/>
  <c r="N2452" i="1"/>
  <c r="N298" i="1"/>
  <c r="N1465" i="1"/>
  <c r="N395" i="1"/>
  <c r="N775" i="1"/>
  <c r="N650" i="1"/>
  <c r="N1264" i="1"/>
  <c r="N361" i="1"/>
  <c r="N2588" i="1"/>
  <c r="N2344" i="1"/>
  <c r="N1416" i="1"/>
  <c r="N2888" i="1"/>
  <c r="N1423" i="1"/>
  <c r="N3133" i="1"/>
  <c r="N3064" i="1"/>
  <c r="N1247" i="1"/>
  <c r="N3150" i="1"/>
  <c r="N1183" i="1"/>
  <c r="N170" i="1"/>
  <c r="N2329" i="1"/>
  <c r="N2868" i="1"/>
  <c r="N138" i="1"/>
  <c r="N176" i="1"/>
  <c r="N1751" i="1"/>
  <c r="N1273" i="1"/>
  <c r="N766" i="1"/>
  <c r="N671" i="1"/>
  <c r="N14" i="1"/>
  <c r="N115" i="1"/>
  <c r="N145" i="1"/>
  <c r="N1253" i="1"/>
  <c r="N843" i="1"/>
  <c r="N514" i="1"/>
  <c r="N2007" i="1"/>
  <c r="N1878" i="1"/>
  <c r="N2880" i="1"/>
  <c r="N1261" i="1"/>
  <c r="N533" i="1"/>
  <c r="N1331" i="1"/>
  <c r="N1556" i="1"/>
  <c r="N539" i="1"/>
  <c r="N2862" i="1"/>
  <c r="N1309" i="1"/>
  <c r="N2332" i="1"/>
  <c r="N2496" i="1"/>
  <c r="N2797" i="1"/>
  <c r="N1801" i="1"/>
  <c r="N1972" i="1"/>
  <c r="N1168" i="1"/>
  <c r="N1094" i="1"/>
  <c r="N504" i="1"/>
  <c r="N1296" i="1"/>
  <c r="N429" i="1"/>
  <c r="N3031" i="1"/>
  <c r="N442" i="1"/>
  <c r="N1434" i="1"/>
  <c r="N311" i="1"/>
  <c r="N591" i="1"/>
  <c r="N1642" i="1"/>
  <c r="N3017" i="1"/>
  <c r="N2343" i="1"/>
  <c r="N817" i="1"/>
  <c r="N1209" i="1"/>
  <c r="N431" i="1"/>
  <c r="N2114" i="1"/>
  <c r="N261" i="1"/>
  <c r="N2628" i="1"/>
  <c r="N2079" i="1"/>
  <c r="N1538" i="1"/>
  <c r="N1365" i="1"/>
  <c r="N3081" i="1"/>
  <c r="N831" i="1"/>
  <c r="N1276" i="1"/>
  <c r="N1723" i="1"/>
  <c r="N2813" i="1"/>
  <c r="N3253" i="1"/>
  <c r="N512" i="1"/>
  <c r="N2525" i="1"/>
  <c r="N2517" i="1"/>
  <c r="N2721" i="1"/>
  <c r="N1687" i="1"/>
  <c r="N1194" i="1"/>
  <c r="N556" i="1"/>
  <c r="N3250" i="1"/>
  <c r="N3172" i="1"/>
  <c r="N1030" i="1"/>
  <c r="N990" i="1"/>
  <c r="N1613" i="1"/>
  <c r="N1344" i="1"/>
  <c r="N2693" i="1"/>
  <c r="N1186" i="1"/>
  <c r="N795" i="1"/>
  <c r="N3004" i="1"/>
  <c r="N2585" i="1"/>
  <c r="N649" i="1"/>
  <c r="N68" i="1"/>
  <c r="N782" i="1"/>
  <c r="N2683" i="1"/>
  <c r="N307" i="1"/>
  <c r="N1867" i="1"/>
  <c r="N2659" i="1"/>
  <c r="N2572" i="1"/>
  <c r="N1398" i="1"/>
  <c r="N284" i="1"/>
  <c r="N1529" i="1"/>
  <c r="N644" i="1"/>
  <c r="N1869" i="1"/>
  <c r="N2319" i="1"/>
  <c r="N1814" i="1"/>
  <c r="N2881" i="1"/>
  <c r="N18" i="1"/>
  <c r="N1900" i="1"/>
  <c r="N2248" i="1"/>
  <c r="N2180" i="1"/>
  <c r="N616" i="1"/>
  <c r="N208" i="1"/>
  <c r="N1749" i="1"/>
  <c r="N933" i="1"/>
  <c r="N680" i="1"/>
  <c r="N1134" i="1"/>
  <c r="N3163" i="1"/>
  <c r="N3161" i="1"/>
  <c r="N2136" i="1"/>
  <c r="N491" i="1"/>
  <c r="N84" i="1"/>
  <c r="N2560" i="1"/>
  <c r="N244" i="1"/>
  <c r="N1767" i="1"/>
  <c r="N762" i="1"/>
  <c r="N912" i="1"/>
  <c r="N3056" i="1"/>
  <c r="N2295" i="1"/>
  <c r="N2025" i="1"/>
  <c r="N2236" i="1"/>
  <c r="N2457" i="1"/>
  <c r="N3007" i="1"/>
  <c r="N724" i="1"/>
  <c r="N745" i="1"/>
  <c r="N1798" i="1"/>
  <c r="N607" i="1"/>
  <c r="N1743" i="1"/>
  <c r="N249" i="1"/>
  <c r="N1573" i="1"/>
  <c r="N1499" i="1"/>
  <c r="N1804" i="1"/>
  <c r="N3130" i="1"/>
  <c r="N221" i="1"/>
  <c r="N3053" i="1"/>
  <c r="N1685" i="1"/>
  <c r="N2293" i="1"/>
  <c r="N2089" i="1"/>
  <c r="N2331" i="1"/>
  <c r="N2598" i="1"/>
  <c r="N2010" i="1"/>
  <c r="N975" i="1"/>
  <c r="N1735" i="1"/>
  <c r="N2363" i="1"/>
  <c r="N2636" i="1"/>
  <c r="N902" i="1"/>
  <c r="N2562" i="1"/>
  <c r="N2897" i="1"/>
  <c r="N3105" i="1"/>
  <c r="N99" i="1"/>
  <c r="N3215" i="1"/>
  <c r="N2009" i="1"/>
  <c r="N1021" i="1"/>
  <c r="N1102" i="1"/>
  <c r="N1141" i="1"/>
  <c r="N2299" i="1"/>
  <c r="N1713" i="1"/>
  <c r="N631" i="1"/>
  <c r="N245" i="1"/>
  <c r="N2741" i="1"/>
  <c r="N410" i="1"/>
  <c r="N1629" i="1"/>
  <c r="N2969" i="1"/>
  <c r="N2789" i="1"/>
  <c r="N2855" i="1"/>
  <c r="N1855" i="1"/>
  <c r="N768" i="1"/>
  <c r="N1512" i="1"/>
  <c r="N3136" i="1"/>
  <c r="N1417" i="1"/>
  <c r="N3003" i="1"/>
  <c r="N356" i="1"/>
  <c r="N2511" i="1"/>
  <c r="N1631" i="1"/>
  <c r="N2655" i="1"/>
  <c r="N1597" i="1"/>
  <c r="N1567" i="1"/>
  <c r="N871" i="1"/>
  <c r="N1810" i="1"/>
  <c r="N2476" i="1"/>
  <c r="N1106" i="1"/>
  <c r="N3220" i="1"/>
  <c r="N576" i="1"/>
  <c r="N2501" i="1"/>
  <c r="N2225" i="1"/>
  <c r="N1319" i="1"/>
  <c r="N1829" i="1"/>
  <c r="N1611" i="1"/>
  <c r="N1206" i="1"/>
  <c r="N2210" i="1"/>
  <c r="N1505" i="1"/>
  <c r="N1211" i="1"/>
  <c r="N3236" i="1"/>
  <c r="N1371" i="1"/>
  <c r="N3154" i="1"/>
  <c r="N541" i="1"/>
  <c r="N2308" i="1"/>
  <c r="N760" i="1"/>
  <c r="N3018" i="1"/>
  <c r="N2725" i="1"/>
  <c r="N2601" i="1"/>
  <c r="N2461" i="1"/>
  <c r="N3169" i="1"/>
  <c r="N2399" i="1"/>
  <c r="N1501" i="1"/>
  <c r="N1561" i="1"/>
  <c r="N2986" i="1"/>
  <c r="N664" i="1"/>
  <c r="N2968" i="1"/>
  <c r="N1605" i="1"/>
  <c r="N1427" i="1"/>
  <c r="N2794" i="1"/>
  <c r="N2473" i="1"/>
  <c r="N2933" i="1"/>
  <c r="N1166" i="1"/>
  <c r="N573" i="1"/>
  <c r="N2674" i="1"/>
  <c r="N3110" i="1"/>
  <c r="N326" i="1"/>
  <c r="N1547" i="1"/>
  <c r="N2161" i="1"/>
  <c r="N1065" i="1"/>
  <c r="N279" i="1"/>
  <c r="N2718" i="1"/>
  <c r="N1692" i="1"/>
  <c r="N3242" i="1"/>
  <c r="N1490" i="1"/>
  <c r="N1113" i="1"/>
  <c r="N519" i="1"/>
  <c r="N2790" i="1"/>
  <c r="N347" i="1"/>
  <c r="N1131" i="1"/>
  <c r="N2646" i="1"/>
  <c r="N1674" i="1"/>
  <c r="N2133" i="1"/>
  <c r="N160" i="1"/>
  <c r="N457" i="1"/>
  <c r="N186" i="1"/>
  <c r="N440" i="1"/>
  <c r="N1428" i="1"/>
  <c r="N3254" i="1"/>
  <c r="N329" i="1"/>
  <c r="N2524" i="1"/>
  <c r="N2516" i="1"/>
  <c r="N2834" i="1"/>
  <c r="N909" i="1"/>
  <c r="N2654" i="1"/>
  <c r="N411" i="1"/>
  <c r="N2341" i="1"/>
  <c r="N3247" i="1"/>
  <c r="N1812" i="1"/>
  <c r="N1587" i="1"/>
  <c r="N1525" i="1"/>
  <c r="N1831" i="1"/>
  <c r="N748" i="1"/>
  <c r="N797" i="1"/>
  <c r="N794" i="1"/>
  <c r="N848" i="1"/>
  <c r="N2576" i="1"/>
  <c r="N293" i="1"/>
  <c r="N1711" i="1"/>
  <c r="N781" i="1"/>
  <c r="N2682" i="1"/>
  <c r="N304" i="1"/>
  <c r="N344" i="1"/>
  <c r="N2808" i="1"/>
  <c r="N1624" i="1"/>
  <c r="N2805" i="1"/>
  <c r="N113" i="1"/>
  <c r="N2288" i="1"/>
  <c r="N1697" i="1"/>
  <c r="N1868" i="1"/>
  <c r="N1098" i="1"/>
  <c r="N2640" i="1"/>
  <c r="N2748" i="1"/>
  <c r="N921" i="1"/>
  <c r="N1903" i="1"/>
  <c r="N1116" i="1"/>
  <c r="N122" i="1"/>
  <c r="N200" i="1"/>
  <c r="N1950" i="1"/>
  <c r="N1086" i="1"/>
  <c r="N870" i="1"/>
  <c r="N718" i="1"/>
  <c r="N1750" i="1"/>
  <c r="N1338" i="1"/>
  <c r="N423" i="1"/>
  <c r="N1069" i="1"/>
  <c r="N850" i="1"/>
  <c r="N1477" i="1"/>
  <c r="N2374" i="1"/>
  <c r="N1260" i="1"/>
  <c r="N2223" i="1"/>
  <c r="N363" i="1"/>
  <c r="N2503" i="1"/>
  <c r="N56" i="1"/>
  <c r="N659" i="1"/>
  <c r="N156" i="1"/>
  <c r="N111" i="1"/>
  <c r="N3176" i="1"/>
  <c r="N3072" i="1"/>
  <c r="N1961" i="1"/>
  <c r="N813" i="1"/>
  <c r="N1290" i="1"/>
  <c r="N741" i="1"/>
  <c r="N1226" i="1"/>
  <c r="N969" i="1"/>
  <c r="N534" i="1"/>
  <c r="N2050" i="1"/>
  <c r="N126" i="1"/>
  <c r="N594" i="1"/>
  <c r="N148" i="1"/>
  <c r="N1476" i="1"/>
  <c r="N2057" i="1"/>
  <c r="N1893" i="1"/>
  <c r="N371" i="1"/>
  <c r="N743" i="1"/>
  <c r="N1586" i="1"/>
  <c r="N1462" i="1"/>
  <c r="N807" i="1"/>
  <c r="N830" i="1"/>
  <c r="N1852" i="1"/>
  <c r="N445" i="1"/>
  <c r="N1816" i="1"/>
  <c r="N2113" i="1"/>
  <c r="N2388" i="1"/>
  <c r="N1485" i="1"/>
  <c r="N2433" i="1"/>
  <c r="N314" i="1"/>
  <c r="N2747" i="1"/>
  <c r="N472" i="1"/>
  <c r="N192" i="1"/>
  <c r="N2181" i="1"/>
  <c r="N2438" i="1"/>
  <c r="N3131" i="1"/>
  <c r="N1294" i="1"/>
  <c r="N1070" i="1"/>
  <c r="N3071" i="1"/>
  <c r="N1565" i="1"/>
  <c r="N204" i="1"/>
  <c r="N947" i="1"/>
  <c r="N3" i="1"/>
  <c r="N32" i="1"/>
  <c r="N88" i="1"/>
  <c r="N483" i="1"/>
  <c r="N854" i="1"/>
  <c r="N3046" i="1"/>
  <c r="N238" i="1"/>
  <c r="N2345" i="1"/>
  <c r="N1649" i="1"/>
  <c r="N415" i="1"/>
  <c r="N2551" i="1"/>
  <c r="N2194" i="1"/>
  <c r="N2567" i="1"/>
  <c r="N1688" i="1"/>
  <c r="N3103" i="1"/>
  <c r="N1197" i="1"/>
  <c r="N22" i="1"/>
  <c r="N2801" i="1"/>
  <c r="N73" i="1"/>
  <c r="N1887" i="1"/>
  <c r="N3049" i="1"/>
  <c r="N529" i="1"/>
  <c r="N2665" i="1"/>
  <c r="N406" i="1"/>
  <c r="N1004" i="1"/>
  <c r="N141" i="1"/>
  <c r="N943" i="1"/>
  <c r="N2219" i="1"/>
  <c r="N132" i="1"/>
  <c r="N1742" i="1"/>
  <c r="N1738" i="1"/>
  <c r="N2261" i="1"/>
  <c r="N1921" i="1"/>
  <c r="N2447" i="1"/>
  <c r="N383" i="1"/>
  <c r="N82" i="1"/>
  <c r="N487" i="1"/>
  <c r="N1123" i="1"/>
  <c r="N655" i="1"/>
  <c r="N907" i="1"/>
  <c r="N944" i="1"/>
  <c r="N2841" i="1"/>
  <c r="N1170" i="1"/>
  <c r="N1830" i="1"/>
  <c r="N1218" i="1"/>
  <c r="N1463" i="1"/>
  <c r="N1764" i="1"/>
  <c r="N2032" i="1"/>
  <c r="N1459" i="1"/>
  <c r="N1222" i="1"/>
  <c r="N2490" i="1"/>
  <c r="N1578" i="1"/>
  <c r="N54" i="1"/>
  <c r="N218" i="1"/>
  <c r="N2048" i="1"/>
  <c r="N413" i="1"/>
  <c r="N332" i="1"/>
  <c r="N2204" i="1"/>
  <c r="N2156" i="1"/>
  <c r="N2148" i="1"/>
  <c r="N3068" i="1"/>
  <c r="N3248" i="1"/>
  <c r="N1337" i="1"/>
  <c r="N2543" i="1"/>
  <c r="N1741" i="1"/>
  <c r="N199" i="1"/>
  <c r="N2606" i="1"/>
  <c r="N3257" i="1"/>
  <c r="N3233" i="1"/>
  <c r="N889" i="1"/>
  <c r="N820" i="1"/>
  <c r="N3044" i="1"/>
  <c r="N1595" i="1"/>
  <c r="N1421" i="1"/>
  <c r="N1047" i="1"/>
  <c r="N468" i="1"/>
  <c r="N2342" i="1"/>
  <c r="N2169" i="1"/>
  <c r="N179" i="1"/>
  <c r="N312" i="1"/>
  <c r="N2206" i="1"/>
  <c r="N2150" i="1"/>
  <c r="N388" i="1"/>
  <c r="N2708" i="1"/>
  <c r="N1658" i="1"/>
  <c r="N60" i="1"/>
  <c r="N1352" i="1"/>
  <c r="N2809" i="1"/>
  <c r="N2705" i="1"/>
  <c r="N3174" i="1"/>
  <c r="N1737" i="1"/>
  <c r="N2533" i="1"/>
  <c r="N1667" i="1"/>
  <c r="N271" i="1"/>
  <c r="G20" i="11" s="1"/>
  <c r="N930" i="1"/>
  <c r="N1436" i="1"/>
  <c r="N2492" i="1"/>
  <c r="N2265" i="1"/>
  <c r="N1917" i="1"/>
  <c r="N460" i="1"/>
  <c r="N194" i="1"/>
  <c r="N135" i="1"/>
  <c r="N2403" i="1"/>
  <c r="N2983" i="1"/>
  <c r="N698" i="1"/>
  <c r="N342" i="1"/>
  <c r="N2645" i="1"/>
  <c r="N2021" i="1"/>
  <c r="N436" i="1"/>
  <c r="N2953" i="1"/>
  <c r="N1180" i="1"/>
  <c r="N780" i="1"/>
  <c r="N3084" i="1"/>
  <c r="N63" i="1"/>
  <c r="N1415" i="1"/>
  <c r="N2483" i="1"/>
  <c r="N2224" i="1"/>
  <c r="N1150" i="1"/>
  <c r="N2711" i="1"/>
  <c r="N3101" i="1"/>
  <c r="N16" i="1"/>
  <c r="N2251" i="1"/>
  <c r="N1933" i="1"/>
  <c r="N641" i="1"/>
  <c r="N666" i="1"/>
  <c r="N2930" i="1"/>
  <c r="N2404" i="1"/>
  <c r="N48" i="1"/>
  <c r="N2414" i="1"/>
  <c r="N2241" i="1"/>
  <c r="N2081" i="1"/>
  <c r="N684" i="1"/>
  <c r="N3122" i="1"/>
  <c r="N350" i="1"/>
  <c r="N2662" i="1"/>
  <c r="N418" i="1"/>
  <c r="N929" i="1"/>
  <c r="N1162" i="1"/>
  <c r="N1217" i="1"/>
  <c r="N3210" i="1"/>
  <c r="N205" i="1"/>
  <c r="N1071" i="1"/>
  <c r="N479" i="1"/>
  <c r="N1548" i="1"/>
  <c r="N2960" i="1"/>
  <c r="N2950" i="1"/>
  <c r="N1923" i="1"/>
  <c r="N3128" i="1"/>
  <c r="N2489" i="1"/>
  <c r="N2578" i="1"/>
  <c r="N211" i="1"/>
  <c r="N1325" i="1"/>
  <c r="N1014" i="1"/>
  <c r="N2816" i="1"/>
  <c r="N123" i="1"/>
  <c r="N1412" i="1"/>
  <c r="N2128" i="1"/>
  <c r="N1151" i="1"/>
  <c r="N597" i="1"/>
  <c r="N2046" i="1"/>
  <c r="N2143" i="1"/>
  <c r="N2199" i="1"/>
  <c r="N269" i="1"/>
  <c r="N3149" i="1"/>
  <c r="N2581" i="1"/>
  <c r="N729" i="1"/>
  <c r="N465" i="1"/>
  <c r="N217" i="1"/>
  <c r="N2858" i="1"/>
  <c r="N167" i="1"/>
  <c r="N86" i="1"/>
  <c r="N1942" i="1"/>
  <c r="N2769" i="1"/>
  <c r="N568" i="1"/>
  <c r="N1739" i="1"/>
  <c r="N1251" i="1"/>
  <c r="N1121" i="1"/>
  <c r="N443" i="1"/>
  <c r="N1360" i="1"/>
  <c r="N278" i="1"/>
  <c r="N1068" i="1"/>
  <c r="N635" i="1"/>
  <c r="N546" i="1"/>
  <c r="N2699" i="1"/>
  <c r="N2755" i="1"/>
  <c r="N1591" i="1"/>
  <c r="N880" i="1"/>
  <c r="N328" i="1"/>
  <c r="N2751" i="1"/>
  <c r="N651" i="1"/>
  <c r="N2222" i="1"/>
  <c r="N677" i="1"/>
  <c r="N280" i="1"/>
  <c r="N316" i="1"/>
  <c r="N268" i="1"/>
  <c r="N1817" i="1"/>
  <c r="N2019" i="1"/>
  <c r="N475" i="1"/>
  <c r="N2384" i="1"/>
  <c r="N2861" i="1"/>
  <c r="N216" i="1"/>
  <c r="N37" i="1"/>
  <c r="N2393" i="1"/>
  <c r="N1277" i="1"/>
  <c r="N1152" i="1"/>
  <c r="N1311" i="1"/>
  <c r="N2565" i="1"/>
  <c r="N2197" i="1"/>
  <c r="N1414" i="1"/>
  <c r="N662" i="1"/>
  <c r="N2819" i="1"/>
  <c r="N1618" i="1"/>
  <c r="N955" i="1"/>
  <c r="N2409" i="1"/>
  <c r="N2537" i="1"/>
  <c r="N744" i="1"/>
  <c r="N1752" i="1"/>
  <c r="N806" i="1"/>
  <c r="N409" i="1"/>
  <c r="N2952" i="1"/>
  <c r="N522" i="1"/>
  <c r="N3246" i="1"/>
  <c r="N2249" i="1"/>
  <c r="N618" i="1"/>
  <c r="N700" i="1"/>
  <c r="N2678" i="1"/>
  <c r="N2900" i="1"/>
  <c r="N1709" i="1"/>
  <c r="N2758" i="1"/>
  <c r="N3164" i="1"/>
  <c r="N516" i="1"/>
  <c r="N3193" i="1"/>
  <c r="N1628" i="1"/>
  <c r="N876" i="1"/>
  <c r="N2520" i="1"/>
  <c r="N1494" i="1"/>
  <c r="N272" i="1"/>
  <c r="N2162" i="1"/>
  <c r="N2230" i="1"/>
  <c r="N1528" i="1"/>
  <c r="N2075" i="1"/>
  <c r="N1794" i="1"/>
  <c r="N953" i="1"/>
  <c r="N3023" i="1"/>
  <c r="N3008" i="1"/>
  <c r="N128" i="1"/>
  <c r="N959" i="1"/>
  <c r="N2430" i="1"/>
  <c r="N922" i="1"/>
  <c r="N2686" i="1"/>
  <c r="N1985" i="1"/>
  <c r="N2832" i="1"/>
  <c r="N1758" i="1"/>
  <c r="N2574" i="1"/>
  <c r="N3073" i="1"/>
  <c r="N2770" i="1"/>
  <c r="N604" i="1"/>
  <c r="N509" i="1"/>
  <c r="N706" i="1"/>
  <c r="N2163" i="1"/>
  <c r="N2584" i="1"/>
  <c r="N2637" i="1"/>
  <c r="N960" i="1"/>
  <c r="N2530" i="1"/>
  <c r="N378" i="1"/>
  <c r="N320" i="1"/>
  <c r="N3138" i="1"/>
  <c r="N2839" i="1"/>
  <c r="N2349" i="1"/>
  <c r="N2044" i="1"/>
  <c r="N1657" i="1"/>
  <c r="N785" i="1"/>
  <c r="N2087" i="1"/>
  <c r="N1424" i="1"/>
  <c r="N6" i="1"/>
  <c r="N2041" i="1"/>
  <c r="N1009" i="1"/>
  <c r="N2405" i="1"/>
  <c r="N720" i="1"/>
  <c r="N1770" i="1"/>
  <c r="N1526" i="1"/>
  <c r="N1938" i="1"/>
  <c r="N1947" i="1"/>
  <c r="N2301" i="1"/>
  <c r="N2012" i="1"/>
  <c r="N2076" i="1"/>
  <c r="N2024" i="1"/>
  <c r="N728" i="1"/>
  <c r="N1289" i="1"/>
  <c r="N462" i="1"/>
  <c r="N1522" i="1"/>
  <c r="N2466" i="1"/>
  <c r="N322" i="1"/>
  <c r="N1671" i="1"/>
  <c r="N1584" i="1"/>
  <c r="N690" i="1"/>
  <c r="N3180" i="1"/>
  <c r="N2559" i="1"/>
  <c r="N1959" i="1"/>
  <c r="N496" i="1"/>
  <c r="N1216" i="1"/>
  <c r="N2437" i="1"/>
  <c r="N606" i="1"/>
  <c r="N915" i="1"/>
  <c r="N1313" i="1"/>
  <c r="N2780" i="1"/>
  <c r="N2820" i="1"/>
  <c r="N2469" i="1"/>
  <c r="N1295" i="1"/>
  <c r="N3217" i="1"/>
  <c r="N1815" i="1"/>
  <c r="N849" i="1"/>
  <c r="N3167" i="1"/>
  <c r="N1651" i="1"/>
  <c r="N976" i="1"/>
  <c r="N1006" i="1"/>
  <c r="N934" i="1"/>
  <c r="N1090" i="1"/>
  <c r="N1016" i="1"/>
  <c r="N2178" i="1"/>
  <c r="N1278" i="1"/>
  <c r="N562" i="1"/>
  <c r="N421" i="1"/>
  <c r="N2777" i="1"/>
  <c r="G43" i="11" s="1"/>
  <c r="N2382" i="1"/>
  <c r="N1790" i="1"/>
  <c r="N357" i="1"/>
  <c r="N2894" i="1"/>
  <c r="N3079" i="1"/>
  <c r="N3066" i="1"/>
  <c r="N165" i="1"/>
  <c r="N1834" i="1"/>
  <c r="N129" i="1"/>
  <c r="N2620" i="1"/>
  <c r="N380" i="1"/>
  <c r="N1498" i="1"/>
  <c r="N2238" i="1"/>
  <c r="N2957" i="1"/>
  <c r="N1993" i="1"/>
  <c r="N2795" i="1"/>
  <c r="N2358" i="1"/>
  <c r="N2568" i="1"/>
  <c r="N473" i="1"/>
  <c r="N3143" i="1"/>
  <c r="N1214" i="1"/>
  <c r="N3001" i="1"/>
  <c r="N3235" i="1"/>
  <c r="N38" i="1"/>
  <c r="N2444" i="1"/>
  <c r="N1978" i="1"/>
  <c r="N2994" i="1"/>
  <c r="N2240" i="1"/>
  <c r="N2937" i="1"/>
  <c r="N95" i="1"/>
  <c r="N2064" i="1"/>
  <c r="N3037" i="1"/>
  <c r="N3082" i="1"/>
  <c r="N26" i="1"/>
  <c r="N493" i="1"/>
  <c r="N740" i="1"/>
  <c r="N716" i="1"/>
  <c r="N2278" i="1"/>
  <c r="N1026" i="1"/>
  <c r="N836" i="1"/>
  <c r="N2548" i="1"/>
  <c r="N446" i="1"/>
  <c r="N1171" i="1"/>
  <c r="N1208" i="1"/>
  <c r="N675" i="1"/>
  <c r="N3022" i="1"/>
  <c r="N3075" i="1"/>
  <c r="N2253" i="1"/>
  <c r="N822" i="1"/>
  <c r="N387" i="1"/>
  <c r="N2475" i="1"/>
  <c r="N610" i="1"/>
  <c r="N3230" i="1"/>
  <c r="N501" i="1"/>
  <c r="N2967" i="1"/>
  <c r="N1178" i="1"/>
  <c r="N41" i="1"/>
  <c r="N318" i="1"/>
  <c r="N2611" i="1"/>
  <c r="N1551" i="1"/>
  <c r="N258" i="1"/>
  <c r="N1349" i="1"/>
  <c r="N681" i="1"/>
  <c r="N1411" i="1"/>
  <c r="N2609" i="1"/>
  <c r="N2464" i="1"/>
  <c r="N2910" i="1"/>
  <c r="N1941" i="1"/>
  <c r="N1612" i="1"/>
  <c r="N2676" i="1"/>
  <c r="N2557" i="1"/>
  <c r="N1807" i="1"/>
  <c r="N1443" i="1"/>
  <c r="N1669" i="1"/>
  <c r="N2911" i="1"/>
  <c r="N2448" i="1"/>
  <c r="N2984" i="1"/>
  <c r="N2885" i="1"/>
  <c r="N81" i="1"/>
  <c r="N3106" i="1"/>
  <c r="N373" i="1"/>
  <c r="N66" i="1"/>
  <c r="N2656" i="1"/>
  <c r="N2760" i="1"/>
  <c r="N691" i="1"/>
  <c r="N144" i="1"/>
  <c r="N212" i="1"/>
  <c r="N2550" i="1"/>
  <c r="N1035" i="1"/>
  <c r="N1293" i="1"/>
  <c r="N735" i="1"/>
  <c r="N1284" i="1"/>
  <c r="N1240" i="1"/>
  <c r="N1285" i="1"/>
  <c r="N1638" i="1"/>
  <c r="N1161" i="1"/>
  <c r="N2629" i="1"/>
  <c r="N2472" i="1"/>
  <c r="N2913" i="1"/>
  <c r="N2270" i="1"/>
  <c r="N658" i="1"/>
  <c r="N712" i="1"/>
  <c r="N579" i="1"/>
  <c r="N2577" i="1"/>
  <c r="N598" i="1"/>
  <c r="N1682" i="1"/>
  <c r="N3199" i="1"/>
  <c r="N928" i="1"/>
  <c r="N2519" i="1"/>
  <c r="N1274" i="1"/>
  <c r="N3124" i="1"/>
  <c r="N1036" i="1"/>
  <c r="N2350" i="1"/>
  <c r="N1059" i="1"/>
  <c r="N686" i="1"/>
  <c r="N2095" i="1"/>
  <c r="N2419" i="1"/>
  <c r="N1212" i="1"/>
  <c r="N1832" i="1"/>
  <c r="N3166" i="1"/>
  <c r="N779" i="1"/>
  <c r="N753" i="1"/>
  <c r="N1534" i="1"/>
  <c r="N2973" i="1"/>
  <c r="N433" i="1"/>
  <c r="N1736" i="1"/>
  <c r="N3223" i="1"/>
  <c r="N2685" i="1"/>
  <c r="N47" i="1"/>
  <c r="N2869" i="1"/>
  <c r="N557" i="1"/>
  <c r="N2573" i="1"/>
  <c r="N1577" i="1"/>
  <c r="N55" i="1"/>
  <c r="N600" i="1"/>
  <c r="N2023" i="1"/>
  <c r="N1873" i="1"/>
  <c r="N3111" i="1"/>
  <c r="N2583" i="1"/>
  <c r="N2649" i="1"/>
  <c r="N2844" i="1"/>
  <c r="N1572" i="1"/>
  <c r="N323" i="1"/>
  <c r="N2982" i="1"/>
  <c r="N241" i="1"/>
  <c r="N1734" i="1"/>
  <c r="N209" i="1"/>
  <c r="N1507" i="1"/>
  <c r="N756" i="1"/>
  <c r="N2334" i="1"/>
  <c r="N938" i="1"/>
  <c r="N1422" i="1"/>
  <c r="N2049" i="1"/>
  <c r="N2040" i="1"/>
  <c r="N513" i="1"/>
  <c r="N612" i="1"/>
  <c r="N3165" i="1"/>
  <c r="N1769" i="1"/>
  <c r="N2821" i="1"/>
  <c r="N1937" i="1"/>
  <c r="N847" i="1"/>
  <c r="N2297" i="1"/>
  <c r="N1521" i="1"/>
  <c r="N2013" i="1"/>
  <c r="N2077" i="1"/>
  <c r="N629" i="1"/>
  <c r="N726" i="1"/>
  <c r="N97" i="1"/>
  <c r="N2932" i="1"/>
  <c r="N787" i="1"/>
  <c r="N2919" i="1"/>
  <c r="N2336" i="1"/>
  <c r="N857" i="1"/>
  <c r="N1301" i="1"/>
  <c r="N1195" i="1"/>
  <c r="N397" i="1"/>
  <c r="N1305" i="1"/>
  <c r="N3059" i="1"/>
  <c r="N2316" i="1"/>
  <c r="N1640" i="1"/>
  <c r="N510" i="1"/>
  <c r="N53" i="1"/>
  <c r="N28" i="1"/>
  <c r="N2618" i="1"/>
  <c r="N763" i="1"/>
  <c r="N2435" i="1"/>
  <c r="N994" i="1"/>
  <c r="N3137" i="1"/>
  <c r="N689" i="1"/>
  <c r="N2408" i="1"/>
  <c r="N1105" i="1"/>
  <c r="N2749" i="1"/>
  <c r="N1707" i="1"/>
  <c r="N1865" i="1"/>
  <c r="N2431" i="1"/>
  <c r="N1010" i="1"/>
  <c r="N1549" i="1"/>
  <c r="N528" i="1"/>
  <c r="N2002" i="1"/>
  <c r="N3203" i="1"/>
  <c r="N1354" i="1"/>
  <c r="N1880" i="1"/>
  <c r="N1329" i="1"/>
  <c r="N1228" i="1"/>
  <c r="N2353" i="1"/>
  <c r="N730" i="1"/>
  <c r="N2170" i="1"/>
  <c r="N2000" i="1"/>
  <c r="N2327" i="1"/>
  <c r="N532" i="1"/>
  <c r="N3112" i="1"/>
  <c r="N1081" i="1"/>
  <c r="N1456" i="1"/>
  <c r="N1795" i="1"/>
  <c r="N2244" i="1"/>
  <c r="N1588" i="1"/>
  <c r="N476" i="1"/>
  <c r="N72" i="1"/>
  <c r="N2918" i="1"/>
  <c r="N657" i="1"/>
  <c r="N1783" i="1"/>
  <c r="N1932" i="1"/>
  <c r="N839" i="1"/>
  <c r="N2555" i="1"/>
  <c r="N230" i="1"/>
  <c r="N2167" i="1"/>
  <c r="N1233" i="1"/>
  <c r="N2226" i="1"/>
  <c r="N1948" i="1"/>
  <c r="N2304" i="1"/>
  <c r="N2324" i="1"/>
  <c r="N2271" i="1"/>
  <c r="N2216" i="1"/>
  <c r="N3129" i="1"/>
  <c r="N2071" i="1"/>
  <c r="N2416" i="1"/>
  <c r="N2029" i="1"/>
  <c r="N2233" i="1"/>
  <c r="N1955" i="1"/>
  <c r="N2073" i="1"/>
  <c r="N755" i="1"/>
  <c r="N103" i="1"/>
  <c r="N2689" i="1"/>
  <c r="N1038" i="1"/>
  <c r="N1394" i="1"/>
  <c r="N1389" i="1"/>
  <c r="N2477" i="1"/>
  <c r="N1395" i="1"/>
  <c r="N381" i="1"/>
  <c r="N1361" i="1"/>
  <c r="N2663" i="1"/>
  <c r="N1025" i="1"/>
  <c r="N923" i="1"/>
  <c r="N1056" i="1"/>
  <c r="N2426" i="1"/>
  <c r="N188" i="1"/>
  <c r="N78" i="1"/>
  <c r="N1122" i="1"/>
  <c r="N31" i="1"/>
  <c r="N3222" i="1"/>
  <c r="N1786" i="1"/>
  <c r="N2129" i="1"/>
  <c r="N931" i="1"/>
  <c r="N3076" i="1"/>
  <c r="N2054" i="1"/>
  <c r="N3061" i="1"/>
  <c r="N315" i="1"/>
  <c r="N1677" i="1"/>
  <c r="N2544" i="1"/>
  <c r="N1460" i="1"/>
  <c r="N1967" i="1"/>
  <c r="N1951" i="1"/>
  <c r="N112" i="1"/>
  <c r="N1856" i="1"/>
  <c r="N2467" i="1"/>
  <c r="N2422" i="1"/>
  <c r="N1153" i="1"/>
  <c r="N734" i="1"/>
  <c r="N2845" i="1"/>
  <c r="N1846" i="1"/>
  <c r="N2752" i="1"/>
  <c r="N498" i="1"/>
  <c r="N714" i="1"/>
  <c r="N2735" i="1"/>
  <c r="N951" i="1"/>
  <c r="N2104" i="1"/>
  <c r="N1986" i="1"/>
  <c r="N142" i="1"/>
  <c r="N481" i="1"/>
  <c r="N2825" i="1"/>
  <c r="N1872" i="1"/>
  <c r="N784" i="1"/>
  <c r="N1005" i="1"/>
  <c r="N358" i="1"/>
  <c r="N1999" i="1"/>
  <c r="N1835" i="1"/>
  <c r="N1399" i="1"/>
  <c r="N2737" i="1"/>
  <c r="N1255" i="1"/>
  <c r="N325" i="1"/>
  <c r="N255" i="1"/>
  <c r="N1450" i="1"/>
  <c r="N2392" i="1"/>
  <c r="N310" i="1"/>
  <c r="N461" i="1"/>
  <c r="N2470" i="1"/>
  <c r="N1058" i="1"/>
  <c r="N2415" i="1"/>
  <c r="N1199" i="1"/>
  <c r="N2279" i="1"/>
  <c r="N1262" i="1"/>
  <c r="N2259" i="1"/>
  <c r="N368" i="1"/>
  <c r="N3187" i="1"/>
  <c r="N57" i="1"/>
  <c r="N1249" i="1"/>
  <c r="N1871" i="1"/>
  <c r="N330" i="1"/>
  <c r="N3000" i="1"/>
  <c r="N2851" i="1"/>
  <c r="N2094" i="1"/>
  <c r="N1727" i="1"/>
  <c r="N1458" i="1"/>
  <c r="N1607" i="1"/>
  <c r="N1546" i="1"/>
  <c r="N1317" i="1"/>
  <c r="N911" i="1"/>
  <c r="N1733" i="1"/>
  <c r="N1968" i="1"/>
  <c r="N2852" i="1"/>
  <c r="N213" i="1"/>
  <c r="N382" i="1"/>
  <c r="N2059" i="1"/>
  <c r="N1112" i="1"/>
  <c r="N1243" i="1"/>
  <c r="N1095" i="1"/>
  <c r="N842" i="1"/>
  <c r="N231" i="1"/>
  <c r="N1109" i="1"/>
  <c r="N589" i="1"/>
  <c r="N1858" i="1"/>
  <c r="N838" i="1"/>
  <c r="N2887" i="1"/>
  <c r="N227" i="1"/>
  <c r="N765" i="1"/>
  <c r="N1126" i="1"/>
  <c r="N945" i="1"/>
  <c r="N2218" i="1"/>
  <c r="N2446" i="1"/>
  <c r="N134" i="1"/>
  <c r="N1904" i="1"/>
  <c r="N1905" i="1"/>
  <c r="N1160" i="1"/>
  <c r="N2955" i="1"/>
  <c r="N1270" i="1"/>
  <c r="N2802" i="1"/>
  <c r="N3035" i="1"/>
  <c r="N1724" i="1"/>
  <c r="N1196" i="1"/>
  <c r="N2120" i="1"/>
  <c r="N634" i="1"/>
  <c r="N2174" i="1"/>
  <c r="N844" i="1"/>
  <c r="N340" i="1"/>
  <c r="N175" i="1"/>
  <c r="N2205" i="1"/>
  <c r="N1051" i="1"/>
  <c r="N2149" i="1"/>
  <c r="N277" i="1"/>
  <c r="N868" i="1"/>
  <c r="N1902" i="1"/>
  <c r="N2992" i="1"/>
  <c r="N3038" i="1"/>
  <c r="N2480" i="1"/>
  <c r="N1911" i="1"/>
  <c r="N1897" i="1"/>
  <c r="N530" i="1"/>
  <c r="N1797" i="1"/>
  <c r="N1483" i="1"/>
  <c r="N888" i="1"/>
  <c r="N2703" i="1"/>
  <c r="N478" i="1"/>
  <c r="N1075" i="1"/>
  <c r="N2065" i="1"/>
  <c r="N3051" i="1"/>
  <c r="N2355" i="1"/>
  <c r="N2527" i="1"/>
  <c r="N2381" i="1"/>
  <c r="N2742" i="1"/>
  <c r="N761" i="1"/>
  <c r="N560" i="1"/>
  <c r="N2190" i="1"/>
  <c r="N1656" i="1"/>
  <c r="N2191" i="1"/>
  <c r="N2810" i="1"/>
  <c r="N2781" i="1"/>
  <c r="N290" i="1"/>
  <c r="N2386" i="1"/>
  <c r="N2782" i="1"/>
  <c r="N2843" i="1"/>
  <c r="N1670" i="1"/>
  <c r="N1622" i="1"/>
  <c r="N1339" i="1"/>
  <c r="N1513" i="1"/>
  <c r="N1585" i="1"/>
  <c r="N190" i="1"/>
  <c r="N1650" i="1"/>
  <c r="N309" i="1"/>
  <c r="N1163" i="1"/>
  <c r="N732" i="1"/>
  <c r="N5" i="1"/>
  <c r="N695" i="1"/>
  <c r="N2245" i="1"/>
  <c r="N30" i="1"/>
  <c r="N547" i="1"/>
  <c r="N2647" i="1"/>
  <c r="N2608" i="1"/>
  <c r="N482" i="1"/>
  <c r="N3029" i="1"/>
  <c r="N1785" i="1"/>
  <c r="N3198" i="1"/>
  <c r="N1328" i="1"/>
  <c r="N2700" i="1"/>
  <c r="N2728" i="1"/>
  <c r="N2980" i="1"/>
  <c r="N2287" i="1"/>
  <c r="N926" i="1"/>
  <c r="N426" i="1"/>
  <c r="N324" i="1"/>
  <c r="N264" i="1"/>
  <c r="N1673" i="1"/>
  <c r="N477" i="1"/>
  <c r="N1718" i="1"/>
  <c r="N783" i="1"/>
  <c r="N372" i="1"/>
  <c r="N1327" i="1"/>
  <c r="N2531" i="1"/>
  <c r="N3034" i="1"/>
  <c r="N3045" i="1"/>
  <c r="N1487" i="1"/>
  <c r="N1132" i="1"/>
  <c r="N285" i="1"/>
  <c r="N1953" i="1"/>
  <c r="N750" i="1"/>
  <c r="N1045" i="1"/>
  <c r="N2177" i="1"/>
  <c r="N2673" i="1"/>
  <c r="N355" i="1"/>
  <c r="N419" i="1"/>
  <c r="N338" i="1"/>
  <c r="N375" i="1"/>
  <c r="N879" i="1"/>
  <c r="N359" i="1"/>
  <c r="N1552" i="1"/>
  <c r="N3221" i="1"/>
  <c r="N2411" i="1"/>
  <c r="N159" i="1"/>
  <c r="N1447" i="1"/>
  <c r="N1103" i="1"/>
  <c r="N3065" i="1"/>
  <c r="N595" i="1"/>
  <c r="N3107" i="1"/>
  <c r="N1550" i="1"/>
  <c r="N764" i="1"/>
  <c r="N1557" i="1"/>
  <c r="N2946" i="1"/>
  <c r="N1913" i="1"/>
  <c r="N2482" i="1"/>
  <c r="N1583" i="1"/>
  <c r="N362" i="1"/>
  <c r="N286" i="1"/>
  <c r="N333" i="1"/>
  <c r="N1652" i="1"/>
  <c r="N40" i="1"/>
  <c r="N449" i="1"/>
  <c r="N3043" i="1"/>
  <c r="N2300" i="1"/>
  <c r="N1896" i="1"/>
  <c r="N2124" i="1"/>
  <c r="N1879" i="1"/>
  <c r="N873" i="1"/>
  <c r="N1381" i="1"/>
  <c r="N986" i="1"/>
  <c r="N3121" i="1"/>
  <c r="N1562" i="1"/>
  <c r="N486" i="1"/>
  <c r="N1366" i="1"/>
  <c r="N713" i="1"/>
  <c r="N1265" i="1"/>
  <c r="N1082" i="1"/>
  <c r="N586" i="1"/>
  <c r="N2697" i="1"/>
  <c r="N2220" i="1"/>
  <c r="N1800" i="1"/>
  <c r="N1579" i="1"/>
  <c r="N1563" i="1"/>
  <c r="N3021" i="1"/>
  <c r="N667" i="1"/>
  <c r="N2528" i="1"/>
  <c r="N2592" i="1"/>
  <c r="N386" i="1"/>
  <c r="N1925" i="1"/>
  <c r="N615" i="1"/>
  <c r="N632" i="1"/>
  <c r="N2547" i="1"/>
  <c r="N1444" i="1"/>
  <c r="N1114" i="1"/>
  <c r="N925" i="1"/>
  <c r="N500" i="1"/>
  <c r="N1159" i="1"/>
  <c r="N613" i="1"/>
  <c r="N2641" i="1"/>
  <c r="N130" i="1"/>
  <c r="N1144" i="1"/>
  <c r="N979" i="1"/>
  <c r="N1238" i="1"/>
  <c r="N2642" i="1"/>
  <c r="N577" i="1"/>
  <c r="N1728" i="1"/>
  <c r="N3238" i="1"/>
  <c r="N1681" i="1"/>
  <c r="N872" i="1"/>
  <c r="N474" i="1"/>
  <c r="N2518" i="1"/>
  <c r="N2283" i="1"/>
  <c r="N354" i="1"/>
  <c r="N2359" i="1"/>
  <c r="N1566" i="1"/>
  <c r="N772" i="1"/>
  <c r="N2237" i="1"/>
  <c r="N1268" i="1"/>
  <c r="N2229" i="1"/>
  <c r="N1473" i="1"/>
  <c r="N1297" i="1"/>
  <c r="N2158" i="1"/>
  <c r="N1189" i="1"/>
  <c r="N2453" i="1"/>
  <c r="N3042" i="1"/>
  <c r="N1215" i="1"/>
  <c r="N2280" i="1"/>
  <c r="N428" i="1"/>
  <c r="N2131" i="1"/>
  <c r="N2684" i="1"/>
  <c r="N302" i="1"/>
  <c r="N1269" i="1"/>
  <c r="N553" i="1"/>
  <c r="N2570" i="1"/>
  <c r="N682" i="1"/>
  <c r="N544" i="1"/>
  <c r="N2818" i="1"/>
  <c r="N1002" i="1"/>
  <c r="N1870" i="1"/>
  <c r="N2320" i="1"/>
  <c r="N2582" i="1"/>
  <c r="N3109" i="1"/>
  <c r="N2788" i="1"/>
  <c r="N398" i="1"/>
  <c r="N191" i="1"/>
  <c r="N2677" i="1"/>
  <c r="N1805" i="1"/>
  <c r="N620" i="1"/>
  <c r="N1782" i="1"/>
  <c r="N3186" i="1"/>
  <c r="N1975" i="1"/>
  <c r="N2664" i="1"/>
  <c r="N935" i="1"/>
  <c r="N1409" i="1"/>
  <c r="N2045" i="1"/>
  <c r="N2078" i="1"/>
  <c r="N3152" i="1"/>
  <c r="N2605" i="1"/>
  <c r="N1553" i="1"/>
  <c r="N1768" i="1"/>
  <c r="N1532" i="1"/>
  <c r="N1875" i="1"/>
  <c r="N2410" i="1"/>
  <c r="N2296" i="1"/>
  <c r="N2462" i="1"/>
  <c r="N2235" i="1"/>
  <c r="N2252" i="1"/>
  <c r="N973" i="1"/>
  <c r="N725" i="1"/>
  <c r="N2481" i="1"/>
  <c r="N1439" i="1"/>
  <c r="N1848" i="1"/>
  <c r="N1773" i="1"/>
  <c r="N2335" i="1"/>
  <c r="N2798" i="1"/>
  <c r="N172" i="1"/>
  <c r="N2039" i="1"/>
  <c r="N385" i="1"/>
  <c r="N508" i="1"/>
  <c r="N3054" i="1"/>
  <c r="N1043" i="1"/>
  <c r="N2217" i="1"/>
  <c r="N1987" i="1"/>
  <c r="N2610" i="1"/>
  <c r="N222" i="1"/>
  <c r="N2934" i="1"/>
  <c r="N636" i="1"/>
  <c r="N367" i="1"/>
  <c r="N1457" i="1"/>
  <c r="N687" i="1"/>
  <c r="N1492" i="1"/>
  <c r="N2436" i="1"/>
  <c r="N444" i="1"/>
  <c r="N389" i="1"/>
  <c r="N551" i="1"/>
  <c r="N1763" i="1"/>
  <c r="N1771" i="1"/>
  <c r="N1011" i="1"/>
  <c r="N2396" i="1"/>
  <c r="N1527" i="1"/>
  <c r="N2767" i="1"/>
  <c r="N2474" i="1"/>
  <c r="N235" i="1"/>
  <c r="N334" i="1"/>
  <c r="N2854" i="1"/>
  <c r="N1930" i="1"/>
  <c r="N1256" i="1"/>
  <c r="N1101" i="1"/>
  <c r="N1275" i="1"/>
  <c r="N679" i="1"/>
  <c r="N2326" i="1"/>
  <c r="N1469" i="1"/>
  <c r="N1202" i="1"/>
  <c r="N2621" i="1"/>
  <c r="N1127" i="1"/>
  <c r="N1802" i="1"/>
  <c r="N2227" i="1"/>
  <c r="N723" i="1"/>
  <c r="N1726" i="1"/>
  <c r="N2945" i="1"/>
  <c r="N1537" i="1"/>
  <c r="N1351" i="1"/>
  <c r="N2500" i="1"/>
  <c r="N2208" i="1"/>
  <c r="N2153" i="1"/>
  <c r="N166" i="1"/>
  <c r="N2127" i="1"/>
  <c r="N1928" i="1"/>
  <c r="N2090" i="1"/>
  <c r="N2876" i="1"/>
  <c r="N1686" i="1"/>
  <c r="N2958" i="1"/>
  <c r="N1032" i="1"/>
  <c r="N2109" i="1"/>
  <c r="N722" i="1"/>
  <c r="N643" i="1"/>
  <c r="N234" i="1"/>
  <c r="N1400" i="1"/>
  <c r="N2038" i="1"/>
  <c r="N1461" i="1"/>
  <c r="N2267" i="1"/>
  <c r="N2454" i="1"/>
  <c r="N155" i="1"/>
  <c r="N2340" i="1"/>
  <c r="N2926" i="1"/>
  <c r="N1193" i="1"/>
  <c r="N402" i="1"/>
  <c r="N376" i="1"/>
  <c r="N2607" i="1"/>
  <c r="N2698" i="1"/>
  <c r="N954" i="1"/>
  <c r="N2807" i="1"/>
  <c r="N1478" i="1"/>
  <c r="N2365" i="1"/>
  <c r="N1502" i="1"/>
  <c r="N2282" i="1"/>
  <c r="N52" i="1"/>
  <c r="N997" i="1"/>
  <c r="N1493" i="1"/>
  <c r="N2285" i="1"/>
  <c r="N121" i="1"/>
  <c r="N2603" i="1"/>
  <c r="N2214" i="1"/>
  <c r="N2202" i="1"/>
  <c r="N75" i="1"/>
  <c r="N2394" i="1"/>
  <c r="N2313" i="1"/>
  <c r="N1619" i="1"/>
  <c r="N452" i="1"/>
  <c r="N1580" i="1"/>
  <c r="N396" i="1"/>
  <c r="N2171" i="1"/>
  <c r="N1491" i="1"/>
  <c r="N2387" i="1"/>
  <c r="N180" i="1"/>
  <c r="N1539" i="1"/>
  <c r="N2067" i="1"/>
  <c r="N570" i="1"/>
  <c r="N676" i="1"/>
  <c r="N1468" i="1"/>
  <c r="N207" i="1"/>
  <c r="N575" i="1"/>
  <c r="N1143" i="1"/>
  <c r="N3190" i="1"/>
  <c r="N2026" i="1"/>
  <c r="N1886" i="1"/>
  <c r="N621" i="1"/>
  <c r="N2653" i="1"/>
  <c r="N1205" i="1"/>
  <c r="N2961" i="1"/>
  <c r="N49" i="1"/>
  <c r="N3057" i="1"/>
  <c r="N505" i="1"/>
  <c r="N2644" i="1"/>
  <c r="N2536" i="1"/>
  <c r="N3011" i="1"/>
  <c r="N2166" i="1"/>
  <c r="N236" i="1"/>
  <c r="N1600" i="1"/>
  <c r="N1334" i="1"/>
  <c r="N2290" i="1"/>
  <c r="N736" i="1"/>
  <c r="N3013" i="1"/>
  <c r="N1503" i="1"/>
  <c r="N1616" i="1"/>
  <c r="N2899" i="1"/>
  <c r="N2778" i="1"/>
  <c r="N1484" i="1"/>
  <c r="N2870" i="1"/>
  <c r="N2022" i="1"/>
  <c r="N2305" i="1"/>
  <c r="N2463" i="1"/>
  <c r="N2627" i="1"/>
  <c r="N2215" i="1"/>
  <c r="N469" i="1"/>
  <c r="N432" i="1"/>
  <c r="N2084" i="1"/>
  <c r="N2505" i="1"/>
  <c r="N3078" i="1"/>
  <c r="N2036" i="1"/>
  <c r="N2291" i="1"/>
  <c r="N1508" i="1"/>
  <c r="N110" i="1"/>
  <c r="N2944" i="1"/>
  <c r="N1393" i="1"/>
  <c r="N1387" i="1"/>
  <c r="N2478" i="1"/>
  <c r="N1874" i="1"/>
  <c r="N828" i="1"/>
  <c r="N962" i="1"/>
  <c r="N2105" i="1"/>
  <c r="N983" i="1"/>
  <c r="N703" i="1"/>
  <c r="N1377" i="1"/>
  <c r="N229" i="1"/>
  <c r="N1050" i="1"/>
  <c r="N173" i="1"/>
  <c r="N117" i="1"/>
  <c r="N859" i="1"/>
  <c r="N288" i="1"/>
  <c r="N1029" i="1"/>
  <c r="N2101" i="1"/>
  <c r="N2112" i="1"/>
  <c r="N2072" i="1"/>
  <c r="N2053" i="1"/>
  <c r="N1510" i="1"/>
  <c r="N789" i="1"/>
  <c r="N2380" i="1"/>
  <c r="N702" i="1"/>
  <c r="N1020" i="1"/>
  <c r="N1966" i="1"/>
  <c r="N1254" i="1"/>
  <c r="N1704" i="1"/>
  <c r="N2831" i="1"/>
  <c r="N1470" i="1"/>
  <c r="N2421" i="1"/>
  <c r="N1155" i="1"/>
  <c r="N2895" i="1"/>
  <c r="N2004" i="1"/>
  <c r="N2378" i="1"/>
  <c r="N2916" i="1"/>
  <c r="N3015" i="1"/>
  <c r="N2738" i="1"/>
  <c r="N2963" i="1"/>
  <c r="N633" i="1"/>
  <c r="N1431" i="1"/>
  <c r="N1407" i="1"/>
  <c r="N1001" i="1"/>
  <c r="N1864" i="1"/>
  <c r="N1915" i="1"/>
  <c r="N1446" i="1"/>
  <c r="N715" i="1"/>
  <c r="N1003" i="1"/>
  <c r="N1031" i="1"/>
  <c r="N981" i="1"/>
  <c r="N2042" i="1"/>
  <c r="N1778" i="1"/>
  <c r="N83" i="1"/>
  <c r="N2727" i="1"/>
  <c r="N2871" i="1"/>
  <c r="N2804" i="1"/>
  <c r="N1049" i="1"/>
  <c r="N3171" i="1"/>
  <c r="N683" i="1"/>
  <c r="N327" i="1"/>
  <c r="N611" i="1"/>
  <c r="N940" i="1"/>
  <c r="N2658" i="1"/>
  <c r="N1321" i="1"/>
  <c r="N1641" i="1"/>
  <c r="N2593" i="1"/>
  <c r="N1281" i="1"/>
  <c r="N184" i="1"/>
  <c r="N3055" i="1"/>
  <c r="N2298" i="1"/>
  <c r="N1210" i="1"/>
  <c r="N1200" i="1"/>
  <c r="N1689" i="1"/>
  <c r="N974" i="1"/>
  <c r="N2091" i="1"/>
  <c r="N2775" i="1"/>
  <c r="N2186" i="1"/>
  <c r="N605" i="1"/>
  <c r="N548" i="1"/>
  <c r="N33" i="1"/>
  <c r="N1574" i="1"/>
  <c r="N2942" i="1"/>
  <c r="N1382" i="1"/>
  <c r="N2929" i="1"/>
  <c r="N1876" i="1"/>
  <c r="N1944" i="1"/>
  <c r="N1039" i="1"/>
  <c r="N2306" i="1"/>
  <c r="N2361" i="1"/>
  <c r="N2432" i="1"/>
  <c r="N2597" i="1"/>
  <c r="N1592" i="1"/>
  <c r="N2828" i="1"/>
  <c r="N2317" i="1"/>
  <c r="N569" i="1"/>
  <c r="N202" i="1"/>
  <c r="N2118" i="1"/>
  <c r="N2507" i="1"/>
  <c r="N2549" i="1"/>
  <c r="N2539" i="1"/>
  <c r="N1776" i="1"/>
  <c r="N420" i="1"/>
  <c r="N1300" i="1"/>
  <c r="N1022" i="1"/>
  <c r="N1362" i="1"/>
  <c r="N259" i="1"/>
  <c r="N1516" i="1"/>
  <c r="N518" i="1"/>
  <c r="N2337" i="1"/>
  <c r="N242" i="1"/>
  <c r="N3173" i="1"/>
  <c r="N1140" i="1"/>
  <c r="N1639" i="1"/>
  <c r="N1554" i="1"/>
  <c r="N1991" i="1"/>
  <c r="N1957" i="1"/>
  <c r="N2322" i="1"/>
  <c r="N835" i="1"/>
  <c r="N1430" i="1"/>
  <c r="N3134" i="1"/>
  <c r="N895" i="1"/>
  <c r="N1647" i="1"/>
  <c r="N565" i="1"/>
  <c r="N900" i="1"/>
  <c r="N1634" i="1"/>
  <c r="N1333" i="1"/>
  <c r="N1589" i="1"/>
  <c r="N1747" i="1"/>
  <c r="N1648" i="1"/>
  <c r="N1645" i="1"/>
  <c r="N640" i="1"/>
  <c r="N1089" i="1"/>
  <c r="N1314" i="1"/>
  <c r="N214" i="1"/>
  <c r="N154" i="1"/>
  <c r="N637" i="1"/>
  <c r="N2262" i="1"/>
  <c r="N1531" i="1"/>
  <c r="N526" i="1"/>
  <c r="N1357" i="1"/>
  <c r="N917" i="1"/>
  <c r="N2512" i="1"/>
  <c r="N3229" i="1"/>
  <c r="N991" i="1"/>
  <c r="N59" i="1"/>
  <c r="N2971" i="1"/>
  <c r="N364" i="1"/>
  <c r="N274" i="1"/>
  <c r="N405" i="1"/>
  <c r="N3237" i="1"/>
  <c r="N1330" i="1"/>
  <c r="N2954" i="1"/>
  <c r="N1115" i="1"/>
  <c r="G5" i="11" s="1"/>
  <c r="N638" i="1"/>
  <c r="N1970" i="1"/>
  <c r="N630" i="1"/>
  <c r="N2212" i="1"/>
  <c r="N2920" i="1"/>
  <c r="N2201" i="1"/>
  <c r="N2152" i="1"/>
  <c r="N2011" i="1"/>
  <c r="N484" i="1"/>
  <c r="N1063" i="1"/>
  <c r="N2833" i="1"/>
  <c r="N773" i="1"/>
  <c r="N291" i="1"/>
  <c r="N51" i="1"/>
  <c r="N2902" i="1"/>
  <c r="N3178" i="1"/>
  <c r="N567" i="1"/>
  <c r="N1239" i="1"/>
  <c r="N3225" i="1"/>
  <c r="N2690" i="1"/>
  <c r="N542" i="1"/>
  <c r="N2702" i="1"/>
  <c r="N1124" i="1"/>
  <c r="N996" i="1"/>
  <c r="N583" i="1"/>
  <c r="N833" i="1"/>
  <c r="N2485" i="1"/>
  <c r="N1745" i="1"/>
  <c r="N1120" i="1"/>
  <c r="N1706" i="1"/>
  <c r="N2753" i="1"/>
  <c r="N2066" i="1"/>
  <c r="N1740" i="1"/>
  <c r="N233" i="1"/>
  <c r="N2014" i="1"/>
  <c r="N580" i="1"/>
  <c r="N1659" i="1"/>
  <c r="N1129" i="1"/>
  <c r="N282" i="1"/>
  <c r="N2390" i="1"/>
  <c r="N20" i="1"/>
  <c r="N2468" i="1"/>
  <c r="N625" i="1"/>
  <c r="N571" i="1"/>
  <c r="N2879" i="1"/>
  <c r="N1791" i="1"/>
  <c r="N578" i="1"/>
  <c r="N2612" i="1"/>
  <c r="N3083" i="1"/>
  <c r="N2604" i="1"/>
  <c r="N3094" i="1"/>
  <c r="N23" i="1"/>
  <c r="N2743" i="1"/>
  <c r="N1610" i="1"/>
  <c r="N248" i="1"/>
  <c r="N17" i="1"/>
  <c r="N1303" i="1"/>
  <c r="N531" i="1"/>
  <c r="N2277" i="1"/>
  <c r="N499" i="1"/>
  <c r="N299" i="1"/>
  <c r="N1486" i="1"/>
  <c r="N1340" i="1"/>
  <c r="N699" i="1"/>
  <c r="N1093" i="1"/>
  <c r="N2556" i="1"/>
  <c r="N1695" i="1"/>
  <c r="N2185" i="1"/>
  <c r="N892" i="1"/>
  <c r="N2726" i="1"/>
  <c r="N136" i="1"/>
  <c r="N1678" i="1"/>
  <c r="N2540" i="1"/>
  <c r="N1582" i="1"/>
  <c r="N1198" i="1"/>
  <c r="N270" i="1"/>
  <c r="N520" i="1"/>
  <c r="N827" i="1"/>
  <c r="N823" i="1"/>
  <c r="N2526" i="1"/>
  <c r="N301" i="1"/>
  <c r="N3060" i="1"/>
  <c r="N7" i="1"/>
  <c r="N435" i="1"/>
  <c r="N2535" i="1"/>
  <c r="N2514" i="1"/>
  <c r="N851" i="1"/>
  <c r="N816" i="1"/>
  <c r="N1237" i="1"/>
  <c r="N1515" i="1"/>
  <c r="N1675" i="1"/>
  <c r="N2487" i="1"/>
  <c r="N2679" i="1"/>
  <c r="N237" i="1"/>
  <c r="N2566" i="1"/>
  <c r="N2006" i="1"/>
  <c r="N2600" i="1"/>
  <c r="N1920" i="1"/>
  <c r="N44" i="1"/>
  <c r="N158" i="1"/>
  <c r="N2074" i="1"/>
  <c r="N1730" i="1"/>
  <c r="N2552" i="1"/>
  <c r="N957" i="1"/>
  <c r="N1980" i="1"/>
  <c r="N464" i="1"/>
  <c r="N3120" i="1"/>
  <c r="N808" i="1"/>
  <c r="N2187" i="1"/>
  <c r="N2479" i="1"/>
  <c r="N884" i="1"/>
  <c r="N243" i="1"/>
  <c r="N1594" i="1"/>
  <c r="N810" i="1"/>
  <c r="N317" i="1"/>
  <c r="N2364" i="1"/>
  <c r="N262" i="1"/>
  <c r="N2273" i="1"/>
  <c r="N1455" i="1"/>
  <c r="N1568" i="1"/>
  <c r="N2455" i="1"/>
  <c r="N754" i="1"/>
  <c r="N1080" i="1"/>
  <c r="N652" i="1"/>
  <c r="N1617" i="1"/>
  <c r="N2630" i="1"/>
  <c r="N3200" i="1"/>
  <c r="N881" i="1"/>
  <c r="N2657" i="1"/>
  <c r="N883" i="1"/>
  <c r="N2255" i="1"/>
  <c r="N767" i="1"/>
  <c r="N2318" i="1"/>
  <c r="N952" i="1"/>
  <c r="N1130" i="1"/>
  <c r="N939" i="1"/>
  <c r="N1518" i="1"/>
  <c r="N1100" i="1"/>
  <c r="N1720" i="1"/>
  <c r="N2108" i="1"/>
  <c r="N2687" i="1"/>
  <c r="N1564" i="1"/>
  <c r="N2571" i="1"/>
  <c r="N737" i="1"/>
  <c r="N1288" i="1"/>
  <c r="N2739" i="1"/>
  <c r="N2840" i="1"/>
  <c r="N948" i="1"/>
  <c r="N2310" i="1"/>
  <c r="N846" i="1"/>
  <c r="N1012" i="1"/>
  <c r="N941" i="1"/>
  <c r="N2652" i="1"/>
  <c r="N2434" i="1"/>
  <c r="N1084" i="1"/>
  <c r="N3148" i="1"/>
  <c r="N2931" i="1"/>
  <c r="N590" i="1"/>
  <c r="N2097" i="1"/>
  <c r="N1555" i="1"/>
  <c r="N738" i="1"/>
  <c r="N1438" i="1"/>
  <c r="N2924" i="1"/>
  <c r="N2826" i="1"/>
  <c r="N913" i="1"/>
  <c r="N2704" i="1"/>
  <c r="N2371" i="1"/>
  <c r="N257" i="1"/>
  <c r="N2369" i="1"/>
  <c r="N814" i="1"/>
  <c r="N2995" i="1"/>
  <c r="N1965" i="1"/>
  <c r="N2904" i="1"/>
  <c r="N790" i="1"/>
  <c r="N628" i="1"/>
  <c r="N492" i="1"/>
  <c r="N523" i="1"/>
  <c r="N978" i="1"/>
  <c r="N2695" i="1"/>
  <c r="N2661" i="1"/>
  <c r="N1258" i="1"/>
  <c r="N3204" i="1"/>
  <c r="N815" i="1"/>
  <c r="N321" i="1"/>
  <c r="N2173" i="1"/>
  <c r="N1471" i="1"/>
  <c r="N1165" i="1"/>
  <c r="N104" i="1"/>
  <c r="N3090" i="1"/>
  <c r="N1694" i="1"/>
  <c r="N2729" i="1"/>
  <c r="N503" i="1"/>
  <c r="N1374" i="1"/>
  <c r="N1145" i="1"/>
  <c r="N697" i="1"/>
  <c r="N2347" i="1"/>
  <c r="N2121" i="1"/>
  <c r="N1803" i="1"/>
  <c r="N2838" i="1"/>
  <c r="N1825" i="1"/>
  <c r="N394" i="1"/>
  <c r="N2522" i="1"/>
  <c r="N704" i="1"/>
  <c r="N2529" i="1"/>
  <c r="N2085" i="1"/>
  <c r="N2558" i="1"/>
  <c r="N1259" i="1"/>
  <c r="N2579" i="1"/>
  <c r="N540" i="1"/>
  <c r="N2362" i="1"/>
  <c r="N2835" i="1"/>
  <c r="N1759" i="1"/>
  <c r="N400" i="1"/>
  <c r="N2815" i="1"/>
  <c r="N2596" i="1"/>
  <c r="N2650" i="1"/>
  <c r="N2617" i="1"/>
  <c r="N3014" i="1"/>
  <c r="N2599" i="1"/>
  <c r="N1756" i="1"/>
  <c r="N3170" i="1"/>
  <c r="N267" i="1"/>
  <c r="N2195" i="1"/>
  <c r="N2865" i="1"/>
  <c r="N1355" i="1"/>
  <c r="N1185" i="1"/>
  <c r="N1581" i="1"/>
  <c r="N1698" i="1"/>
  <c r="N2242" i="1"/>
  <c r="N1664" i="1"/>
  <c r="N832" i="1"/>
  <c r="N538" i="1"/>
  <c r="N36" i="1"/>
  <c r="N3227" i="1"/>
  <c r="N281" i="1"/>
  <c r="N993" i="1"/>
  <c r="N696" i="1"/>
  <c r="N2643" i="1"/>
  <c r="N2667" i="1"/>
  <c r="N2254" i="1"/>
  <c r="N2891" i="1"/>
  <c r="N2441" i="1"/>
  <c r="N455" i="1"/>
  <c r="N2898" i="1"/>
  <c r="N1169" i="1"/>
  <c r="N2878" i="1"/>
  <c r="N2590" i="1"/>
  <c r="N2613" i="1"/>
  <c r="N584" i="1"/>
  <c r="N2619" i="1"/>
  <c r="N1308" i="1"/>
  <c r="N296" i="1"/>
  <c r="N1997" i="1"/>
  <c r="N1719" i="1"/>
  <c r="N2284" i="1"/>
  <c r="N891" i="1"/>
  <c r="N467" i="1"/>
  <c r="N1633" i="1"/>
  <c r="N1940" i="1"/>
  <c r="N1663" i="1"/>
  <c r="N490" i="1"/>
  <c r="N3048" i="1"/>
  <c r="N2491" i="1"/>
  <c r="N791" i="1"/>
  <c r="N552" i="1"/>
  <c r="N654" i="1"/>
  <c r="N2443" i="1"/>
  <c r="N1034" i="1"/>
  <c r="N984" i="1"/>
  <c r="N1819" i="1"/>
  <c r="N220" i="1"/>
  <c r="N1241" i="1"/>
  <c r="N2999" i="1"/>
  <c r="N524" i="1"/>
  <c r="N862" i="1"/>
  <c r="N2102" i="1"/>
  <c r="N1964" i="1"/>
  <c r="N2901" i="1"/>
  <c r="N1962" i="1"/>
  <c r="N2260" i="1"/>
  <c r="N35" i="1"/>
  <c r="N1885" i="1"/>
  <c r="N91" i="1"/>
  <c r="N2027" i="1"/>
  <c r="N1606" i="1"/>
  <c r="N1390" i="1"/>
  <c r="N2367" i="1"/>
  <c r="N1906" i="1"/>
  <c r="N2061" i="1"/>
  <c r="N46" i="1"/>
  <c r="N1935" i="1"/>
  <c r="N2896" i="1"/>
  <c r="N2172" i="1"/>
  <c r="N308" i="1"/>
  <c r="N2330" i="1"/>
  <c r="N966" i="1"/>
  <c r="N1343" i="1"/>
  <c r="N2842" i="1"/>
  <c r="N80" i="1"/>
  <c r="N1781" i="1"/>
  <c r="N678" i="1"/>
  <c r="N2099" i="1"/>
  <c r="N3097" i="1"/>
  <c r="N910" i="1"/>
  <c r="N2058" i="1"/>
  <c r="N3100" i="1"/>
  <c r="N1784" i="1"/>
  <c r="N1177" i="1"/>
  <c r="N109" i="1"/>
  <c r="N670" i="1"/>
  <c r="N1971" i="1"/>
  <c r="N1369" i="1"/>
  <c r="N391" i="1"/>
  <c r="N3027" i="1"/>
  <c r="N1672" i="1"/>
  <c r="N999" i="1"/>
  <c r="N1157" i="1"/>
  <c r="N2442" i="1"/>
  <c r="N2400" i="1"/>
  <c r="N3191" i="1"/>
  <c r="N1839" i="1"/>
  <c r="N834" i="1"/>
  <c r="N1945" i="1"/>
  <c r="N1192" i="1"/>
  <c r="N1147" i="1"/>
  <c r="N1419" i="1"/>
  <c r="N1332" i="1"/>
  <c r="N1603" i="1"/>
  <c r="N1662" i="1"/>
  <c r="N2867" i="1"/>
  <c r="N1266" i="1"/>
  <c r="N2328" i="1"/>
  <c r="N1890" i="1"/>
  <c r="N1854" i="1"/>
  <c r="N2352" i="1"/>
  <c r="N1894" i="1"/>
  <c r="N1891" i="1"/>
  <c r="N1042" i="1"/>
  <c r="N140" i="1"/>
  <c r="N1091" i="1"/>
  <c r="N1125" i="1"/>
  <c r="N2923" i="1"/>
  <c r="N988" i="1"/>
  <c r="N2221" i="1"/>
  <c r="N424" i="1"/>
  <c r="N133" i="1"/>
  <c r="N182" i="1"/>
  <c r="N989" i="1"/>
  <c r="N1405" i="1"/>
  <c r="N1320" i="1"/>
  <c r="N2375" i="1"/>
  <c r="N1375" i="1"/>
  <c r="N2692" i="1"/>
  <c r="N1257" i="1"/>
  <c r="N1225" i="1"/>
  <c r="N1988" i="1"/>
  <c r="N549" i="1"/>
  <c r="N1348" i="1"/>
  <c r="N2602" i="1"/>
  <c r="N8" i="1"/>
  <c r="N2211" i="1"/>
  <c r="N2207" i="1"/>
  <c r="N2200" i="1"/>
  <c r="N2151" i="1"/>
  <c r="N1074" i="1"/>
  <c r="N2706" i="1"/>
  <c r="N1627" i="1"/>
  <c r="N2542" i="1"/>
  <c r="N360" i="1"/>
  <c r="N11" i="1"/>
  <c r="N967" i="1"/>
  <c r="N1376" i="1"/>
  <c r="N127" i="1"/>
  <c r="N2921" i="1"/>
  <c r="N425" i="1"/>
  <c r="N3259" i="1"/>
  <c r="N3088" i="1"/>
  <c r="N2701" i="1"/>
  <c r="N3182" i="1"/>
  <c r="N2034" i="1"/>
  <c r="N1931" i="1"/>
  <c r="N3209" i="1"/>
  <c r="N1085" i="1"/>
  <c r="N3159" i="1"/>
  <c r="N3153" i="1"/>
  <c r="N1668" i="1"/>
  <c r="N545" i="1"/>
  <c r="N1403" i="1"/>
  <c r="N920" i="1"/>
  <c r="N511" i="1"/>
  <c r="N3092" i="1"/>
  <c r="N2138" i="1"/>
  <c r="N351" i="1"/>
  <c r="N3183" i="1"/>
  <c r="N252" i="1"/>
  <c r="N471" i="1"/>
  <c r="N646" i="1"/>
  <c r="N2266" i="1"/>
  <c r="N69" i="1"/>
  <c r="N574" i="1"/>
  <c r="N3096" i="1"/>
  <c r="N596" i="1"/>
  <c r="N1203" i="1"/>
  <c r="N645" i="1"/>
  <c r="N1690" i="1"/>
  <c r="N2449" i="1"/>
  <c r="N3231" i="1"/>
  <c r="N980" i="1"/>
  <c r="N2614" i="1"/>
  <c r="N2977" i="1"/>
  <c r="N2836" i="1"/>
  <c r="N1179" i="1"/>
  <c r="N150" i="1"/>
  <c r="N968" i="1"/>
  <c r="N489" i="1"/>
  <c r="N1661" i="1"/>
  <c r="N335" i="1"/>
  <c r="N1842" i="1"/>
  <c r="N777" i="1"/>
  <c r="N3127" i="1"/>
  <c r="N661" i="1"/>
  <c r="N1954" i="1"/>
  <c r="N70" i="1"/>
  <c r="N964" i="1"/>
  <c r="N875" i="1"/>
  <c r="N79" i="1"/>
  <c r="N739" i="1"/>
  <c r="N3032" i="1"/>
  <c r="N3085" i="1"/>
  <c r="N289" i="1"/>
  <c r="N1676" i="1"/>
  <c r="N1542" i="1"/>
  <c r="N1818" i="1"/>
  <c r="N2935" i="1"/>
  <c r="N1609" i="1"/>
  <c r="N2339" i="1"/>
  <c r="N2450" i="1"/>
  <c r="N2281" i="1"/>
  <c r="N3162" i="1"/>
  <c r="N2714" i="1"/>
  <c r="N2239" i="1"/>
  <c r="N2137" i="1"/>
  <c r="N3102" i="1"/>
  <c r="N3089" i="1"/>
  <c r="N2391" i="1"/>
  <c r="N1929" i="1"/>
  <c r="N2976" i="1"/>
  <c r="N688" i="1"/>
  <c r="N1096" i="1"/>
  <c r="N3135" i="1"/>
  <c r="N2140" i="1"/>
  <c r="N21" i="1"/>
  <c r="N1454" i="1"/>
  <c r="N2286" i="1"/>
  <c r="N1793" i="1"/>
  <c r="N374" i="1"/>
  <c r="N125" i="1"/>
  <c r="N3155" i="1"/>
  <c r="N572" i="1"/>
  <c r="N365" i="1"/>
  <c r="N3147" i="1"/>
  <c r="N2098" i="1"/>
  <c r="N1729" i="1"/>
  <c r="N1142" i="1"/>
  <c r="N2591" i="1"/>
  <c r="N1982" i="1"/>
  <c r="N2312" i="1"/>
  <c r="N3077" i="1"/>
  <c r="N1679" i="1"/>
  <c r="N1235" i="1"/>
  <c r="N746" i="1"/>
  <c r="N2666" i="1"/>
  <c r="N1272" i="1"/>
  <c r="N1350" i="1"/>
  <c r="N3234" i="1"/>
  <c r="N164" i="1"/>
  <c r="N412" i="1"/>
  <c r="N1172" i="1"/>
  <c r="N1467" i="1"/>
  <c r="N3063" i="1"/>
  <c r="N2272" i="1"/>
  <c r="N1626" i="1"/>
  <c r="N905" i="1"/>
  <c r="N2250" i="1"/>
  <c r="N1575" i="1"/>
  <c r="N1952" i="1"/>
  <c r="N2486" i="1"/>
  <c r="N3093" i="1"/>
  <c r="N502" i="1"/>
  <c r="N2589" i="1"/>
  <c r="N1544" i="1"/>
  <c r="N1418" i="1"/>
  <c r="N275" i="1"/>
  <c r="N2997" i="1"/>
  <c r="N1615" i="1"/>
  <c r="N3160" i="1"/>
  <c r="N2716" i="1"/>
  <c r="N2184" i="1"/>
  <c r="N3108" i="1"/>
  <c r="N96" i="1"/>
  <c r="N108" i="1"/>
  <c r="N1287" i="1"/>
  <c r="N3213" i="1"/>
  <c r="N727" i="1"/>
  <c r="N1779" i="1"/>
  <c r="N561" i="1"/>
  <c r="N1596" i="1"/>
  <c r="N2521" i="1"/>
  <c r="N673" i="1"/>
  <c r="N3125" i="1"/>
  <c r="N906" i="1"/>
  <c r="N1139" i="1"/>
  <c r="N672" i="1"/>
  <c r="N292" i="1"/>
  <c r="N1974" i="1"/>
  <c r="N1811" i="1"/>
  <c r="N3244" i="1"/>
  <c r="N506" i="1"/>
  <c r="N1517" i="1"/>
  <c r="N1558" i="1"/>
  <c r="N3009" i="1"/>
  <c r="N1774" i="1"/>
  <c r="N3115" i="1"/>
  <c r="N215" i="1"/>
  <c r="N1963" i="1"/>
  <c r="N2680" i="1"/>
  <c r="N2623" i="1"/>
  <c r="N1976" i="1"/>
  <c r="N1754" i="1"/>
  <c r="N2575" i="1"/>
  <c r="N863" i="1"/>
  <c r="N648" i="1"/>
  <c r="N13" i="1"/>
  <c r="N2510" i="1"/>
  <c r="N454" i="1"/>
  <c r="N2164" i="1"/>
  <c r="N2497" i="1"/>
  <c r="N2638" i="1"/>
  <c r="N2772" i="1"/>
  <c r="N1433" i="1"/>
  <c r="N3030" i="1"/>
  <c r="N2800" i="1"/>
  <c r="N1017" i="1"/>
  <c r="N1614" i="1"/>
  <c r="N2351" i="1"/>
  <c r="N1755" i="1"/>
  <c r="N1173" i="1"/>
  <c r="N1402" i="1"/>
  <c r="N1055" i="1"/>
  <c r="N1425" i="1"/>
  <c r="N2429" i="1"/>
  <c r="N2132" i="1"/>
  <c r="N2417" i="1"/>
  <c r="N3114" i="1"/>
  <c r="N731" i="1"/>
  <c r="N1187" i="1"/>
  <c r="N3211" i="1"/>
  <c r="N1137" i="1"/>
  <c r="N1861" i="1"/>
  <c r="N2303" i="1"/>
  <c r="N2093" i="1"/>
  <c r="N1701" i="1"/>
  <c r="N2257" i="1"/>
  <c r="N2406" i="1"/>
  <c r="N812" i="1"/>
  <c r="N450" i="1"/>
  <c r="N1748" i="1"/>
  <c r="N300" i="1"/>
  <c r="N1833" i="1"/>
  <c r="N437" i="1"/>
  <c r="N2823" i="1"/>
  <c r="N1665" i="1"/>
  <c r="N903" i="1"/>
  <c r="N517" i="1"/>
  <c r="N3126" i="1"/>
  <c r="N3177" i="1"/>
  <c r="N341" i="1"/>
  <c r="N1680" i="1"/>
  <c r="N896" i="1"/>
  <c r="N874" i="1"/>
  <c r="N3087" i="1"/>
  <c r="N1315" i="1"/>
  <c r="N866" i="1"/>
  <c r="N811" i="1"/>
  <c r="N710" i="1"/>
  <c r="N1181" i="1"/>
  <c r="N384" i="1"/>
  <c r="N918" i="1"/>
  <c r="N1792" i="1"/>
  <c r="N3226" i="1"/>
  <c r="N2357" i="1"/>
  <c r="N1653" i="1"/>
  <c r="N1912" i="1"/>
  <c r="N1008" i="1"/>
  <c r="N2189" i="1"/>
  <c r="N1524" i="1"/>
  <c r="N2168" i="1"/>
  <c r="N776" i="1"/>
  <c r="N771" i="1"/>
  <c r="N2333" i="1"/>
  <c r="N1994" i="1"/>
  <c r="N1775" i="1"/>
  <c r="N1922" i="1"/>
  <c r="N1625" i="1"/>
  <c r="N2569" i="1"/>
  <c r="N2373" i="1"/>
  <c r="N3118" i="1"/>
  <c r="N295" i="1"/>
  <c r="N937" i="1"/>
  <c r="N2008" i="1"/>
  <c r="N942" i="1"/>
  <c r="N995" i="1"/>
  <c r="N1714" i="1"/>
  <c r="N2863" i="1"/>
  <c r="N1201" i="1"/>
  <c r="N1632" i="1"/>
  <c r="N1939" i="1"/>
  <c r="N1843" i="1"/>
  <c r="N438" i="1"/>
  <c r="N3024" i="1"/>
  <c r="N2115" i="1"/>
  <c r="N124" i="1"/>
  <c r="N3123" i="1"/>
  <c r="N2914" i="1"/>
  <c r="G10" i="11" l="1"/>
  <c r="G25" i="11"/>
  <c r="N3201" i="1"/>
  <c r="G2" i="11"/>
  <c r="N2717" i="1"/>
  <c r="N2776" i="1"/>
  <c r="G4" i="11"/>
  <c r="G38" i="11"/>
  <c r="G45" i="11"/>
  <c r="G40" i="11"/>
  <c r="G35" i="11"/>
  <c r="N3251" i="1"/>
  <c r="G29" i="11"/>
  <c r="G26" i="11"/>
  <c r="G21" i="11"/>
  <c r="G9" i="11"/>
  <c r="G44" i="11"/>
  <c r="G14" i="11"/>
  <c r="G6" i="11"/>
  <c r="G31" i="11"/>
  <c r="G7" i="11"/>
  <c r="G27" i="11"/>
  <c r="G23" i="11"/>
  <c r="G28" i="11"/>
  <c r="G15" i="11"/>
  <c r="G47" i="11"/>
  <c r="G34" i="11"/>
  <c r="G42" i="11"/>
  <c r="G16" i="11"/>
  <c r="G8" i="11"/>
  <c r="G46" i="11"/>
  <c r="G22" i="11"/>
  <c r="G24" i="11"/>
  <c r="G37" i="11"/>
  <c r="N3205" i="1"/>
  <c r="N2793" i="1"/>
  <c r="G41" i="11"/>
  <c r="N2771" i="1"/>
  <c r="I19" i="11"/>
  <c r="G33" i="11"/>
  <c r="G13" i="11"/>
  <c r="G19" i="11"/>
  <c r="N2853" i="1"/>
  <c r="N2784" i="1"/>
  <c r="G17" i="11"/>
  <c r="N2796" i="1"/>
  <c r="N2936" i="1"/>
  <c r="N2740" i="1"/>
  <c r="N3245" i="1"/>
  <c r="N3207" i="1"/>
  <c r="N3232" i="1"/>
  <c r="N2785" i="1"/>
  <c r="N2947" i="1"/>
  <c r="O3179" i="1"/>
  <c r="P3179" i="1" s="1"/>
  <c r="N2791" i="1"/>
  <c r="O2874" i="1"/>
  <c r="P2874" i="1" s="1"/>
  <c r="N3249" i="1"/>
  <c r="O2720" i="1"/>
  <c r="P2720" i="1" s="1"/>
  <c r="O2715" i="1"/>
  <c r="P2715" i="1" s="1"/>
  <c r="O2773" i="1"/>
  <c r="P2773" i="1" s="1"/>
  <c r="O2759" i="1"/>
  <c r="P2759" i="1" s="1"/>
  <c r="N2786" i="1"/>
  <c r="N3189" i="1"/>
  <c r="O2799" i="1"/>
  <c r="P2799" i="1" s="1"/>
  <c r="N2765" i="1"/>
  <c r="N2744" i="1"/>
  <c r="N2736" i="1"/>
  <c r="N2762" i="1"/>
  <c r="N2764" i="1"/>
  <c r="N3206" i="1"/>
  <c r="N3196" i="1"/>
  <c r="N2886" i="1"/>
  <c r="N2779" i="1"/>
  <c r="N3185" i="1"/>
  <c r="N2754" i="1"/>
  <c r="N2745" i="1"/>
  <c r="N2847" i="1"/>
  <c r="N2975" i="1"/>
  <c r="N2766" i="1"/>
  <c r="N3104" i="1"/>
  <c r="N3212" i="1"/>
  <c r="N2709" i="1"/>
  <c r="N3255" i="1"/>
  <c r="N2783" i="1"/>
</calcChain>
</file>

<file path=xl/sharedStrings.xml><?xml version="1.0" encoding="utf-8"?>
<sst xmlns="http://schemas.openxmlformats.org/spreadsheetml/2006/main" count="13828" uniqueCount="6161">
  <si>
    <t>Chave</t>
  </si>
  <si>
    <t>Resumo</t>
  </si>
  <si>
    <t>Responsável</t>
  </si>
  <si>
    <t>Request Type</t>
  </si>
  <si>
    <t>Criado</t>
  </si>
  <si>
    <t>Resolvido</t>
  </si>
  <si>
    <t>TSM-10231</t>
  </si>
  <si>
    <t>Exclusão de um arquivo recebido indevidamente patroc 884-APOSVALE</t>
  </si>
  <si>
    <t>Manasses Veloso</t>
  </si>
  <si>
    <t>Um  sistema/aplicativo/transação apresentou um comportamento indesejado (travou, não consigo abrir, mensagem de erro, lentidão, dados incorretos etc.)</t>
  </si>
  <si>
    <t>TSM-10224</t>
  </si>
  <si>
    <t>Não aparece o nome no cadastro da Hellen no Orion</t>
  </si>
  <si>
    <t>Brian Brandao</t>
  </si>
  <si>
    <t>Suporte, dúvidas e sugestões</t>
  </si>
  <si>
    <t>TSM-10217</t>
  </si>
  <si>
    <t>Exclusão do perfil FINANÇAS BÁSICO no CMFlex</t>
  </si>
  <si>
    <t>Luiz Fernando</t>
  </si>
  <si>
    <t>Liberação de acesso a sistema</t>
  </si>
  <si>
    <t>TSM-10215</t>
  </si>
  <si>
    <t>Execução de script paliativo para correção do erro flag baixado</t>
  </si>
  <si>
    <t>TSM-10213</t>
  </si>
  <si>
    <t xml:space="preserve">Regime de Tributação - Levantamento de Inconsistências. </t>
  </si>
  <si>
    <t>Thais Castro</t>
  </si>
  <si>
    <t>Solicitar melhoria ou novo sistema/aplicativo</t>
  </si>
  <si>
    <t>TSM-10210</t>
  </si>
  <si>
    <t>Estou regularizando o cadastro da nova empresa 646- Mineração Onça Puma está dando erro no FASE</t>
  </si>
  <si>
    <t>Lucas.Brito9</t>
  </si>
  <si>
    <t>TSM-10208</t>
  </si>
  <si>
    <t xml:space="preserve">Liberação de acesso ao DevOps </t>
  </si>
  <si>
    <t>thiagosantiago@vale.com</t>
  </si>
  <si>
    <t>TSM-10207</t>
  </si>
  <si>
    <t>Liberação de acesso ao Orion (Hellen)</t>
  </si>
  <si>
    <t>TSM-10206</t>
  </si>
  <si>
    <t>Controle Interno - #8358, #7595, #7032, #8842, #5539</t>
  </si>
  <si>
    <t>Solicitação de mudança de TI</t>
  </si>
  <si>
    <t>TSM-10202</t>
  </si>
  <si>
    <t>Disponibilização de Relatório Agendado - Operações de Seguridade</t>
  </si>
  <si>
    <t>TSM-10201</t>
  </si>
  <si>
    <t xml:space="preserve">FASE - Erro de integração do Encontro de Contas do Empréstimo. </t>
  </si>
  <si>
    <t>TSM-10199</t>
  </si>
  <si>
    <t>Portal do Participante - Instalação WebJob Recadastramento (#7759, #8306)</t>
  </si>
  <si>
    <t>TSM-10198</t>
  </si>
  <si>
    <t>Solicitação de acesso a recurso (Cosmos DB) em Produção</t>
  </si>
  <si>
    <t>Solicitação/Alteração/Exclusão de acesso a Cloud</t>
  </si>
  <si>
    <t>TSM-10197</t>
  </si>
  <si>
    <t>TSM-10195</t>
  </si>
  <si>
    <t>CMFlex (PROD e DEV)</t>
  </si>
  <si>
    <t>TSM-10194</t>
  </si>
  <si>
    <t>TSM-10192</t>
  </si>
  <si>
    <t>Solicitação de acesso a recurso (blob) em Produção</t>
  </si>
  <si>
    <t>TSM-10191</t>
  </si>
  <si>
    <t>TSM-10188</t>
  </si>
  <si>
    <t>Ambiente Homologação - Erro no cálculo de Benefício na versão disponibilizada para atender á MP 1171 (Regra de Cálculo de IRRF)</t>
  </si>
  <si>
    <t>TSM-10185</t>
  </si>
  <si>
    <t>Acesso Portal de Faturamento - Carlos Sacramento</t>
  </si>
  <si>
    <t>TSM-10182</t>
  </si>
  <si>
    <t>FASE - ERRO DE INTEGRAÇÃO DE FOLHA  X CONTABILIDADE</t>
  </si>
  <si>
    <t>TSM-10180</t>
  </si>
  <si>
    <t xml:space="preserve">FCA - ARQUIVO FORA EXCELENCIA  </t>
  </si>
  <si>
    <t>TSM-10178</t>
  </si>
  <si>
    <t>Dump da base de produção no CM Flex</t>
  </si>
  <si>
    <t>Solicitação de dump de dados</t>
  </si>
  <si>
    <t>TSM-10176</t>
  </si>
  <si>
    <t>Solicitação de liberação de acesso do CMFLEX ao Robô da arrecadação.</t>
  </si>
  <si>
    <t>TSM-10175</t>
  </si>
  <si>
    <t>Solicitação de liberação de acesso ao Robô da arrecadação.</t>
  </si>
  <si>
    <t>TSM-10174</t>
  </si>
  <si>
    <t>Instalação de plugin de banco</t>
  </si>
  <si>
    <t>Solicitar instalação de software</t>
  </si>
  <si>
    <t>TSM-10170</t>
  </si>
  <si>
    <t>Layout página GED desconfigurado</t>
  </si>
  <si>
    <t>Orion</t>
  </si>
  <si>
    <t>Um software apresentou um comportamento indesejável</t>
  </si>
  <si>
    <t>TSM-10168</t>
  </si>
  <si>
    <t>Excluir conta de acesso na b2c</t>
  </si>
  <si>
    <t>TSM-10166</t>
  </si>
  <si>
    <t>Instalação A360</t>
  </si>
  <si>
    <t>TSM-10165</t>
  </si>
  <si>
    <t>TSM-10164</t>
  </si>
  <si>
    <t>Análise Possível ERRO DE INTEGRAÇÃO - Data de Admissão</t>
  </si>
  <si>
    <t>TSM-10163</t>
  </si>
  <si>
    <t>Análise Integração - Filtro no Arquivo de Inscritos</t>
  </si>
  <si>
    <t>TSM-10162</t>
  </si>
  <si>
    <t>Liberação de Acesso - Controle Interno API [PROD]</t>
  </si>
  <si>
    <t>TSM-10161</t>
  </si>
  <si>
    <t>Liberação de Acesso - Controle Interno [PROD]</t>
  </si>
  <si>
    <t>TSM-10159</t>
  </si>
  <si>
    <t>Inserir Área no ícone de centro de custo</t>
  </si>
  <si>
    <t>TSM-10156</t>
  </si>
  <si>
    <t>TOTALPREV - GLOBAL - Cadastro de fornecedores travado</t>
  </si>
  <si>
    <t>TSM-10155</t>
  </si>
  <si>
    <t>Renata Santos</t>
  </si>
  <si>
    <t>TSM-10154</t>
  </si>
  <si>
    <t>Instalação Java - Marcella Sleiman - BR2336540</t>
  </si>
  <si>
    <t>TSM-10153</t>
  </si>
  <si>
    <t>Instalação Avaya - Marcella Sleiman - BR2336540</t>
  </si>
  <si>
    <t>TSM-10152</t>
  </si>
  <si>
    <t>Instalação Valor PRO - Marcella Sleiman - BR2336540</t>
  </si>
  <si>
    <t>TSM-10150</t>
  </si>
  <si>
    <t>Solicitação de acesso como operador</t>
  </si>
  <si>
    <t>TSM-10149</t>
  </si>
  <si>
    <t xml:space="preserve">Laptop não liga </t>
  </si>
  <si>
    <t>TSM-10148</t>
  </si>
  <si>
    <t>Certificado Digital para o PIX</t>
  </si>
  <si>
    <t>Solicitar instalação de certificado digital</t>
  </si>
  <si>
    <t>TSM-10147</t>
  </si>
  <si>
    <t>Arquivo em word etiquetado como "restrito" não está sendo aberto por e-mail previamente autorizado</t>
  </si>
  <si>
    <t>TSM-10144</t>
  </si>
  <si>
    <t>Revogar acesso de atendente - Portal DEV - Renata Ivi</t>
  </si>
  <si>
    <t/>
  </si>
  <si>
    <t>TSM-10143</t>
  </si>
  <si>
    <t>Revogar acesso ao Orion - Renata Ivi - Revogar todos os portais existentes</t>
  </si>
  <si>
    <t>TSM-10141</t>
  </si>
  <si>
    <t>Revogar acesso ao CRM - Renata Ivi</t>
  </si>
  <si>
    <t>TSM-10138</t>
  </si>
  <si>
    <t>TSM-10137</t>
  </si>
  <si>
    <t>Falha no modulo empréstimo TotalPrev</t>
  </si>
  <si>
    <t>Diógenes Alves</t>
  </si>
  <si>
    <t>TSM-10136</t>
  </si>
  <si>
    <t>Aplicação de scripts para Operacionalização do processo de Write-Off 2023.06</t>
  </si>
  <si>
    <t>TSM-10134</t>
  </si>
  <si>
    <t>Exclusão conta na b2c</t>
  </si>
  <si>
    <t>TSM-10131</t>
  </si>
  <si>
    <t>Atribuição automática de chamados</t>
  </si>
  <si>
    <t>Pedro Wagner</t>
  </si>
  <si>
    <t>TSM-10129</t>
  </si>
  <si>
    <t>Portal de Adesões - #8528, #8495</t>
  </si>
  <si>
    <t>TSM-10128</t>
  </si>
  <si>
    <t xml:space="preserve">Portal do Participante - #8540, #8506, #8629, #8833, #8449, </t>
  </si>
  <si>
    <t>TSM-10127</t>
  </si>
  <si>
    <t>Teste</t>
  </si>
  <si>
    <t>TSM-10126</t>
  </si>
  <si>
    <t xml:space="preserve">Acesso ao Almox - Basico 2 </t>
  </si>
  <si>
    <t>TSM-10123</t>
  </si>
  <si>
    <t>SOLICITAR INSTALAÇÃO DE AVAYA NO NOVO NOTEBOOK ADRIANA TAVARES</t>
  </si>
  <si>
    <t>TSM-10122</t>
  </si>
  <si>
    <t>SGA - O sistema não está funcionando, ao acessá-lo, dá mensagem de erro:  The remote server returned an error: (401) Unauthorized.</t>
  </si>
  <si>
    <t>TSM-10120</t>
  </si>
  <si>
    <t>Alterações nos novos chamados do DevOps criados</t>
  </si>
  <si>
    <t>TSM-10117</t>
  </si>
  <si>
    <t>CRM Oracle - Incidente: falha ao gravar matrícula Valia da pensionista</t>
  </si>
  <si>
    <t>TSM-10113</t>
  </si>
  <si>
    <t>Atualização Versão CMFlex</t>
  </si>
  <si>
    <t>TSM-10112</t>
  </si>
  <si>
    <t>Acesso Portal de Faturamento - Alice Oliveira</t>
  </si>
  <si>
    <t>TSM-10111</t>
  </si>
  <si>
    <t>TSM-10110</t>
  </si>
  <si>
    <t xml:space="preserve"> Análise Integração - Filtro no  Arquivo de Inscritos</t>
  </si>
  <si>
    <t>TSM-10109</t>
  </si>
  <si>
    <t>Suporte RP Seguridade - 19/06 de 9:00h às 12:00h</t>
  </si>
  <si>
    <t>TSM-10108</t>
  </si>
  <si>
    <t>Análise Integração - Filtro para Arquivo de Inscritos</t>
  </si>
  <si>
    <t>TSM-10107</t>
  </si>
  <si>
    <t>Arquivo de Retorno FASE - matrículas faltantes</t>
  </si>
  <si>
    <t>TSM-10105</t>
  </si>
  <si>
    <t>Acesso Portal de Faturamento - Mais Multiserviços</t>
  </si>
  <si>
    <t>TSM-10104</t>
  </si>
  <si>
    <t>Acesso Portal de Faturamento - SERGAME</t>
  </si>
  <si>
    <t>TSM-10103</t>
  </si>
  <si>
    <t>TSM-10102</t>
  </si>
  <si>
    <t>TSM-10101</t>
  </si>
  <si>
    <t>Devolução de equipamento - Renata Ivi</t>
  </si>
  <si>
    <t>Devolver/Disponibilizar equipamento</t>
  </si>
  <si>
    <t>TSM-10100</t>
  </si>
  <si>
    <t>Verificar o porquê fase não localizou perfil de participantes antigos</t>
  </si>
  <si>
    <t>TSM-10099</t>
  </si>
  <si>
    <t>Solicito instalação do programa Lote45 Accounting Alpha</t>
  </si>
  <si>
    <t>TSM-10098</t>
  </si>
  <si>
    <t>[SIS] Correção em PRD 06.035.224 do módulo da financeira (TSM-6989/SD-113661)</t>
  </si>
  <si>
    <t>TSM-10097</t>
  </si>
  <si>
    <t>Acesso Portal de Faturamento - Daniela Cedrola</t>
  </si>
  <si>
    <t>TSM-10096</t>
  </si>
  <si>
    <t>Erro no BitLocker</t>
  </si>
  <si>
    <t>TSM-10095</t>
  </si>
  <si>
    <t>Problema de acesso à rede no notebook</t>
  </si>
  <si>
    <t>TSM-10094</t>
  </si>
  <si>
    <t>SAA dá erro ao entrar e não abre nenhum das opções do menu superior.</t>
  </si>
  <si>
    <t>TSM-10093</t>
  </si>
  <si>
    <t>Liberação de acesso ao CMFlex</t>
  </si>
  <si>
    <t>TSM-10092</t>
  </si>
  <si>
    <t>Integração com GED</t>
  </si>
  <si>
    <t>TSM-10091</t>
  </si>
  <si>
    <t>ERRO AMBIENTE DESENVOLVIMENTO - MÓDULO CONTABILIDADE</t>
  </si>
  <si>
    <t>TSM-10090</t>
  </si>
  <si>
    <t>Chamado Impressora</t>
  </si>
  <si>
    <t>TSM-10087</t>
  </si>
  <si>
    <t>Aplicativo Valia - #8448, #8474</t>
  </si>
  <si>
    <t>TSM-10085</t>
  </si>
  <si>
    <t>Inclusão de suspensão de concessão de empréstimo - assinatura da restauração de inscrição e termo retificador</t>
  </si>
  <si>
    <t>TSM-10084</t>
  </si>
  <si>
    <t>Instalação do console do ambiente de TST2 do Rightnow - DORIELDISON CIRQUEIRA</t>
  </si>
  <si>
    <t>Solicitação de Serviços de Suporte de Infraestrutura</t>
  </si>
  <si>
    <t>TSM-10083</t>
  </si>
  <si>
    <t>Instalação do console do ambiente de TST2 do Rightnow - Humberto Gonzaga</t>
  </si>
  <si>
    <t>TSM-10082</t>
  </si>
  <si>
    <t>Liberação de acesso ao ambiente de TST2 do RightNow - Magno Guedes</t>
  </si>
  <si>
    <t>TSM-10081</t>
  </si>
  <si>
    <t>Liberação de acesso ao ambiente de TST2 do RightNow - Paula Bigarel</t>
  </si>
  <si>
    <t>TSM-10080</t>
  </si>
  <si>
    <t>Liberação de acesso ao ambiente de TST2 do RightNow - Humberto Gonzaga</t>
  </si>
  <si>
    <t>TSM-10079</t>
  </si>
  <si>
    <t>Liberação de acesso ao ambiente de TST2 do RightNow - DORIELDISON CIRQUEIRA</t>
  </si>
  <si>
    <t>TSM-10078</t>
  </si>
  <si>
    <t>Liberação de acesso ao ambiente de TST2 do RightNow - Natalia Souza</t>
  </si>
  <si>
    <t>TSM-10077</t>
  </si>
  <si>
    <t>Liberação de acesso ao ambiente de TST2 do RightNow - Thiago Lima</t>
  </si>
  <si>
    <t>TSM-10076</t>
  </si>
  <si>
    <t>Liberação de acesso ao ambiente de TST2 do RightNow - Fernanda Oliveira</t>
  </si>
  <si>
    <t>TSM-10075</t>
  </si>
  <si>
    <t>TSM-10074</t>
  </si>
  <si>
    <t>Excluir conta de acesso ao portal na b2c</t>
  </si>
  <si>
    <t>thiago.zanchetta@vale.com</t>
  </si>
  <si>
    <t>TSM-10072</t>
  </si>
  <si>
    <t>CMFLEX - DESENVOLVIMENTO - CAR não abre o módulo</t>
  </si>
  <si>
    <t>TSM-10071</t>
  </si>
  <si>
    <t>Informação da FSS desconto de alguns participantes PREVALER de Desconto em Folha de Ativos, sumiu.</t>
  </si>
  <si>
    <t>TSM-10070</t>
  </si>
  <si>
    <t>Acesso ao grupo Finanças Básico do CAP/CAR CMFlex - Alessandra</t>
  </si>
  <si>
    <t>TSM-10069</t>
  </si>
  <si>
    <t>CMFLEX - DESENVOLVIMENTO - CAP - Erro ao baxiar documento</t>
  </si>
  <si>
    <t>TSM-10068</t>
  </si>
  <si>
    <t>Portal do Participante Valia - Alteração da Integração com o B2C</t>
  </si>
  <si>
    <t>TSM-10065</t>
  </si>
  <si>
    <t>Nem todas as contribuições de autopatrocínio, BPD pagas pelos participantes, não estão sendo baixadas/quitadas no sistema. Isso impacta expressivamente na rotina de geração automática dos boletos de contribuição mensal.</t>
  </si>
  <si>
    <t>TSM-10064</t>
  </si>
  <si>
    <t>liberar o meu acesso ao grupo GLOBAL PROCESSAMENTOS. no CMFlex, para processamento de boletos</t>
  </si>
  <si>
    <t>TSM-10059</t>
  </si>
  <si>
    <t>Devolução Note</t>
  </si>
  <si>
    <t>TSM-10058</t>
  </si>
  <si>
    <t>Lentidão para acessar qualquer menu e gerar rotinas no módulo Contabilidade</t>
  </si>
  <si>
    <t>TSM-10056</t>
  </si>
  <si>
    <t>Sem acesso ao portal do participante</t>
  </si>
  <si>
    <t>Lucas Ricardo</t>
  </si>
  <si>
    <t>Solicitar desbloqueio de Firewall</t>
  </si>
  <si>
    <t>TSM-10055</t>
  </si>
  <si>
    <t>Atualização Valor PRO - Nathalia Pinto</t>
  </si>
  <si>
    <t>TSM-10054</t>
  </si>
  <si>
    <t>Gerar arquivo TXT manual - Reintegração Judicial - Gerar arquivo manual da integração com a MRD (SID) – Empresa/Matrícula: 01-VALE / 520337</t>
  </si>
  <si>
    <t>Sabrina Serique</t>
  </si>
  <si>
    <t>TSM-10051</t>
  </si>
  <si>
    <t>Não consigo conectar o Wi-Fi</t>
  </si>
  <si>
    <t>TSM-10049</t>
  </si>
  <si>
    <t>Estou com o meu acesso ao CM FLEX Bloqueado</t>
  </si>
  <si>
    <t>TSM-10048</t>
  </si>
  <si>
    <t>GED VALIA não está gerando as etiquetas para envio de documentos.</t>
  </si>
  <si>
    <t>TSM-10047</t>
  </si>
  <si>
    <t>Carga no SIS de Contribuições Esporádicas Recorrentes (vide TSM-9016)</t>
  </si>
  <si>
    <t>TSM-10046</t>
  </si>
  <si>
    <t>Portal - IN 34 - Recuperação do histórico de faixa salarial e ocupação profissional</t>
  </si>
  <si>
    <t>TSM-10042</t>
  </si>
  <si>
    <t>O módulo Contabilidade não está abrindo no ambiente DESENVOLVIMENTO.</t>
  </si>
  <si>
    <t>TSM-10040</t>
  </si>
  <si>
    <t>Favor gerar relatório de contribuições voluntárias, esporádicas, avulsas, eventuais e aportes para os planos 4,6,10,11,12 e 13, referência 05/2023.</t>
  </si>
  <si>
    <t>TSM-10038</t>
  </si>
  <si>
    <t>Liberar acesso ao orion como gestor de acessos para Adrair Martins como operador em TI</t>
  </si>
  <si>
    <t>Bruno Leal</t>
  </si>
  <si>
    <t>TSM-10036</t>
  </si>
  <si>
    <t>Liberação Orion para Luciani</t>
  </si>
  <si>
    <t>TSM-10035</t>
  </si>
  <si>
    <t xml:space="preserve">Necessário acesso </t>
  </si>
  <si>
    <t>TSM-10034</t>
  </si>
  <si>
    <t>Instalação - CRM RightNow Desktop Produção e Desenvolvimento</t>
  </si>
  <si>
    <t>TSM-10033</t>
  </si>
  <si>
    <t>TSM-10032</t>
  </si>
  <si>
    <t>Exclusão de acessos - Alice Valladares</t>
  </si>
  <si>
    <t>TSM-10031</t>
  </si>
  <si>
    <t>HomePrev no servidor brqsb1valeas943 está indisponível</t>
  </si>
  <si>
    <t>TSM-10030</t>
  </si>
  <si>
    <t>Acesso ao módulo Almoxarifado - CMFlex</t>
  </si>
  <si>
    <t>TSM-10028</t>
  </si>
  <si>
    <t>CLONE - [SIS] IN 34 Extrato Assistido e Recuperação do histórico de faixa salarial e ocupação profissional</t>
  </si>
  <si>
    <t>TSM-10025</t>
  </si>
  <si>
    <t>[SIS] IN 34 Extrato Assistido e Recuperação do histórico de faixa salarial e ocupação profissional </t>
  </si>
  <si>
    <t>TSM-10023</t>
  </si>
  <si>
    <t>Não consigo acessar as pasta do cadastro no GED</t>
  </si>
  <si>
    <t>TSM-10022</t>
  </si>
  <si>
    <t>Liberação de Acesso CMFlex - Módulo Finanças Básico - Analista do RH Vale</t>
  </si>
  <si>
    <t>TSM-10021</t>
  </si>
  <si>
    <t>Liberar acesso - CMFLEX - Finanças Básico - Lara Cruz (RH-VALE)</t>
  </si>
  <si>
    <t>TSM-10020</t>
  </si>
  <si>
    <t>TSM-10019</t>
  </si>
  <si>
    <t>Solicitamos a geração do relatório de aumento de percentual de contribuição para os planos 4,6,10,11,12 e 13, com referência a 05/2023.</t>
  </si>
  <si>
    <t>TSM-10017</t>
  </si>
  <si>
    <t>Não consigo acessar o site da b3</t>
  </si>
  <si>
    <t>Não consigo acessar um site/link na internet</t>
  </si>
  <si>
    <t>TSM-10016</t>
  </si>
  <si>
    <t>SID não está reconhecendo uma matrícula reintegrada</t>
  </si>
  <si>
    <t>TSM-10015</t>
  </si>
  <si>
    <t>Contratação de ferramenta para suporte das contratações de suprimentos</t>
  </si>
  <si>
    <t>Fabio Araujo</t>
  </si>
  <si>
    <t>Solicitar parecer técnico sobre nova aplicação ou software</t>
  </si>
  <si>
    <t>TSM-10014</t>
  </si>
  <si>
    <t xml:space="preserve">Control-M - Job OSV03U174D </t>
  </si>
  <si>
    <t>TSM-10013</t>
  </si>
  <si>
    <t>Demanda Catalogada para carga de contribuições - fss 111951 MARCOS ANTONIO SOARES DE LIMA FILHO</t>
  </si>
  <si>
    <t>TSM-10012</t>
  </si>
  <si>
    <t>Problemas no acesso ao GED</t>
  </si>
  <si>
    <t>TSM-10011</t>
  </si>
  <si>
    <t>anda Catalogada para carga de contribuições - 72710 MAICOM JEFFERSON DA SILVA E SOUZA</t>
  </si>
  <si>
    <t>TSM-10010</t>
  </si>
  <si>
    <t>troca de senha CMFlex</t>
  </si>
  <si>
    <t>TSM-10009</t>
  </si>
  <si>
    <t>Inclusão de acesso como Atendente no portal</t>
  </si>
  <si>
    <t>TSM-10008</t>
  </si>
  <si>
    <t>Erro Processamento no SID 354- HYDRO - 05/2023</t>
  </si>
  <si>
    <t>TSM-10006</t>
  </si>
  <si>
    <t>SID - VA201229 - TSM - 8318</t>
  </si>
  <si>
    <t>TSM-10003</t>
  </si>
  <si>
    <t xml:space="preserve">Suporte para identificar o que ocorre com a Certinsign quando Rafael Vasconcelos tenta acessar o sistema para assinar os documentos e os mesmos não são carrega e apresentam a mensagem informando que o mesmo não tem permissão a visualizar o documento </t>
  </si>
  <si>
    <t>TSM-10001</t>
  </si>
  <si>
    <t>ARQUIVO MANUAL DE INSCRITOS</t>
  </si>
  <si>
    <t>Gabriel Silva</t>
  </si>
  <si>
    <t>TSM-10000</t>
  </si>
  <si>
    <t>Acesso ao Azure Virtual Desktop com perfil de DBA</t>
  </si>
  <si>
    <t>TSM-9999</t>
  </si>
  <si>
    <t>Acesso RHMED</t>
  </si>
  <si>
    <t>TSM-9998</t>
  </si>
  <si>
    <t>Excluir conta na b2c</t>
  </si>
  <si>
    <t>TSM-9997</t>
  </si>
  <si>
    <t>Contribuições não foram encaminhadas do FASE para o SID</t>
  </si>
  <si>
    <t>TSM-9996</t>
  </si>
  <si>
    <t>Computador esta travando muito</t>
  </si>
  <si>
    <t>Meu equipamento não está funcionando corretamente</t>
  </si>
  <si>
    <t>TSM-9995</t>
  </si>
  <si>
    <t xml:space="preserve">Erro na busca de verbas para os tipos de contribuição de boletos. - Suporte Sinqia </t>
  </si>
  <si>
    <t>TSM-9994</t>
  </si>
  <si>
    <t>Conectar Novo Subdomínio Hotsite Prevaler</t>
  </si>
  <si>
    <t>TSM-9993</t>
  </si>
  <si>
    <t>TSM-9992</t>
  </si>
  <si>
    <t>TSM-9991</t>
  </si>
  <si>
    <t>TSM-9990</t>
  </si>
  <si>
    <t>excluir conta de acesso na b2c</t>
  </si>
  <si>
    <t>TSM-9989</t>
  </si>
  <si>
    <t>TSM-9988</t>
  </si>
  <si>
    <t>TSM-9987</t>
  </si>
  <si>
    <t>TSM-9986</t>
  </si>
  <si>
    <t>Erro ao acessar o portal de adesões VALIA pela VPN</t>
  </si>
  <si>
    <t>TSM-9983</t>
  </si>
  <si>
    <t>Extrair solicitação de Não Participantes do SID</t>
  </si>
  <si>
    <t>TSM-9982</t>
  </si>
  <si>
    <t>Simulador travando para aposentadoria após os 71 anos</t>
  </si>
  <si>
    <t>TSM-9981</t>
  </si>
  <si>
    <t>LIBERAR ACESSO ORION PORTAL RISCO - PHILIP</t>
  </si>
  <si>
    <t>TSM-9980</t>
  </si>
  <si>
    <t>SGA - #8719 e #8713</t>
  </si>
  <si>
    <t>TSM-9979</t>
  </si>
  <si>
    <t>[CMFlex - Módulo Controle Financeiro - Versão: 2.23.3.1400] Relatório Customizado "Movimento Financeiro Empréstimo" Não está trazendo todas as informações de Empréstimos</t>
  </si>
  <si>
    <t>TSM-9977</t>
  </si>
  <si>
    <t>Portal do Participante - #7712, #7732, #7734, #8487</t>
  </si>
  <si>
    <t>TSM-9976</t>
  </si>
  <si>
    <t>Portal de Adesões - Aualização de API - 8713: Prevaler - Perfil Intense - E-mail Boas-vindas</t>
  </si>
  <si>
    <t>TSM-9974</t>
  </si>
  <si>
    <t>LIBERAR ACESSO CRM - PHILIP GUEDES</t>
  </si>
  <si>
    <t>TSM-9973</t>
  </si>
  <si>
    <t>TSM-9972</t>
  </si>
  <si>
    <t>Alguns dados da tabela Verba_fss do SIS capitalização não foram parametrizados de forma correta e isso está ocasionando erros no tipo de responsável pela contribuição gerando dados incorreto na E-finaceira.</t>
  </si>
  <si>
    <t>TSM-9971</t>
  </si>
  <si>
    <t>Solicitação para atualização do CITRIX</t>
  </si>
  <si>
    <t>TSM-9969</t>
  </si>
  <si>
    <t xml:space="preserve">CMFLEX - CFINAN - SCRIPT para ajuste de saldo das contas </t>
  </si>
  <si>
    <t>TSM-9967</t>
  </si>
  <si>
    <t>Atualização do Citrix</t>
  </si>
  <si>
    <t>TSM-9966</t>
  </si>
  <si>
    <t>Liberação de Acesso - Portal do Participante [DEV]</t>
  </si>
  <si>
    <t>TSM-9964</t>
  </si>
  <si>
    <t>Atualização Valor PRO - Márcia Freire</t>
  </si>
  <si>
    <t>TSM-9957</t>
  </si>
  <si>
    <t>Atualização Valor PRO - Mariana Terrazas</t>
  </si>
  <si>
    <t>TSM-9954</t>
  </si>
  <si>
    <t>Instalação Valor PRO - Notebook Aline Hiramoto (BR2321893)</t>
  </si>
  <si>
    <t>TSM-9953</t>
  </si>
  <si>
    <t>Instalação Valor PRO - Notebook Marcella Sleiman</t>
  </si>
  <si>
    <t>TSM-9952</t>
  </si>
  <si>
    <t>Instalação Valor PRO - Notebook Pietro Consolaro</t>
  </si>
  <si>
    <t>Lorena Silva</t>
  </si>
  <si>
    <t>TSM-9951</t>
  </si>
  <si>
    <t>Instalação Valor PRO - Notebook Bernar Braga</t>
  </si>
  <si>
    <t>TSM-9950</t>
  </si>
  <si>
    <t>Revisão do cálculo de Fdo Ajuste Monetário na Portabilidade Saída</t>
  </si>
  <si>
    <t>TSM-9949</t>
  </si>
  <si>
    <t>Liberação de Acesso - Envio Boleto Prevaler</t>
  </si>
  <si>
    <t>TSM-9948</t>
  </si>
  <si>
    <t xml:space="preserve">Acesso ao CMFLEX modo almoxarifado </t>
  </si>
  <si>
    <t>TSM-9947</t>
  </si>
  <si>
    <t>Publicação - Novo Portal de Adesoes</t>
  </si>
  <si>
    <t>TSM-9946</t>
  </si>
  <si>
    <t>INSTALAÇÃO DE JABBER - PHILIP GUEDES</t>
  </si>
  <si>
    <t>TSM-9945</t>
  </si>
  <si>
    <t>LIBERAÇÃO DE ACESSO PORTAL ORION - PHILIP GUEDES</t>
  </si>
  <si>
    <t>TSM-9944</t>
  </si>
  <si>
    <t>LIBERAÇÃO DE ACESSO PORTAL CERTISIGN - PHILIP GUEDES</t>
  </si>
  <si>
    <t>TSM-9943</t>
  </si>
  <si>
    <t>LIBERAÇÃO DE ACESSO PORTAL DO PARTICIPANTE - PHILIP GUEDES</t>
  </si>
  <si>
    <t>TSM-9942</t>
  </si>
  <si>
    <t>LIBERAÇÃO DE ACESSO CRM - PHILIP GUEDES</t>
  </si>
  <si>
    <t>TSM-9941</t>
  </si>
  <si>
    <t>Portal de Adesões - #7372: [PREVALER] Ajustes nos fluxos de inscrição para permitir múltiplas adesões por CPF</t>
  </si>
  <si>
    <t>TSM-9940</t>
  </si>
  <si>
    <t>Portal do Participante - #8562, #8483, #7372</t>
  </si>
  <si>
    <t>TSM-9939</t>
  </si>
  <si>
    <t>Liberação de acesso para Desenvolvedor</t>
  </si>
  <si>
    <t>TSM-9938</t>
  </si>
  <si>
    <t>O sistema GED não está gerando as etiquetas para envio do malote</t>
  </si>
  <si>
    <t>TSM-9936</t>
  </si>
  <si>
    <t>CRM apresentando comportamento intermitente com "explosão" de telas</t>
  </si>
  <si>
    <t>TSM-9935</t>
  </si>
  <si>
    <t>Portal - Adição da nova operação PlanoFamilia &gt; getInscricoesAnterior</t>
  </si>
  <si>
    <t>TSM-9934</t>
  </si>
  <si>
    <t>(CMFLEX) Procedimento de Devolução de Custo - Almoxarifado</t>
  </si>
  <si>
    <t>TSM-9933</t>
  </si>
  <si>
    <t>Instalação nova versão SpedEcf_w32-9.0.2.exe Obrigação Acessória Receita Federal</t>
  </si>
  <si>
    <t>TSM-9931</t>
  </si>
  <si>
    <t>habilitar celular da Bete para uso no exterior</t>
  </si>
  <si>
    <t>Habilitar Roaming</t>
  </si>
  <si>
    <t>TSM-9930</t>
  </si>
  <si>
    <t>habilitar celular do Edécio para o Chile</t>
  </si>
  <si>
    <t>TSM-9929</t>
  </si>
  <si>
    <t>Portal - Alteração na operação PlanoFamilia &gt; postPessoas</t>
  </si>
  <si>
    <t>TSM-9926</t>
  </si>
  <si>
    <t>pta</t>
  </si>
  <si>
    <t>TSM-9925</t>
  </si>
  <si>
    <t xml:space="preserve">GRC - Realizar desenho de arquitetura </t>
  </si>
  <si>
    <t>Solicitação de Serviços de Suporte de Arquitetura</t>
  </si>
  <si>
    <t>TSM-9924</t>
  </si>
  <si>
    <t>Lentidão para acessar os sistemas de uma forma geral</t>
  </si>
  <si>
    <t>A conexão com a internet está lenta</t>
  </si>
  <si>
    <t>TSM-9923</t>
  </si>
  <si>
    <t>Lentidão nos Sistemas de um modo geral, CRM, SIS e Portal com lentidão</t>
  </si>
  <si>
    <t>TSM-9922</t>
  </si>
  <si>
    <t xml:space="preserve">acesso para abertura de requisição de material/almoxarifado </t>
  </si>
  <si>
    <t>TSM-9921</t>
  </si>
  <si>
    <t>Correção Incidente Valor líquido incorreto Ura</t>
  </si>
  <si>
    <t>TSM-9920</t>
  </si>
  <si>
    <t>Acesso Portal de Faturamento - Julia - Algar</t>
  </si>
  <si>
    <t>TSM-9919</t>
  </si>
  <si>
    <t>Acesso Portal de Faturamento - Algar</t>
  </si>
  <si>
    <t>TSM-9918</t>
  </si>
  <si>
    <t>Acesso Portal de Faturamento - Thais Domingues</t>
  </si>
  <si>
    <t>TSM-9917</t>
  </si>
  <si>
    <t xml:space="preserve"> [CMFlex] Erro Anexar Docs no SCI</t>
  </si>
  <si>
    <t>TSM-9916</t>
  </si>
  <si>
    <t>FALHA AO ENTRAR NO SISTEMA GED</t>
  </si>
  <si>
    <t>TSM-9915</t>
  </si>
  <si>
    <t>CMFLEX - BPM - Orquestrados parado desde 26/05 - 16h</t>
  </si>
  <si>
    <t>TSM-9914</t>
  </si>
  <si>
    <t>Excluir conta de acesso na b2C</t>
  </si>
  <si>
    <t>TSM-9912</t>
  </si>
  <si>
    <t>Alteração na rotina do JOB carga cotas OSV03U174D para processamento de Segunda-feira a Sábado. - DIRECIONAR AO TIME DE INTEGRAÇÕES</t>
  </si>
  <si>
    <t>Claudia Ferraz</t>
  </si>
  <si>
    <t>TSM-9911</t>
  </si>
  <si>
    <t>Demanda IMEDIATA (prazo máx de aplic. em PROD: 13/06/2023 )- Solicito realizar a carga de contribuições Prevaler dos participantes com Desconto em Folha Assistidos com referência em 05/2023</t>
  </si>
  <si>
    <t>TSM-9910</t>
  </si>
  <si>
    <t>Erro na baixa de fundo da folha de benefícios - FOPAG 05/2023</t>
  </si>
  <si>
    <t>TSM-9909</t>
  </si>
  <si>
    <t>Diferença entre arquivo de entrada e saída da empresa 892- Mosaic Fertilizantes do Brasil</t>
  </si>
  <si>
    <t>TSM-9908</t>
  </si>
  <si>
    <t>Dif arquivo de entrada e saida empresa 045- Mosaic Fertilizantes P&amp;K -05/2023</t>
  </si>
  <si>
    <t>TSM-9907</t>
  </si>
  <si>
    <t>liberar acesso ao cmflex</t>
  </si>
  <si>
    <t>TSM-9906</t>
  </si>
  <si>
    <t>Diferença arquivo de entrada e saída 040- Mosaic Potassio</t>
  </si>
  <si>
    <t>TSM-9905</t>
  </si>
  <si>
    <t>TSM-9904</t>
  </si>
  <si>
    <t>[CMFlex]  Pagamentos - Contratos Vigência Expirada</t>
  </si>
  <si>
    <t>TSM-9903</t>
  </si>
  <si>
    <t>Liberar acesso para fazer AP no CMFLex</t>
  </si>
  <si>
    <t>TSM-9902</t>
  </si>
  <si>
    <t>Portal de Privacidade - #8619: Portal de Privacidade não abre - DEV e PROD</t>
  </si>
  <si>
    <t>TSM-9901</t>
  </si>
  <si>
    <t>Controle Interno - #8577, #8433</t>
  </si>
  <si>
    <t>TSM-9900</t>
  </si>
  <si>
    <t>Sistema GED está apresentando erro</t>
  </si>
  <si>
    <t>TSM-9899</t>
  </si>
  <si>
    <t>Excluir conta de acesso na B2C</t>
  </si>
  <si>
    <t>TSM-9898</t>
  </si>
  <si>
    <t>Demanda Catalogada para carga de contribuições - 146601 EDSON LOBO HOLANDA</t>
  </si>
  <si>
    <t>TSM-9897</t>
  </si>
  <si>
    <t>liberação de acesso ao módulo de contas a pagar do cmflex</t>
  </si>
  <si>
    <t>TSM-9896</t>
  </si>
  <si>
    <t>solicito acesso ao modulo de contas a pagar</t>
  </si>
  <si>
    <t>TSM-9895</t>
  </si>
  <si>
    <t>Liberação de acesso AZURE DEVOPS da VALIA</t>
  </si>
  <si>
    <t>TSM-9893</t>
  </si>
  <si>
    <t>SIS Capitalização - Ao tentar movimentar saldo Prevaler a tela fica carregando e não muda.</t>
  </si>
  <si>
    <t>TSM-9892</t>
  </si>
  <si>
    <t>Instalação Valor PRO - Notebook Aline Hiramoto (BR2330350)</t>
  </si>
  <si>
    <t>TSM-9891</t>
  </si>
  <si>
    <t>Instalação - Hunter (Lote45) - BR2330350</t>
  </si>
  <si>
    <t>TSM-9890</t>
  </si>
  <si>
    <t>Cabo + Adaptador - Carregador Iphone 7 - Celular corporativo</t>
  </si>
  <si>
    <t>TSM-9889</t>
  </si>
  <si>
    <t xml:space="preserve">SID - VA201226 - TSM - 8533 </t>
  </si>
  <si>
    <t>TSM-9888</t>
  </si>
  <si>
    <t>Corrigir as verbas da tabela mov_cont_partic_fss dos participantes relacionados no anexo</t>
  </si>
  <si>
    <t>TSM-9887</t>
  </si>
  <si>
    <t>Liberação de acesso para realização de rotinas da área</t>
  </si>
  <si>
    <t>TSM-9886</t>
  </si>
  <si>
    <t>FASe - VA201166 - TSM - 7744</t>
  </si>
  <si>
    <t>TSM-9885</t>
  </si>
  <si>
    <t>(CMFLEX) acesso ao BPM/gestão</t>
  </si>
  <si>
    <t>TSM-9884</t>
  </si>
  <si>
    <t>(CMFLEX) acesso ao almox-gestão</t>
  </si>
  <si>
    <t>TSM-9883</t>
  </si>
  <si>
    <t xml:space="preserve">(CMFLEX) acesso ao grupo compras/gestão </t>
  </si>
  <si>
    <t>TSM-9882</t>
  </si>
  <si>
    <t>Atualização do mapa de integrações para o projeto de Biometria facial</t>
  </si>
  <si>
    <t>TSM-9881</t>
  </si>
  <si>
    <t>Atualização do mapa de arquitetura a partir da entrada do projeto de biometria facial</t>
  </si>
  <si>
    <t>TSM-9880</t>
  </si>
  <si>
    <t>EXCLUSÃO CONTA CONTA NA B2C</t>
  </si>
  <si>
    <t>TSM-9879</t>
  </si>
  <si>
    <t>Receita disponibilizou mais uma atualização de versão do SPEDContabil-10.1.8-Win32.exe</t>
  </si>
  <si>
    <t>TSM-9878</t>
  </si>
  <si>
    <t>TSM-9877</t>
  </si>
  <si>
    <t>CRM ORACLE - RELATÓRIO INCIDENTE</t>
  </si>
  <si>
    <t>TSM-9876</t>
  </si>
  <si>
    <t>Erro na busca de verbas para os tipos de contribuição de boletos. - Suporte Sinqia</t>
  </si>
  <si>
    <t>TSM-9875</t>
  </si>
  <si>
    <t>Nova versão DIRF 2023</t>
  </si>
  <si>
    <t>TSM-9874</t>
  </si>
  <si>
    <t>TSM-9873</t>
  </si>
  <si>
    <t>Empréstimo - Desenho do mapa de arquitetura</t>
  </si>
  <si>
    <t>TSM-9872</t>
  </si>
  <si>
    <t xml:space="preserve">Erro na movimentação de perfil de investimento </t>
  </si>
  <si>
    <t>TSM-9870</t>
  </si>
  <si>
    <t>Macro de Geração individual de PDF por mala direta do WORD não está funcionando</t>
  </si>
  <si>
    <t>TSM-9866</t>
  </si>
  <si>
    <t>Liberação de acesso ao DevOps de Integrações de TI - Simmone Almeida</t>
  </si>
  <si>
    <t>TSM-9864</t>
  </si>
  <si>
    <t>Erro ao cadastrar documento no Certisign</t>
  </si>
  <si>
    <t>TSM-9863</t>
  </si>
  <si>
    <t>Aplicação de scripts para Operacionalização do processo de Write-Off 2023.05</t>
  </si>
  <si>
    <t>TSM-9862</t>
  </si>
  <si>
    <t>Acesso ao Portal de Faturamento - Jonas Carvalho</t>
  </si>
  <si>
    <t>TSM-9861</t>
  </si>
  <si>
    <t>Acesso ao Portal de Faturamento - Paula Leopoldino</t>
  </si>
  <si>
    <t>TSM-9860</t>
  </si>
  <si>
    <t>TSM-9859</t>
  </si>
  <si>
    <t>Entendimento da API referente a busca de salário de participante</t>
  </si>
  <si>
    <t>Francisco James</t>
  </si>
  <si>
    <t>TSM-9858</t>
  </si>
  <si>
    <t>Liberação de acesso para terceiro</t>
  </si>
  <si>
    <t>TSM-9857</t>
  </si>
  <si>
    <t>TSM-9856</t>
  </si>
  <si>
    <t>Liberação de Acesso ao CMFlex - Finanças Básico</t>
  </si>
  <si>
    <t>TSM-9855</t>
  </si>
  <si>
    <t>Pedir acesso ao PTA -  Portal de transferencia de Arquivos</t>
  </si>
  <si>
    <t>TSM-9854</t>
  </si>
  <si>
    <t>Acesso ao recurso Application Insights - valia-functions-prd</t>
  </si>
  <si>
    <t>TSM-9853</t>
  </si>
  <si>
    <t>Acesso ao recurso Application Insights - portalvalia</t>
  </si>
  <si>
    <t>TSM-9852</t>
  </si>
  <si>
    <t>Parecer sobre espelhamento contrato Oracle Cloud da Vale para Valia</t>
  </si>
  <si>
    <t>TSM-9851</t>
  </si>
  <si>
    <t>Erro em estado no RighNow</t>
  </si>
  <si>
    <t>TSM-9849</t>
  </si>
  <si>
    <t>Demanda IMEDIATA - Solicito realizar a carga de contribuições dos participantes dos Planos MMP, PM1 e PM2 que não foram processados na rotina mensal automática de set/2022 a abr/2023</t>
  </si>
  <si>
    <t>TSM-9848</t>
  </si>
  <si>
    <t>Não recebimento de e-mail - Bradesco</t>
  </si>
  <si>
    <t>Estou com problemas com o e-mail (Não consigo enviar, receber, anexar, etc.)</t>
  </si>
  <si>
    <t>TSM-9847</t>
  </si>
  <si>
    <t>Simulador de benefícios não roda simulação para o participante TARCISIO DE LUCCA</t>
  </si>
  <si>
    <t>TSM-9845</t>
  </si>
  <si>
    <t>Liberação de Sistema CMFlex</t>
  </si>
  <si>
    <t>TSM-9844</t>
  </si>
  <si>
    <t>Acesso ao módulo contabilidade (alteração)</t>
  </si>
  <si>
    <t>TSM-9843</t>
  </si>
  <si>
    <t>TSM-9842</t>
  </si>
  <si>
    <t>Liberação de acesso ao DevOps de Integrações de TI</t>
  </si>
  <si>
    <t>TSM-9841</t>
  </si>
  <si>
    <t>[CMFlex] Módulo Controle Financeiro - Transferências entre Contas - Cadastro de Contas</t>
  </si>
  <si>
    <t>TSM-9840</t>
  </si>
  <si>
    <t>Erros na geração de relatórios pelo Avaya</t>
  </si>
  <si>
    <t>TSM-9839</t>
  </si>
  <si>
    <t>Liberação de acesso ao Orion</t>
  </si>
  <si>
    <t>TSM-9838</t>
  </si>
  <si>
    <t>Erro ao conectar à VPN.</t>
  </si>
  <si>
    <t>VPN apresentando problemas</t>
  </si>
  <si>
    <t>TSM-9837</t>
  </si>
  <si>
    <t>Avaya Workplace apresentando indisponibilidade</t>
  </si>
  <si>
    <t>TSM-9836</t>
  </si>
  <si>
    <t>DEMANDA LEGAL - REINF - ENCERRAMENTO DE INCIDENCIA DE DEPENDENTES - GRUPO 1</t>
  </si>
  <si>
    <t>TSM-9835</t>
  </si>
  <si>
    <t>CRM ORACLE - REQUERIMENTO DE RESGATE</t>
  </si>
  <si>
    <t>TSM-9832</t>
  </si>
  <si>
    <t>CRM ORACLE - RELATÓRIO CÓDIGO E SENHA - editar tela matrícula popula</t>
  </si>
  <si>
    <t>TSM-9831</t>
  </si>
  <si>
    <t>Erro ao importar Requerimento no SCR</t>
  </si>
  <si>
    <t>TSM-9830</t>
  </si>
  <si>
    <t>Atualização de versão - ValorPro</t>
  </si>
  <si>
    <t>TSM-9829</t>
  </si>
  <si>
    <t>Portal - Nova API para cadastro de login no B2C</t>
  </si>
  <si>
    <t>TSM-9828</t>
  </si>
  <si>
    <t>Alteração do chamado "Solicitar serviço de copa"</t>
  </si>
  <si>
    <t>TSM-9827</t>
  </si>
  <si>
    <t>TSM-9826</t>
  </si>
  <si>
    <t xml:space="preserve">Revogação de Sistemas - Orion </t>
  </si>
  <si>
    <t>TSM-9825</t>
  </si>
  <si>
    <t>Revogação de Sistema - Certisign</t>
  </si>
  <si>
    <t>TSM-9824</t>
  </si>
  <si>
    <t>Revogação de Sistema - CMFlex</t>
  </si>
  <si>
    <t>TSM-9823</t>
  </si>
  <si>
    <t>ERRO DE IMPORTAÇÃO ECF - ESCRITURAÇÃO CONTÁBIL FISCAL</t>
  </si>
  <si>
    <t>TSM-9822</t>
  </si>
  <si>
    <t>CRM ORACLE - GERAÇÃO DE RELATÓRIO DE LOG SENHA DISQUE VALIA</t>
  </si>
  <si>
    <t>TSM-9820</t>
  </si>
  <si>
    <t>FALHA DE SEGURANÇA DE INFORMAÇÕES</t>
  </si>
  <si>
    <t>Reportar não-conformidade com Políticas ou Diretrizes</t>
  </si>
  <si>
    <t>TSM-9818</t>
  </si>
  <si>
    <t>CHAMADO TESTE WHATSAPP</t>
  </si>
  <si>
    <t>TSM-9817</t>
  </si>
  <si>
    <t>INSTALAÇÃO DE NOVA VERSÃO DIVULGADA PELA RFB - VERSÃO 10.1.6</t>
  </si>
  <si>
    <t>TSM-9816</t>
  </si>
  <si>
    <t>NOVA VERSÃO ECD - ESCRITURAÇÃO CONTÁBIL DIGITAL</t>
  </si>
  <si>
    <t>TSM-9814</t>
  </si>
  <si>
    <t>Liberação de acesso ao Devops do projeto de Sistema de Empréstimo</t>
  </si>
  <si>
    <t>TSM-9813</t>
  </si>
  <si>
    <t>TSM-9812</t>
  </si>
  <si>
    <t>Orion - Acesso Simone</t>
  </si>
  <si>
    <t>TSM-9811</t>
  </si>
  <si>
    <t>LIBERAÇÃO DE ACESSO ORION CONTRATADO - PEDRO</t>
  </si>
  <si>
    <t>TSM-9810</t>
  </si>
  <si>
    <t xml:space="preserve">Orion - Acesso Letícia </t>
  </si>
  <si>
    <t>TSM-9809</t>
  </si>
  <si>
    <t>Favor conceder acesso às maquinas remota BR2109095, de uso da área de Seguridade.</t>
  </si>
  <si>
    <t>Habilitar acesso remoto a um equipamento</t>
  </si>
  <si>
    <t>TSM-9808</t>
  </si>
  <si>
    <t>TSM-9807</t>
  </si>
  <si>
    <t>Exclusão de conta na b2c</t>
  </si>
  <si>
    <t>TSM-9806</t>
  </si>
  <si>
    <t>INSTALAÇÃO AVAYA NOVO CONTRATADO / ABERTO COMPRA DE LICENÇA - PEDRO</t>
  </si>
  <si>
    <t>TSM-9805</t>
  </si>
  <si>
    <t>LIBERAR ACESSO AO PORTAL PARA O NOVO CONTRATADO - PEDRO</t>
  </si>
  <si>
    <t>TSM-9804</t>
  </si>
  <si>
    <t>Solicitar e/ou gravar ramal (físico ou softphone)</t>
  </si>
  <si>
    <t>TSM-9803</t>
  </si>
  <si>
    <t>LIBERAR ACESSO NOVO CONTRATADO - PEDRO</t>
  </si>
  <si>
    <t>TSM-9802</t>
  </si>
  <si>
    <t>TSM-9801</t>
  </si>
  <si>
    <t>Aplicativo zoom para assistir treinamentos</t>
  </si>
  <si>
    <t>TSM-9800</t>
  </si>
  <si>
    <t>Simulador fora do ar em 15/05/2023</t>
  </si>
  <si>
    <t>TSM-9798</t>
  </si>
  <si>
    <t xml:space="preserve">Favor conceder acesso às maquinas remotas BR2109256 e BR2109095, de uso da área de Seguridade. </t>
  </si>
  <si>
    <t>TSM-9797</t>
  </si>
  <si>
    <t>Falha na integração do SIS x CRM e SIS X PORTAL</t>
  </si>
  <si>
    <t>TSM-9796</t>
  </si>
  <si>
    <t xml:space="preserve"> [CMFlex] Fluxo de aprovação dos BPMs</t>
  </si>
  <si>
    <t>TSM-9795</t>
  </si>
  <si>
    <t>AVAYA não permite clicar em relatórios</t>
  </si>
  <si>
    <t>TSM-9793</t>
  </si>
  <si>
    <t>Preciso que libere o meu Avaya para acesso a relatórios.</t>
  </si>
  <si>
    <t>TSM-9791</t>
  </si>
  <si>
    <t>Indisponibilidade de simulação de empréstimo no Portal (ambiente de desenvolvimento)</t>
  </si>
  <si>
    <t>TSM-9789</t>
  </si>
  <si>
    <t>Acesso ao módulo BPM do CMFlex</t>
  </si>
  <si>
    <t>TSM-9788</t>
  </si>
  <si>
    <t>Necessidade de reprocessar a integração AMS - JOB DA INTEGRAÇÃO DO AMS - OSV03U205S</t>
  </si>
  <si>
    <t>TSM-9787</t>
  </si>
  <si>
    <t>Liberação de acesso operador orion</t>
  </si>
  <si>
    <t>TSM-9786</t>
  </si>
  <si>
    <t>Liberação de Acesso para CMFlex</t>
  </si>
  <si>
    <t>TSM-9785</t>
  </si>
  <si>
    <t>Integração FASe x CMFlex - Criação de AP/AR - Encontro de Contas automático de boletos pagos em perfil diferente do atual do participante</t>
  </si>
  <si>
    <t>TSM-9784</t>
  </si>
  <si>
    <t>Liberação de Acesso ao CM Flex em DEV</t>
  </si>
  <si>
    <t>TSM-9783</t>
  </si>
  <si>
    <t>Criar opção no Orion para solicitação de mudanças na Esteira de Serviços Digitais</t>
  </si>
  <si>
    <t>TSM-9782</t>
  </si>
  <si>
    <t>TSM-9780</t>
  </si>
  <si>
    <t>Nova versão ECD - ESCRITURAÇÃO CONTÁBIL DIGITAL</t>
  </si>
  <si>
    <t>TSM-9779</t>
  </si>
  <si>
    <t>NOVA VERSÃO ECD - ESCRITRAÇÃO CONTÁBIL DIGITAL</t>
  </si>
  <si>
    <t>TSM-9778</t>
  </si>
  <si>
    <t>TSM-9777</t>
  </si>
  <si>
    <t>Acesso ao CMflex</t>
  </si>
  <si>
    <t>TSM-9776</t>
  </si>
  <si>
    <t>Arquivo PASA não chegou no GED</t>
  </si>
  <si>
    <t>TSM-9775</t>
  </si>
  <si>
    <t>TSM-9773</t>
  </si>
  <si>
    <t xml:space="preserve">Acesso ao Zenvia </t>
  </si>
  <si>
    <t>TSM-9769</t>
  </si>
  <si>
    <t>SIS - DUMP Produção para SINQIA atender CNPC 50 (SD-141466)</t>
  </si>
  <si>
    <t>TSM-9768</t>
  </si>
  <si>
    <t>Acesso ao Menu " Entrar como Atendente" no Portal do Participante.</t>
  </si>
  <si>
    <t>TSM-9767</t>
  </si>
  <si>
    <t>Acesso ao sistema Orion</t>
  </si>
  <si>
    <t>TSM-9766</t>
  </si>
  <si>
    <t>Erro na integração PTA x GED</t>
  </si>
  <si>
    <t>TSM-9765</t>
  </si>
  <si>
    <t>Suporte para reunião de Performance da Bete - Sala Recreio</t>
  </si>
  <si>
    <t>TSM-9764</t>
  </si>
  <si>
    <t>Liberação de acesso ao Orion para novo empregado</t>
  </si>
  <si>
    <t>TSM-9763</t>
  </si>
  <si>
    <t>TSM-9762</t>
  </si>
  <si>
    <t>Liberação de Acesso CRM Oracle - Gestor de Acesso</t>
  </si>
  <si>
    <t>TSM-9761</t>
  </si>
  <si>
    <t>Liberação de Acesso CRM Oracle - Gestor de Acessos</t>
  </si>
  <si>
    <t>TSM-9760</t>
  </si>
  <si>
    <t>Liberação de Acesso Lote 45</t>
  </si>
  <si>
    <t>TSM-9759</t>
  </si>
  <si>
    <t>Executar scritp para revisão de parametrização contábil (Ambiente de Desenvolvimento)</t>
  </si>
  <si>
    <t>TSM-9758</t>
  </si>
  <si>
    <t>Solicito acesso à máquina remota BR2109095</t>
  </si>
  <si>
    <t>TSM-9757</t>
  </si>
  <si>
    <t>Abr/2023 - SID - Processamento de contribuições Empresa 111 DESATIAVDA</t>
  </si>
  <si>
    <t>TSM-9756</t>
  </si>
  <si>
    <t>Liberação de Acesso CMFlex - Gestor de Acessos (Desenvolvimento)</t>
  </si>
  <si>
    <t>TSM-9755</t>
  </si>
  <si>
    <t>Liberação de Acesso CMFlex - Gestor de Acessos (Produção)</t>
  </si>
  <si>
    <t>TSM-9754</t>
  </si>
  <si>
    <t>Alteração da Origem de Baixa - EGRP e PLR 04/2023</t>
  </si>
  <si>
    <t>TSM-9752</t>
  </si>
  <si>
    <t>Liberar acesso ao Modo Atendente em Produção no Portal do Participante para o André Alencar</t>
  </si>
  <si>
    <t>TSM-9751</t>
  </si>
  <si>
    <t>Acesso ao Modo Atendente no Portal do Participante em Desenvolvimento</t>
  </si>
  <si>
    <t>TSM-9750</t>
  </si>
  <si>
    <t>Simulador de Benefícios (Premium e Gold em Prod) Fora do ar em 10/05/2023</t>
  </si>
  <si>
    <t>TSM-9745</t>
  </si>
  <si>
    <t>Falha ao emitir relatório de Listagem de usuários</t>
  </si>
  <si>
    <t>TSM-9741</t>
  </si>
  <si>
    <t>[CMFlex] COMPRAS</t>
  </si>
  <si>
    <t>TSM-9739</t>
  </si>
  <si>
    <t>Liberação de acesso ao módulo Almoxarifado CMFLEX</t>
  </si>
  <si>
    <t>TSM-9738</t>
  </si>
  <si>
    <t>Depois das 14:15 hrs não consegui mais acessar o CMFlex, mesmo reiniciando o notebook, continuo sem conseguir acessar.</t>
  </si>
  <si>
    <t>TSM-9736</t>
  </si>
  <si>
    <t>Erro no simulador quando a tributação está desligada</t>
  </si>
  <si>
    <t>TSM-9735</t>
  </si>
  <si>
    <t>Liberação de Acesso - Oracle DSV</t>
  </si>
  <si>
    <t>TSM-9734</t>
  </si>
  <si>
    <t>Acesso a maquina remota que a Gerência Financeira utiliza</t>
  </si>
  <si>
    <t>TSM-9733</t>
  </si>
  <si>
    <t xml:space="preserve">Instalação Oracle Desktop </t>
  </si>
  <si>
    <t>TSM-9732</t>
  </si>
  <si>
    <t>TSM-9731</t>
  </si>
  <si>
    <t>Liberar acesso para Funcionária Nova</t>
  </si>
  <si>
    <t>TSM-9730</t>
  </si>
  <si>
    <t>Favor gerar relatório de contribuições voluntárias, esporádicas, avulsas, eventuais e aportes para os planos 4,6,10,11,12 e 13, referência 04/2023.</t>
  </si>
  <si>
    <t>TSM-9729</t>
  </si>
  <si>
    <t>Liberar acesso ao Sistema CRM em Desenvolvimento para realizar testes POC</t>
  </si>
  <si>
    <t>TSM-9728</t>
  </si>
  <si>
    <t>Solicitamos a geração do relatório de aumento de percentual de contribuição para os planos 4,6,10,11,12 e 13, com referência a 04/2023.</t>
  </si>
  <si>
    <t>TSM-9727</t>
  </si>
  <si>
    <t>Criação de SSO de novo ambiente do RighNow</t>
  </si>
  <si>
    <t>Solicitação de Serviços de Computação em Nuvem</t>
  </si>
  <si>
    <t>TSM-9726</t>
  </si>
  <si>
    <t>Arquivo AMS não chegou no GED</t>
  </si>
  <si>
    <t>TSM-9725</t>
  </si>
  <si>
    <t xml:space="preserve">Instalação teclado bluetooth </t>
  </si>
  <si>
    <t>TSM-9724</t>
  </si>
  <si>
    <t>Orientação para autenticar CMFLEX</t>
  </si>
  <si>
    <t>TSM-9723</t>
  </si>
  <si>
    <t>Alteração de API Corporativo&gt;gettabelasirrf devido a alteração da tabela pelo governo</t>
  </si>
  <si>
    <t>TSM-9722</t>
  </si>
  <si>
    <t>[CMFlex] CAF funcionalidade "Estorno de Movimentação" apresenta problema.</t>
  </si>
  <si>
    <t>TSM-9721</t>
  </si>
  <si>
    <t>Excluir contas na B2C</t>
  </si>
  <si>
    <t>TSM-9719</t>
  </si>
  <si>
    <t>Não consigo acessar diretório de rede</t>
  </si>
  <si>
    <t>TSM-9717</t>
  </si>
  <si>
    <t>Liberação de acesso ao CMFLEX</t>
  </si>
  <si>
    <t>TSM-9716</t>
  </si>
  <si>
    <t>Liberação de acesso ao CMFLEX para lançamento de NFF</t>
  </si>
  <si>
    <t>TSM-9715</t>
  </si>
  <si>
    <t>Liberação de acesso no CMFlex ao Módulo de Compras</t>
  </si>
  <si>
    <t>TSM-9714</t>
  </si>
  <si>
    <t>Solicitação para reprocessamento do RPA - Movimentação de saldo devido a um erro na carga de cotas impossibilitando novas movimentações</t>
  </si>
  <si>
    <t>Gabriel Bach</t>
  </si>
  <si>
    <t>Suporte RPA - erro de execução operacional</t>
  </si>
  <si>
    <t>TSM-9713</t>
  </si>
  <si>
    <t>TSM-9712</t>
  </si>
  <si>
    <t>Instalação Gravador de Voz</t>
  </si>
  <si>
    <t>TSM-9710</t>
  </si>
  <si>
    <t>Liberação de Acesso Orion</t>
  </si>
  <si>
    <t>TSM-9709</t>
  </si>
  <si>
    <t>Solicito acesso ao CRM Oracle - RightNow</t>
  </si>
  <si>
    <t>TSM-9707</t>
  </si>
  <si>
    <t>Impossibilidade de acesso a VPN com internet celular (wi-fi)</t>
  </si>
  <si>
    <t>TSM-9706</t>
  </si>
  <si>
    <t>CMFlex Integrador - Atualização de versão em produção</t>
  </si>
  <si>
    <t>TSM-9705</t>
  </si>
  <si>
    <t>Acesso ao módulo Contas a Receber - CMFlex</t>
  </si>
  <si>
    <t>TSM-9704</t>
  </si>
  <si>
    <t>Acesso módulo BPM - CM Flex</t>
  </si>
  <si>
    <t>TSM-9703</t>
  </si>
  <si>
    <t>Acesso ao módulo Contas a Pagar - CMFlex</t>
  </si>
  <si>
    <t>TSM-9702</t>
  </si>
  <si>
    <t>Não consigo acessar a rede corporativa</t>
  </si>
  <si>
    <t>TSM-9701</t>
  </si>
  <si>
    <t>Acesso CM Flex Cotas - Carlos Correa</t>
  </si>
  <si>
    <t>TSM-9700</t>
  </si>
  <si>
    <t>Acesso ao CM Flex  - Anderson Nakamura</t>
  </si>
  <si>
    <t>TSM-9699</t>
  </si>
  <si>
    <t>Acesso ao CM Flex  - Carlos Correa</t>
  </si>
  <si>
    <t>TSM-9698</t>
  </si>
  <si>
    <t>TSM-9697</t>
  </si>
  <si>
    <t>TSM-9696</t>
  </si>
  <si>
    <t>Solicito acesso ao Orion para a colaboradora Mayara Carracena</t>
  </si>
  <si>
    <t>TSM-9695</t>
  </si>
  <si>
    <t>Liberação de Acesso ao CRM Oracle - Produção - Carlos Correa</t>
  </si>
  <si>
    <t>TSM-9694</t>
  </si>
  <si>
    <t>Liberação de Acesso ao CRM Oracle - Produção - Anderson Nakamura</t>
  </si>
  <si>
    <t>TSM-9693</t>
  </si>
  <si>
    <t>Liberar acesso ao Controle Interno (Erick Miranda)</t>
  </si>
  <si>
    <t>TSM-9692</t>
  </si>
  <si>
    <t>alteração de perfil para cadastrar fornecedor e dar baixa em boleto não pago</t>
  </si>
  <si>
    <t>TSM-9691</t>
  </si>
  <si>
    <t>TSM-9690</t>
  </si>
  <si>
    <t>Valores da tag &lt;vlrPrincipal&gt; do grupo &lt;saldoInicial&gt; da e-Financeira</t>
  </si>
  <si>
    <t>TSM-9686</t>
  </si>
  <si>
    <t>Demanda IMEDIATA - Solicito realizar a carga de contribuições Prevaler dos participantes com Desconto em Folha Assistidos com referência em 04/2023</t>
  </si>
  <si>
    <t>TSM-9685</t>
  </si>
  <si>
    <t>liberação de acesso ao órion</t>
  </si>
  <si>
    <t>TSM-9684</t>
  </si>
  <si>
    <t xml:space="preserve">Instalação versão PER DCOMP </t>
  </si>
  <si>
    <t>TSM-9683</t>
  </si>
  <si>
    <t>Erro FASe - Baixa esporádicas 26/04/2023</t>
  </si>
  <si>
    <t>TSM-9682</t>
  </si>
  <si>
    <t>TSM-9681</t>
  </si>
  <si>
    <t>[CMFlex] MÓDULO COMPRAS - SUMÁRIO DE COTAÇÃO - ERRO NA REGRA</t>
  </si>
  <si>
    <t>TSM-9679</t>
  </si>
  <si>
    <t>Erro no Simulador de Tributação</t>
  </si>
  <si>
    <t>TSM-9678</t>
  </si>
  <si>
    <t>Liberação de acesso ao Orion para o Jonas Carvalho</t>
  </si>
  <si>
    <t>TSM-9676</t>
  </si>
  <si>
    <t>CMFlex - BPM _ Problemas no Orquestrador</t>
  </si>
  <si>
    <t>TSM-9675</t>
  </si>
  <si>
    <t>Acesso ao Portal de Faturamento - Onidata</t>
  </si>
  <si>
    <t>TSM-9674</t>
  </si>
  <si>
    <t>TSM-9673</t>
  </si>
  <si>
    <t>Acesso Portal de Faturamento - Docly</t>
  </si>
  <si>
    <t>TSM-9672</t>
  </si>
  <si>
    <t>Integração PTA x SID - Arquivo Fora Excelência Tecnored</t>
  </si>
  <si>
    <t>TSM-9671</t>
  </si>
  <si>
    <t>Demanda evolutiva para arquivo bancário duplicado</t>
  </si>
  <si>
    <t>TSM-9670</t>
  </si>
  <si>
    <t>Liberação de Acesso ao Órion (Espelhar acessos João Freitas_CONTR)</t>
  </si>
  <si>
    <t>TSM-9669</t>
  </si>
  <si>
    <t>Instalação de Avaya com gravação</t>
  </si>
  <si>
    <t>TSM-9668</t>
  </si>
  <si>
    <t>TSM-9666</t>
  </si>
  <si>
    <t>2023-04 - 892 MOSAIC BRASIL - FASe - Registro 4 caracteres.docx</t>
  </si>
  <si>
    <t>TSM-9664</t>
  </si>
  <si>
    <t>Controle de demandas catalogadas relacionado a alterações cadastrais – Período: 01/01/2022 à 31/12/2022.</t>
  </si>
  <si>
    <t>TSM-9663</t>
  </si>
  <si>
    <t>Criação de DevOps para o projeto ERP Previdenciário</t>
  </si>
  <si>
    <t>TSM-9662</t>
  </si>
  <si>
    <t>Liberação de acesso ao Devops</t>
  </si>
  <si>
    <t>TSM-9661</t>
  </si>
  <si>
    <t>Substituição de Notebook esquentando muito e com a bateria viciada</t>
  </si>
  <si>
    <t>TSM-9660</t>
  </si>
  <si>
    <t>TSM-9659</t>
  </si>
  <si>
    <t xml:space="preserve">Demanda catalogada para acerto de perfil de investimento. fss 166673 - GILMAR DA SILVA </t>
  </si>
  <si>
    <t>TSM-9658</t>
  </si>
  <si>
    <t>Inclusão de Empresa PTA</t>
  </si>
  <si>
    <t>Solicitar criação/alteração/exclusão de grupos de acesso a sistemas</t>
  </si>
  <si>
    <t>TSM-9657</t>
  </si>
  <si>
    <t>Não conseguimos importar os XML´s das nossas carteiras no sistema LOTE45 via API com o custodiante Bradesco.</t>
  </si>
  <si>
    <t>TSM-9656</t>
  </si>
  <si>
    <t>Liberar acesso à Esteira de Serviços da TI para o Funcionário André Alencar</t>
  </si>
  <si>
    <t>TSM-9655</t>
  </si>
  <si>
    <t>FASE está apresentando lentidão constante ao realizar o processamento de arquivo</t>
  </si>
  <si>
    <t>TSM-9654</t>
  </si>
  <si>
    <t>Duplicidade de documentos no CMFLEX que são lançados no TotalPrev (Administração Imobiliária)</t>
  </si>
  <si>
    <t>TSM-9653</t>
  </si>
  <si>
    <t>CMFlex - BPM - Ajustar Fluxo Processo para não segue fluxo para pagamento</t>
  </si>
  <si>
    <t>TSM-9652</t>
  </si>
  <si>
    <t>Conceder acesso do CRM Oracle</t>
  </si>
  <si>
    <t>TSM-9651</t>
  </si>
  <si>
    <t>Liberação de acesso ao Módulo BPM - Normativo em Desenvolvimento</t>
  </si>
  <si>
    <t>TSM-9650</t>
  </si>
  <si>
    <t>Conceder acesso do Orion ao André Lucca Almeida de Alencar</t>
  </si>
  <si>
    <t>TSM-9649</t>
  </si>
  <si>
    <t>Criar grupo de distribuição para sistemas críticos da Valia</t>
  </si>
  <si>
    <t>TSM-9648</t>
  </si>
  <si>
    <t>Permitir acesso ao Diretório Valia_Atuaria</t>
  </si>
  <si>
    <t>Estou com problemas com o diretório (Não consigo acessar, encontrar aquivo, etc.)</t>
  </si>
  <si>
    <t>TSM-9647</t>
  </si>
  <si>
    <t>Erro na baixa de documentos CAP X CAR - Encontro de contas CMFLEX</t>
  </si>
  <si>
    <t>TSM-9645</t>
  </si>
  <si>
    <t>Liberar acesso ao Portal do Participante</t>
  </si>
  <si>
    <t>TSM-9642</t>
  </si>
  <si>
    <t>Automação de fluxo de aprovação (Power Automate) dando erro por política de dados</t>
  </si>
  <si>
    <t>TSM-9641</t>
  </si>
  <si>
    <t>Instabilidade na Internet</t>
  </si>
  <si>
    <t>TSM-9640</t>
  </si>
  <si>
    <t>Implementação do escalation (por e-mail) nos chamados de TI</t>
  </si>
  <si>
    <t>TSM-9639</t>
  </si>
  <si>
    <t>Liberar acesso ao sistema Orion</t>
  </si>
  <si>
    <t>TSM-9638</t>
  </si>
  <si>
    <t>Liberar acesso ao Portal do Participante Valia como atendente</t>
  </si>
  <si>
    <t>TSM-9637</t>
  </si>
  <si>
    <t>FASE está apresentando lentidão constante ao realizar o processamento de um arquivo</t>
  </si>
  <si>
    <t>TSM-9636</t>
  </si>
  <si>
    <t>Abr/2023 - Arquivos de Contribuição empresas 70 - TVV e  98 - TECNORED - AR criado automaticamente no FASe não foi integrado com o CMFlex</t>
  </si>
  <si>
    <t>TSM-9634</t>
  </si>
  <si>
    <t>Acesso Remoto à máquina BR2109256</t>
  </si>
  <si>
    <t>TSM-9633</t>
  </si>
  <si>
    <t>Erro na simulação de empréstimo no Portal do Participante em DEV</t>
  </si>
  <si>
    <t>TSM-9631</t>
  </si>
  <si>
    <t>Executar script para criar nova modalidade de empréstimo (ambiente de desenvolvimento)</t>
  </si>
  <si>
    <t>TSM-9630</t>
  </si>
  <si>
    <t>Liberação de Acesso CMFLex - Almox Básico</t>
  </si>
  <si>
    <t>TSM-9629</t>
  </si>
  <si>
    <t>Diferença entre arquivo de entrada e saida 112- CPBS - FASE</t>
  </si>
  <si>
    <t>TSM-9628</t>
  </si>
  <si>
    <t xml:space="preserve">Acesso à plataforma de assinatura eletrônica - Certisign </t>
  </si>
  <si>
    <t>TSM-9627</t>
  </si>
  <si>
    <t>SIS não está abrindo no metaframe</t>
  </si>
  <si>
    <t>TSM-9626</t>
  </si>
  <si>
    <t>Equipamento para novo contratado</t>
  </si>
  <si>
    <t>Solicitar novo equipamento</t>
  </si>
  <si>
    <t>TSM-9625</t>
  </si>
  <si>
    <t>Portal de Adesões - Aualização de API - #8460, #8344, #8523</t>
  </si>
  <si>
    <t>TSM-9624</t>
  </si>
  <si>
    <t>Autenticação Certisign - Assinatura eletrônica</t>
  </si>
  <si>
    <t>TSM-9623</t>
  </si>
  <si>
    <t>TSM-9621</t>
  </si>
  <si>
    <t>TSM-9620</t>
  </si>
  <si>
    <t>Portal do Participante - #8500: Instalação TAG GTM e pixel da Meta no Portal do Participante</t>
  </si>
  <si>
    <t>TSM-9619</t>
  </si>
  <si>
    <t>LIBERAÇÃO DE ACESSO PARA NOVA CONTRATADA - ANIELE LARISSA FIGUEIREDO</t>
  </si>
  <si>
    <t>TSM-9618</t>
  </si>
  <si>
    <t>TSM-9617</t>
  </si>
  <si>
    <t>Liberação de acesso de deploy no recursos de integração DEV</t>
  </si>
  <si>
    <t>TSM-9616</t>
  </si>
  <si>
    <t>Solicitação de acesso a recurso (webjobs) em DEV</t>
  </si>
  <si>
    <t>TSM-9615</t>
  </si>
  <si>
    <t>Solicitação de acesso a recurso (Application Insights) em DEV</t>
  </si>
  <si>
    <t>TSM-9614</t>
  </si>
  <si>
    <t>Solicitação de acesso a recurso (API) em DEV</t>
  </si>
  <si>
    <t>TSM-9613</t>
  </si>
  <si>
    <t>Solicitação de acesso a recurso (DB) em DEV</t>
  </si>
  <si>
    <t>TSM-9612</t>
  </si>
  <si>
    <t>Solicitação de acesso a recurso (blob) em DEV</t>
  </si>
  <si>
    <t>TSM-9611</t>
  </si>
  <si>
    <t>LIBERAÇÃO DE ACESSO PARA NOVA CONTRATADA - FERNANDA OLIVEIRA DUARTE</t>
  </si>
  <si>
    <t>TSM-9610</t>
  </si>
  <si>
    <t>TSM-9609</t>
  </si>
  <si>
    <t>Solicitação de acesso a recurso (function) em DEV</t>
  </si>
  <si>
    <t>TSM-9608</t>
  </si>
  <si>
    <t>TSM-9607</t>
  </si>
  <si>
    <t>LIBERAR ACESSO PARA NOVA CONTRATADA - FERNANDA OLIVEIRA DUARTE</t>
  </si>
  <si>
    <t>TSM-9606</t>
  </si>
  <si>
    <t>Solicitação de acesso a máquina remota BR2109095</t>
  </si>
  <si>
    <t>TSM-9605</t>
  </si>
  <si>
    <t>TSM-9604</t>
  </si>
  <si>
    <t>Integração apresenta valores diferentes para subplano Vale Mais BP</t>
  </si>
  <si>
    <t>TSM-9603</t>
  </si>
  <si>
    <t>Incluir a Rede no computador do novo funcionário da Atuária André Alencar</t>
  </si>
  <si>
    <t>TSM-9602</t>
  </si>
  <si>
    <t>Lentidão/Travamentos no CM Flex</t>
  </si>
  <si>
    <t>TSM-9601</t>
  </si>
  <si>
    <t>Internet Intermitente</t>
  </si>
  <si>
    <t>TSM-9600</t>
  </si>
  <si>
    <t>Alteração no chamado "Solicitar criação/exclusão/alteração de acesso a sistema de viagem"</t>
  </si>
  <si>
    <t>TSM-9599</t>
  </si>
  <si>
    <t xml:space="preserve">TXT NÃO PARTICIPANTE - CORREÇÃO DE CADASTRO - DENISE COUTO DUCA  </t>
  </si>
  <si>
    <t>TSM-9598</t>
  </si>
  <si>
    <t>não estou conseguindo acessar os diretórios que tenho acesso</t>
  </si>
  <si>
    <t>TSM-9597</t>
  </si>
  <si>
    <t>Os diretorios Valia Investimento e Valia investimentos 2 pedem autenticação</t>
  </si>
  <si>
    <t>TSM-9595</t>
  </si>
  <si>
    <t>EXCLUSÃO DE SOLICITAÇÕES INDEVIDAS NO SID - SISTEMA DE IMPORTAÇÃO DE DADOS</t>
  </si>
  <si>
    <t>TSM-9592</t>
  </si>
  <si>
    <t>Sem acesso a rede</t>
  </si>
  <si>
    <t>TSM-9591</t>
  </si>
  <si>
    <t>Portal - Problemas ao receber token da chave (valia@valia.com.br)</t>
  </si>
  <si>
    <t>TSM-9590</t>
  </si>
  <si>
    <t>Chamado Usuário Orion - Liberação de acesso a sistema</t>
  </si>
  <si>
    <t>TSM-9589</t>
  </si>
  <si>
    <t>Problemas de acesso à VPN e lentidão em geral no PC.</t>
  </si>
  <si>
    <t>TSM-9588</t>
  </si>
  <si>
    <t>Sem acesso à VPN por erro de certificado</t>
  </si>
  <si>
    <t>TSM-9587</t>
  </si>
  <si>
    <t xml:space="preserve">Rede apresentando extrema lentidão </t>
  </si>
  <si>
    <t>TSM-9586</t>
  </si>
  <si>
    <t xml:space="preserve">LENTIDÃO - CMFLEX - Módulos Compras e CAP </t>
  </si>
  <si>
    <t>TSM-9585</t>
  </si>
  <si>
    <t>Não estou conseguindo entrar no diretório, consigo entrar nos aplicativos, mas não nos diretórios.</t>
  </si>
  <si>
    <t>TSM-9584</t>
  </si>
  <si>
    <t>Erro ao se conectar as pastas na rede.</t>
  </si>
  <si>
    <t>TSM-9583</t>
  </si>
  <si>
    <t>Erro na baixa de fundo da folha de benefícios - FOPAG 04/2023</t>
  </si>
  <si>
    <t>TSM-9581</t>
  </si>
  <si>
    <t>Ajustar campos e fluxos dos chamados do Portal de Serviços de Compliance</t>
  </si>
  <si>
    <t>TSM-9580</t>
  </si>
  <si>
    <t>CRM ORACLE - integração URA X CRM: falha no envio de e-mail de esqueci minha senha do Disque Valia</t>
  </si>
  <si>
    <t>TSM-9579</t>
  </si>
  <si>
    <t>Liberação de acesso - Orion - Inovação</t>
  </si>
  <si>
    <t>TSM-9578</t>
  </si>
  <si>
    <t>Liberação de acesso - Orion - Riscos</t>
  </si>
  <si>
    <t>TSM-9577</t>
  </si>
  <si>
    <t>Liberação de acesso - Orion - Adm/TI</t>
  </si>
  <si>
    <t>TSM-9576</t>
  </si>
  <si>
    <t>FASe - Solicito uma nova carga do relatório de esporádicas baixadas no CMFlex a partir de 18/04/2023</t>
  </si>
  <si>
    <t>TSM-9574</t>
  </si>
  <si>
    <t>Portal do Participante - #7486, #8179, #7261, #6672, #6816, #8415</t>
  </si>
  <si>
    <t>TSM-9573</t>
  </si>
  <si>
    <t>Instalar a versão Power BI Pro</t>
  </si>
  <si>
    <t>TSM-9572</t>
  </si>
  <si>
    <t>[CMFlex] ATUALIZAÇÃO NÃO REALIZADA EM PRODUÇÃO - ID 74 - (WI 244106)</t>
  </si>
  <si>
    <t>TSM-9571</t>
  </si>
  <si>
    <t>Inclusão de formulário para abertura de incidente e chamado para o Azure Virtual Desktop (AVD)</t>
  </si>
  <si>
    <t>João Pedro</t>
  </si>
  <si>
    <t>Solicitar inclusão de um novo serviço no catálogo de TI</t>
  </si>
  <si>
    <t>TSM-9570</t>
  </si>
  <si>
    <t>ERRO NA GERAÇÃO DE LOG - PROCESSO DE MOVIMENTAÇÃO DE SALDO - SIS CAPITALIZAÇÃO</t>
  </si>
  <si>
    <t>TSM-9569</t>
  </si>
  <si>
    <t>instalar impressora casa</t>
  </si>
  <si>
    <t>TSM-9567</t>
  </si>
  <si>
    <t>Sem acesso ao diretório de rede, mesmo conectado em todas as opções de VPN</t>
  </si>
  <si>
    <t>TSM-9566</t>
  </si>
  <si>
    <t>Subida em produção do novo portal do Jurídico</t>
  </si>
  <si>
    <t>TSM-9565</t>
  </si>
  <si>
    <t>Subida em produção do novo portal de atuária no Orion</t>
  </si>
  <si>
    <t>TSM-9564</t>
  </si>
  <si>
    <t>Não estou conseguindo acesso às Máquinas Virtuais de Oper. Seguridade (BR2109095 e BR2109256)</t>
  </si>
  <si>
    <t>TSM-9562</t>
  </si>
  <si>
    <t>TSM-9561</t>
  </si>
  <si>
    <t>TSM-9560</t>
  </si>
  <si>
    <t>TSM-9559</t>
  </si>
  <si>
    <t>TSM-9558</t>
  </si>
  <si>
    <t>TSM-9557</t>
  </si>
  <si>
    <t>TSM-9556</t>
  </si>
  <si>
    <t>Criação de novo chamado no portal da TI</t>
  </si>
  <si>
    <t>TSM-9555</t>
  </si>
  <si>
    <t>TSM-9554</t>
  </si>
  <si>
    <t>Criação de chamado "Relatório de despesas do cartão corporativo"</t>
  </si>
  <si>
    <t>TSM-9553</t>
  </si>
  <si>
    <t>Erro no Extrator e-Financeira - geração do Arquivo de XML de Previdência Privada (2)</t>
  </si>
  <si>
    <t>TSM-9552</t>
  </si>
  <si>
    <t>Rede apresentando lentidão, impactando atendimento pois os sistemas não estão disponíveis</t>
  </si>
  <si>
    <t>TSM-9551</t>
  </si>
  <si>
    <t>Migração do processo automatizado de Rebalanceamento de Perfis do Automation V11 para a versão 360</t>
  </si>
  <si>
    <t>TSM-9548</t>
  </si>
  <si>
    <t>CMFLEX - GLOBAL - Cadastro de banco - PAGSEGURO 290</t>
  </si>
  <si>
    <t>TSM-9547</t>
  </si>
  <si>
    <t>Solicitar equipamento para nova empregada *17/05</t>
  </si>
  <si>
    <t>TSM-9546</t>
  </si>
  <si>
    <t>Equipamento para nova empregada *05/05</t>
  </si>
  <si>
    <t>TSM-9545</t>
  </si>
  <si>
    <t>SGA - Envio dos itens #7735 e #8337</t>
  </si>
  <si>
    <t>TSM-9544</t>
  </si>
  <si>
    <t>Portal de Adesões - #7736: Novo Portal de Adesão – Identificação de adesões no Portal Antigo</t>
  </si>
  <si>
    <t>TSM-9543</t>
  </si>
  <si>
    <t>Acesso Remoto à máquina BR2109095</t>
  </si>
  <si>
    <t>TSM-9542</t>
  </si>
  <si>
    <t>Liberação acesso CMFLEX</t>
  </si>
  <si>
    <t>TSM-9541</t>
  </si>
  <si>
    <t>Liberar acesso ao Orion</t>
  </si>
  <si>
    <t>TSM-9540</t>
  </si>
  <si>
    <t xml:space="preserve">Liberação </t>
  </si>
  <si>
    <t>TSM-9539</t>
  </si>
  <si>
    <t>Acesso ao CRM</t>
  </si>
  <si>
    <t>TSM-9538</t>
  </si>
  <si>
    <t>Portal - Alteração na descrição dos Perfis de Investimentos</t>
  </si>
  <si>
    <t>TSM-9537</t>
  </si>
  <si>
    <t>Liberação acesso</t>
  </si>
  <si>
    <t>TSM-9536</t>
  </si>
  <si>
    <t>Instalação</t>
  </si>
  <si>
    <t>TSM-9535</t>
  </si>
  <si>
    <t>TSM-9534</t>
  </si>
  <si>
    <t>Liberação de Acesso - Certisign</t>
  </si>
  <si>
    <t>TSM-9533</t>
  </si>
  <si>
    <t>Liberação de Acesso - Controle Interno do Portal (Funcionalidade Certificados)</t>
  </si>
  <si>
    <t>TSM-9532</t>
  </si>
  <si>
    <t>[CMFlex] Fluxo de aprovação dos BPMs</t>
  </si>
  <si>
    <t>TSM-9531</t>
  </si>
  <si>
    <t>Arquivo retorno FASe - Resgate 14.04.2023</t>
  </si>
  <si>
    <t>TSM-9530</t>
  </si>
  <si>
    <t>Instalação Java - Notebook André Silva (BR2332154)</t>
  </si>
  <si>
    <t>TSM-9529</t>
  </si>
  <si>
    <t>Instalação Valor PRO - Notebook André Silva (BR2332154)</t>
  </si>
  <si>
    <t>TSM-9528</t>
  </si>
  <si>
    <t xml:space="preserve">Indisponibilidade Totalprev de Desenvolvimento </t>
  </si>
  <si>
    <t>TSM-9527</t>
  </si>
  <si>
    <t>Instalação Avaya - Notebook André Silva (BR2332154)</t>
  </si>
  <si>
    <t>TSM-9526</t>
  </si>
  <si>
    <t>Instalação Lote45 - Notebook André Silva (BR2332154)</t>
  </si>
  <si>
    <t>TSM-9525</t>
  </si>
  <si>
    <t>Instalação Bloomberg - Notebook André Silva (BR2332154)</t>
  </si>
  <si>
    <t>TSM-9524</t>
  </si>
  <si>
    <t>O robo de Resgate teve problemas em inicializar o processo</t>
  </si>
  <si>
    <t>TSM-9523</t>
  </si>
  <si>
    <t>Demanda IMEDIATA - Mar/2023 - Solicito a alteração das verbas de contribuição na MOVCONTAS que estão diferentes das verbas do Perfil Atual do Participante</t>
  </si>
  <si>
    <t>TSM-9522</t>
  </si>
  <si>
    <t>Acesso CMFLEX Produção - Módulo "Financeiro" - André Silva</t>
  </si>
  <si>
    <t>TSM-9521</t>
  </si>
  <si>
    <t>Acesso CMFLEX Produção - Módulos "Administrativo" - André Silva</t>
  </si>
  <si>
    <t>TSM-9520</t>
  </si>
  <si>
    <t>TSM-9519</t>
  </si>
  <si>
    <t>TSM-9517</t>
  </si>
  <si>
    <t>José Drumond</t>
  </si>
  <si>
    <t>TSM-9515</t>
  </si>
  <si>
    <t>Esteiras de Relacionamento, Mosaic e Plano Instituído</t>
  </si>
  <si>
    <t>TSM-9513</t>
  </si>
  <si>
    <t>Gerar Arquivo Inscritos Manual TXT - EDMILSON DE SOUZA SILVA</t>
  </si>
  <si>
    <t>TSM-9512</t>
  </si>
  <si>
    <t>Não é possível obter lista de presença pelo teams</t>
  </si>
  <si>
    <t>TSM-9511</t>
  </si>
  <si>
    <t>Criação de novo chamado Portal ADM</t>
  </si>
  <si>
    <t>TSM-9510</t>
  </si>
  <si>
    <t>Solicitação de monitor</t>
  </si>
  <si>
    <t>TSM-9508</t>
  </si>
  <si>
    <t>SIS perdeu a conexão com o C do Servidor</t>
  </si>
  <si>
    <t>TSM-9507</t>
  </si>
  <si>
    <t>ERRO AO EXECUTAR REGRAS DE CONSISTÊNCIA NO ENCERRAMENTO DO PERÍODO - Ambiente DEV</t>
  </si>
  <si>
    <t>TSM-9506</t>
  </si>
  <si>
    <t>Solicitar acesso ao módulo almoxarifado para abertura de requisição</t>
  </si>
  <si>
    <t>TSM-9505</t>
  </si>
  <si>
    <t>TSM-9504</t>
  </si>
  <si>
    <t>Liberar acesso ao CMFlex - módulo BMP (Perfil igual do Raphael raphael.jesus1@vale.com)</t>
  </si>
  <si>
    <t>TSM-9503</t>
  </si>
  <si>
    <t>ERRO DE IMPORTAÇÃO DE PLANILHA  EXTRA CONTÁBIL ( REGRA ZERO)</t>
  </si>
  <si>
    <t>TSM-9502</t>
  </si>
  <si>
    <t>Subida para produção de Correção do SGR Resgate</t>
  </si>
  <si>
    <t>TSM-9501</t>
  </si>
  <si>
    <t>Solicitação de acesso na esteira de serviços digitais</t>
  </si>
  <si>
    <t>TSM-9500</t>
  </si>
  <si>
    <t>Controle Interno - #7956, #7516, #7488, #8439, #7563, #7409</t>
  </si>
  <si>
    <t>TSM-9499</t>
  </si>
  <si>
    <t>Instalação da versão 2.5 DCTF</t>
  </si>
  <si>
    <t>TSM-9498</t>
  </si>
  <si>
    <t>Portal de Adesões - #8255: A opção de cancelar uma adesão, está apresentando erro.</t>
  </si>
  <si>
    <t>TSM-9497</t>
  </si>
  <si>
    <t>Portal do Participante - #7554, #6804, #6388, #8267, #8276</t>
  </si>
  <si>
    <t>TSM-9496</t>
  </si>
  <si>
    <t>Botão do Windows e botão de pesquisar indisponíveis após atualização do Windows 11</t>
  </si>
  <si>
    <t>TSM-9495</t>
  </si>
  <si>
    <t>Favor gerar relatório de contribuições voluntárias, esporádicas, avulsas, eventuais e aportes para os planos 4,6,9,10,11,12 e 13, referência 03/2023.</t>
  </si>
  <si>
    <t>TSM-9494</t>
  </si>
  <si>
    <t>Erro importação arquivo Módulo Impostos - Ambiente DEV</t>
  </si>
  <si>
    <t>TSM-9493</t>
  </si>
  <si>
    <t>Suporte para abrir arquivos em excel</t>
  </si>
  <si>
    <t>TSM-9492</t>
  </si>
  <si>
    <t>Cadastro de índices</t>
  </si>
  <si>
    <t>TSM-9490</t>
  </si>
  <si>
    <t>Ao solicitar o processamento das planilhas depois de validadas o mesmo não sai do status de processamento.</t>
  </si>
  <si>
    <t>TSM-9488</t>
  </si>
  <si>
    <t>FASe - Não é possível acessar a página</t>
  </si>
  <si>
    <t>TSM-9485</t>
  </si>
  <si>
    <t>A carteira do fundo PREV MOISAIC 2 RISCO não está aparecendo no template da Lote45</t>
  </si>
  <si>
    <t>TSM-9484</t>
  </si>
  <si>
    <t>Não consigo enxergar dentro de template da Lote45 a carteira do fundo PREV MOISAIC 2 RISCO</t>
  </si>
  <si>
    <t>TSM-9483</t>
  </si>
  <si>
    <t>REESTABELECER ACESSO EMPREGADA ROSIANE GREGORIO</t>
  </si>
  <si>
    <t>TSM-9482</t>
  </si>
  <si>
    <t>LIBERAR ACESSO EMPREGADA ROSIANE GREGORIO</t>
  </si>
  <si>
    <t>TSM-9481</t>
  </si>
  <si>
    <t>Liberar acesso ao CMFlex - módulo Almoxarifado (perfil igual do Cesar C0651725)</t>
  </si>
  <si>
    <t>TSM-9480</t>
  </si>
  <si>
    <t>Liberar acesso ao sistema Ativo Fixo (perfil igual do Cesar C0651725)</t>
  </si>
  <si>
    <t>TSM-9479</t>
  </si>
  <si>
    <t>Liberar acesso ao módulo Orçamento (Perfil Consulta igual do Cesar C0651725)</t>
  </si>
  <si>
    <t>TSM-9478</t>
  </si>
  <si>
    <t>Liberar Acesso ao módulo de Impostos (perfil igual do Cesar C0651725)</t>
  </si>
  <si>
    <t>TSM-9477</t>
  </si>
  <si>
    <t>Liberar acesso ao Controle Interno para usuário (Humberto Gonzaga)</t>
  </si>
  <si>
    <t>TSM-9476</t>
  </si>
  <si>
    <t>TSM-9475</t>
  </si>
  <si>
    <t>REINSTALAÇÃO DO AVAYA PARA EMPREGADA - ROSIANE GREGORIO</t>
  </si>
  <si>
    <t>TSM-9473</t>
  </si>
  <si>
    <t>Librar acesso ao módulo Controle Financeiro. Espelhar perfil igual da Elisângela</t>
  </si>
  <si>
    <t>TSM-9472</t>
  </si>
  <si>
    <t>Liberar acesso ao CMFlex - módulo contas a Receber (Espelhar perfil da Elisângela)</t>
  </si>
  <si>
    <t>TSM-9471</t>
  </si>
  <si>
    <t>Liberar acesso ao CMFlex - módulo contas a pagar (Espelhar perfil da Elisângela)</t>
  </si>
  <si>
    <t>TSM-9470</t>
  </si>
  <si>
    <t>Liberar acesso ao CMFlex - módulo contabilidade</t>
  </si>
  <si>
    <t>TSM-9468</t>
  </si>
  <si>
    <t>LIBERAR ACESSO CMFLEX PARA EMPREGADA</t>
  </si>
  <si>
    <t>TSM-9467</t>
  </si>
  <si>
    <t>Suporte para mapeamento de rede e barra de tarefas</t>
  </si>
  <si>
    <t>TSM-9466</t>
  </si>
  <si>
    <t>Falha ao consultar documento - GED</t>
  </si>
  <si>
    <t>TSM-9465</t>
  </si>
  <si>
    <t>Estorno de prestações que foram geradas em duplicidade</t>
  </si>
  <si>
    <t>TSM-9464</t>
  </si>
  <si>
    <t>Não consigo comprovar leitura no SISPAV. Ao fazer o aplicativo fecha, abre uma tela do Windows perguntando se quero reiniciar ou desligar meu computador, travando os demais aplicativos.</t>
  </si>
  <si>
    <t>TSM-9463</t>
  </si>
  <si>
    <t>DEMANDA CATALOGADA PARA ACERTO DE PERFIS DE INVESTIMENTO - 51 PARTICIPANTES REINTEGRADOS JUDICIALMENTE</t>
  </si>
  <si>
    <t>TSM-9462</t>
  </si>
  <si>
    <t>Após atualização do WIN 11, meu microfone parou de funcionar perfeitamente.</t>
  </si>
  <si>
    <t>TSM-9461</t>
  </si>
  <si>
    <t>Lentidão abertura qualquer aplicativo do Office</t>
  </si>
  <si>
    <t>TSM-9460</t>
  </si>
  <si>
    <t>Erro ao abrir o requerimento FSS 146601 - Sistema SAA</t>
  </si>
  <si>
    <t>TSM-9459</t>
  </si>
  <si>
    <t>Citrix</t>
  </si>
  <si>
    <t>TSM-9458</t>
  </si>
  <si>
    <t>TSM-9457</t>
  </si>
  <si>
    <t>TSM-9456</t>
  </si>
  <si>
    <t>[CMFlex] [CAP] Lentidão ao criar AP no menu "lançamento de documento"</t>
  </si>
  <si>
    <t>TSM-9455</t>
  </si>
  <si>
    <t>Máquina apresentando lentidão no navegador</t>
  </si>
  <si>
    <t>TSM-9454</t>
  </si>
  <si>
    <t>Liberação de acesso ao ORION</t>
  </si>
  <si>
    <t>TSM-9452</t>
  </si>
  <si>
    <t>URGENTE - Problema para carregar dados no CMFlex</t>
  </si>
  <si>
    <t>TSM-9451</t>
  </si>
  <si>
    <t>**URGENTE** Lentidão CMFlex - Pincipalmente o modulo CAP</t>
  </si>
  <si>
    <t>TSM-9450</t>
  </si>
  <si>
    <t>Integração Smart Colliers - Desenho de arquitetura e mapa de integrações</t>
  </si>
  <si>
    <t>TSM-9449</t>
  </si>
  <si>
    <t>Liberação ao modulo de Cotas - CMFlex</t>
  </si>
  <si>
    <t>TSM-9448</t>
  </si>
  <si>
    <t xml:space="preserve">**URGENTE** Lentidão CMFlex - Pincipalmente o modulo CAP </t>
  </si>
  <si>
    <t>TSM-9447</t>
  </si>
  <si>
    <t>Liberação de acesso ao Orion para nova funcionária</t>
  </si>
  <si>
    <t>TSM-9446</t>
  </si>
  <si>
    <t>TSM-9443</t>
  </si>
  <si>
    <t>TSM-9442</t>
  </si>
  <si>
    <t>Acesso Orion - Eduardo Silva</t>
  </si>
  <si>
    <t>TSM-9441</t>
  </si>
  <si>
    <t>LENTIDÃO DO SISTEMA CMFLEX</t>
  </si>
  <si>
    <t>TSM-9440</t>
  </si>
  <si>
    <t>Lentidão de rede</t>
  </si>
  <si>
    <t>TSM-9439</t>
  </si>
  <si>
    <t>Suporte para compra de monitor e kit mouse/teclado para troca</t>
  </si>
  <si>
    <t>TSM-9438</t>
  </si>
  <si>
    <t>UPDATE tabela sbftblcfpctrformapercent</t>
  </si>
  <si>
    <t>TSM-9437</t>
  </si>
  <si>
    <t>TSM-9436</t>
  </si>
  <si>
    <t>Empréstimo/troca de Monitor e conjunto mouse/teclado</t>
  </si>
  <si>
    <t>Solicitar o empréstimo de um equipamento</t>
  </si>
  <si>
    <t>TSM-9435</t>
  </si>
  <si>
    <t>Responsys - Substituição da coluna Patrocinador por Nome-Patroc</t>
  </si>
  <si>
    <t>TSM-9433</t>
  </si>
  <si>
    <t>TSM-9432</t>
  </si>
  <si>
    <t>Retirar aprovação adicional dos chamados "Solicitar e/ou gravar ramal (físico ou softphone)"</t>
  </si>
  <si>
    <t>TSM-9430</t>
  </si>
  <si>
    <t>Solicitação de notebook para empregado contrato de Itabira</t>
  </si>
  <si>
    <t>TSM-9429</t>
  </si>
  <si>
    <t>TSM-9428</t>
  </si>
  <si>
    <t>INC01452135 - [CMFlex] [CAP] Aplicação de script para estorno da AP 2211845</t>
  </si>
  <si>
    <t>TSM-9427</t>
  </si>
  <si>
    <t>Integração do Valia Verso com o Portal do Participante e App</t>
  </si>
  <si>
    <t>TSM-9426</t>
  </si>
  <si>
    <t>Portal - Integração gerar boletos no CMFlex</t>
  </si>
  <si>
    <t>TSM-9425</t>
  </si>
  <si>
    <t>Erro no processo de simulação de Empréstimo</t>
  </si>
  <si>
    <t>TSM-9424</t>
  </si>
  <si>
    <t>Wifi não funciona</t>
  </si>
  <si>
    <t>TSM-9423</t>
  </si>
  <si>
    <t>Instalação de Impressora na máquina de trabalho</t>
  </si>
  <si>
    <t>TSM-9422</t>
  </si>
  <si>
    <t>Liberar acesso ao Controle Interno para usuário (William Drummond)</t>
  </si>
  <si>
    <t>TSM-9421</t>
  </si>
  <si>
    <t>Liberar acesso ao Controle Interno para usuário (Valquiria Pinto Da Silva)</t>
  </si>
  <si>
    <t>TSM-9420</t>
  </si>
  <si>
    <t>Liberar acesso ao Controle Interno para usuário (Thierry Gregorio)</t>
  </si>
  <si>
    <t>TSM-9419</t>
  </si>
  <si>
    <t>Liberar acesso ao Controle Interno para usuário (Thiago Pereira)</t>
  </si>
  <si>
    <t>TSM-9418</t>
  </si>
  <si>
    <t>Liberar acesso ao Controle Interno para usuário (Marina Vissirini)</t>
  </si>
  <si>
    <t>TSM-9417</t>
  </si>
  <si>
    <t>Liberar acesso ao Controle Interno para usuário (Louise Aline De Paula)</t>
  </si>
  <si>
    <t>TSM-9415</t>
  </si>
  <si>
    <t>TSM-9414</t>
  </si>
  <si>
    <t>Liberar acesso ao Controle Interno para usuário (Gustavo Da Costa Morais)</t>
  </si>
  <si>
    <t>TSM-9413</t>
  </si>
  <si>
    <t>Liberar acesso ao Controle Interno para usuário (Gredson Carmo)</t>
  </si>
  <si>
    <t>TSM-9412</t>
  </si>
  <si>
    <t>Liberar acesso ao Controle Interno para usuário (Bruno Thales Ribeiro Camilo)</t>
  </si>
  <si>
    <t>TSM-9411</t>
  </si>
  <si>
    <t>Liberar acesso ao Controle Interno para usuário (Barbara Jotta Marques)</t>
  </si>
  <si>
    <t>TSM-9410</t>
  </si>
  <si>
    <t>Liberar acesso ao Controle Interno para usuário (Aline Pires Santos)</t>
  </si>
  <si>
    <t>TSM-9409</t>
  </si>
  <si>
    <t>Whatsapp - Erro na API de identificação</t>
  </si>
  <si>
    <t>TSM-9408</t>
  </si>
  <si>
    <t>CMFLEX - CAP - Número da AP aparece em alguns casos e em outros não</t>
  </si>
  <si>
    <t>TSM-9407</t>
  </si>
  <si>
    <t>TSM-9406</t>
  </si>
  <si>
    <t>Relatório aumento de percentual e valor (Prevaler)</t>
  </si>
  <si>
    <t>TSM-9405</t>
  </si>
  <si>
    <t>Lentidão/Indisponibilidade CMFLEX - CONTROLE FINANCEIRO</t>
  </si>
  <si>
    <t>TSM-9404</t>
  </si>
  <si>
    <t>Solicitar roaming para celular</t>
  </si>
  <si>
    <t>TSM-9403</t>
  </si>
  <si>
    <t>CMFlex - Acesso a relatório</t>
  </si>
  <si>
    <t>TSM-9402</t>
  </si>
  <si>
    <t>Inclusão de observação no chamado de Solicitação de Crachá condomínio.</t>
  </si>
  <si>
    <t>TSM-9399</t>
  </si>
  <si>
    <t>Gerar arquivo TXT manual - INSCRITO - Gerar arquivo manual da integração com a MRD (SID) – Empresa/Matrícula: 01/80607150 - Andelson Costa</t>
  </si>
  <si>
    <t>TSM-9398</t>
  </si>
  <si>
    <t>Liberação de Acesso - Orion</t>
  </si>
  <si>
    <t>TSM-9397</t>
  </si>
  <si>
    <t xml:space="preserve">Liberação de Acesso - SGA </t>
  </si>
  <si>
    <t>TSM-9396</t>
  </si>
  <si>
    <t>Retorno do Arquivo Bancário do ITAU no FASe</t>
  </si>
  <si>
    <t>TSM-9395</t>
  </si>
  <si>
    <t>Portal do Participante - #6817, #8095, #8027, #6676</t>
  </si>
  <si>
    <t>TSM-9394</t>
  </si>
  <si>
    <t>falha na busca no GED.</t>
  </si>
  <si>
    <t>TSM-9393</t>
  </si>
  <si>
    <t>Controle Interno - #7268: [Controle Interno] Segregação de acesso</t>
  </si>
  <si>
    <t>TSM-9391</t>
  </si>
  <si>
    <t>Liberação de Acesso - DevOps</t>
  </si>
  <si>
    <t>TSM-9389</t>
  </si>
  <si>
    <t>Acesso ao portal de faturamento</t>
  </si>
  <si>
    <t>TSM-9388</t>
  </si>
  <si>
    <t xml:space="preserve">Falha CMFlex módulo controle financeiro/Consulta relatórios </t>
  </si>
  <si>
    <t>TSM-9387</t>
  </si>
  <si>
    <t>Solicitação de notebook para novo empregado</t>
  </si>
  <si>
    <t>TSM-9386</t>
  </si>
  <si>
    <t>Falha GED Valia - Erro inesperado atualize seu navegador</t>
  </si>
  <si>
    <t>TSM-9385</t>
  </si>
  <si>
    <t>TSM-9383</t>
  </si>
  <si>
    <t>Bloqueio de processamento no fechamento de caixa</t>
  </si>
  <si>
    <t>TSM-9382</t>
  </si>
  <si>
    <t>Precisamos instalar uma impressora, fora da rede, nas máquinas de todos os empregados da Valia Itabira.</t>
  </si>
  <si>
    <t>TSM-9381</t>
  </si>
  <si>
    <t>Tenho acesso ao GED, mas não consigo acessar</t>
  </si>
  <si>
    <t>TSM-9380</t>
  </si>
  <si>
    <t>03/2023 - EMPRESA 893 FOSPAR - Diferença no Valor - Arquivo de Entrada x Arquiva Saída Contribuições</t>
  </si>
  <si>
    <t>TSM-9379</t>
  </si>
  <si>
    <t>03/2023 - EMPRESA 892 MOSAIC BRASIL - Diferença no Valor - Arquivo de Entrada x Arquiva Saída Contribuições</t>
  </si>
  <si>
    <t>TSM-9378</t>
  </si>
  <si>
    <t>Diferença entre entrada e saída CPBS 112</t>
  </si>
  <si>
    <t>TSM-9377</t>
  </si>
  <si>
    <t>Diferença entre arquivo de entrada e saida - VALE</t>
  </si>
  <si>
    <t>TSM-9376</t>
  </si>
  <si>
    <t>Problema Windows 11</t>
  </si>
  <si>
    <t>TSM-9375</t>
  </si>
  <si>
    <t>Necessidade de instalação do novo certificado digital A1, para envio dos arquivos do e-Financeira (CRK)</t>
  </si>
  <si>
    <t>TSM-9374</t>
  </si>
  <si>
    <t>Instalação do certificado do site da Receita Federal (SPED)</t>
  </si>
  <si>
    <t>TSM-9373</t>
  </si>
  <si>
    <t>Instalação Lote 45 Accounting</t>
  </si>
  <si>
    <t>TSM-9371</t>
  </si>
  <si>
    <t xml:space="preserve">Acesso aos Bancos do CMFlex para TCS - TASK - 904804 </t>
  </si>
  <si>
    <t>TSM-9367</t>
  </si>
  <si>
    <t>FASE está apresentando lentidão</t>
  </si>
  <si>
    <t>TSM-9366</t>
  </si>
  <si>
    <t>Windows 11 - Erro na intsalação</t>
  </si>
  <si>
    <t>TSM-9365</t>
  </si>
  <si>
    <t>Preciso dos meus arquivos, do imposto de renda 2022, que estão armazenados no note Valia.</t>
  </si>
  <si>
    <t>TSM-9364</t>
  </si>
  <si>
    <t>Liberar acesso ao Controle Interno para usuário (Anna Luiza Galhardo)</t>
  </si>
  <si>
    <t>TSM-9363</t>
  </si>
  <si>
    <t>Liberar acesso ao Controle Interno para usuário (Monique Soares)</t>
  </si>
  <si>
    <t>TSM-9362</t>
  </si>
  <si>
    <t>Liberar acesso ao Controle Interno para usuário (Mayara Oro)</t>
  </si>
  <si>
    <t>TSM-9361</t>
  </si>
  <si>
    <t>Liberar acesso ao Controle Interno para usuário (Adelmi Junior)</t>
  </si>
  <si>
    <t>TSM-9360</t>
  </si>
  <si>
    <t>Problemas após atualização win 11</t>
  </si>
  <si>
    <t>TSM-9359</t>
  </si>
  <si>
    <t>Instalação de Modem 4g</t>
  </si>
  <si>
    <t>TSM-9358</t>
  </si>
  <si>
    <t>Lentidão impactando a utilização dos sites bancários e sistema CMFlex</t>
  </si>
  <si>
    <t>TSM-9356</t>
  </si>
  <si>
    <t>Instalar o Azure Storage Explorer</t>
  </si>
  <si>
    <t>TSM-9355</t>
  </si>
  <si>
    <t>Solicito desbloqueio da firewall ao tentar acessar o CMFLEX</t>
  </si>
  <si>
    <t>TSM-9354</t>
  </si>
  <si>
    <t>mar/2023 - Arquivo Patrocinadora 096 - SAMARCO com mais de um arquivo de entrada</t>
  </si>
  <si>
    <t>TSM-9353</t>
  </si>
  <si>
    <t>da alteração de chamada cvrd.br/valeglobal.net</t>
  </si>
  <si>
    <t>TSM-9349</t>
  </si>
  <si>
    <t>ERRO AO ABRIR O SISTEMA LOTE45</t>
  </si>
  <si>
    <t>TSM-9348</t>
  </si>
  <si>
    <t>Liberar acesso ao Orion a nova contratada Joana</t>
  </si>
  <si>
    <t>TSM-9347</t>
  </si>
  <si>
    <t>Inclusão do Whatsapp como opção no chamado de melhoria e bug</t>
  </si>
  <si>
    <t>TSM-9345</t>
  </si>
  <si>
    <t>Relatório de ramais gravados e quem tem acesso de escuta no Avaya</t>
  </si>
  <si>
    <t>TSM-9344</t>
  </si>
  <si>
    <t>Dump Produção CMFlex para fins de suporte Fornecedor</t>
  </si>
  <si>
    <t>TSM-9343</t>
  </si>
  <si>
    <t>Liberação de acesso ao Recupera - valquiria.abreu@vale.com</t>
  </si>
  <si>
    <t>TSM-9342</t>
  </si>
  <si>
    <t>acesso ao cmflex</t>
  </si>
  <si>
    <t>TSM-9341</t>
  </si>
  <si>
    <t>cmflex</t>
  </si>
  <si>
    <t>TSM-9340</t>
  </si>
  <si>
    <t>Instalação Dilligent</t>
  </si>
  <si>
    <t>TSM-9339</t>
  </si>
  <si>
    <t>Apoio para abrir portal de assinaturas.</t>
  </si>
  <si>
    <t>TSM-9338</t>
  </si>
  <si>
    <t>Suporte para acessar SIS</t>
  </si>
  <si>
    <t>TSM-9337</t>
  </si>
  <si>
    <t>TSM-9336</t>
  </si>
  <si>
    <t>Liberação de acesso Website Produção</t>
  </si>
  <si>
    <t>TSM-9335</t>
  </si>
  <si>
    <t>TSM-9334</t>
  </si>
  <si>
    <t>Liberação de acesso a recurso Azure Produção</t>
  </si>
  <si>
    <t>TSM-9331</t>
  </si>
  <si>
    <t>Integração do Valia Verso com o portal do participante</t>
  </si>
  <si>
    <t>TSM-9330</t>
  </si>
  <si>
    <t>Obrigação Legal - Extração SIS Previdenciário, Tabela Participante_FSS</t>
  </si>
  <si>
    <t>TSM-9329</t>
  </si>
  <si>
    <t>Extração SIS Previdenciário, Tabela Participante_FSS</t>
  </si>
  <si>
    <t>TSM-9328</t>
  </si>
  <si>
    <t>TSM-9327</t>
  </si>
  <si>
    <t>TSM-9326</t>
  </si>
  <si>
    <t>TSM-9324</t>
  </si>
  <si>
    <t>TSM-9323</t>
  </si>
  <si>
    <t>CMFLEX - CAP/CAR/CONTROLE FINANCEIRO/ IMPOSTOS/ BPM - ERRO NO PERIODO DE APURAÇÃO IRRF 9466</t>
  </si>
  <si>
    <t>TSM-9322</t>
  </si>
  <si>
    <t>Criação de automações que irão disponibilizar a data máxima de atendimento de um chamado (e se o chamado está 'em andamento' ou 'pausado') dentro do Orion</t>
  </si>
  <si>
    <t>TSM-9320</t>
  </si>
  <si>
    <t>Resetar senha projurid</t>
  </si>
  <si>
    <t>TSM-9319</t>
  </si>
  <si>
    <t>Funcionário Rafael Lopes ter acesso ao Orion para abertura de chamados.</t>
  </si>
  <si>
    <t>TSM-9318</t>
  </si>
  <si>
    <t>Alterar o início de contagem do tempo de resolução do chamado "Solicitar aumento/diminuição de limite do cartão corporativo"</t>
  </si>
  <si>
    <t>TSM-9317</t>
  </si>
  <si>
    <t>Sem acesso às reuniões via Teams</t>
  </si>
  <si>
    <t>TSM-9316</t>
  </si>
  <si>
    <t>Simulação de Participante Aposentável está travando na última etapa do simulador</t>
  </si>
  <si>
    <t>TSM-9315</t>
  </si>
  <si>
    <t>Erro na baixa de fundo da folha de benefícios</t>
  </si>
  <si>
    <t>TSM-9314</t>
  </si>
  <si>
    <t>Integração MRD x SID - Arquivo Inscritos Excelência</t>
  </si>
  <si>
    <t>TSM-9313</t>
  </si>
  <si>
    <t>Demanda IMEDIATA - Solicito realizar a carga de contribuições Prevaler dos participantes com Desconto em Folha Assistidos com referência em 03/2023</t>
  </si>
  <si>
    <t>TSM-9312</t>
  </si>
  <si>
    <t>TSM-9311</t>
  </si>
  <si>
    <t>Solicitação de acesso a Esteira de Relacionamento.</t>
  </si>
  <si>
    <t>TSM-9310</t>
  </si>
  <si>
    <t>Liberar o meu acesso para realizar atividades no núcleo de Cadastro Valia</t>
  </si>
  <si>
    <t>TSM-9309</t>
  </si>
  <si>
    <t>Eu já tenho acesso ao CRM Oracle e preciso que alterem o meu perfil e grupo para atuar no núcleo de Cadastro Valia.</t>
  </si>
  <si>
    <t>TSM-9308</t>
  </si>
  <si>
    <t>nao estava conseguindo acessar o sis</t>
  </si>
  <si>
    <t>TSM-9307</t>
  </si>
  <si>
    <t>Reuniao pelo zoom nao entrando</t>
  </si>
  <si>
    <t>TSM-9306</t>
  </si>
  <si>
    <t>Acesso ao sistema SGA</t>
  </si>
  <si>
    <t>TSM-9305</t>
  </si>
  <si>
    <t>Somente alteração de perfil e grupo no CRM Oracle. Já possuo login no CRM Oracle.</t>
  </si>
  <si>
    <t>TSM-9304</t>
  </si>
  <si>
    <t>CMFLEX-CONTAS A PAGAR-DOCUMENTO A PAGAR NÃO INTEGROU</t>
  </si>
  <si>
    <t>TSM-9301</t>
  </si>
  <si>
    <t>[SUITABILITY] - RELATÓRIO INSCRITOS MENSAL</t>
  </si>
  <si>
    <t>TSM-9300</t>
  </si>
  <si>
    <t>BUG 8371 - Correção erro API de identificação do Whatsapp</t>
  </si>
  <si>
    <t>TSM-9297</t>
  </si>
  <si>
    <t>[CMFlex] - Erro ao executar a funcionalidade Importação de Suplementação Orçamentária</t>
  </si>
  <si>
    <t>TSM-9296</t>
  </si>
  <si>
    <t>Atualização de solicitação</t>
  </si>
  <si>
    <t>TSM-9295</t>
  </si>
  <si>
    <t>Liberação Acesso ao DEVOPS</t>
  </si>
  <si>
    <t>TSM-9294</t>
  </si>
  <si>
    <t>exclusão conta de acesso ao portal</t>
  </si>
  <si>
    <t>TSM-9293</t>
  </si>
  <si>
    <t>Windows 11 - Menu Iniciar e Barra de Pesquisa não funcionam</t>
  </si>
  <si>
    <t>TSM-9292</t>
  </si>
  <si>
    <t>CMFLex - Contas a Pagar - Transação &gt; Importação de Documentos - Os Usuários não estão conseguindo realizar importação de documentos no sistema.</t>
  </si>
  <si>
    <t>TSM-9291</t>
  </si>
  <si>
    <t>Aplicação de script para manutenção de suspensões de concessão de empréstimos</t>
  </si>
  <si>
    <t>TSM-9289</t>
  </si>
  <si>
    <t>acesso ao orion</t>
  </si>
  <si>
    <t>TSM-9288</t>
  </si>
  <si>
    <t>COLLIERS - Solução de Imobiliário Valia</t>
  </si>
  <si>
    <t>TSM-9285</t>
  </si>
  <si>
    <t>Correção bug ProjuridWeb e Advisor</t>
  </si>
  <si>
    <t>TSM-9284</t>
  </si>
  <si>
    <t>Erro envio e recebimento de e-mails</t>
  </si>
  <si>
    <t>TSM-9283</t>
  </si>
  <si>
    <t>Liberar acesso ao orion para novo contratado.</t>
  </si>
  <si>
    <t>TSM-9281</t>
  </si>
  <si>
    <t>Aplicativo Valia - #8351: Erro ao entrar no Aplicativo (Mensagem para atualização do App)</t>
  </si>
  <si>
    <t>TSM-9280</t>
  </si>
  <si>
    <t>Criação de ambiente TST2 no RightNow - Task de Projeto</t>
  </si>
  <si>
    <t>Leonardo Monteiro</t>
  </si>
  <si>
    <t>TSM-9279</t>
  </si>
  <si>
    <t>Verificar o motivo do Modem está com baixa performance de internet, não sendo possível utilizá-lo para aprovações das operações em contingência</t>
  </si>
  <si>
    <t>Solicitar/trocar chip</t>
  </si>
  <si>
    <t>TSM-9276</t>
  </si>
  <si>
    <t>Mudança no chamado de Permanência na Valia fora do expediente</t>
  </si>
  <si>
    <t>TSM-9275</t>
  </si>
  <si>
    <t>Problema na integração da Folha de Benefícios (FASe x CMFlex)</t>
  </si>
  <si>
    <t>TSM-9274</t>
  </si>
  <si>
    <t>[CMFlex] [CAP] Aplicação de script para estorno da AP 2211845</t>
  </si>
  <si>
    <t>TSM-9273</t>
  </si>
  <si>
    <t>TSM-9272</t>
  </si>
  <si>
    <t>TSM-9271</t>
  </si>
  <si>
    <t>TSM-9270</t>
  </si>
  <si>
    <t>TSM-9269</t>
  </si>
  <si>
    <t>excluir conta de acesso ao portal</t>
  </si>
  <si>
    <t>TSM-9264</t>
  </si>
  <si>
    <t>Midas - Liberação acesso - dev 3</t>
  </si>
  <si>
    <t>TSM-9263</t>
  </si>
  <si>
    <t>Midas - Liberação acesso</t>
  </si>
  <si>
    <t>TSM-9262</t>
  </si>
  <si>
    <t>CMFLEX -  ERRO AZURE AD - INCIDENTE NÃO PRECISA SER COMPARTILHADO COM CM VISTO TRATAMENTO PRÉVIO POR E-MAIL</t>
  </si>
  <si>
    <t>TSM-9261</t>
  </si>
  <si>
    <t>Midas - Liberação acesso - dev 1</t>
  </si>
  <si>
    <t>TSM-9260</t>
  </si>
  <si>
    <t>Portal do Participante - #7192, #6677, #7826, #8228, #8343</t>
  </si>
  <si>
    <t>TSM-9259</t>
  </si>
  <si>
    <t>Acesso CMFlex Vinícius Barreto - Global Processamentos</t>
  </si>
  <si>
    <t>TSM-9258</t>
  </si>
  <si>
    <t>Não consigo visualizar os documentos no GED no container compartilhado com a tesouraria</t>
  </si>
  <si>
    <t>TSM-9257</t>
  </si>
  <si>
    <t>Acesso CMFlex Ellen Abreu - Global Processamentos</t>
  </si>
  <si>
    <t>TSM-9256</t>
  </si>
  <si>
    <t>Acesso CMFlex Luana Oliveira - Global Processamentos</t>
  </si>
  <si>
    <t>TSM-9255</t>
  </si>
  <si>
    <t>TSM-9254</t>
  </si>
  <si>
    <t>Acesso CMFlex Ellen Abreu - Finanças Básico</t>
  </si>
  <si>
    <t>TSM-9253</t>
  </si>
  <si>
    <t>Problema com o Wi-fi.</t>
  </si>
  <si>
    <t>TSM-9251</t>
  </si>
  <si>
    <t>Peço, por gentileza, liberação de acesso ao SGA à colaboradora Arlete Silva que está retornando de licença.</t>
  </si>
  <si>
    <t>TSM-9249</t>
  </si>
  <si>
    <t>Aplicação de script em atendimento ao TSM-9066 - chamado INC01415191 CMFLEX - Filtro de Relatório - Listagem de Recebimento de Mercadoria - ALMOXARIFADO.</t>
  </si>
  <si>
    <t>TSM-9248</t>
  </si>
  <si>
    <t>liberação ao certisign</t>
  </si>
  <si>
    <t>TSM-9247</t>
  </si>
  <si>
    <t>Liberação acesso ao CRM para atendente do Disque Valia</t>
  </si>
  <si>
    <t>TSM-9246</t>
  </si>
  <si>
    <t>Liberação de acesso ao DEVOPS</t>
  </si>
  <si>
    <t>TSM-9245</t>
  </si>
  <si>
    <t>CMFlex - Relatório Almoxarifado - Conciliação entre Almoxarifado e Contabilidade</t>
  </si>
  <si>
    <t>TSM-9244</t>
  </si>
  <si>
    <t>Solicito acesso no Portal de Faturamento</t>
  </si>
  <si>
    <t>TSM-9243</t>
  </si>
  <si>
    <t>Renovação Certificado Digital - CRK</t>
  </si>
  <si>
    <t>Ana Paula</t>
  </si>
  <si>
    <t>TSM-9242</t>
  </si>
  <si>
    <t>Instalação novo certificado digital tipo A1</t>
  </si>
  <si>
    <t>TSM-9241</t>
  </si>
  <si>
    <t>Problemas para conectar a VPN no wifi seguro</t>
  </si>
  <si>
    <t>Thiago Zanchetta</t>
  </si>
  <si>
    <t>TSM-9237</t>
  </si>
  <si>
    <t>Equipamento para novo empregado</t>
  </si>
  <si>
    <t>TSM-9236</t>
  </si>
  <si>
    <t>TSM-9234</t>
  </si>
  <si>
    <t>Banco AzureSQL - Acesso azbrsp1dbsp001</t>
  </si>
  <si>
    <t>TSM-9233</t>
  </si>
  <si>
    <t>CMFLEX - CAP/CAR/CONTROLE FINANCEIRO/ IMPOSTOS/ BPM -  ERRO DE CADASTRO AGREGADO - AMBIENTE DESENVOLVIMENTO</t>
  </si>
  <si>
    <t>TSM-9232</t>
  </si>
  <si>
    <t>TSM-9231</t>
  </si>
  <si>
    <t>TSM-9229</t>
  </si>
  <si>
    <t>Liberação de acesso CMFlex - Finanças</t>
  </si>
  <si>
    <t>TSM-9228</t>
  </si>
  <si>
    <t>TSM-9227</t>
  </si>
  <si>
    <t>TSM-9226</t>
  </si>
  <si>
    <t>TSM-9225</t>
  </si>
  <si>
    <t>TSM-9224</t>
  </si>
  <si>
    <t>TSM-9223</t>
  </si>
  <si>
    <t>TSM-9222</t>
  </si>
  <si>
    <t>TSM-9221</t>
  </si>
  <si>
    <t>TSM-9220</t>
  </si>
  <si>
    <t>TSM-9219</t>
  </si>
  <si>
    <t>TSM-9218</t>
  </si>
  <si>
    <t>TSM-9217</t>
  </si>
  <si>
    <t>Portal de Assinaturas</t>
  </si>
  <si>
    <t>TSM-9216</t>
  </si>
  <si>
    <t>Banco AzureSQL - redefinição de senha do acesso controle-dev_azuresql</t>
  </si>
  <si>
    <t>TSM-9215</t>
  </si>
  <si>
    <t>Solicito acesso no ambiente Azure Valia</t>
  </si>
  <si>
    <t>TSM-9214</t>
  </si>
  <si>
    <t>Indisponibilidade CMFLEX - Módulo CONTROLE FINANCEIRO</t>
  </si>
  <si>
    <t>TSM-9213</t>
  </si>
  <si>
    <t>Após atualizar duas vezes para o Windows 11, menu iniciar e barra de pesquisa não funcionam</t>
  </si>
  <si>
    <t>TSM-9212</t>
  </si>
  <si>
    <t>Após migração para Windows 11, botão INICIAR não funciona.</t>
  </si>
  <si>
    <t>TSM-9211</t>
  </si>
  <si>
    <t>Substituição de dados da carga para o Responsys</t>
  </si>
  <si>
    <t>TSM-9210</t>
  </si>
  <si>
    <t>VIVIANE DO AMOR DIVINO CARDOSO RETAMERO</t>
  </si>
  <si>
    <t>TSM-9209</t>
  </si>
  <si>
    <t xml:space="preserve">Liberação de acesso ao Orion </t>
  </si>
  <si>
    <t>TSM-9207</t>
  </si>
  <si>
    <t>CMFLEX - IMOBILIÁRIO - (Planilha CC 157) Foi eliminado documento no TotalPrev, porém, no CMFlex ao ser refletido aprensentou erro. Documentos 2134460 e 2134626</t>
  </si>
  <si>
    <t>TSM-9204</t>
  </si>
  <si>
    <t>CMFLEX - IMOBILIÁRIO - (Planilha CC 152) O boleto gerado no TotalPrev para um CNPJ novo não integra com o CMFlex.</t>
  </si>
  <si>
    <t>TSM-9202</t>
  </si>
  <si>
    <t>Liberação de acesso ao Orion - Operador</t>
  </si>
  <si>
    <t>TSM-9201</t>
  </si>
  <si>
    <t>Instalar Softwares</t>
  </si>
  <si>
    <t>TSM-9200</t>
  </si>
  <si>
    <t>TSM-9199</t>
  </si>
  <si>
    <t>Portal - Nova API Controle Interno</t>
  </si>
  <si>
    <t>TSM-9198</t>
  </si>
  <si>
    <t>Empréstimo para conserto de equipamento</t>
  </si>
  <si>
    <t>TSM-9197</t>
  </si>
  <si>
    <t xml:space="preserve">CTI não esta funcionando </t>
  </si>
  <si>
    <t>TSM-9196</t>
  </si>
  <si>
    <t>Acesso ao CRM DEV - Alessandra Gomes</t>
  </si>
  <si>
    <t>TSM-9194</t>
  </si>
  <si>
    <t>CMFLEX - IMOBILIÁRIO - (Planilha CC 156) No totalprev foram recebidos lançamentos das baixas via integração, mas não foram feitas modificações nos status dos documentos</t>
  </si>
  <si>
    <t>TSM-9193</t>
  </si>
  <si>
    <t>CMFLEX - IMOBILIÁRIO - (Planilha CC 134) Baixa de documento no CMFlex não está refletindo no TotalPrev (AR e AP).  Tratar o passado.</t>
  </si>
  <si>
    <t>TSM-9192</t>
  </si>
  <si>
    <t>TSM-9191</t>
  </si>
  <si>
    <t>CMFLEX - IMPOSTOS - (Planilha CC 57) Erro na data de lançamento automático do agregado 5952.</t>
  </si>
  <si>
    <t>TSM-9190</t>
  </si>
  <si>
    <t>TSM-9189</t>
  </si>
  <si>
    <t xml:space="preserve">CMFLEX - IMOBILIÁRIO - (Planilha CC 134) Baixa de documento no CMFlex não está refletindo no TotalPrev (AR e AP).  Tratar o passado. </t>
  </si>
  <si>
    <t>TSM-9188</t>
  </si>
  <si>
    <t>TSM-9187</t>
  </si>
  <si>
    <t xml:space="preserve">Librar acesso ao módulo Controle Financeiro. Espelhar perfil igual do Ricardo Pinheiro </t>
  </si>
  <si>
    <t>TSM-9186</t>
  </si>
  <si>
    <t xml:space="preserve">Librar acesso ao módulo Contas a Receber. Espelhar o perfil igual do Ricardo Pinheiro </t>
  </si>
  <si>
    <t>TSM-9185</t>
  </si>
  <si>
    <t xml:space="preserve">Librar acesso ao módulo Contas a pagar. Espelhar o perfil igual do Ricardo Pinheiro </t>
  </si>
  <si>
    <t>TSM-9183</t>
  </si>
  <si>
    <t>Erro no CM Flex ao salvar documentos</t>
  </si>
  <si>
    <t>TSM-9181</t>
  </si>
  <si>
    <t>Aplicativo Valia - #8274, #3986, #6782</t>
  </si>
  <si>
    <t>TSM-9180</t>
  </si>
  <si>
    <t>Instalação Programa da DIRF 2023</t>
  </si>
  <si>
    <t>TSM-9179</t>
  </si>
  <si>
    <t>CMFLEX - Módulo Cotas - Erro ao Calcular cota do Ativo (Erro durante a execução da regra de Cálculo de Patrimônio)</t>
  </si>
  <si>
    <t>TSM-9178</t>
  </si>
  <si>
    <t xml:space="preserve">Atualização de segurança no Wordpress do Site da Valia </t>
  </si>
  <si>
    <t>TSM-9177</t>
  </si>
  <si>
    <t>Atualização de Programa</t>
  </si>
  <si>
    <t>TSM-9175</t>
  </si>
  <si>
    <t>suporte para mapear rede</t>
  </si>
  <si>
    <t>TSM-9174</t>
  </si>
  <si>
    <t>CMFLEX - Não visualização do Módulo de Contas a Receber e não carregamento de Ativos para cálculo no Módulo de Cotas</t>
  </si>
  <si>
    <t>TSM-9173</t>
  </si>
  <si>
    <t>CMFlex - Contas a Receber - Mensagem de erro ao acessar</t>
  </si>
  <si>
    <t>TSM-9172</t>
  </si>
  <si>
    <t xml:space="preserve">Acesso CMFlez - Compras Operacional </t>
  </si>
  <si>
    <t>TSM-9171</t>
  </si>
  <si>
    <t>Acesso CMFlex - Almofarido e Compras</t>
  </si>
  <si>
    <t>TSM-9170</t>
  </si>
  <si>
    <t>Liberar acesso com Adm no CMFLEX DEV</t>
  </si>
  <si>
    <t>TSM-9169</t>
  </si>
  <si>
    <t>TSM-9168</t>
  </si>
  <si>
    <t>Acesso Responsys novo funcionário</t>
  </si>
  <si>
    <t>TSM-9167</t>
  </si>
  <si>
    <t>Atualização de acessos aos relatórios de Empréstimos | Totalprev</t>
  </si>
  <si>
    <t>TSM-9165</t>
  </si>
  <si>
    <t>Equipamento Provisório</t>
  </si>
  <si>
    <t>TSM-9164</t>
  </si>
  <si>
    <t>Liberar acesso ao Controle Interno para usuário (Manasses Veloso)</t>
  </si>
  <si>
    <t>TSM-9163</t>
  </si>
  <si>
    <t>TSM-9162</t>
  </si>
  <si>
    <t>Liberar acesso ao Controle Interno para usuário (Thiago Zanchetta)</t>
  </si>
  <si>
    <t>TSM-9161</t>
  </si>
  <si>
    <t>Liberar acesso ao Controle Interno para usuário (Louise Aline)</t>
  </si>
  <si>
    <t>TSM-9160</t>
  </si>
  <si>
    <t>TSM-9159</t>
  </si>
  <si>
    <t>Liberar acesso ao Controle Interno para usuário (Paula Scalercio)</t>
  </si>
  <si>
    <t>TSM-9157</t>
  </si>
  <si>
    <t>Liberar acesso ao Controle Interno para usuário (Jezreel Oliveira)</t>
  </si>
  <si>
    <t>TSM-9156</t>
  </si>
  <si>
    <t>Apoio da TI em Workshop que terá na Valia dia 31/03 (será no auditório).</t>
  </si>
  <si>
    <t>TSM-9155</t>
  </si>
  <si>
    <t>Revogar acesso de anderson.lima@samarco.com ao PTA</t>
  </si>
  <si>
    <t>TSM-9153</t>
  </si>
  <si>
    <t>[CMFlex] Módulo CAF apresenta erro no cadastro de bens e relatórios (Grupos: Cadastrais). Aparentemente algo relacionado ao banco de dados. PRD e DEV estão na mesma versão, porém o erro só ocorre em PRD.</t>
  </si>
  <si>
    <t>TSM-9152</t>
  </si>
  <si>
    <t xml:space="preserve">Portal - IN34 - Gravação de dados histórico </t>
  </si>
  <si>
    <t>TSM-9151</t>
  </si>
  <si>
    <t>CMFLEX - CONTABILIDADE COTAS  - ERRO AO GERAR ARQUIVO ECD 2022</t>
  </si>
  <si>
    <t>TSM-9149</t>
  </si>
  <si>
    <t>TSM-9147</t>
  </si>
  <si>
    <t>Outlook não abre: ERRO inesperado</t>
  </si>
  <si>
    <t>TSM-9146</t>
  </si>
  <si>
    <t>Atualização Windows 11</t>
  </si>
  <si>
    <t>TSM-9145</t>
  </si>
  <si>
    <t>Ao solicitar o processamento das planilhas depois de validadas o mesmo não sai do status de processamento. O correto é passar pelo status de processamento e finalizando com o status completo. Ficando no de Processando eternamente.</t>
  </si>
  <si>
    <t>TSM-9144</t>
  </si>
  <si>
    <t>Instalação e liberação Jabber</t>
  </si>
  <si>
    <t>TSM-9142</t>
  </si>
  <si>
    <t>TSM-9141</t>
  </si>
  <si>
    <t>FASe - Criação de novo grupo para acesso a menu específico</t>
  </si>
  <si>
    <t>TSM-9140</t>
  </si>
  <si>
    <t xml:space="preserve">Acesso ao Portal de Assinatura Certisign </t>
  </si>
  <si>
    <t>TSM-9139</t>
  </si>
  <si>
    <t>Falha no Avaya Workplace</t>
  </si>
  <si>
    <t>TSM-9138</t>
  </si>
  <si>
    <t>Acesso ao Portal do Participante como atendente</t>
  </si>
  <si>
    <t>TSM-9137</t>
  </si>
  <si>
    <t>Acesso ao CRM (Oracle) para atendimento aos participantes Valia</t>
  </si>
  <si>
    <t>TSM-9136</t>
  </si>
  <si>
    <t>Instalação do CRM (Oracle) para atendimento aos participantes Valia</t>
  </si>
  <si>
    <t>TSM-9134</t>
  </si>
  <si>
    <t>Liberar acesso ao módulo de contrato - novo funcionário</t>
  </si>
  <si>
    <t>TSM-9133</t>
  </si>
  <si>
    <t>Liberação de Acesso Normativo CMFLEX</t>
  </si>
  <si>
    <t>TSM-9132</t>
  </si>
  <si>
    <t>TSM-9131</t>
  </si>
  <si>
    <t>Acesso novo funcionário Valia</t>
  </si>
  <si>
    <t>TSM-9130</t>
  </si>
  <si>
    <t>Suporte à reunião de Performance - Diretoria de Seguridade - 20/03/2023 - 09h às 12h - Sala Recreio</t>
  </si>
  <si>
    <t>TSM-9129</t>
  </si>
  <si>
    <t>O Texto Renda Vitalícia não está aparecendo mais para os participantes elegíveis</t>
  </si>
  <si>
    <t>TSM-9128</t>
  </si>
  <si>
    <t>Liberar acesso ao CM Flex  - modulo Contabilidade Operacional</t>
  </si>
  <si>
    <t>TSM-9127</t>
  </si>
  <si>
    <t>Portal do Participante - #8072, #8227, #8178, #8049</t>
  </si>
  <si>
    <t>TSM-9126</t>
  </si>
  <si>
    <t xml:space="preserve">Alguns e-mails do institucional Valia não chegam mais na caixa de entrada. Aparentemente, estão armazenados em algum local, gostaríamos do acesso à eles. </t>
  </si>
  <si>
    <t>TSM-9125</t>
  </si>
  <si>
    <t>O robo de Movimentação de Saldo não conectou aos sistemas Citrix.</t>
  </si>
  <si>
    <t>TSM-9124</t>
  </si>
  <si>
    <t>Demanda IMEDIATA - Fev/2023 - Solicito a alteração das verbas de contribuição na MOVCONTAS que estão diferentes das verbas do Perfil Atual do Participante</t>
  </si>
  <si>
    <t>TSM-9123</t>
  </si>
  <si>
    <t>Liberação acesso ao CRM, trata-se Nova atendente da Central de Atendimento</t>
  </si>
  <si>
    <t>TSM-9122</t>
  </si>
  <si>
    <t>Instalação Equinox</t>
  </si>
  <si>
    <t>TSM-9121</t>
  </si>
  <si>
    <t>Instalação Avaya</t>
  </si>
  <si>
    <t>TSM-9120</t>
  </si>
  <si>
    <t>Avaliação do número de licenças do Power BI PRO ativa na Valia x compra de uma nova licença para área Financeira</t>
  </si>
  <si>
    <t>TSM-9119</t>
  </si>
  <si>
    <t>Ajustes nos formulários do Orion para a esteira de integrações</t>
  </si>
  <si>
    <t>TSM-9118</t>
  </si>
  <si>
    <t>Erro caixa e-mail Valia - portabilidadevalia.saida@vale.com</t>
  </si>
  <si>
    <t>TSM-9117</t>
  </si>
  <si>
    <t xml:space="preserve">Problemas pós atualização </t>
  </si>
  <si>
    <t>TSM-9116</t>
  </si>
  <si>
    <t>TSM-9114</t>
  </si>
  <si>
    <t>Erro caixa portabilidadevalia.saida@vale.com</t>
  </si>
  <si>
    <t>TSM-9113</t>
  </si>
  <si>
    <t>Instalação do Diligent</t>
  </si>
  <si>
    <t>TSM-9111</t>
  </si>
  <si>
    <t>Baixa automática - Boletos Avulsos - CMFLEX (CONTAS A RECEBER)</t>
  </si>
  <si>
    <t>TSM-9110</t>
  </si>
  <si>
    <t>TSM-9109</t>
  </si>
  <si>
    <t>Sistema GED-D2 não esta entrando apresentando msg de erro.  [DFC_BOF_CANNOT_FIND_OBJECT] Business object D2BofServices does not exist in docbase Corporate</t>
  </si>
  <si>
    <t>TSM-9108</t>
  </si>
  <si>
    <t>Liberação de acesso ao sistema CMFlex em DEV/QA</t>
  </si>
  <si>
    <t>TSM-9107</t>
  </si>
  <si>
    <t>TSM-9106</t>
  </si>
  <si>
    <t>TSM-9105</t>
  </si>
  <si>
    <t>TSM-9104</t>
  </si>
  <si>
    <t>Relatório de demandas abertas - FASe</t>
  </si>
  <si>
    <t>Solicitar relatório de demandas de sistemas para Normativos</t>
  </si>
  <si>
    <t>TSM-9103</t>
  </si>
  <si>
    <t>Relatório Demandas abertas da área de Operações de Seguridade</t>
  </si>
  <si>
    <t>TSM-9102</t>
  </si>
  <si>
    <t>[DEMANDAS LEGAIS] - HOMEPREV/API PREV - EXT.ASSIST/GRAVAÇÃO HISTÓRICO</t>
  </si>
  <si>
    <t>TSM-9101</t>
  </si>
  <si>
    <t>Inclusão de mensagem em chamados de solicitação de 2 via de cartão de estacionamento.</t>
  </si>
  <si>
    <t>TSM-9100</t>
  </si>
  <si>
    <t>Instalação nova versão SPED- Fiscal 9.0.2</t>
  </si>
  <si>
    <t>TSM-9098</t>
  </si>
  <si>
    <t>Solicitação de monitor e suporte para utilização em regime home office.</t>
  </si>
  <si>
    <t>TSM-9097</t>
  </si>
  <si>
    <t>Solicito linha coorporativa</t>
  </si>
  <si>
    <t>TSM-9096</t>
  </si>
  <si>
    <t>Alguns dados da tabela Verba_fss do SIS capitalização não forma parametrizados de forma correta e isso está ocasionando erros no tipo de responsável pela contribuição gerando dados incorreto no e-finaceiro</t>
  </si>
  <si>
    <t>TSM-9095</t>
  </si>
  <si>
    <t>Erro na gravação da espécie 126</t>
  </si>
  <si>
    <t>TSM-9094</t>
  </si>
  <si>
    <t>Alteração da Origem de Baixa - 03.2023 (PLR e EGRP)</t>
  </si>
  <si>
    <t>TSM-9093</t>
  </si>
  <si>
    <t>Aplicação de scripts para Operacionalização do processo de Write-Off 2023.03</t>
  </si>
  <si>
    <t>TSM-9092</t>
  </si>
  <si>
    <t>Liberação de acesso ao módulo COMPRAS no CMFlex</t>
  </si>
  <si>
    <t>TSM-9091</t>
  </si>
  <si>
    <t>[PIX] Desenho da solução de arquitetura e mapa das integrações no LeanIX</t>
  </si>
  <si>
    <t>TSM-9090</t>
  </si>
  <si>
    <t>TSM-9089</t>
  </si>
  <si>
    <t xml:space="preserve">Acesso a pasta Valia_Administrativo_Contratacao\Contratos\Contrato\Mais Multiserviços\032-2018 </t>
  </si>
  <si>
    <t>TSM-9088</t>
  </si>
  <si>
    <t>Liberação de acesso operadora Orion</t>
  </si>
  <si>
    <t>TSM-9086</t>
  </si>
  <si>
    <t>teste para verificar envio do chamado para o VSC</t>
  </si>
  <si>
    <t>TSM-9085</t>
  </si>
  <si>
    <t>CLONE - [CMFlex] [CAP] Erro na integração da baixa dos lotes de concessão de empréstimos</t>
  </si>
  <si>
    <t>TSM-9084</t>
  </si>
  <si>
    <t>TSM-9083</t>
  </si>
  <si>
    <t>CMFLEX - CAP/CAR/CONTROLE FINANCEIRO/ IMPOSTOS/ BPM  - ERRO NA QUANTIDADE DE ARQUIVOS RETORNO EFD REINF</t>
  </si>
  <si>
    <t>TSM-9081</t>
  </si>
  <si>
    <t>[CMFlex] [CAP] Erro na integração da baixa dos lotes de concessão de empréstimos</t>
  </si>
  <si>
    <t>TSM-9079</t>
  </si>
  <si>
    <t>Instalação Bloomberg - Notebook Pietro Consolaro (BR2328523)</t>
  </si>
  <si>
    <t>TSM-9078</t>
  </si>
  <si>
    <t>Liberação de acesso ao Recupera - luana.oliveira@vale.com</t>
  </si>
  <si>
    <t>TSM-9077</t>
  </si>
  <si>
    <t>Liberação de acesso ao Recupera - ellen.abreu@vale.com</t>
  </si>
  <si>
    <t>TSM-9076</t>
  </si>
  <si>
    <t>Liberação de acesso ao Recupera - fabiano.loures@vale.com</t>
  </si>
  <si>
    <t>TSM-9075</t>
  </si>
  <si>
    <t>Ferramenta de revisão automatizada de contratos</t>
  </si>
  <si>
    <t>TSM-9074</t>
  </si>
  <si>
    <t>NOVA VERSÃO DA OBRIGAÇÃO ACESSÓRIA ECF(ESCRITURAÇÃO CONTÁBIL FISCAL)</t>
  </si>
  <si>
    <t>TSM-9073</t>
  </si>
  <si>
    <t>NOVA VERSÃO DA OBRIGAÇÃO ACESSÓRIA ECD(ESCRITURAÇÃO CONTÁBIL DIGITAL)</t>
  </si>
  <si>
    <t>TSM-9071</t>
  </si>
  <si>
    <t>Liberação de acesso na Azure - Gestor de Cobrança de Empréstimos (Recupera)</t>
  </si>
  <si>
    <t>TSM-9070</t>
  </si>
  <si>
    <t>Solicitação de atendimento para configuração do e-mail corporativo</t>
  </si>
  <si>
    <t>TSM-9069</t>
  </si>
  <si>
    <t>CMFLEX - GOVERNANÇA - EXCLUSÃO DE GRUPOS DE ACESSO</t>
  </si>
  <si>
    <t>TSM-9068</t>
  </si>
  <si>
    <t>Acesso ao Recurso Application Insights - valia-functions-qa</t>
  </si>
  <si>
    <t>TSM-9067</t>
  </si>
  <si>
    <t xml:space="preserve">ATENDENTE NOVA DA CENTRAL DE ATENDIMENTO </t>
  </si>
  <si>
    <t>TSM-9066</t>
  </si>
  <si>
    <t>CMFLEX - Filtro de Relatório - Listagem de Recebimento de Mercadoria - ALMOXARIFADO</t>
  </si>
  <si>
    <t>TSM-9065</t>
  </si>
  <si>
    <t>Acesso ao CI (Controle Interno de Produção) ambiente de produção</t>
  </si>
  <si>
    <t>TSM-9063</t>
  </si>
  <si>
    <t>Acesso ao CI (Controle Interno de Produção) ambiente de desenvolvimento</t>
  </si>
  <si>
    <t>TSM-9062</t>
  </si>
  <si>
    <t>Liberação de acesso a sistema DEVOPS</t>
  </si>
  <si>
    <t>TSM-9059</t>
  </si>
  <si>
    <t>Pedir acesso ao portal de transferencia de arquivos</t>
  </si>
  <si>
    <t>TSM-9058</t>
  </si>
  <si>
    <t>Portal - IN34 - API para informar a ultima data de atualização</t>
  </si>
  <si>
    <t>TSM-9057</t>
  </si>
  <si>
    <t>Pedir acesso ao Portal de transferencia de Arquivos</t>
  </si>
  <si>
    <t>TSM-9054</t>
  </si>
  <si>
    <t>Demanda IMEDIATA - Solicito realizar a carga de contribuições Prevaler dos participantes com Desconto em Folha Assistidos com referência em 02/2023</t>
  </si>
  <si>
    <t>Paulo Cesar</t>
  </si>
  <si>
    <t>TSM-9053</t>
  </si>
  <si>
    <t>Demanda IMEDIATA - Solicito realizar a carga de contribuições Prevaler dos participantes com Desconto em Folha Assistidos com referência em 01/2023</t>
  </si>
  <si>
    <t>TSM-9052</t>
  </si>
  <si>
    <t>Demanda IMEDIATA - Solicito realizar a carga de contribuições dos participantes do Plano VM da Empresa Vale de Ago/2022  com STATUS "PROCESSADO" no SID, mas sem importação para o SIS Corporativo</t>
  </si>
  <si>
    <t>TSM-9051</t>
  </si>
  <si>
    <t>Exclusão de documento em duplicidade</t>
  </si>
  <si>
    <t>TSM-9050</t>
  </si>
  <si>
    <t>Integração FASE X CRM ORACLE - geração de incidente no CRM para envio de e-mail de boleto de autopatrocínio</t>
  </si>
  <si>
    <t>TSM-9049</t>
  </si>
  <si>
    <t>Acesso ao CM Flex para geração de relatório de contribuição esporádica avulsa</t>
  </si>
  <si>
    <t>TSM-9048</t>
  </si>
  <si>
    <t>TSM-9047</t>
  </si>
  <si>
    <t>Acesso igual a matricula 03542014</t>
  </si>
  <si>
    <t>TSM-9046</t>
  </si>
  <si>
    <t>Portal do Participante - #5578, #7733, #7622</t>
  </si>
  <si>
    <t>TSM-9045</t>
  </si>
  <si>
    <t>teste</t>
  </si>
  <si>
    <t>TSM-9044</t>
  </si>
  <si>
    <t>Liberação de licença de operador no Orion para Ana Claudia Nolte</t>
  </si>
  <si>
    <t>TSM-9043</t>
  </si>
  <si>
    <t xml:space="preserve">Entrega de computador por ter pego um novo ao final do ano de 2022 na Vale. Na epoca ainda trabalhava na Vale e precisei levar o antigo por conta do tempo necessário para sincronizar os dados. </t>
  </si>
  <si>
    <t>TSM-9042</t>
  </si>
  <si>
    <t>Instalação de Plugin de banco.</t>
  </si>
  <si>
    <t>TSM-9041</t>
  </si>
  <si>
    <t>Instalação de Trades Inserter Beta</t>
  </si>
  <si>
    <t>TSM-9040</t>
  </si>
  <si>
    <t>Solicito desbloqueio de firewall no controle interno de produção</t>
  </si>
  <si>
    <t>TSM-9039</t>
  </si>
  <si>
    <t>[CMFlex] [CAR] Erro na integração Totalprev &gt; CMFlex - integração CapCar sem considerar dígitos verificadores</t>
  </si>
  <si>
    <t>TSM-9038</t>
  </si>
  <si>
    <t>TSM-9037</t>
  </si>
  <si>
    <t>Solicito o desbloqueio de firewall da aplicação CM FLEX</t>
  </si>
  <si>
    <t>TSM-9036</t>
  </si>
  <si>
    <t>Consulta Sinqia</t>
  </si>
  <si>
    <t>TSM-9035</t>
  </si>
  <si>
    <t>TSM-9033</t>
  </si>
  <si>
    <t>Solicito acesso ao Global Processamento do CMFLEX, para ter um acompanhamento real das operações de geração de AP e AR para movimentação entre perfis, bem como  integração de cota.</t>
  </si>
  <si>
    <t>TSM-9032</t>
  </si>
  <si>
    <t>Fechamento das aplicações nos processos mensais de Benefícios (Conferência Verba Base e Extrações da Folha)</t>
  </si>
  <si>
    <t>TSM-9030</t>
  </si>
  <si>
    <t>Controle Interno -  #7350, #7561, #7933</t>
  </si>
  <si>
    <t>TSM-9029</t>
  </si>
  <si>
    <t>Instalar módulo RPM da lote 45</t>
  </si>
  <si>
    <t>TSM-9028</t>
  </si>
  <si>
    <t>Acesso - devops - Esteira de Relacionamento</t>
  </si>
  <si>
    <t>TSM-9025</t>
  </si>
  <si>
    <t xml:space="preserve">CMFLEX - INC01387953 - CAR </t>
  </si>
  <si>
    <t>TSM-9024</t>
  </si>
  <si>
    <t>Não estou conseguindo realizar nenhuma pesquisa de dossiê de Participante</t>
  </si>
  <si>
    <t>TSM-9023</t>
  </si>
  <si>
    <t>Revogar acesso de empregado desligado</t>
  </si>
  <si>
    <t>TSM-9022</t>
  </si>
  <si>
    <t>Revogar acesso para colaborador Desligado</t>
  </si>
  <si>
    <t>TSM-9021</t>
  </si>
  <si>
    <t>revogar acesso para colaborador Desligado</t>
  </si>
  <si>
    <t>TSM-9020</t>
  </si>
  <si>
    <t>Erro ao Calcular cota no CMFlex - Problema reportado no command center através do ID 143</t>
  </si>
  <si>
    <t>TSM-9019</t>
  </si>
  <si>
    <t>Notebook para emprestar a nova backup da Tânia.</t>
  </si>
  <si>
    <t>TSM-9018</t>
  </si>
  <si>
    <t>Acesso a backup da recepcionista.</t>
  </si>
  <si>
    <t>TSM-9017</t>
  </si>
  <si>
    <t>Liberação de acesso para a backup da recepcionista.</t>
  </si>
  <si>
    <t>TSM-9016</t>
  </si>
  <si>
    <t>Carga no SIS de Contribuições Esporádicas Recorrentes (vide TSM-8328 e 8735)</t>
  </si>
  <si>
    <t>TSM-9015</t>
  </si>
  <si>
    <t>Instruções de Parametrização CNPC nº.50</t>
  </si>
  <si>
    <t>TSM-9014</t>
  </si>
  <si>
    <t>TSM-9013</t>
  </si>
  <si>
    <t>O MFA do Ricardo não está sincronizando com a chave da Azure</t>
  </si>
  <si>
    <t>TSM-9012</t>
  </si>
  <si>
    <t>Atualizar  versão do Notepad++</t>
  </si>
  <si>
    <t>TSM-9011</t>
  </si>
  <si>
    <t>Conexão do servidor com "C" da máquina</t>
  </si>
  <si>
    <t>TSM-9010</t>
  </si>
  <si>
    <t>Minha wifi não conecta</t>
  </si>
  <si>
    <t>TSM-9009</t>
  </si>
  <si>
    <t>Instabilidade nos simuladores GOLD e PREMIUM</t>
  </si>
  <si>
    <t>TSM-9008</t>
  </si>
  <si>
    <t>acesso para funcionária nova</t>
  </si>
  <si>
    <t>TSM-9007</t>
  </si>
  <si>
    <t>Erro no Módulo de cotas - Subtração do valor do documento (AR) - Erro reportado no Command Center em Dezembro com solução implementada..</t>
  </si>
  <si>
    <t>TSM-9006</t>
  </si>
  <si>
    <t>Erro no rateio de pagamentos - Precisamos rodar Script para ajustar o sistema</t>
  </si>
  <si>
    <t>TSM-9004</t>
  </si>
  <si>
    <t>SGA - Liberação acesso SWAP</t>
  </si>
  <si>
    <t>TSM-9003</t>
  </si>
  <si>
    <t>Webjob de carga de dados do CMFlex - Carga da tabela W8BTDCRT</t>
  </si>
  <si>
    <t>TSM-9002</t>
  </si>
  <si>
    <t>B2C - Criação de operação para cadastro de conta via API</t>
  </si>
  <si>
    <t>TSM-9001</t>
  </si>
  <si>
    <t>Aplicação de script para limpeza do campo HMEOBSERVACAO da tabela HISTMOVEMPTMO</t>
  </si>
  <si>
    <t>TSM-9000</t>
  </si>
  <si>
    <t>Go Live do Portal de Inovações para o ambiente de produção do Orion</t>
  </si>
  <si>
    <t>TSM-8999</t>
  </si>
  <si>
    <t>Portal - Integração TotaPrev - Motivos Empréstimos</t>
  </si>
  <si>
    <t>TSM-8998</t>
  </si>
  <si>
    <t xml:space="preserve">Atualização do sistema Morningstar Direct. </t>
  </si>
  <si>
    <t>TSM-8997</t>
  </si>
  <si>
    <t>TSM-8996</t>
  </si>
  <si>
    <t>TSM-8995</t>
  </si>
  <si>
    <t>RightNow - Alteração na consulta de dados do SIS</t>
  </si>
  <si>
    <t>TSM-8993</t>
  </si>
  <si>
    <t>Não consigo cadastrar uma etapa do registro de verbas no FASE</t>
  </si>
  <si>
    <t>TSM-8992</t>
  </si>
  <si>
    <t>Acesso total</t>
  </si>
  <si>
    <t>TSM-8991</t>
  </si>
  <si>
    <t>Revogar Acesso de Colaborador  Desligado</t>
  </si>
  <si>
    <t>TSM-8990</t>
  </si>
  <si>
    <t xml:space="preserve">Gerar Arquivo Inscritos Manual TXT </t>
  </si>
  <si>
    <t>TSM-8989</t>
  </si>
  <si>
    <t>Devolução de equipamentos</t>
  </si>
  <si>
    <t>TSM-8988</t>
  </si>
  <si>
    <t>TSM-8987</t>
  </si>
  <si>
    <t>Acerto de dados na tabela sld_conta_partic_fss</t>
  </si>
  <si>
    <t>TSM-8986</t>
  </si>
  <si>
    <t>TSM-8985</t>
  </si>
  <si>
    <t>PBI do sistema LOTE45</t>
  </si>
  <si>
    <t>TSM-8984</t>
  </si>
  <si>
    <t>Acesso Azure Devops  Branches de simulador de benefícios para a chave james.f.silva@accenture.com</t>
  </si>
  <si>
    <t>TSM-8983</t>
  </si>
  <si>
    <t>Update tabela sbftblcfpctrformapercent FSS 49961</t>
  </si>
  <si>
    <t>TSM-8981</t>
  </si>
  <si>
    <t>Relatório contribuições voluntárias recorrentes e avulsas - 02/2023</t>
  </si>
  <si>
    <t>TSM-8980</t>
  </si>
  <si>
    <t>Meu "report Phishing" não aparece</t>
  </si>
  <si>
    <t>TSM-8979</t>
  </si>
  <si>
    <t>TSM-8978</t>
  </si>
  <si>
    <t>Suporte com site Dilligent "erro inesperado"</t>
  </si>
  <si>
    <t>TSM-8977</t>
  </si>
  <si>
    <t>FASE não acatou contribuições MCR que estavam no arquivo do Prevaler</t>
  </si>
  <si>
    <t>TSM-8975</t>
  </si>
  <si>
    <t>WhatsApp - Retorno telefone preferencial/cadastrado</t>
  </si>
  <si>
    <t>TSM-8974</t>
  </si>
  <si>
    <t>Mesmo acesso em Produção: Almox - Básico / Compras - Básico / Finanças - Básico / Consulta Geral</t>
  </si>
  <si>
    <t>TSM-8973</t>
  </si>
  <si>
    <t>Acesso CM Flex contratos</t>
  </si>
  <si>
    <t>TSM-8972</t>
  </si>
  <si>
    <t>Acesso igual a matricula 03505863</t>
  </si>
  <si>
    <t>TSM-8970</t>
  </si>
  <si>
    <t xml:space="preserve">Acesso ao Certsign </t>
  </si>
  <si>
    <t>TSM-8969</t>
  </si>
  <si>
    <t>TSM-8968</t>
  </si>
  <si>
    <t>Certisign</t>
  </si>
  <si>
    <t>TSM-8966</t>
  </si>
  <si>
    <t>Solicito acesso ao portal de faturamento do orion</t>
  </si>
  <si>
    <t>TSM-8965</t>
  </si>
  <si>
    <t>Instalação de driver de fonde de ouvido wireless</t>
  </si>
  <si>
    <t>TSM-8964</t>
  </si>
  <si>
    <t>WhatsApp - API do fluxo de Contracheque</t>
  </si>
  <si>
    <t>TSM-8963</t>
  </si>
  <si>
    <t>Solicito acesso ao CMFlex para nova funcionária de TInfra Júlia Carrijo.</t>
  </si>
  <si>
    <t>TSM-8962</t>
  </si>
  <si>
    <t>TSM-8961</t>
  </si>
  <si>
    <t>TSM-8960</t>
  </si>
  <si>
    <t>TSM-8959</t>
  </si>
  <si>
    <t>Solicito acesso ao CMflex para a nova funcionária de TInfra Júlia Carrijo.</t>
  </si>
  <si>
    <t>TSM-8958</t>
  </si>
  <si>
    <t>FSS 240831 - Acerto tabelas Portabilidade</t>
  </si>
  <si>
    <t>TSM-8957</t>
  </si>
  <si>
    <t>Dif arquivos de repasse de contribuições Mosaic Potassio - 40</t>
  </si>
  <si>
    <t>TSM-8956</t>
  </si>
  <si>
    <t>Ajuste Perfil de Investimento - FSS's 239380 e 240831</t>
  </si>
  <si>
    <t>TSM-8955</t>
  </si>
  <si>
    <t>Ajuste na sld_conta_partic_fss - Revisão Prev-Mosaic 1</t>
  </si>
  <si>
    <t>TSM-8954</t>
  </si>
  <si>
    <t>Diferença de arquivos SALOBO - 64</t>
  </si>
  <si>
    <t>TSM-8953</t>
  </si>
  <si>
    <t>Carga de Parametrizações - Agrupamento de Fundos</t>
  </si>
  <si>
    <t>TSM-8951</t>
  </si>
  <si>
    <t>Acesso ao Orion</t>
  </si>
  <si>
    <t>TSM-8950</t>
  </si>
  <si>
    <t>Atualização da listagem de alerta CPD</t>
  </si>
  <si>
    <t>TSM-8949</t>
  </si>
  <si>
    <t>URGENTE - LANÇAMENTO DE ITENS DE DESEMBOLSO COM ERRO - CMFLEX</t>
  </si>
  <si>
    <t>TSM-8948</t>
  </si>
  <si>
    <t>Solicito acesso ao portal de faturamento - Orion</t>
  </si>
  <si>
    <t>TSM-8947</t>
  </si>
  <si>
    <t>instalação Certisign</t>
  </si>
  <si>
    <t>TSM-8946</t>
  </si>
  <si>
    <t>SGA - #8207: Prevaler/SGA - Falha ao gerar relatório no SGA</t>
  </si>
  <si>
    <t>TSM-8944</t>
  </si>
  <si>
    <t xml:space="preserve">Extração base de dados SIS previdenciário </t>
  </si>
  <si>
    <t>TSM-8943</t>
  </si>
  <si>
    <t>TSM-8942</t>
  </si>
  <si>
    <t>Avaya accs não funciona no edge</t>
  </si>
  <si>
    <t>TSM-8941</t>
  </si>
  <si>
    <t>Diferença no arquivo de entrada e saída da Samarco</t>
  </si>
  <si>
    <t>TSM-8940</t>
  </si>
  <si>
    <t>CMFLEX - CONTABILIDADE - Ajuste dos relatorios pois o histórico contábil dificultam a análise</t>
  </si>
  <si>
    <t>TSM-8939</t>
  </si>
  <si>
    <t>CMFLEX - MODULO CONTABILIDADE - Registros Contabeis que impactam posição de imoveis</t>
  </si>
  <si>
    <t>TSM-8938</t>
  </si>
  <si>
    <t>SID Indisponível - DSV</t>
  </si>
  <si>
    <t>TSM-8936</t>
  </si>
  <si>
    <t>Liberar Acesso ao CRM</t>
  </si>
  <si>
    <t>TSM-8935</t>
  </si>
  <si>
    <t>Inclusão do Midas como opção no chamado de melhoria e bug</t>
  </si>
  <si>
    <t>TSM-8934</t>
  </si>
  <si>
    <t>Liberação de acesso para: Thiago Santiago</t>
  </si>
  <si>
    <t>TSM-8933</t>
  </si>
  <si>
    <t>Assinatura Digital não é exibida na visualização do documento no GED</t>
  </si>
  <si>
    <t>TSM-8932</t>
  </si>
  <si>
    <t>Aplicativo Valia - #7179, #7178, #7746, #8075</t>
  </si>
  <si>
    <t>TSM-8931</t>
  </si>
  <si>
    <t>Portal do Participante - #7846, #8132, #8206, #7974</t>
  </si>
  <si>
    <t>TSM-8930</t>
  </si>
  <si>
    <t>MÓDULO COMPRAS - SUMÁRIO DE COTAÇÃO - ERRO NA REGRA</t>
  </si>
  <si>
    <t>TSM-8929</t>
  </si>
  <si>
    <t>TSM-8928</t>
  </si>
  <si>
    <t>Rightnow - Falha no botão de bloqueado/desbloqueado acesso ao Disque Valia</t>
  </si>
  <si>
    <t>TSM-8927</t>
  </si>
  <si>
    <t>Liberação de acesso para a Júlia Carrijo, nova terceira contratada pela Álamo.</t>
  </si>
  <si>
    <t>TSM-8925</t>
  </si>
  <si>
    <t>TSM-8924</t>
  </si>
  <si>
    <t xml:space="preserve">Liberação de acesso ao BPM - Normativo </t>
  </si>
  <si>
    <t>TSM-8923</t>
  </si>
  <si>
    <t>REINF - Encerramento de Incidência de dependentes sem CPF</t>
  </si>
  <si>
    <t>TSM-8920</t>
  </si>
  <si>
    <t>Exclusão de acesso de usuário</t>
  </si>
  <si>
    <t>TSM-8919</t>
  </si>
  <si>
    <t>Novo equipamento</t>
  </si>
  <si>
    <t>TSM-8918</t>
  </si>
  <si>
    <t>Conexão do VPN</t>
  </si>
  <si>
    <t>TSM-8917</t>
  </si>
  <si>
    <t>Problema na integração do Benefício Teórico com o SImulador</t>
  </si>
  <si>
    <t>TSM-8916</t>
  </si>
  <si>
    <t>Criar no Devops o projeto Sistema de Empréstimo</t>
  </si>
  <si>
    <t>TSM-8915</t>
  </si>
  <si>
    <t>TSM-8913</t>
  </si>
  <si>
    <t>Portal de Adesões - Aualização de API</t>
  </si>
  <si>
    <t>TSM-8912</t>
  </si>
  <si>
    <t>APP Valia - Alteração na operação "getAppVersion"</t>
  </si>
  <si>
    <t>TSM-8910</t>
  </si>
  <si>
    <t>Empréstimo de Modem 4G</t>
  </si>
  <si>
    <t>TSM-8908</t>
  </si>
  <si>
    <t>Update tabela sbftblcfpctrformapercent</t>
  </si>
  <si>
    <t>TSM-8907</t>
  </si>
  <si>
    <t>Suporte para recadastro MFA</t>
  </si>
  <si>
    <t>TSM-8906</t>
  </si>
  <si>
    <t>Lentidão extrema no Filemaker</t>
  </si>
  <si>
    <t>TSM-8905</t>
  </si>
  <si>
    <t>Demanda catalogada para acerto de perfil dos participantes que foram reintegrados judicialmente</t>
  </si>
  <si>
    <t>TSM-8903</t>
  </si>
  <si>
    <t xml:space="preserve">CMFLEX - CONTABILIDADE COTAS  - ERRO DE CARÁCTER NO HISTÓRICO CONTÁBIL DA IMPORTAÇÃO DA LOTE 45 </t>
  </si>
  <si>
    <t>TSM-8901</t>
  </si>
  <si>
    <t>Abertura de demanda catalogada para acerto de perfil de investimento - JULIANO GOMES NUNES FSS 802728</t>
  </si>
  <si>
    <t>TSM-8900</t>
  </si>
  <si>
    <t>CMFLEX - CAP/CAR/CONTROLE FINANCEIRO/ IMPOSTOS/ BPM  - ERRO IMPORTAÇÃO IOF PARA DCTF</t>
  </si>
  <si>
    <t>TSM-8898</t>
  </si>
  <si>
    <t>TSM-8897</t>
  </si>
  <si>
    <t>Inclusão novos planos do RPA para o processo de Resgate</t>
  </si>
  <si>
    <t>TSM-8895</t>
  </si>
  <si>
    <t>SAA recebendo requerimento de cálculo de benefício indevidamente</t>
  </si>
  <si>
    <t>TSM-8894</t>
  </si>
  <si>
    <t>Acesso ao DevOps Valia</t>
  </si>
  <si>
    <t>TSM-8893</t>
  </si>
  <si>
    <t>Instalação do software SPC DESKTOP (Previc)</t>
  </si>
  <si>
    <t>TSM-8892</t>
  </si>
  <si>
    <t>Liberação de acesso ao sistema ZENVIA</t>
  </si>
  <si>
    <t>TSM-8891</t>
  </si>
  <si>
    <t>Demanda Imediata - Alteração de valor de Risco para participantes VM - patrocinadora encaminhou indevidamente valores de Risco_ a partir de 01/2023 o valor de Risco passou a ser zerado</t>
  </si>
  <si>
    <t>TSM-8890</t>
  </si>
  <si>
    <t>Instalação Lote45</t>
  </si>
  <si>
    <t>TSM-8889</t>
  </si>
  <si>
    <t>Estorno de itens de quitação antecipada</t>
  </si>
  <si>
    <t>TSM-8888</t>
  </si>
  <si>
    <t>Liberar acesso como gestora aprovadora para Renata Chaves</t>
  </si>
  <si>
    <t>TSM-8886</t>
  </si>
  <si>
    <t>Ponto de rede que atende a impressora da diretoria VALIA não está funcionando</t>
  </si>
  <si>
    <t>TSM-8885</t>
  </si>
  <si>
    <t>O robo de Calculo de Entrantes não conseguiu se conectar ao FileMaker</t>
  </si>
  <si>
    <t>TSM-8884</t>
  </si>
  <si>
    <t>Intermitência de rede e bloqueio de firewall ao acessar a aplicação CMFLEX</t>
  </si>
  <si>
    <t>TSM-8883</t>
  </si>
  <si>
    <t>TSM-8882</t>
  </si>
  <si>
    <t>Acesso Portal de Faturamento - Maria Santos - ECOLAB</t>
  </si>
  <si>
    <t>TSM-8881</t>
  </si>
  <si>
    <t>Solicitação de Serviços de Suporte de Integração</t>
  </si>
  <si>
    <t>TSM-8880</t>
  </si>
  <si>
    <t>Liberação acesso atendente para Fabiano Loures</t>
  </si>
  <si>
    <t>TSM-8879</t>
  </si>
  <si>
    <t>Liberação acesso atendente para Luana Oliveira</t>
  </si>
  <si>
    <t>TSM-8878</t>
  </si>
  <si>
    <t>Inserir novos campos e descrições no chamado "Solicitar Ramal"</t>
  </si>
  <si>
    <t>TSM-8877</t>
  </si>
  <si>
    <t>O Software Microsoft To Do não está abrindo/ Configurar o Jabber</t>
  </si>
  <si>
    <t>TSM-8876</t>
  </si>
  <si>
    <t>Acesso Reader e Blob - portalvalia01</t>
  </si>
  <si>
    <t>TSM-8874</t>
  </si>
  <si>
    <t>VAN - Registro de boletos - Bradesco - carteira 3 / conta 32141 - boletos não registrados</t>
  </si>
  <si>
    <t>TSM-8873</t>
  </si>
  <si>
    <t>URGENTE - CMFLEX - BPM não aparece para aprovação da etapa Controle</t>
  </si>
  <si>
    <t>TSM-8872</t>
  </si>
  <si>
    <t>Portal do Participante - #7435, #7436, #8140</t>
  </si>
  <si>
    <t>TSM-8871</t>
  </si>
  <si>
    <t>SID - Não está aparecendo para o aprovador a solicitação para ser cancelada e/ou aprovada</t>
  </si>
  <si>
    <t>TSM-8869</t>
  </si>
  <si>
    <t>Criação de um SharePoint para criar um Portal de informações para algumas Gerencias da Valia, com dashboards gráficos  (conforme já alinhado com o Carlos Duarte)</t>
  </si>
  <si>
    <t>carlos.duarte@vale.com</t>
  </si>
  <si>
    <t>TSM-8868</t>
  </si>
  <si>
    <t>Acesso Portal de Faturamento - Metrofile</t>
  </si>
  <si>
    <t>TSM-8867</t>
  </si>
  <si>
    <t>TSM-8866</t>
  </si>
  <si>
    <t>TSM-8865</t>
  </si>
  <si>
    <t>Troca de notebook, pois meu notebook não carrega mais a bateria, tendo que ficar preso a fonte de alimentação.</t>
  </si>
  <si>
    <t>TSM-8863</t>
  </si>
  <si>
    <t>Solicito computador para funcionário da Álamo.</t>
  </si>
  <si>
    <t>TSM-8862</t>
  </si>
  <si>
    <t>Preciso dos IPs públicos relacionados aos proxys para liberá-los no meu WAF</t>
  </si>
  <si>
    <t>TSM-8860</t>
  </si>
  <si>
    <t xml:space="preserve">Solicito liberação de acesso ao Orion </t>
  </si>
  <si>
    <t>TSM-8856</t>
  </si>
  <si>
    <t>Solicito liberação de um monitor para uso de segunda tela no trabalho</t>
  </si>
  <si>
    <t>TSM-8855</t>
  </si>
  <si>
    <t>Orion - Data de entrega para erros e melhorias</t>
  </si>
  <si>
    <t>TSM-8854</t>
  </si>
  <si>
    <t>Solicito a aquisição de um novo notebook para envio ao novo colaborador da Gerência de Projetos e Processos e Relações com Patrocinadores</t>
  </si>
  <si>
    <t>TSM-8853</t>
  </si>
  <si>
    <t>Liberar acesso ao DEVOPS</t>
  </si>
  <si>
    <t>TSM-8852</t>
  </si>
  <si>
    <t>Usuário está recebendo solicitação de reserva da sala de reunião Alvorada</t>
  </si>
  <si>
    <t>TSM-8851</t>
  </si>
  <si>
    <t>Acesso Certisign</t>
  </si>
  <si>
    <t>TSM-8850</t>
  </si>
  <si>
    <t>Portal do Participante - #8058, #8176</t>
  </si>
  <si>
    <t>TSM-8849</t>
  </si>
  <si>
    <t>INSCRIÇÃO MANUAL</t>
  </si>
  <si>
    <t>TSM-8848</t>
  </si>
  <si>
    <t>Ao realizar a baixa diária do plano PREV MOSAIC 1, nem todas as contribuições foram integradas no FASe</t>
  </si>
  <si>
    <t>TSM-8847</t>
  </si>
  <si>
    <t>TSM-8846</t>
  </si>
  <si>
    <t>TSM-8845</t>
  </si>
  <si>
    <t>O lançamento do Controle financeiro foi contabilizado errado (conta de plano com registro de PGA). Para regularizar solicitamos a habilitação da ficha 4661 de 24/01/2023 para ajuste. A mesma não está permitindo ajuste pois já foi estornada.</t>
  </si>
  <si>
    <t>TSM-8843</t>
  </si>
  <si>
    <t>Acesso ao Portal de Faturamento - TI</t>
  </si>
  <si>
    <t>TSM-8841</t>
  </si>
  <si>
    <t>Acesso Portal de Faturamento - ECOLAB</t>
  </si>
  <si>
    <t>TSM-8840</t>
  </si>
  <si>
    <t>Erro ao entrar no sistema Fase</t>
  </si>
  <si>
    <t>TSM-8839</t>
  </si>
  <si>
    <t xml:space="preserve">Rodar o script para extração do saldo de contas posicionados no ultimo dia util do ano em atendimento a IN RFB nº1571 </t>
  </si>
  <si>
    <t>TSM-8838</t>
  </si>
  <si>
    <t xml:space="preserve">Criar conta de contratado </t>
  </si>
  <si>
    <t>TSM-8837</t>
  </si>
  <si>
    <t>Exclusão de acesso</t>
  </si>
  <si>
    <t>TSM-8836</t>
  </si>
  <si>
    <t>TSM-8835</t>
  </si>
  <si>
    <t>Excluir conta de terceirizada com termino de contrato</t>
  </si>
  <si>
    <t>TSM-8834</t>
  </si>
  <si>
    <t>TSM-8832</t>
  </si>
  <si>
    <t>Acesso ao iframe do chat do cadastro ou instalação do GTM-PCQ6P7Q, do site do Prevaler</t>
  </si>
  <si>
    <t>TSM-8831</t>
  </si>
  <si>
    <t>Cadastro MFA</t>
  </si>
  <si>
    <t>TSM-8830</t>
  </si>
  <si>
    <t>CMFLEX - CAR - REL. - OP. RECEBIMENTOS EM ABERTO</t>
  </si>
  <si>
    <t>TSM-8828</t>
  </si>
  <si>
    <t>Aplicação de scripts para Operacionalização do processo de Write-Off 2023.02</t>
  </si>
  <si>
    <t>TSM-8827</t>
  </si>
  <si>
    <t>Saldo de patrocinadora duplicado em extração</t>
  </si>
  <si>
    <t>TSM-8826</t>
  </si>
  <si>
    <t>Acesso Portal de Faturamento - OPTUM</t>
  </si>
  <si>
    <t>TSM-8825</t>
  </si>
  <si>
    <t>Desinstalação do navegador Internet Explorer</t>
  </si>
  <si>
    <t>TSM-8824</t>
  </si>
  <si>
    <t>SGA - #6377, #6998, #7693, #8069</t>
  </si>
  <si>
    <t>TSM-8823</t>
  </si>
  <si>
    <t>Go-live Alterações de Segurança da URA</t>
  </si>
  <si>
    <t>TSM-8822</t>
  </si>
  <si>
    <t>Indisponibilidade no link do Ed. Sede de empresas no dia 08/02/2023</t>
  </si>
  <si>
    <t>TSM-8821</t>
  </si>
  <si>
    <t>Portal do Participante - #7435, #7436, #8058</t>
  </si>
  <si>
    <t>TSM-8818</t>
  </si>
  <si>
    <t>Update no campo dat_fimpre_bfpart da FSS 239299</t>
  </si>
  <si>
    <t>TSM-8817</t>
  </si>
  <si>
    <t>TSM-8816</t>
  </si>
  <si>
    <t>Liberar Acesso para apoio equipe</t>
  </si>
  <si>
    <t>TSM-8815</t>
  </si>
  <si>
    <t>TSM-8814</t>
  </si>
  <si>
    <t>Instalação Drive Impressora particular EPSON L3150</t>
  </si>
  <si>
    <t>TSM-8813</t>
  </si>
  <si>
    <t>Instalação Citrixworkspace</t>
  </si>
  <si>
    <t>TSM-8812</t>
  </si>
  <si>
    <t>Instalação Automation Anywhere</t>
  </si>
  <si>
    <t>TSM-8811</t>
  </si>
  <si>
    <t>Instalação da versão atual do Citrix Receiver</t>
  </si>
  <si>
    <t>TSM-8810</t>
  </si>
  <si>
    <t>Implementação de formulário para auxiliar no recebimento de documentos nos atendimentos presenciais. O formulário já foi desenvolvido no ambiente de desenvolvimento e agora há apenas a necessidade de sua publicação no ambiente de produção.</t>
  </si>
  <si>
    <t>Ricardo Luz</t>
  </si>
  <si>
    <t>TSM-8809</t>
  </si>
  <si>
    <t>A atualização do SIS em 08/02/2023 afetou a integração com o Rightnow</t>
  </si>
  <si>
    <t>TSM-8808</t>
  </si>
  <si>
    <t>Implantação de Portal Atuarial no Orion</t>
  </si>
  <si>
    <t>TSM-8807</t>
  </si>
  <si>
    <t>Solicitação de equipamento usado para novo empregado - Atuária</t>
  </si>
  <si>
    <t>TSM-8806</t>
  </si>
  <si>
    <t>SID - Erro no  processamento de uma matrícula</t>
  </si>
  <si>
    <t>TSM-8805</t>
  </si>
  <si>
    <t>Inclusão das solicitações de demandas de análise de contratos direcionadas à Gerência Jurídica</t>
  </si>
  <si>
    <t>TSM-8804</t>
  </si>
  <si>
    <t>Como acessar uma gravação expirada</t>
  </si>
  <si>
    <t>TSM-8803</t>
  </si>
  <si>
    <t>2023 /01 - Participantes PREVALER - Sem identificação da FSS no arquivo de saída do FASe</t>
  </si>
  <si>
    <t>TSM-8801</t>
  </si>
  <si>
    <t>Dúvida - preciso ter acesso parcial (ler e enviar) de um e-mail compartilhado</t>
  </si>
  <si>
    <t>TSM-8800</t>
  </si>
  <si>
    <t>TSM-8798</t>
  </si>
  <si>
    <t>Gerar arquivo TXT manual – Dados Cadastrais ou Inscrição - Gerar arquivo manual da integração com a MRD (SID) – Empresa/Matrícula: 01/576801 - Luiz Claudio Ramos Silva</t>
  </si>
  <si>
    <t>TSM-8797</t>
  </si>
  <si>
    <t>Solicitação de acesso ao portal de Riscos e Compliance.</t>
  </si>
  <si>
    <t>TSM-8796</t>
  </si>
  <si>
    <t xml:space="preserve">CMFlex - Lentidão geral </t>
  </si>
  <si>
    <t>TSM-8795</t>
  </si>
  <si>
    <t>Falha de operação no GED Corporate Valia - Erro de Navegador pede para atualizar e a busca não funciona</t>
  </si>
  <si>
    <t>TSM-8794</t>
  </si>
  <si>
    <t>ORION - não é possível selecionar dois grupos de acesso em um mesmo chamado</t>
  </si>
  <si>
    <t>TSM-8793</t>
  </si>
  <si>
    <t>Empréstimo de equipamento</t>
  </si>
  <si>
    <t>TSM-8792</t>
  </si>
  <si>
    <t>Roaming da rede wifi no Ed. Sede de Empresas não está funcionando</t>
  </si>
  <si>
    <t>TSM-8791</t>
  </si>
  <si>
    <t>O robo carteira passiva não conseguiu finalizar o processo</t>
  </si>
  <si>
    <t>TSM-8790</t>
  </si>
  <si>
    <t>Gerar arquivo TXT manual - Reintegração Judicial - Gerar arquivo manual da integração com a MRD (SID) – Empresa/Matrícula: 01/682112-FRANCISCO JACINTO LEANDRO</t>
  </si>
  <si>
    <t>TSM-8788</t>
  </si>
  <si>
    <t>Portal do Participante - #6086, #6671, #7180, #8040, #8043</t>
  </si>
  <si>
    <t>TSM-8787</t>
  </si>
  <si>
    <t>Acesso Devops Projeto Nova Adesão</t>
  </si>
  <si>
    <t>TSM-8785</t>
  </si>
  <si>
    <t>Exclusão de conta na B2C</t>
  </si>
  <si>
    <t>TSM-8783</t>
  </si>
  <si>
    <t xml:space="preserve">Meu telefone sai toda hora da rede. Preciso desconectar o cabo de rede e reconectar. </t>
  </si>
  <si>
    <t>TSM-8782</t>
  </si>
  <si>
    <t>Estou sendo bloqueado no Controle Interno de Produção.</t>
  </si>
  <si>
    <t>TSM-8781</t>
  </si>
  <si>
    <t xml:space="preserve"> EXCLUSÃO DE SOLICITAÇÕES INDEVIDOS NO SID - SISTEMA DE IMPORTAÇÃO DE DADOS.</t>
  </si>
  <si>
    <t>TSM-8780</t>
  </si>
  <si>
    <t>CMFlex - Finanças Aprovador - Renata Chaves</t>
  </si>
  <si>
    <t>TSM-8779</t>
  </si>
  <si>
    <t>CMFLEX - FIN. APROVADOR - DANIEL.SWERTS</t>
  </si>
  <si>
    <t>TSM-8778</t>
  </si>
  <si>
    <t>Erro SID - Arquivo de Contribuições com situação "NOVA" - 378 - PORTO FRANCO</t>
  </si>
  <si>
    <t>TSM-8777</t>
  </si>
  <si>
    <t>Relatório FASE Contabilidade com duplicidade de informação</t>
  </si>
  <si>
    <t>TSM-8776</t>
  </si>
  <si>
    <t>TSM-8775</t>
  </si>
  <si>
    <t>Instalação Lote 45</t>
  </si>
  <si>
    <t>TSM-8774</t>
  </si>
  <si>
    <t>Notebook e Perifericos para empregada nova</t>
  </si>
  <si>
    <t>TSM-8773</t>
  </si>
  <si>
    <t>ESPORÁDICA AVULSA REPRESADA NO SID - Não encontrado De x PARA associado a FSS - VANUSIO DA SILVA SANTOS - Alfa: 007740 - FSS: 66788</t>
  </si>
  <si>
    <t>TSM-8772</t>
  </si>
  <si>
    <t>Acesso como Operadora do Orion para verificar os incidentes abertos relativos ao CMFLex</t>
  </si>
  <si>
    <t>TSM-8771</t>
  </si>
  <si>
    <t>TSM-8770</t>
  </si>
  <si>
    <t>Erro Técnico de processamento no FASe</t>
  </si>
  <si>
    <t>TSM-8769</t>
  </si>
  <si>
    <t>emprestimo de modem pois estou com dificuldades para rotear a internet do meu celular.</t>
  </si>
  <si>
    <t>TSM-8768</t>
  </si>
  <si>
    <t>03V09725 - Marisa Duarte - Inclusão de acesso de aprovador</t>
  </si>
  <si>
    <t>TSM-8767</t>
  </si>
  <si>
    <t>03V09725 - Marisa Duarte - Exclusão de acessos básicos (FINANÇAS BÁSICO, COMPRAS BÁSICO, CONTRATOS-MEDIÇÃO)</t>
  </si>
  <si>
    <t>TSM-8766</t>
  </si>
  <si>
    <t>Erro de espaço em disco no processo de Simulação de Empréstimo</t>
  </si>
  <si>
    <t>TSM-8765</t>
  </si>
  <si>
    <t>Opção de imprimir foi desabilitada na aba visualização</t>
  </si>
  <si>
    <t>TSM-8764</t>
  </si>
  <si>
    <t>A gerente Renata Chaves necessita de acesso aos seguintes módulos do CMFlex na condição de aprovadora: Almox - Básico l Compras - Básico l Consulta Geral l Contratos - Medição l Finanças - Básico</t>
  </si>
  <si>
    <t>TSM-8763</t>
  </si>
  <si>
    <t>Acesso Consulta CM Flex Contabilidade</t>
  </si>
  <si>
    <t>TSM-8762</t>
  </si>
  <si>
    <t>Falha na autenticação do GED</t>
  </si>
  <si>
    <t>TSM-8761</t>
  </si>
  <si>
    <t>Portal de Adesões - #7334, #7671, #7678</t>
  </si>
  <si>
    <t>TSM-8759</t>
  </si>
  <si>
    <t>Midas - Liberação acesso 6</t>
  </si>
  <si>
    <t>TSM-8758</t>
  </si>
  <si>
    <t>Midas - Liberação acesso 5</t>
  </si>
  <si>
    <t>TSM-8757</t>
  </si>
  <si>
    <t>Midas - Liberação acesso 4</t>
  </si>
  <si>
    <t>TSM-8756</t>
  </si>
  <si>
    <t>Midas - Liberação acesso 3</t>
  </si>
  <si>
    <t>TSM-8755</t>
  </si>
  <si>
    <t>Midas - Liberação acesso 2</t>
  </si>
  <si>
    <t>TSM-8754</t>
  </si>
  <si>
    <t>Midas - Liberação acesso 1</t>
  </si>
  <si>
    <t>TSM-8753</t>
  </si>
  <si>
    <t>Adesões - Alteração nas operações de criação dos arquivos "Pedido de filiação" e "Termo de Adesão"</t>
  </si>
  <si>
    <t>TSM-8751</t>
  </si>
  <si>
    <t>Auxilio para cadastro de MFA</t>
  </si>
  <si>
    <t>TSM-8750</t>
  </si>
  <si>
    <t>Instalar softwares</t>
  </si>
  <si>
    <t>TSM-8749</t>
  </si>
  <si>
    <t>CMFlex - CAP - Erro servidor ao criar lote com doc. com muitos rateios</t>
  </si>
  <si>
    <t>TSM-8748</t>
  </si>
  <si>
    <t>Simulador GOLD e Premium em Produção não inicializando</t>
  </si>
  <si>
    <t>TSM-8747</t>
  </si>
  <si>
    <t>Lentidão no processo de emissão de boletos</t>
  </si>
  <si>
    <t>TSM-8746</t>
  </si>
  <si>
    <t>[CMFLEX] ALMOXARIFADO - INTEGRAÇÃO CONTÁBIL</t>
  </si>
  <si>
    <t>TSM-8745</t>
  </si>
  <si>
    <t>[CMFlex] Erro na extração de relatório</t>
  </si>
  <si>
    <t>TSM-8744</t>
  </si>
  <si>
    <t>TSM-8742</t>
  </si>
  <si>
    <t>Sistema GED-D2 não esta entrando apresentando msg de erro. A query did not execute successfully</t>
  </si>
  <si>
    <t>TSM-8741</t>
  </si>
  <si>
    <t>Orion - Para chamados de liberação de acesso - Incluir campo de matricula do usuário que irá receber o acesso</t>
  </si>
  <si>
    <t>TSM-8740</t>
  </si>
  <si>
    <t>Todos os pontos de rede da sala Recreio no Ed. Sede de Empresas não estão pegando IP</t>
  </si>
  <si>
    <t>TSM-8739</t>
  </si>
  <si>
    <t>Acesso ao Banco AzureSQL - Acesso valsql01</t>
  </si>
  <si>
    <t>TSM-8738</t>
  </si>
  <si>
    <t>Acesso RH Med</t>
  </si>
  <si>
    <t>TSM-8737</t>
  </si>
  <si>
    <t>liberar acesso ao CMFlex</t>
  </si>
  <si>
    <t>TSM-8736</t>
  </si>
  <si>
    <t>solicitação de acesso ao CMFlex</t>
  </si>
  <si>
    <t>TSM-8735</t>
  </si>
  <si>
    <t>Carga no SIS de Contribuições Esporádicas Recorrentes (vide TSM-8007 e 8328)</t>
  </si>
  <si>
    <t>TSM-8733</t>
  </si>
  <si>
    <t>TSM-8732</t>
  </si>
  <si>
    <t>Liberação de acesso - FINANÇAS NORMATIVO - Raquel Santos</t>
  </si>
  <si>
    <t>TSM-8731</t>
  </si>
  <si>
    <t xml:space="preserve">[CMFLEX] Erro no fluxo de aprovação de AP oriunda do almoxarifado </t>
  </si>
  <si>
    <t>TSM-8730</t>
  </si>
  <si>
    <t>Parecer Técnico: Forms no CRM Oracle para agilizar o recebimento de documentos em atendimentos presenciais nas agências</t>
  </si>
  <si>
    <t>TSM-8729</t>
  </si>
  <si>
    <t>Acesso Portal de Faturamento Rubia Lima</t>
  </si>
  <si>
    <t>TSM-8728</t>
  </si>
  <si>
    <t xml:space="preserve">Upgrade das plataformas no ambiente Avaya </t>
  </si>
  <si>
    <t>TSM-8727</t>
  </si>
  <si>
    <t>Atualização da Placa de Som</t>
  </si>
  <si>
    <t>TSM-8726</t>
  </si>
  <si>
    <t>TSM-8725</t>
  </si>
  <si>
    <t>CMFlex - BPM - Cadastro de substituto no grupo aprovador e tarefas pendentes</t>
  </si>
  <si>
    <t>TSM-8724</t>
  </si>
  <si>
    <t>Acesso ao Controle Interno DEV</t>
  </si>
  <si>
    <t>TSM-8722</t>
  </si>
  <si>
    <t>Inclusão planos do RPA de Concessão de Resgate</t>
  </si>
  <si>
    <t>TSM-8719</t>
  </si>
  <si>
    <t>TSM-8716</t>
  </si>
  <si>
    <t>Portal do Participante - #8145: Bug esqueci minha senha do Portal</t>
  </si>
  <si>
    <t>TSM-8715</t>
  </si>
  <si>
    <t>Erro na abertura/Login do CM FLex</t>
  </si>
  <si>
    <t>TSM-8714</t>
  </si>
  <si>
    <t xml:space="preserve">Pandora - Gerenciador de APIs </t>
  </si>
  <si>
    <t>TSM-8713</t>
  </si>
  <si>
    <t>CMFlex - CAP - Documentos antigos em aberto indevidamente</t>
  </si>
  <si>
    <t>TSM-8712</t>
  </si>
  <si>
    <t>TSM-8711</t>
  </si>
  <si>
    <t>Liberação de acesso ao Controle interno(extração de acessos ao portal e app)</t>
  </si>
  <si>
    <t>TSM-8710</t>
  </si>
  <si>
    <t>Aplicativo Valia - #6908 #6761</t>
  </si>
  <si>
    <t>TSM-8709</t>
  </si>
  <si>
    <t>Alteração no nome de status e criação de novas perguntas para um chamado no portal de faturamento de serviços (Orion)</t>
  </si>
  <si>
    <t>TSM-8708</t>
  </si>
  <si>
    <t>Remover acesso - FINANÇAS BÁSICO - raquel.santos@vale.com</t>
  </si>
  <si>
    <t>TSM-8706</t>
  </si>
  <si>
    <t>CMFlex - Contas a Receber - Consultas - Visualizar relatórios - Sem permissão para gerar relatório Valores da Arrecadação</t>
  </si>
  <si>
    <t>TSM-8705</t>
  </si>
  <si>
    <t>Falha na baixa dos relatórios</t>
  </si>
  <si>
    <t>TSM-8704</t>
  </si>
  <si>
    <t>Implementação de perguntas (e de automações) vinculadas ao chamado "Solicitar melhoria ou novo sistema/aplicativo" para o calculo do risco de uma melhoria</t>
  </si>
  <si>
    <t>TSM-8703</t>
  </si>
  <si>
    <t>Diferença entre arquivo de entrada e saída 93- VLI MM</t>
  </si>
  <si>
    <t>TSM-8702</t>
  </si>
  <si>
    <t>Acesso ao grupo CONSULTA - GERAL no CM FLex</t>
  </si>
  <si>
    <t>TSM-8701</t>
  </si>
  <si>
    <t>Liberar modo atendente para novo colaborador</t>
  </si>
  <si>
    <t>TSM-8700</t>
  </si>
  <si>
    <t>CoAud - Apoio para acesso do comitente ao e-mail corporativo (Paulo Vales)</t>
  </si>
  <si>
    <t>TSM-8699</t>
  </si>
  <si>
    <t>CMFlex - CAP/BPM - Função de validação de data - alteração de documento</t>
  </si>
  <si>
    <t>TSM-8698</t>
  </si>
  <si>
    <t>[DEMANDAS LEGAIS] - DUMP PROD PARA DEV - SIS</t>
  </si>
  <si>
    <t>TSM-8697</t>
  </si>
  <si>
    <t>TSM-8696</t>
  </si>
  <si>
    <t>Acesso ao recurso Access control (IAM) - portalvalia</t>
  </si>
  <si>
    <t>TSM-8695</t>
  </si>
  <si>
    <t>TSM-8694</t>
  </si>
  <si>
    <t>CMFlex - CFINAN/CAP - Rateio OPERAÇÕES COMUNS - Lote 951258</t>
  </si>
  <si>
    <t>TSM-8692</t>
  </si>
  <si>
    <t>[CMFLEX] Módulo Compras - Ordem de Compras</t>
  </si>
  <si>
    <t>TSM-8691</t>
  </si>
  <si>
    <t>Projeto URA - Inclusão de flag de bloqueio no CRM</t>
  </si>
  <si>
    <t>TSM-8690</t>
  </si>
  <si>
    <t>Necessito de apoio para o RightNow na funcionalidade de envio de e-mail</t>
  </si>
  <si>
    <t>TSM-8689</t>
  </si>
  <si>
    <t xml:space="preserve">Acesso Portal </t>
  </si>
  <si>
    <t>TSM-8687</t>
  </si>
  <si>
    <t>Criação de DevOps para o projeto PIX</t>
  </si>
  <si>
    <t>TSM-8686</t>
  </si>
  <si>
    <t>Portal do Participante -</t>
  </si>
  <si>
    <t>TSM-8685</t>
  </si>
  <si>
    <t>CMFlex - CFINAN/CAP - Erro rateio no PGA CONSOLIDADO - 24/01/23</t>
  </si>
  <si>
    <t>TSM-8684</t>
  </si>
  <si>
    <t>Erro em processamento no SIS que precisa gravar no C:\Dados</t>
  </si>
  <si>
    <t>TSM-8683</t>
  </si>
  <si>
    <t>Realizarei a devolução do meu notebook BR2301144.</t>
  </si>
  <si>
    <t>TSM-8682</t>
  </si>
  <si>
    <t>Troca de Mouse pessoal por Mouse do escritório da Valia (mesa 40)</t>
  </si>
  <si>
    <t>TSM-8681</t>
  </si>
  <si>
    <t>Golive - Disponibilização de Informes de Rendimento na LIA</t>
  </si>
  <si>
    <t>TSM-8680</t>
  </si>
  <si>
    <t>TSM-8679</t>
  </si>
  <si>
    <t>CMFLEX - CAP/CAR/CONTROLE FINANCEIRO/ IMPOSTOS/ BPM - ERRO ESTRUTURA DE LAYOUT DIRF ANO CALENDÁRIO 2022</t>
  </si>
  <si>
    <t>TSM-8677</t>
  </si>
  <si>
    <t xml:space="preserve">Whatsapp - Alteração na integração com WhatsApp </t>
  </si>
  <si>
    <t>TSM-8676</t>
  </si>
  <si>
    <t>Portal - CMFlex - Alteração na listagem de origem de valor</t>
  </si>
  <si>
    <t>TSM-8675</t>
  </si>
  <si>
    <t>liberação de acesso ao portal de transferência para o usuário da A5</t>
  </si>
  <si>
    <t>TSM-8673</t>
  </si>
  <si>
    <t>[CMFlex] [CAR] AR criada no Totalprev não integra com o CMFlex</t>
  </si>
  <si>
    <t>TSM-8672</t>
  </si>
  <si>
    <t>Notebook - Novo contratado</t>
  </si>
  <si>
    <t>TSM-8671</t>
  </si>
  <si>
    <t>Extração de lançamentos contábeis - Auditoria exercício 2022</t>
  </si>
  <si>
    <t>TSM-8670</t>
  </si>
  <si>
    <t>Especificação base para elaboração do RPA de movimentação para Resgate</t>
  </si>
  <si>
    <t>Suporte RPA</t>
  </si>
  <si>
    <t>TSM-8669</t>
  </si>
  <si>
    <t>TSM-8668</t>
  </si>
  <si>
    <t>Licença de operador do Orion para o Sergio Silveira</t>
  </si>
  <si>
    <t>TSM-8667</t>
  </si>
  <si>
    <t>[CMFlex] Erro de Servidor na Aplicação '/Orcamento'. Dificuldades para geração do Relatório Orçamento Disponível</t>
  </si>
  <si>
    <t>TSM-8666</t>
  </si>
  <si>
    <t>O robo de Resgate não conseguiu extrair a fila com os participantes</t>
  </si>
  <si>
    <t>TSM-8665</t>
  </si>
  <si>
    <t>Revogar acesso ao CRM - Yasmin Branquinho</t>
  </si>
  <si>
    <t>TSM-8664</t>
  </si>
  <si>
    <t>Revogar acesso ao Certisign - Yasmin Branquinho</t>
  </si>
  <si>
    <t>TSM-8663</t>
  </si>
  <si>
    <t>Accenture: Participante abre no Premium e não abre no Index Gold</t>
  </si>
  <si>
    <t>TSM-8662</t>
  </si>
  <si>
    <t>TSM-8661</t>
  </si>
  <si>
    <t>TSM-8660</t>
  </si>
  <si>
    <t>TSM-8659</t>
  </si>
  <si>
    <t>TSM-8658</t>
  </si>
  <si>
    <t>TSM-8656</t>
  </si>
  <si>
    <t>TSM-8655</t>
  </si>
  <si>
    <t>TSM-8654</t>
  </si>
  <si>
    <t>Erro na movimentação de resgate para o participante fss 137006. BRAS SENRA DE OLIVEIRA</t>
  </si>
  <si>
    <t>TSM-8653</t>
  </si>
  <si>
    <t>INC01300682 - CMFLEX - ERRO - CAP/CFINAN - Cancelamento de lote que mantem o registro no sistema</t>
  </si>
  <si>
    <t>TSM-8651</t>
  </si>
  <si>
    <t>Acesso CMFlex (DEV): grupo FINANÇAS BÁSICO</t>
  </si>
  <si>
    <t>TSM-8650</t>
  </si>
  <si>
    <t>Falha de Tratamento de Titulares</t>
  </si>
  <si>
    <t>TSM-8649</t>
  </si>
  <si>
    <t>Solicitação de acesso a recurso (application insights) em Produção</t>
  </si>
  <si>
    <t>TSM-8648</t>
  </si>
  <si>
    <t>TSM-8647</t>
  </si>
  <si>
    <t>Relatório contribuições voluntárias recorrentes e avulsas - 01/2023</t>
  </si>
  <si>
    <t>TSM-8646</t>
  </si>
  <si>
    <t>Configurar limite de utilização de CPU nos módulos do CMFLEX - PRD</t>
  </si>
  <si>
    <t>TSM-8645</t>
  </si>
  <si>
    <t>Computador com contrato vencendo em janeiro/23</t>
  </si>
  <si>
    <t>TSM-8643</t>
  </si>
  <si>
    <t xml:space="preserve">acesso de deploy no recursos de integração DEV </t>
  </si>
  <si>
    <t>TSM-8642</t>
  </si>
  <si>
    <t>TSM-8641</t>
  </si>
  <si>
    <t>CMFLEX - COMPRAS - REL. - CAIXA PEQUENO - Listagem de Borderô do Cx. Peq.</t>
  </si>
  <si>
    <t>TSM-8640</t>
  </si>
  <si>
    <t>Instalar os modulos Trades Inserter, RPM e APM Master da Lote 45</t>
  </si>
  <si>
    <t>TSM-8639</t>
  </si>
  <si>
    <t>Acesso ao cmflex</t>
  </si>
  <si>
    <t>TSM-8638</t>
  </si>
  <si>
    <t>Acesso ao Cmflex</t>
  </si>
  <si>
    <t>TSM-8637</t>
  </si>
  <si>
    <t>Instalação do PDF Exchange na máquina</t>
  </si>
  <si>
    <t>TSM-8636</t>
  </si>
  <si>
    <t>TSM-8635</t>
  </si>
  <si>
    <t>CMFlex - CAP - ERRO - Cancelamento de lote que não foi excluído do CFINAN - LOTE 951153 - ID 184220</t>
  </si>
  <si>
    <t>TSM-8634</t>
  </si>
  <si>
    <t>Não consigo acessar o diretorio "C" por dentro dos Sistemas do Citrix</t>
  </si>
  <si>
    <t>TSM-8633</t>
  </si>
  <si>
    <t>Novo Notebook</t>
  </si>
  <si>
    <t>TSM-8632</t>
  </si>
  <si>
    <t>Alteração da solicitação de cartão de estacionamento definitivo.</t>
  </si>
  <si>
    <t>TSM-8631</t>
  </si>
  <si>
    <t>CMFlex - CFINAN - ERRO - REL. - Conf. Doc. Não Id. Reg. - não funciona as opções de dados</t>
  </si>
  <si>
    <t>TSM-8630</t>
  </si>
  <si>
    <t>TSM-8628</t>
  </si>
  <si>
    <t>Instalação certificado digital certisign no celular</t>
  </si>
  <si>
    <t>TSM-8627</t>
  </si>
  <si>
    <t>Select relatórios de esporádica e aumento de percentual - Inclusão novos planos Mosaic</t>
  </si>
  <si>
    <t>TSM-8626</t>
  </si>
  <si>
    <t>O Sistema gerou boleto indevidamente de autopatrocínio para participantes Autopatrocinado Liquidado/Aposentável</t>
  </si>
  <si>
    <t>TSM-8625</t>
  </si>
  <si>
    <t>TSM-8623</t>
  </si>
  <si>
    <t>CMFLEX_ERRO NO LOGIN</t>
  </si>
  <si>
    <t>TSM-8622</t>
  </si>
  <si>
    <t>Erro ao tentar abrir o CMFlex</t>
  </si>
  <si>
    <t>TSM-8621</t>
  </si>
  <si>
    <t>BUG do Imposto de Renda não estar sendo zerado quando o benefício é zerado por ser inferior a 0,5 UR</t>
  </si>
  <si>
    <t>TSM-8620</t>
  </si>
  <si>
    <t>BUG de múltipla seleção de Renda Prazo Certo para planos VM,VP e MM</t>
  </si>
  <si>
    <t>TSM-8619</t>
  </si>
  <si>
    <t xml:space="preserve">[CMFLEX] ALMOXARIFADO </t>
  </si>
  <si>
    <t>TSM-8618</t>
  </si>
  <si>
    <t>Erro no fechamento da data de efetivação - Prevaler - Solicitação de script para fechamento.</t>
  </si>
  <si>
    <t>TSM-8616</t>
  </si>
  <si>
    <t>CMFlex - CAR - Erro na integração com o Portal - critério de rateio</t>
  </si>
  <si>
    <t>TSM-8615</t>
  </si>
  <si>
    <t>Relatório contribuição voluntária analítico 2022 (COMPLEMENTO TSM-5915)</t>
  </si>
  <si>
    <t>TSM-8614</t>
  </si>
  <si>
    <t>Sistema GED-D2 não está entrando apresentado msg de erro: A query did not execute successfully.</t>
  </si>
  <si>
    <t>TSM-8613</t>
  </si>
  <si>
    <t>OneDrive não está sincronizando - Eliete Lomeu</t>
  </si>
  <si>
    <t>TSM-8612</t>
  </si>
  <si>
    <t>CMFLEX CONTABILIDADE/COTAS - ADEQUAÇÃO A NOVA VERSÃO DOS ARQUIVOS XSD E DOS MANUAIS XML PARA BALANCETES CONTÁBEIS, DA e DI</t>
  </si>
  <si>
    <t>TSM-8610</t>
  </si>
  <si>
    <t>Acesso aos seguintes módulos do CMFLEX: Almox - Básico l Compras - Básico l Consulta Geral l Contratos - Medição l Finanças - Básico</t>
  </si>
  <si>
    <t>TSM-8609</t>
  </si>
  <si>
    <t>IN34 - CARGA DE DECLARAÇÃO DE PESSOA POLITICAMENTE EXPOSTA</t>
  </si>
  <si>
    <t>TSM-8608</t>
  </si>
  <si>
    <t>OBRIGAÇÃPO LEGAL - CARGA DE CPFs DE DEPENDENTES PARA IR</t>
  </si>
  <si>
    <t>TSM-8607</t>
  </si>
  <si>
    <t>Problema com Macro em planilha</t>
  </si>
  <si>
    <t>TSM-8606</t>
  </si>
  <si>
    <t>SAA - erro no cálculo do Cx</t>
  </si>
  <si>
    <t>TSM-8605</t>
  </si>
  <si>
    <t>CMFLEX - ACESSO A FINANÇAS  CADASTROS</t>
  </si>
  <si>
    <t>TSM-8604</t>
  </si>
  <si>
    <t>CM FLEX - EXCLUIR ACESSO A FINANÇAS BÁSICOS</t>
  </si>
  <si>
    <t>TSM-8603</t>
  </si>
  <si>
    <t>[CMFLEX] REQUISIÇÃO NÃO APARECE PARA DAR BAIXA</t>
  </si>
  <si>
    <t>TSM-8602</t>
  </si>
  <si>
    <t>TSM-8600</t>
  </si>
  <si>
    <t>[CMFLEX] - ERRO FLUXO DE APROVAÇÃO DO BPM</t>
  </si>
  <si>
    <t>TSM-8599</t>
  </si>
  <si>
    <t>TSM-8598</t>
  </si>
  <si>
    <t>Não está processando as planilhas de Carga em Massa e não está Validando as planilhas de etiquetas.</t>
  </si>
  <si>
    <t>TSM-8597</t>
  </si>
  <si>
    <t>[CMFLEX] Falta e acesso para usuário - Módulo Almoxarifado</t>
  </si>
  <si>
    <t>TSM-8596</t>
  </si>
  <si>
    <t>Aplicação de scripts para Operacionalização do processo de Write-Off 2023.01</t>
  </si>
  <si>
    <t>TSM-8595</t>
  </si>
  <si>
    <t>[CMFLEX] Aprovação de cotação apresenta erro - Compras</t>
  </si>
  <si>
    <t>TSM-8594</t>
  </si>
  <si>
    <t>[CMFLEX] ERRO AO TENTAR EXCLUIR LANÇAMENTO NO ALMOXARIFADO</t>
  </si>
  <si>
    <t>TSM-8593</t>
  </si>
  <si>
    <t>Portal do Participante - #7654, #7760, #7780, #7424, #7422, #7341</t>
  </si>
  <si>
    <t>TSM-8592</t>
  </si>
  <si>
    <t>Portal - Alteração na integração de atualização cadastral</t>
  </si>
  <si>
    <t>TSM-8591</t>
  </si>
  <si>
    <t>Portal - Criação de API para envio de anexo para RightNow</t>
  </si>
  <si>
    <t>TSM-8590</t>
  </si>
  <si>
    <t>[CMFlex] [Contabilidade] Itens de prestação de empréstimo duplicados no razão contábil</t>
  </si>
  <si>
    <t>TSM-8589</t>
  </si>
  <si>
    <t>Solicitação de ramal para estagiária de Itabira</t>
  </si>
  <si>
    <t>TSM-8588</t>
  </si>
  <si>
    <t>Instalação do Avaya Equinox na maquina</t>
  </si>
  <si>
    <t>TSM-8586</t>
  </si>
  <si>
    <t>Bloqueio do envio de e-mail no Portal do Participante para dois usuários</t>
  </si>
  <si>
    <t>TSM-8585</t>
  </si>
  <si>
    <t>TSM-8584</t>
  </si>
  <si>
    <t>TSM-8583</t>
  </si>
  <si>
    <t>Liberar IP para acesso ao Banco de Dados do Controle Interno de DEV</t>
  </si>
  <si>
    <t>TSM-8582</t>
  </si>
  <si>
    <t>Ajustes no chamado de liberação de acesso do Orion</t>
  </si>
  <si>
    <t>TSM-8581</t>
  </si>
  <si>
    <t>Solicito alteração do time-out de 6h para 24h para as funcionalidades do SIS</t>
  </si>
  <si>
    <t>TSM-8580</t>
  </si>
  <si>
    <t>liberação de acesso ao portal de transferência para o time da A5</t>
  </si>
  <si>
    <t>TSM-8579</t>
  </si>
  <si>
    <t>TSM-8578</t>
  </si>
  <si>
    <t>CMFLEX - CONTABILIDADE/COTAS  - ERRO AO GERAR BALANCETE 2014 - RELATÓRIO ESTÁ VINDO EM BRANCO QUANDO MARCADO A OPÇÃO DESCONSIDERAR ENCERRAMENTO</t>
  </si>
  <si>
    <t>TSM-8577</t>
  </si>
  <si>
    <t>TSM-8576</t>
  </si>
  <si>
    <t>Implantação Whatsapp - Go-live</t>
  </si>
  <si>
    <t>TSM-8575</t>
  </si>
  <si>
    <t>Liberação de acesso a base de dados do CMFLEX - PRD</t>
  </si>
  <si>
    <t>TSM-8574</t>
  </si>
  <si>
    <t>Liberação de acesso a base de dados do CMFLEX - DEV</t>
  </si>
  <si>
    <t>TSM-8573</t>
  </si>
  <si>
    <t>Ao acessar o Portal Valia, estou sendo bloqueado pelo firewall.</t>
  </si>
  <si>
    <t>TSM-8572</t>
  </si>
  <si>
    <t>TSM-8571</t>
  </si>
  <si>
    <t>[DEMANDA LEGAL] - Configuração Simulador MOSAIC no IIS</t>
  </si>
  <si>
    <t>TSM-8570</t>
  </si>
  <si>
    <t>Reinstalar Drives de Som do meu PC: Estava sem audio nos browsers</t>
  </si>
  <si>
    <t>TSM-8569</t>
  </si>
  <si>
    <t>ERRO SAA - CÁLCULO DE ENCARGO BP- SEXO MASCULINO</t>
  </si>
  <si>
    <t>TSM-8568</t>
  </si>
  <si>
    <t>Configurar aplicativo de visualização automática do GED</t>
  </si>
  <si>
    <t>TSM-8567</t>
  </si>
  <si>
    <t>Instalação da Lote45</t>
  </si>
  <si>
    <t>TSM-8565</t>
  </si>
  <si>
    <t>Integração - ausência do arquivo bancário 14/01/23 - conv. 5447688 - conta 28271 - cart.3</t>
  </si>
  <si>
    <t>TSM-8564</t>
  </si>
  <si>
    <t>Exclusão conta de acesso na b2c</t>
  </si>
  <si>
    <t>TSM-8563</t>
  </si>
  <si>
    <t>Instalação Programa Receita Federal DIRF 2023 (Ano calendário 2022)</t>
  </si>
  <si>
    <t>TSM-8562</t>
  </si>
  <si>
    <t>NOVA VERSÃO DIRF 2023 ANO CALENDÁRIO 2022</t>
  </si>
  <si>
    <t>TSM-8561</t>
  </si>
  <si>
    <t>Solicito desbloqueio do firewall no controle interno de PRODUÇÃO</t>
  </si>
  <si>
    <t>TSM-8560</t>
  </si>
  <si>
    <t>Educação e Marketing - Inclusão Rodrigo Lessa no Teams</t>
  </si>
  <si>
    <t>TSM-8559</t>
  </si>
  <si>
    <t>CMFlex - Remover acesso - Finanças Básico - Rogério Branco</t>
  </si>
  <si>
    <t>TSM-8558</t>
  </si>
  <si>
    <t>REMOVER ACESSO - CMFLEX - FINANÇAS BÁSICO</t>
  </si>
  <si>
    <t>TSM-8557</t>
  </si>
  <si>
    <t>Suporte de TI para RP Seguridade - 18/01 às 9:30h</t>
  </si>
  <si>
    <t>TSM-8554</t>
  </si>
  <si>
    <t>Necessito do acesso aos seguintes módulos do CMFLEX: Almox - Básico l Compras - Básico l Consulta Geral l Contratos - Medição l Finanças - Básico</t>
  </si>
  <si>
    <t>TSM-8553</t>
  </si>
  <si>
    <t>CMFlex - CAP - Erro de importação de planilha</t>
  </si>
  <si>
    <t>TSM-8552</t>
  </si>
  <si>
    <t>Acesso ao CM Flex - Módulos: Almox. Básico l Compras -  Básico l Consulta - Geral l Contratos - Medição l Financças - Básico</t>
  </si>
  <si>
    <t>TSM-8551</t>
  </si>
  <si>
    <t>[CMFlex] Erro ao tentar excluir processo de materiais</t>
  </si>
  <si>
    <t>TSM-8550</t>
  </si>
  <si>
    <t>Acesso ao CMFlex</t>
  </si>
  <si>
    <t>TSM-8549</t>
  </si>
  <si>
    <t>TSM-8547</t>
  </si>
  <si>
    <t>Portal do Participante - #8004, #7740</t>
  </si>
  <si>
    <t>TSM-8546</t>
  </si>
  <si>
    <t>TSM-8545</t>
  </si>
  <si>
    <t>TSM-8544</t>
  </si>
  <si>
    <t>Portal do Participante - Disque Valia (#7435, #7436)</t>
  </si>
  <si>
    <t>TSM-8542</t>
  </si>
  <si>
    <t>Golive - Alterações de Segurança da URA</t>
  </si>
  <si>
    <t>TSM-8541</t>
  </si>
  <si>
    <t>Instalação do modulo de segurança do banco do brasil</t>
  </si>
  <si>
    <t>TSM-8539</t>
  </si>
  <si>
    <t>Problemas para acessar a máquina remota</t>
  </si>
  <si>
    <t>TSM-8538</t>
  </si>
  <si>
    <t>Não consigo entrar no portal de assinatura Certsing</t>
  </si>
  <si>
    <t>TSM-8537</t>
  </si>
  <si>
    <t>Liberação de acesso ao Modulo CP do Right now</t>
  </si>
  <si>
    <t>TSM-8536</t>
  </si>
  <si>
    <t>TSM-8535</t>
  </si>
  <si>
    <t>CRM Oracle - RightNow</t>
  </si>
  <si>
    <t>TSM-8534</t>
  </si>
  <si>
    <t>Acesso ao módulo compras CMFLex</t>
  </si>
  <si>
    <t>TSM-8532</t>
  </si>
  <si>
    <t xml:space="preserve">Erro na integração de cadastro de participante entre o SIS e o CMFlex </t>
  </si>
  <si>
    <t>TSM-8531</t>
  </si>
  <si>
    <t>Liberação de acesso a novo colaborador</t>
  </si>
  <si>
    <t>TSM-8530</t>
  </si>
  <si>
    <t>TSM-8529</t>
  </si>
  <si>
    <t>TSM-8527</t>
  </si>
  <si>
    <t>Instalação do Programa Gerador da DIRF 2023x2022</t>
  </si>
  <si>
    <t>TSM-8526</t>
  </si>
  <si>
    <t>TSM-8525</t>
  </si>
  <si>
    <t>CMFLEX - CONTABILIDADE/COTAS  - ERRO Relatórios Demonstrativos PREVIC  - DEMANDA LEGAL</t>
  </si>
  <si>
    <t>TSM-8524</t>
  </si>
  <si>
    <t>TSM-8523</t>
  </si>
  <si>
    <t>TSM-8522</t>
  </si>
  <si>
    <t>[RPA] - CORREÇÃO ERRO CITRIX VERBA BASE/EXTRAÇÃO FOLHA</t>
  </si>
  <si>
    <t>TSM-8521</t>
  </si>
  <si>
    <t>TSM-8517</t>
  </si>
  <si>
    <t>TSM-8516</t>
  </si>
  <si>
    <t>Solicitação de Headset para Daniel Passos</t>
  </si>
  <si>
    <t>TSM-8515</t>
  </si>
  <si>
    <t>Carga na Tabela beneficio_partic_fss</t>
  </si>
  <si>
    <t>TSM-8514</t>
  </si>
  <si>
    <t>Erro na integração do SCR com o SAA</t>
  </si>
  <si>
    <t>TSM-8513</t>
  </si>
  <si>
    <t>SID - Arrecadação de Contribuições não processadas - 884 APOSVALE - 12/2022</t>
  </si>
  <si>
    <t>TSM-8512</t>
  </si>
  <si>
    <t>Usuária não tem acesso às áreas informadas no perfil do IAM</t>
  </si>
  <si>
    <t>TSM-8511</t>
  </si>
  <si>
    <t>Excluir conta de acesso na B2c</t>
  </si>
  <si>
    <t>TSM-8510</t>
  </si>
  <si>
    <t xml:space="preserve">ERRO - CAP/CFINAN - Cancelamento de lote que mantem o registro no sistema </t>
  </si>
  <si>
    <t>TSM-8508</t>
  </si>
  <si>
    <t>Correção Data de Opção de Tributação no SIS-Capitalização</t>
  </si>
  <si>
    <t>TSM-8507</t>
  </si>
  <si>
    <t>Troca de Desktop por Nootbook</t>
  </si>
  <si>
    <t>TSM-8506</t>
  </si>
  <si>
    <t>aumento do storage do banco de dados azbrsp1dbsp001/bdcontrole</t>
  </si>
  <si>
    <t>TSM-8505</t>
  </si>
  <si>
    <t>Banco AzureSQL - Acesso azbrsp1dbsh001</t>
  </si>
  <si>
    <t>TSM-8504</t>
  </si>
  <si>
    <t>Maquina apresenta lentidão</t>
  </si>
  <si>
    <t>TSM-8503</t>
  </si>
  <si>
    <t>TSM-8502</t>
  </si>
  <si>
    <t>EMPREGADA ESTÁ SEM ACESSO AO CMFLEX</t>
  </si>
  <si>
    <t>TSM-8501</t>
  </si>
  <si>
    <t>A rede está com lentidão na Valia</t>
  </si>
  <si>
    <t>TSM-8500</t>
  </si>
  <si>
    <t>Inclusão de mensagem em chamados de solicitação de cartão de estacionamento</t>
  </si>
  <si>
    <t>TSM-8499</t>
  </si>
  <si>
    <t>Liberação de acesso CMFlex.</t>
  </si>
  <si>
    <t>TSM-8498</t>
  </si>
  <si>
    <t>Erro - CAP/CFINAN - Cancelamento de lote que mantem o registro no sistema</t>
  </si>
  <si>
    <t>TSM-8497</t>
  </si>
  <si>
    <t>TSM-8496</t>
  </si>
  <si>
    <t>TSM-8495</t>
  </si>
  <si>
    <t>ERP Fin - Erro na integração de Movimentação de Perfil</t>
  </si>
  <si>
    <t>TSM-8494</t>
  </si>
  <si>
    <t>TSM-8493</t>
  </si>
  <si>
    <t>[CMFlex] [Contas a Receber] Erro ao criar uma AR na Conta Bancária / Caixa X Forma de Cobrança -&gt; 32141-9 - BRADESCO EMPRÉSTIMOS - RECUPERA</t>
  </si>
  <si>
    <t>TSM-8492</t>
  </si>
  <si>
    <t>Módulo de Empréstimo não está funcionando.</t>
  </si>
  <si>
    <t>TSM-8491</t>
  </si>
  <si>
    <t xml:space="preserve">Empréstimo - Simulação de empréstimo apresentando erro, conforme print em anexo. </t>
  </si>
  <si>
    <t>TSM-8490</t>
  </si>
  <si>
    <t>O sistema de empréstimo(SAE) está apresentando mensagem de erro quando tento acessar a simulação. Ocorre a mensagem "Erro ao tentar conectar o SIS: An IOException was thrown while trying to execute the Http methodBW-HTTP-100300".</t>
  </si>
  <si>
    <t>TSM-8489</t>
  </si>
  <si>
    <t>Erro do sistema de empréstimo / simulação</t>
  </si>
  <si>
    <t>TSM-8488</t>
  </si>
  <si>
    <t>Preciso instalar o programa AutomationAnywhereBotAgent</t>
  </si>
  <si>
    <t>TSM-8487</t>
  </si>
  <si>
    <t>SAE empréstimo esta apresentando falha no momento de realizar a simulação</t>
  </si>
  <si>
    <t>TSM-8486</t>
  </si>
  <si>
    <t>INSCRITO SEMANAL -  GRUPO VALE</t>
  </si>
  <si>
    <t>TSM-8485</t>
  </si>
  <si>
    <t>TSM-8484</t>
  </si>
  <si>
    <t>Portal do Participante - #7458, #7459</t>
  </si>
  <si>
    <t>TSM-8482</t>
  </si>
  <si>
    <t>Erro ao tentar conectar as VPNs: "br.valevpn.vale.com" e "bron.valevpn.vale.com"</t>
  </si>
  <si>
    <t>TSM-8481</t>
  </si>
  <si>
    <t>O robo de Calculo de Entrantes verificou que não havia registros na planilha do FileMaker</t>
  </si>
  <si>
    <t>TSM-8479</t>
  </si>
  <si>
    <t>Saneamento do Campo Possui Requisição de Inscrição - Tela do sistema: “SIS-Capitalização-Participação-Manter Participante-Aba Participante”</t>
  </si>
  <si>
    <t>TSM-8478</t>
  </si>
  <si>
    <t>Tornar possível a inclusão dos campos de data e valor faturamento após chamado encerrado</t>
  </si>
  <si>
    <t>TSM-8477</t>
  </si>
  <si>
    <t>Liberação de acesso ao Portal de Transferência de Arquivos - PTA para usuária da Vale a pedido do Cadastro Valia</t>
  </si>
  <si>
    <t>TSM-8476</t>
  </si>
  <si>
    <t>Inclusão das perguntas de riscos no formulário do chamado de melhoria - Orion</t>
  </si>
  <si>
    <t>TSM-8474</t>
  </si>
  <si>
    <t>Liberação de Acesso ao Certisign</t>
  </si>
  <si>
    <t>TSM-8473</t>
  </si>
  <si>
    <t>Liberação de Acesso ao CMFlex - Orça</t>
  </si>
  <si>
    <t>TSM-8472</t>
  </si>
  <si>
    <t>Liberação de Acesso ao CMFlex - Finanças</t>
  </si>
  <si>
    <t>TSM-8471</t>
  </si>
  <si>
    <t xml:space="preserve">Liberação de Acesso CMFlex - Compras </t>
  </si>
  <si>
    <t>TSM-8470</t>
  </si>
  <si>
    <t>Liberação de Acesso ao CMFlex</t>
  </si>
  <si>
    <t>TSM-8469</t>
  </si>
  <si>
    <t>Liberar acesso ao grupo GLOBAL - PROCESSAMENTOS</t>
  </si>
  <si>
    <t>TSM-8468</t>
  </si>
  <si>
    <t>Revogar acesso CMFlex</t>
  </si>
  <si>
    <t>TSM-8467</t>
  </si>
  <si>
    <t>Instalação do Adobe, Jabber e Power BI</t>
  </si>
  <si>
    <t>TSM-8466</t>
  </si>
  <si>
    <t>TSM-8465</t>
  </si>
  <si>
    <t>Relatório de não optantes - etapa SIS não potenciais</t>
  </si>
  <si>
    <t>TSM-8464</t>
  </si>
  <si>
    <t>Relatório de não optantes - etapa SIS Participante</t>
  </si>
  <si>
    <t>TSM-8463</t>
  </si>
  <si>
    <t>Licença de operador do Orion para o Fabio Nogueira</t>
  </si>
  <si>
    <t>TSM-8462</t>
  </si>
  <si>
    <t xml:space="preserve">Licença de operador do Orion para o José Drumond </t>
  </si>
  <si>
    <t>TSM-8461</t>
  </si>
  <si>
    <t>TSM-8460</t>
  </si>
  <si>
    <t>Liberaçao de acesso ao CMFlex</t>
  </si>
  <si>
    <t>TSM-8459</t>
  </si>
  <si>
    <t>TSM-8458</t>
  </si>
  <si>
    <t>TSM-8457</t>
  </si>
  <si>
    <t>Alterar o setor do incidente filho automático relacionado à categoria: "Alteração do número da identidade no Portal"</t>
  </si>
  <si>
    <t>TSM-8456</t>
  </si>
  <si>
    <t>TSM-8455</t>
  </si>
  <si>
    <t>TSM-8454</t>
  </si>
  <si>
    <t>O robo de Rebalanceamento de Perfis não encontrou insumos.</t>
  </si>
  <si>
    <t>TSM-8452</t>
  </si>
  <si>
    <t>Acesso CRM - Fabiano</t>
  </si>
  <si>
    <t>TSM-8451</t>
  </si>
  <si>
    <t>Acesso CRM - Luana</t>
  </si>
  <si>
    <t>TSM-8450</t>
  </si>
  <si>
    <t>Acesso ao grupo Finanças Básico do Global CMFlex - Luana</t>
  </si>
  <si>
    <t>TSM-8449</t>
  </si>
  <si>
    <t>Acesso ao grupo Finanças Básico do Global CMFlex - Fabiano</t>
  </si>
  <si>
    <t>TSM-8448</t>
  </si>
  <si>
    <t>Acesso ao menu "manutenção de processamento de dados" do Global CMFlex - Luana</t>
  </si>
  <si>
    <t>TSM-8447</t>
  </si>
  <si>
    <t>Acesso ao menu "manutenção de processamento de dados" do Global CMFlex - Fabiano</t>
  </si>
  <si>
    <t>TSM-8446</t>
  </si>
  <si>
    <t>Acesso ao menu "manutenção de processamento de dados" do Global CMFlex - Vinícius</t>
  </si>
  <si>
    <t>TSM-8445</t>
  </si>
  <si>
    <t>Acesso ao menu "manutenção de processamento de dados" do Global CMFlex - Gredson</t>
  </si>
  <si>
    <t>TSM-8444</t>
  </si>
  <si>
    <t>Acesso ao menu "manutenção de processamento de dados" do Global CMFlex - William</t>
  </si>
  <si>
    <t>TSM-8443</t>
  </si>
  <si>
    <t>TSM-8442</t>
  </si>
  <si>
    <t>Erro no estorno de documentos no totalprev, impactando em relatorio e na contabilidade</t>
  </si>
  <si>
    <t>TSM-8441</t>
  </si>
  <si>
    <t>Portal - Correção do retorno dos SLIPs Informes 2022</t>
  </si>
  <si>
    <t>TSM-8440</t>
  </si>
  <si>
    <t>[Novo Portal de Adesões] - Criação de API para retorno de PDF</t>
  </si>
  <si>
    <t>TSM-8439</t>
  </si>
  <si>
    <t>Adicionar o CMFlex no chamado do tipo "Um sistema/aplicativo/transação apresentou um comportamento indesejado (travou, não consigo abrir, mensagem de erro, lentidão, dados incorretos etc."</t>
  </si>
  <si>
    <t>TSM-8438</t>
  </si>
  <si>
    <t>Solicito acesso ao Sistema CMflex</t>
  </si>
  <si>
    <t>TSM-8437</t>
  </si>
  <si>
    <t>Liberar acesso para ajudar na rotina de concessão de benefícios</t>
  </si>
  <si>
    <t>TSM-8436</t>
  </si>
  <si>
    <t>Consumo anormal de CPU bancos de dados</t>
  </si>
  <si>
    <t>TSM-8435</t>
  </si>
  <si>
    <t>CMFLEX - SCRIPT - ID 134 CC</t>
  </si>
  <si>
    <t>TSM-8433</t>
  </si>
  <si>
    <t>O FASe não localizou matrículas FSS para processamento</t>
  </si>
  <si>
    <t>TSM-8432</t>
  </si>
  <si>
    <t>Automatização relatórios de esporádicas/voluntárias e alteração de percentual</t>
  </si>
  <si>
    <t>TSM-8430</t>
  </si>
  <si>
    <t>CRM Oracle apresentando lentidão</t>
  </si>
  <si>
    <t>TSM-8428</t>
  </si>
  <si>
    <t>Lentidão geral do CMFLEX - Sistema apresentando erros e lentidão no CAR, CFINAN e GLOBAL</t>
  </si>
  <si>
    <t>TSM-8427</t>
  </si>
  <si>
    <t>Liberação de acesso ao Modulo CP do Rigthnow</t>
  </si>
  <si>
    <t>TSM-8426</t>
  </si>
  <si>
    <t>TSM-8425</t>
  </si>
  <si>
    <t>Decomissionamento do TIBCO pela Vale</t>
  </si>
  <si>
    <t>TSM-8423</t>
  </si>
  <si>
    <t>Portal - URA - API do novo serviço do Esqueci Minha Senha</t>
  </si>
  <si>
    <t>TSM-8422</t>
  </si>
  <si>
    <t>O job de integração entre SIS e CMFlex apresentou valores e dados incorretos na geração de AP e AR.</t>
  </si>
  <si>
    <t>TSM-8421</t>
  </si>
  <si>
    <t>ERP FIN - FASe - Portador Forma para Esporádicas</t>
  </si>
  <si>
    <t>TSM-8420</t>
  </si>
  <si>
    <t>REVERTER DATA DE EFETIVAÇÃO DA FOLHA DE PAGAMENTOS NO MÓDULO DE PAGAMENTOS</t>
  </si>
  <si>
    <t>TSM-8418</t>
  </si>
  <si>
    <t>Suporte - Reunião Hibrida - Assembleia para Votação do ACT 2023 - Valia</t>
  </si>
  <si>
    <t>TSM-8417</t>
  </si>
  <si>
    <t>Portal do Participante - #7538: Adequação da taxa administrativa do Prevaler no Extrato de Contribuições Portal x Site Valia _Novas Taxas</t>
  </si>
  <si>
    <t>TSM-8416</t>
  </si>
  <si>
    <t>Exclusão conta de acesso ao portal</t>
  </si>
  <si>
    <t>TSM-8415</t>
  </si>
  <si>
    <t>Atualização de patches nos servidores VALIA</t>
  </si>
  <si>
    <t>TSM-8414</t>
  </si>
  <si>
    <t>Criação de dois templates para apresentação na LOTE 45</t>
  </si>
  <si>
    <t>TSM-8413</t>
  </si>
  <si>
    <t>Não estou conseguindo acessar o Rightnow Desktop em desenvolvimento</t>
  </si>
  <si>
    <t>TSM-8412</t>
  </si>
  <si>
    <t>Acesso Content Azure AD 5</t>
  </si>
  <si>
    <t>TSM-8411</t>
  </si>
  <si>
    <t>Acesso Content Azure AD 4</t>
  </si>
  <si>
    <t>TSM-8410</t>
  </si>
  <si>
    <t>Acesso Content Azure AD 3</t>
  </si>
  <si>
    <t>TSM-8409</t>
  </si>
  <si>
    <t>Acesso Content Azure AD 2</t>
  </si>
  <si>
    <t>TSM-8408</t>
  </si>
  <si>
    <t>Acesso Content Azure AD 1</t>
  </si>
  <si>
    <t>TSM-8407</t>
  </si>
  <si>
    <t>Instalação LOTE45</t>
  </si>
  <si>
    <t>TSM-8406</t>
  </si>
  <si>
    <t>Encerrar acesso - empregado desligado 81030655</t>
  </si>
  <si>
    <t>TSM-8405</t>
  </si>
  <si>
    <t>Ajuste do Orion - tela de liberação de acesso - grupos do CMFLEX</t>
  </si>
  <si>
    <t>TSM-8403</t>
  </si>
  <si>
    <t>Treinamento criação de formulários no Oracle Responsys</t>
  </si>
  <si>
    <t xml:space="preserve">Solicitar treinamento de TI </t>
  </si>
  <si>
    <t>TSM-8402</t>
  </si>
  <si>
    <t>TSM-8401</t>
  </si>
  <si>
    <t>Exclusão conta de acesso ao portal na b2c</t>
  </si>
  <si>
    <t>TSM-8400</t>
  </si>
  <si>
    <t>Instalação do Azure Monitor Agent para monitoramento de processos nos Servidores do CMFLEX</t>
  </si>
  <si>
    <t>TSM-8399</t>
  </si>
  <si>
    <t>DEMANDA IMEDIATA - ALTERAÇÃO DA DATA DE MOVIMENTAÇÃO DOS REGISTROS DO CMFLEX INTEGRADOS VIA FASE COM DATA INCORRETA E FORAM COTIZADOS - INCLUSÃO DE ESTRONO E VERBA COM DATA CORRETA</t>
  </si>
  <si>
    <t>TSM-8398</t>
  </si>
  <si>
    <t>DEMANDA IMEDIATA - ALTERAÇÃO DA DATA DE MOVIMENTAÇÃO DOS REGISTROS DO CMFLEX INTEGRADOS VIA FASE COM DATA INCORRETA E NÃO FORAM COTIZADOS</t>
  </si>
  <si>
    <t>TSM-8397</t>
  </si>
  <si>
    <t>[CMFLEX] - SCRIPT - RELATORIO CAP AJUSTE</t>
  </si>
  <si>
    <t>TSM-8396</t>
  </si>
  <si>
    <t>Associar um novo fluxo de status para o chamado "Solicitar melhoria ou novo sistema/aplicativo" do Orion</t>
  </si>
  <si>
    <t>TSM-8395</t>
  </si>
  <si>
    <t>[TOTALPREV] - Correçao trigger Cliente/Cnab coluna</t>
  </si>
  <si>
    <t>TSM-8394</t>
  </si>
  <si>
    <t>Troca de equipamento com leasing vencido</t>
  </si>
  <si>
    <t>TSM-8393</t>
  </si>
  <si>
    <t xml:space="preserve">Inclusão no grupo tributos normativo </t>
  </si>
  <si>
    <t>TSM-8392</t>
  </si>
  <si>
    <t>acesso ao sistema Orion</t>
  </si>
  <si>
    <t>TSM-8391</t>
  </si>
  <si>
    <t>Acesso ao sistema CMFlex para estagiaria Julia</t>
  </si>
  <si>
    <t>TSM-8390</t>
  </si>
  <si>
    <t>TSM-8389</t>
  </si>
  <si>
    <t>Portal do Participante - #5225 [IN 34] Funcionalidade de recadastramento</t>
  </si>
  <si>
    <t>TSM-8388</t>
  </si>
  <si>
    <t>[CMFLEX] - SCRIPT - Ajuste Adiantamento em aberto - ID 113</t>
  </si>
  <si>
    <t>TSM-8387</t>
  </si>
  <si>
    <t>Gerar Arquivo TXT Manual - INSCRITO - PAULO DE TARSO DE ALEXANDRIA CRUZ</t>
  </si>
  <si>
    <t>TSM-8386</t>
  </si>
  <si>
    <t>Acesso a máquina remota devido a instabilidade de VPN</t>
  </si>
  <si>
    <t>TSM-8385</t>
  </si>
  <si>
    <t>[CMFLEX] - SCRIPT - AJUSTE BASE - CAF - WI 247978 - ID 144</t>
  </si>
  <si>
    <t>TSM-8383</t>
  </si>
  <si>
    <t xml:space="preserve">Instabilidade na VPN Brazil, ocasionando lentidão e queda no sistema CM Flex e demais recursos </t>
  </si>
  <si>
    <t>TSM-8382</t>
  </si>
  <si>
    <t>Instabilidade VPN Brazil e Canadá</t>
  </si>
  <si>
    <t>TSM-8381</t>
  </si>
  <si>
    <t>TSM-8380</t>
  </si>
  <si>
    <t>Abertura de RFP para licença de uso de software Compliasset</t>
  </si>
  <si>
    <t>TSM-8379</t>
  </si>
  <si>
    <t>Demanda IMEDIATA - Solicito realizar a carga de contribuições Prevaler dos participantes com Desconto em Folha Assistidos com referência em 12/2022</t>
  </si>
  <si>
    <t>TSM-8378</t>
  </si>
  <si>
    <t>Alterar centro de responsabilidade - Avaya - Ramal 2390</t>
  </si>
  <si>
    <t>TSM-8377</t>
  </si>
  <si>
    <t>Rightnow desktop está com falha para abrir - ambiente de teste</t>
  </si>
  <si>
    <t>TSM-8376</t>
  </si>
  <si>
    <t>Liberar acesso ao grupo Global Processamentos</t>
  </si>
  <si>
    <t>TSM-8375</t>
  </si>
  <si>
    <t>Liberação de acesso a sistema para terceiros</t>
  </si>
  <si>
    <t>TSM-8374</t>
  </si>
  <si>
    <t>TSM-8373</t>
  </si>
  <si>
    <t>TSM-8372</t>
  </si>
  <si>
    <t>TSM-8371</t>
  </si>
  <si>
    <t>TSM-8370</t>
  </si>
  <si>
    <t>Parametrizar no Orion novos grupos/perfis de acesso referente ao CRM Rightnow</t>
  </si>
  <si>
    <t>TSM-8369</t>
  </si>
  <si>
    <t>TSM-8368</t>
  </si>
  <si>
    <t>TSM-8367</t>
  </si>
  <si>
    <t>TSM-8366</t>
  </si>
  <si>
    <t>Inclusão de grupos de acesso ao novo sistema CRM da Oracle</t>
  </si>
  <si>
    <t>TSM-8365</t>
  </si>
  <si>
    <t>TSM-8364</t>
  </si>
  <si>
    <t>Simulador: Melhoria na Idade de aposentadoria de participantes que possuem mais de 55 anos</t>
  </si>
  <si>
    <t>TSM-8363</t>
  </si>
  <si>
    <t>Diferença entre arquivo de entrada e saída FOSPAR - 12/2022 - contribuições</t>
  </si>
  <si>
    <t>TSM-8361</t>
  </si>
  <si>
    <t>Diferença entre arquivo de entrada e saída empresa 45- Mosaic Fertilizantes P&amp;K - 12/2022 - Contribuições</t>
  </si>
  <si>
    <t>TSM-8360</t>
  </si>
  <si>
    <t xml:space="preserve">[CMFLEX] - SCRIPT - AJUSTE CARGA CONTRATO </t>
  </si>
  <si>
    <t>TSM-8358</t>
  </si>
  <si>
    <t>Revogar acesso CMFLEX Produção - Módulos "Financeiro" - Daniel Swerts</t>
  </si>
  <si>
    <t>TSM-8357</t>
  </si>
  <si>
    <t>Revogar acesso CMFLEX Produção - Módulos "Administrativo" - Daniel Swerts</t>
  </si>
  <si>
    <t>TSM-8356</t>
  </si>
  <si>
    <t>TSM-8355</t>
  </si>
  <si>
    <t>TSM-8354</t>
  </si>
  <si>
    <t>Conceder licença para operador do portal de riscos e compliance</t>
  </si>
  <si>
    <t>TSM-8353</t>
  </si>
  <si>
    <t>liberação de acesso ao devops Valia para o projeto do novo portal de adesões</t>
  </si>
  <si>
    <t>TSM-8352</t>
  </si>
  <si>
    <t>Troca de telefone corporativo</t>
  </si>
  <si>
    <t>TSM-8351</t>
  </si>
  <si>
    <t>[CMFLEX] - ATUALIZAÇÃO - MÓDULO CONTABILIDADE - ID 127</t>
  </si>
  <si>
    <t>TSM-8350</t>
  </si>
  <si>
    <t>Exclusão conta de acesso ao portal b2c</t>
  </si>
  <si>
    <t>TSM-8349</t>
  </si>
  <si>
    <t>Exclusão conta de acesso ao Portal do Participante na b2c</t>
  </si>
  <si>
    <t>TSM-8347</t>
  </si>
  <si>
    <t>Saneamento de Dados - Ajuste na tabela histórico SIS</t>
  </si>
  <si>
    <t>TSM-8346</t>
  </si>
  <si>
    <t>Exclusão conta de acesso ao portal do participante na b2c</t>
  </si>
  <si>
    <t>TSM-8345</t>
  </si>
  <si>
    <t>Liberaração de acesso ao Orion para o Daniel Passos</t>
  </si>
  <si>
    <t>TSM-8344</t>
  </si>
  <si>
    <t xml:space="preserve">Solicito liberação para uso do APP valia para testes-  troca de celular </t>
  </si>
  <si>
    <t>TSM-8343</t>
  </si>
  <si>
    <t>ERP Fin - FASe - Erro na integração de Contribuições</t>
  </si>
  <si>
    <t>TSM-8342</t>
  </si>
  <si>
    <t>TSM-8341</t>
  </si>
  <si>
    <t>TSM-8340</t>
  </si>
  <si>
    <t>TSM-8339</t>
  </si>
  <si>
    <t>Treinamento Formulário no Responsys</t>
  </si>
  <si>
    <t>TSM-8338</t>
  </si>
  <si>
    <t>TSM-8337</t>
  </si>
  <si>
    <t>[RPA] - CORREÇÃO DE ERRO - Processo de Rebalanceamento dos Perfis de Investimento</t>
  </si>
  <si>
    <t>TSM-8336</t>
  </si>
  <si>
    <t>Liberar IP para acesso ao banco de dados do controle interno de DEV</t>
  </si>
  <si>
    <t>TSM-8335</t>
  </si>
  <si>
    <t>[CMFLEX] - ATUALIZAÇÃO - MÓDULO FISCAL/IMPOSTO - ID 50</t>
  </si>
  <si>
    <t>TSM-8334</t>
  </si>
  <si>
    <t>Erro no Fechamento de Saldo - Dez/22</t>
  </si>
  <si>
    <t>TSM-8333</t>
  </si>
  <si>
    <t>Orçamento - Demanda Catalogada para acerto de informações no Sis. Orion anterior TSM-7655 / SD-122503</t>
  </si>
  <si>
    <t>TSM-8332</t>
  </si>
  <si>
    <t>FASe- Valor Entrada Diferente Valor Saída - Arquivos da Patrocinadora 112 CPB - 12/2022</t>
  </si>
  <si>
    <t>TSM-8331</t>
  </si>
  <si>
    <t>Instabilidade VPN</t>
  </si>
  <si>
    <t>Marcos Guedes</t>
  </si>
  <si>
    <t>TSM-8330</t>
  </si>
  <si>
    <t xml:space="preserve">Sistema apresentou divergencia de valor da reavaliação do Ed. EBM </t>
  </si>
  <si>
    <t>TSM-8329</t>
  </si>
  <si>
    <t>Erro ao entrar no SAA em Homologação</t>
  </si>
  <si>
    <t>TSM-8328</t>
  </si>
  <si>
    <t>Carga no SIS de Contribuições Esporádicas Recorrentes (vide TSM-7592 e 8007)</t>
  </si>
  <si>
    <t>TSM-8327</t>
  </si>
  <si>
    <t>Solicitação para acerto do perfil de investimento após reintegração judicial de assistido em benefício, perfil PROGRAMADO VM para VALIA MIX 20 VM</t>
  </si>
  <si>
    <t>TSM-8326</t>
  </si>
  <si>
    <t>Meu  acesso ao aptus está travado</t>
  </si>
  <si>
    <t>TSM-8325</t>
  </si>
  <si>
    <t>[CMFLEX] - MÓDULO GLOBAL/LIMPEZA PASTA BINREGRA - ID 90</t>
  </si>
  <si>
    <t>TSM-8322</t>
  </si>
  <si>
    <t>Troca de equipamento por leasing próximo de vencer</t>
  </si>
  <si>
    <t>TSM-8321</t>
  </si>
  <si>
    <t>TSM-8320</t>
  </si>
  <si>
    <t>Acesso para 15º Cartório</t>
  </si>
  <si>
    <t>TSM-8319</t>
  </si>
  <si>
    <t>TSM-8318</t>
  </si>
  <si>
    <t>Alterar o SID para se adequar o novo portal de adesões Prevaler</t>
  </si>
  <si>
    <t>TSM-8317</t>
  </si>
  <si>
    <t>Portal - Busca taxa de Risco - Adequação para o plano Prevaler</t>
  </si>
  <si>
    <t>TSM-8316</t>
  </si>
  <si>
    <t>liberar acesso de chave de rede para o banco de dados do ccontrole interno de DEV</t>
  </si>
  <si>
    <t>TSM-8315</t>
  </si>
  <si>
    <t>Acesso para ECOLAB</t>
  </si>
  <si>
    <t>TSM-8314</t>
  </si>
  <si>
    <t>Solicitação do reprocessamento do JOB carga cotas OSV03U174D</t>
  </si>
  <si>
    <t>TSM-8313</t>
  </si>
  <si>
    <t>Portal duplicou o valor do Aporte de esporádica - TARCISIO FULVIO DOS SANTOS</t>
  </si>
  <si>
    <t>TSM-8312</t>
  </si>
  <si>
    <t>Pedido de acesso ao Cmflex</t>
  </si>
  <si>
    <t>TSM-8311</t>
  </si>
  <si>
    <t xml:space="preserve">Totalprev não segue na tela para criar pagamento do condominio </t>
  </si>
  <si>
    <t>TSM-8309</t>
  </si>
  <si>
    <t>LIBERAÇÃO DE ACESSO FINANÇAS BÁSICO CMFlex</t>
  </si>
  <si>
    <t>TSM-8308</t>
  </si>
  <si>
    <t>[CMFLEX] - ATUALIZAÇÃO - MÓDULO GLOBAL - ID 90</t>
  </si>
  <si>
    <t>TSM-8307</t>
  </si>
  <si>
    <t>Divergência de valores no arquivo bancário</t>
  </si>
  <si>
    <t>TSM-8306</t>
  </si>
  <si>
    <t>Usuário Vinícius Barreto não consegue acessar o Totalprev</t>
  </si>
  <si>
    <t>TSM-8305</t>
  </si>
  <si>
    <t xml:space="preserve">Meu VPN não está conectando, preciso do mesmo para usar a rede e os sistemas. </t>
  </si>
  <si>
    <t>TSM-8304</t>
  </si>
  <si>
    <t>Portal do Participante - #7115, #7208, #7847, #7918</t>
  </si>
  <si>
    <t>TSM-8303</t>
  </si>
  <si>
    <t>Demanda Suitability para extração do SID integração Docly</t>
  </si>
  <si>
    <t>TSM-8302</t>
  </si>
  <si>
    <t>Controle e segregação de acesso ao Controle Interno (Portal e APP) - Produção</t>
  </si>
  <si>
    <t>TSM-8301</t>
  </si>
  <si>
    <t>[CMFLEX] - ATUALIZAÇÃO - MODULO CONTABILIDADE - ID 109</t>
  </si>
  <si>
    <t>TSM-8300</t>
  </si>
  <si>
    <t>[CMFLEX] - ATUALIZAÇÃO - MODULO FISCAL/IMPOSTOS - ID 109</t>
  </si>
  <si>
    <t>TSM-8299</t>
  </si>
  <si>
    <t>Erro no Simulador de Tributação GOLD</t>
  </si>
  <si>
    <t>TSM-8298</t>
  </si>
  <si>
    <t>TSM-8297</t>
  </si>
  <si>
    <t>Atualização Citrix Workspace</t>
  </si>
  <si>
    <t>TSM-8296</t>
  </si>
  <si>
    <t>Os termos de adesão do Prevaler permanecem apresentando erro, principalmente quando tem inclusão de beneficiários.</t>
  </si>
  <si>
    <t>TSM-8295</t>
  </si>
  <si>
    <t>Acesso para RHmed</t>
  </si>
  <si>
    <t>TSM-8294</t>
  </si>
  <si>
    <t>Aplicação de scripts para Operacionalização do processo de Write-Off 2022.12</t>
  </si>
  <si>
    <t>TSM-8293</t>
  </si>
  <si>
    <t xml:space="preserve">O sistema do TotalPrev no modulo de Administração Imobiliária não está abrindo. </t>
  </si>
  <si>
    <t>TSM-8292</t>
  </si>
  <si>
    <t xml:space="preserve">Devolução de Equipamento </t>
  </si>
  <si>
    <t>TSM-8291</t>
  </si>
  <si>
    <t>Equipamento com fim de contrato em 01/12/2022</t>
  </si>
  <si>
    <t>TSM-8290</t>
  </si>
  <si>
    <t>Lista de Equipamentos - Investimentos Mobiliários</t>
  </si>
  <si>
    <t>TSM-8289</t>
  </si>
  <si>
    <t>Estou com diretório mapeado em Vitória, mas preciso estar no Rio</t>
  </si>
  <si>
    <t>TSM-8288</t>
  </si>
  <si>
    <t>Não consigo locar ao sistema http://crmvaliaweb/csicrm</t>
  </si>
  <si>
    <t>TSM-8287</t>
  </si>
  <si>
    <t>Não está sendo possivel acessar o FASe no ambiente de produção</t>
  </si>
  <si>
    <t>TSM-8286</t>
  </si>
  <si>
    <t>[CMFLEX] - ATUALIZAÇÃO VERSÃO - MÓDULO CAF - ID 111</t>
  </si>
  <si>
    <t>TSM-8285</t>
  </si>
  <si>
    <t>Instalação DuetDisplay</t>
  </si>
  <si>
    <t>TSM-8284</t>
  </si>
  <si>
    <t>Subida de arquivos no sistema CRK - atendimento a demanda legal</t>
  </si>
  <si>
    <t>TSM-8283</t>
  </si>
  <si>
    <t>Portal do Participante integração com tabela de representante do SIS</t>
  </si>
  <si>
    <t>TSM-8282</t>
  </si>
  <si>
    <t>Instalação de atualização ASSINADOR SERPRO 4.0.2</t>
  </si>
  <si>
    <t>TSM-8281</t>
  </si>
  <si>
    <t>Não consigo abrir os sistemas do Citrix</t>
  </si>
  <si>
    <t>TSM-8280</t>
  </si>
  <si>
    <t>nova versão do ASSINADOR SERPRO</t>
  </si>
  <si>
    <t>TSM-8279</t>
  </si>
  <si>
    <t>[CMFLEX] - ATUALIZAÇÃO VERSÃO - MÓDULO CAP/CAR/CTB 2.22.12.1300 - ID 57/90/94</t>
  </si>
  <si>
    <t>TSM-8278</t>
  </si>
  <si>
    <t>TSM-8277</t>
  </si>
  <si>
    <t>TSM-8276</t>
  </si>
  <si>
    <t>Liberação de Acesso no RightNow de Desenvolvimento</t>
  </si>
  <si>
    <t>TSM-8275</t>
  </si>
  <si>
    <t>[TOTALPREV] - Correção registros duplicados CMFLEX</t>
  </si>
  <si>
    <t>TSM-8274</t>
  </si>
  <si>
    <t>Módulos do Amadeus Previdenciário com falha de acesso</t>
  </si>
  <si>
    <t>TSM-8273</t>
  </si>
  <si>
    <t>TSM-8272</t>
  </si>
  <si>
    <t>Instalação do Avaya com garvação</t>
  </si>
  <si>
    <t>TSM-8271</t>
  </si>
  <si>
    <t>Integração do Portal do Participante com tabela de representante do SIS</t>
  </si>
  <si>
    <t>TSM-8270</t>
  </si>
  <si>
    <t>Participante não encontrado pelo Simulador</t>
  </si>
  <si>
    <t>TSM-8269</t>
  </si>
  <si>
    <t>Liberar acesso à usuária Bianca Alves</t>
  </si>
  <si>
    <t>TSM-8268</t>
  </si>
  <si>
    <t>Remover acesso do usuário - MAURICIO DA CRUZ</t>
  </si>
  <si>
    <t>TSM-8267</t>
  </si>
  <si>
    <t>acesso ao Microsoft</t>
  </si>
  <si>
    <t>TSM-8266</t>
  </si>
  <si>
    <t>[CMFLEX] - SCRIPT - ALMOXARIFADO NF - ID17</t>
  </si>
  <si>
    <t>TSM-8265</t>
  </si>
  <si>
    <t>[CMFLEX] - CMScheduler Ajuste Configuração</t>
  </si>
  <si>
    <t>TSM-8264</t>
  </si>
  <si>
    <t xml:space="preserve">ERP Fin - SIS - Erro na integração de Movimentação de Perfil </t>
  </si>
  <si>
    <t>TSM-8263</t>
  </si>
  <si>
    <t>Portal do Participante - #7837, #7775, #7723, #7083, #7868, #7820</t>
  </si>
  <si>
    <t>TSM-8262</t>
  </si>
  <si>
    <t xml:space="preserve">Solicitação de um Notebook para a vaga que está aberta na contabilidade  </t>
  </si>
  <si>
    <t>TSM-8261</t>
  </si>
  <si>
    <t>TSM-8259</t>
  </si>
  <si>
    <t>Recebi um e-mail suspeito, porém no meu outlook não tem a opção de Phishing.</t>
  </si>
  <si>
    <t>TSM-8257</t>
  </si>
  <si>
    <t>[CMFLEX] - SCRIPT - TRIPLICADOS IMO E DUPLICADOS EMP - 70/101</t>
  </si>
  <si>
    <t>TSM-8256</t>
  </si>
  <si>
    <t>PTA - Envio de Notificação de Consignatária</t>
  </si>
  <si>
    <t>TSM-8255</t>
  </si>
  <si>
    <t>TSM-8254</t>
  </si>
  <si>
    <t>TSM-8253</t>
  </si>
  <si>
    <t>TSM-8252</t>
  </si>
  <si>
    <t>TSM-8251</t>
  </si>
  <si>
    <t>TSM-8250</t>
  </si>
  <si>
    <t>TSM-8249</t>
  </si>
  <si>
    <t>Acesso para MEX</t>
  </si>
  <si>
    <t>TSM-8248</t>
  </si>
  <si>
    <t>Acesso CMFLEX Produção - Módulos "Administrativo" - Pietro Consolaro</t>
  </si>
  <si>
    <t>TSM-8247</t>
  </si>
  <si>
    <t>TSM-8246</t>
  </si>
  <si>
    <t>TSM-8245</t>
  </si>
  <si>
    <t>Acesso CMFLEX Produção - Módulos "Financeiro" - Pietro Consolaro</t>
  </si>
  <si>
    <t>TSM-8244</t>
  </si>
  <si>
    <t>TSM-8243</t>
  </si>
  <si>
    <t>Preciso de Acesso ao Módulo Finanças Básico no CMflex</t>
  </si>
  <si>
    <t>TSM-8242</t>
  </si>
  <si>
    <t>Acesso a maquina remota e-tag BR2107719 que fica na VALIA.</t>
  </si>
  <si>
    <t>TSM-8241</t>
  </si>
  <si>
    <t>TSM-8240</t>
  </si>
  <si>
    <t>TSM-8239</t>
  </si>
  <si>
    <t>[CMFLEX] - SCRIPT - Ajuste CIDADE/Inserir CLIENTE</t>
  </si>
  <si>
    <t>TSM-8238</t>
  </si>
  <si>
    <t>TSM-8237</t>
  </si>
  <si>
    <t>PTA</t>
  </si>
  <si>
    <t>TSM-8236</t>
  </si>
  <si>
    <t>Acesso para acompanhamento</t>
  </si>
  <si>
    <t>TSM-8235</t>
  </si>
  <si>
    <t>Acesso para RHMed</t>
  </si>
  <si>
    <t>TSM-8234</t>
  </si>
  <si>
    <t>TSM-8233</t>
  </si>
  <si>
    <t>TSM-8232</t>
  </si>
  <si>
    <t>TSM-8231</t>
  </si>
  <si>
    <t>Acesso para CTIcor</t>
  </si>
  <si>
    <t>TSM-8230</t>
  </si>
  <si>
    <t>APOIO - Durante a reunião hibrida do ACT 2023 - 15/12/2022</t>
  </si>
  <si>
    <t>TSM-8229</t>
  </si>
  <si>
    <t xml:space="preserve">Instalação Avaya com gravação </t>
  </si>
  <si>
    <t>TSM-8228</t>
  </si>
  <si>
    <t>[CMFLEX] - SCRIPT - DELETE ASSOCIAÇÃO CLIENTE X TIPO RECEBIMENTO</t>
  </si>
  <si>
    <t>TSM-8227</t>
  </si>
  <si>
    <t>[CMFLEX] - SCRIPT - ALMOXARIFADO</t>
  </si>
  <si>
    <t>TSM-8226</t>
  </si>
  <si>
    <t>Habilitação de Roaming</t>
  </si>
  <si>
    <t>TSM-8225</t>
  </si>
  <si>
    <t>Atualizar o status dos registros Prevaler para que eles não aparecem mais na tela de envio das contribuições do FASE para CMFlex, AR Ativos Contribuições Arrecadação</t>
  </si>
  <si>
    <t>TSM-8224</t>
  </si>
  <si>
    <t>TSM-8223</t>
  </si>
  <si>
    <t>Suporte para reunião de performance</t>
  </si>
  <si>
    <t>TSM-8222</t>
  </si>
  <si>
    <t>Excluir datas menores do que ano 2009 e maiores que 122022 no fase - Integrações- Externas - Arquivos de Contribuição</t>
  </si>
  <si>
    <t>TSM-8221</t>
  </si>
  <si>
    <t>Liberação de acesso para como adm do Right Now DEV</t>
  </si>
  <si>
    <t>TSM-8220</t>
  </si>
  <si>
    <t>[CMFLEX] - ERRO ESTORNO DE NÃO IDENTIFICADO</t>
  </si>
  <si>
    <t>TSM-8219</t>
  </si>
  <si>
    <t>Criar grupo GLOBAL - PROCESSAMENTOS</t>
  </si>
  <si>
    <t>TSM-8218</t>
  </si>
  <si>
    <t>Melhoria na integração CRM x Gestor de Cobrança Recupera</t>
  </si>
  <si>
    <t>TSM-8217</t>
  </si>
  <si>
    <t>Liberação de Desenvolvedor no RightNow de Desenvolvimento</t>
  </si>
  <si>
    <t>TSM-8216</t>
  </si>
  <si>
    <t>[CMFLEX] - SCRIPT - ROTINA AJUSTE PLANILHA DIVERGENTE</t>
  </si>
  <si>
    <t>TSM-8215</t>
  </si>
  <si>
    <t>Chamado para formalizar a criação dos novos chamados/serviços de TI (exclusivos para o time de TI) "Solicitação de Serviços de Suporte de Infraestrutura" e "Solicitação de Serviços de Suporte de Arquitetura" dentro do Portal de Serviços de TI do Orion</t>
  </si>
  <si>
    <t>TSM-8214</t>
  </si>
  <si>
    <t>Chamado para formalizar a criação do novo chamado/serviço de TI "Solicitar Ramal" dentro do Portal de Serviços de TI (Orion)</t>
  </si>
  <si>
    <t>TSM-8213</t>
  </si>
  <si>
    <t xml:space="preserve">Troca de fonte com defeito </t>
  </si>
  <si>
    <t>TSM-8212</t>
  </si>
  <si>
    <t xml:space="preserve">Solicitação de instalação de software no ambiente virtual </t>
  </si>
  <si>
    <t>TSM-8211</t>
  </si>
  <si>
    <t>[MOSAIC] - INSTABILIDADE BALANCE SIS AMADEUS/HOMEPREV SIMULADOR</t>
  </si>
  <si>
    <t>TSM-8210</t>
  </si>
  <si>
    <t>TSM-8209</t>
  </si>
  <si>
    <t>Máquina remota BR2312286 está fora do ar</t>
  </si>
  <si>
    <t>TSM-8208</t>
  </si>
  <si>
    <t>CRM PLUSOFT FORA DO AR</t>
  </si>
  <si>
    <t>TSM-8207</t>
  </si>
  <si>
    <t>Instalação do AVD na máquina</t>
  </si>
  <si>
    <t>TSM-8206</t>
  </si>
  <si>
    <t>TSM-8205</t>
  </si>
  <si>
    <t>TSM-8204</t>
  </si>
  <si>
    <t>Liberar o acesso no CMflexno grupo:  FINANÇAS CADASTROS.</t>
  </si>
  <si>
    <t>TSM-8203</t>
  </si>
  <si>
    <t>[CMFLEX] - ATUALIZAÇÃO VERSÃO - MÓDULO CAF</t>
  </si>
  <si>
    <t>TSM-8202</t>
  </si>
  <si>
    <t>[CMFLEX] - SCRIPT - Ajuste endereço VALIA</t>
  </si>
  <si>
    <t>TSM-8200</t>
  </si>
  <si>
    <t>Falha impactando sistema CM Flex, planilhas, etc..</t>
  </si>
  <si>
    <t>TSM-8199</t>
  </si>
  <si>
    <t>Falha ao Acessar o SIS pelo Metaframe</t>
  </si>
  <si>
    <t>TSM-8198</t>
  </si>
  <si>
    <t>acesso ao portal de faturamento para usuário externo (EY)</t>
  </si>
  <si>
    <t>TSM-8196</t>
  </si>
  <si>
    <t>Portal do Participante - #7841, #7838, #7842, #7813, #7668</t>
  </si>
  <si>
    <t>TSM-8195</t>
  </si>
  <si>
    <t>TSM-8194</t>
  </si>
  <si>
    <t xml:space="preserve">ERP Fin - FASe - Erro na baixa dos boletos de Esporádicas </t>
  </si>
  <si>
    <t>TSM-8193</t>
  </si>
  <si>
    <t>Exclusão do acesso ao Grupo Finanças Básico no CMFLEX.</t>
  </si>
  <si>
    <t>TSM-8192</t>
  </si>
  <si>
    <t>Problemas para salvar os arquivos em PDF</t>
  </si>
  <si>
    <t>TSM-8191</t>
  </si>
  <si>
    <t>Revogação de acesso para empregada ter acesso de normativa ao sistema - Compras</t>
  </si>
  <si>
    <t>TSM-8190</t>
  </si>
  <si>
    <t>Revogação de acesso para empregada ter acesso de normativa ao sistema - Almoxarifado</t>
  </si>
  <si>
    <t>TSM-8189</t>
  </si>
  <si>
    <t>Acesso de normativo no Módulo de Almoxarifado em Desenvolvimento</t>
  </si>
  <si>
    <t>TSM-8188</t>
  </si>
  <si>
    <t>Acesso de normativo no Módulo de Compras em Desenvolvimento</t>
  </si>
  <si>
    <t>TSM-8187</t>
  </si>
  <si>
    <t>Acesso de normativo - Compras</t>
  </si>
  <si>
    <t>TSM-8186</t>
  </si>
  <si>
    <t>Acesso de normativo - Almoxarifado e Compras</t>
  </si>
  <si>
    <t>TSM-8185</t>
  </si>
  <si>
    <t>Liberar o acesso no grupo Finanças Cadastro, no CMFLEX.</t>
  </si>
  <si>
    <t>TSM-8184</t>
  </si>
  <si>
    <t>[CMFLEX] - SCRIPT - Módulo Almoxarifado - Item 105</t>
  </si>
  <si>
    <t>TSM-8183</t>
  </si>
  <si>
    <t>Solicitação de chip</t>
  </si>
  <si>
    <t>TSM-8182</t>
  </si>
  <si>
    <t>TSM-8181</t>
  </si>
  <si>
    <t>cesso ao portal de faturamento para usuário externo (EY)</t>
  </si>
  <si>
    <t>TSM-8180</t>
  </si>
  <si>
    <t>TSM-8179</t>
  </si>
  <si>
    <t>TSM-8178</t>
  </si>
  <si>
    <t>TSM-8177</t>
  </si>
  <si>
    <t>Não estamos recebendo alguns e-mails no Outlook cujo remetente é valia@valia.com.br.</t>
  </si>
  <si>
    <t>TSM-8176</t>
  </si>
  <si>
    <t>Liberação de acesso para Midas produção (recurso especifico)</t>
  </si>
  <si>
    <t>TSM-8175</t>
  </si>
  <si>
    <t>Exclusão de tipos de eventos duplicados - Totalprev empréstimos</t>
  </si>
  <si>
    <t>TSM-8174</t>
  </si>
  <si>
    <t>Executar rotina da área de Revisão</t>
  </si>
  <si>
    <t>TSM-8173</t>
  </si>
  <si>
    <t>Inserir o sistema "Midas" no chamado "Liberação de acesso a sistema" do Orion</t>
  </si>
  <si>
    <t>TSM-8172</t>
  </si>
  <si>
    <t>[CMFLEX] - ATUALIZAÇÃO VERSÃO - MÓDULO IMPOSTOS E PREVIDENCIA</t>
  </si>
  <si>
    <t>TSM-8171</t>
  </si>
  <si>
    <t>TSM-8170</t>
  </si>
  <si>
    <t>[CMFLEX] - SCRIPT - Módulo Contrato - WI's 243745 e 243751</t>
  </si>
  <si>
    <t>TSM-8169</t>
  </si>
  <si>
    <t>Instalação Java - Notebook Aline Hiramoto (BR2330350)</t>
  </si>
  <si>
    <t>TSM-8168</t>
  </si>
  <si>
    <t>TSM-8167</t>
  </si>
  <si>
    <t>Instalação Lote45 - Notebook Aline Hiramoto (BR2330350)</t>
  </si>
  <si>
    <t>TSM-8166</t>
  </si>
  <si>
    <t>Instalação Bloomberg - Notebook Aline Hiramoto (BR2330350)</t>
  </si>
  <si>
    <t>TSM-8165</t>
  </si>
  <si>
    <t>Instalação Avaya - Notebook Aline Hiramoto (BR2330350)</t>
  </si>
  <si>
    <t>TSM-8164</t>
  </si>
  <si>
    <t>TSM-8163</t>
  </si>
  <si>
    <t>SUBSTITUIÇÃO DO EQUIPAMENTO VENCIDO - BR2307380</t>
  </si>
  <si>
    <t>TSM-8162</t>
  </si>
  <si>
    <t xml:space="preserve">Trava de idade para concessão de aposentadoria normal do plano Prev Mosaic 1 </t>
  </si>
  <si>
    <t>TSM-8161</t>
  </si>
  <si>
    <t>Solicito acesso ao Controle interno para o PO abaixo, esse acesso será necessário para implantação da segregação de acesso do CI</t>
  </si>
  <si>
    <t>TSM-8160</t>
  </si>
  <si>
    <t>TSM-8159</t>
  </si>
  <si>
    <t>TSM-8158</t>
  </si>
  <si>
    <t>TSM-8157</t>
  </si>
  <si>
    <t>TSM-8156</t>
  </si>
  <si>
    <t>TSM-8155</t>
  </si>
  <si>
    <t>TSM-8154</t>
  </si>
  <si>
    <t>TSM-8153</t>
  </si>
  <si>
    <t>TSM-8152</t>
  </si>
  <si>
    <t>Habilitar acesso remoto a computador para utilizar o Totalprev local</t>
  </si>
  <si>
    <t>TSM-8151</t>
  </si>
  <si>
    <t>TSM-8150</t>
  </si>
  <si>
    <t>Atualização de texto de opt-out - Oracle Responsys</t>
  </si>
  <si>
    <t>TSM-8149</t>
  </si>
  <si>
    <t>Responsys - Renovar o certificado SSL adquirido para o Responsys</t>
  </si>
  <si>
    <t>TSM-8148</t>
  </si>
  <si>
    <t>Liberação de acesso ao Orion - Usuária</t>
  </si>
  <si>
    <t>TSM-8147</t>
  </si>
  <si>
    <t>Acesso de Normativo ao módulo de Contratos em Desenvolvimento</t>
  </si>
  <si>
    <t>TSM-8146</t>
  </si>
  <si>
    <t>Mau contato do carregador do notebook</t>
  </si>
  <si>
    <t>TSM-8145</t>
  </si>
  <si>
    <t>Patrocinadores não aparecem no relatório planilhas de repasse do FASE</t>
  </si>
  <si>
    <t>TSM-8144</t>
  </si>
  <si>
    <t>Estorno de prestações de empréstimo geradas em duplicidade</t>
  </si>
  <si>
    <t>TSM-8143</t>
  </si>
  <si>
    <t>INCIDENTE - Patrocinadores não aparecem no relatório planilhas de repasse do FASE</t>
  </si>
  <si>
    <t>TSM-8142</t>
  </si>
  <si>
    <t>Usuária não consegue acessar o GED</t>
  </si>
  <si>
    <t>TSM-8140</t>
  </si>
  <si>
    <t>Apoio para a reuniao do Conselho de Administração dia 12/12, a partir das 09h.</t>
  </si>
  <si>
    <t>TSM-8139</t>
  </si>
  <si>
    <t>Geração de prestações de Empréstimos duplicadas - Dez/2022</t>
  </si>
  <si>
    <t>TSM-8138</t>
  </si>
  <si>
    <t>Solicitação de atualização drivers de Rede.</t>
  </si>
  <si>
    <t>TSM-8137</t>
  </si>
  <si>
    <t>[CMFLEX] - Acesso CONTAS A PAGAR - Consulta - Documento específico</t>
  </si>
  <si>
    <t>TSM-8136</t>
  </si>
  <si>
    <t>eTag BR2308069 vence em 31/01/2023</t>
  </si>
  <si>
    <t>TSM-8135</t>
  </si>
  <si>
    <t>Instalação do Avaya e CTI</t>
  </si>
  <si>
    <t>TSM-8134</t>
  </si>
  <si>
    <t>Execução de script para atualização de dexpara plano contábil - Prev Mosaic 2</t>
  </si>
  <si>
    <t>TSM-8133</t>
  </si>
  <si>
    <t>Demanda catalogada para acertos de perfil</t>
  </si>
  <si>
    <t>TSM-8132</t>
  </si>
  <si>
    <t>c0628890</t>
  </si>
  <si>
    <t>TSM-8131</t>
  </si>
  <si>
    <t>ERP Fin - FASe - Erro ao enviar dados de Contribuições por Patrocinadora</t>
  </si>
  <si>
    <t>TSM-8130</t>
  </si>
  <si>
    <t>Reset de proxy zabbix e manutenção de agentes</t>
  </si>
  <si>
    <t>TSM-8129</t>
  </si>
  <si>
    <t>Conceder acesso remoto à maquina da Valia</t>
  </si>
  <si>
    <t>TSM-8128</t>
  </si>
  <si>
    <t>Reset de proxy zabbix e manutenção de agentes da máquina de monitoramento.</t>
  </si>
  <si>
    <t>TSM-8127</t>
  </si>
  <si>
    <t>Troca de Equipamento com Validade a Vencer</t>
  </si>
  <si>
    <t>TSM-8126</t>
  </si>
  <si>
    <t>Liberação de acesso ao sistema para requisição de material.</t>
  </si>
  <si>
    <t>TSM-8125</t>
  </si>
  <si>
    <t>Recuperação da chave de acesso da Danielle Pries</t>
  </si>
  <si>
    <t>TSM-8124</t>
  </si>
  <si>
    <t>[RPA] - Correção Carteira Passiva e Rebalanceamento</t>
  </si>
  <si>
    <t>TSM-8122</t>
  </si>
  <si>
    <t>Ajuda para refazer meu acesso ao Teams e Outlook no Celular</t>
  </si>
  <si>
    <t>TSM-8121</t>
  </si>
  <si>
    <t xml:space="preserve">Instabilidade VPN ocasionando queda e lentidão </t>
  </si>
  <si>
    <t>TSM-8120</t>
  </si>
  <si>
    <t>Acesso leitura ao modulo global CMFlex</t>
  </si>
  <si>
    <t>TSM-8119</t>
  </si>
  <si>
    <t>TSM-8118</t>
  </si>
  <si>
    <t>Instalação de Avaya Equinox, devido a troca de máquina</t>
  </si>
  <si>
    <t>TSM-8117</t>
  </si>
  <si>
    <t>Controle Interno - Obter lista de páginas (segregação de acesso)</t>
  </si>
  <si>
    <t>TSM-8116</t>
  </si>
  <si>
    <t>Controle Interno - Permissão de leitura no AzureAD</t>
  </si>
  <si>
    <t>TSM-8115</t>
  </si>
  <si>
    <t>TSM-8114</t>
  </si>
  <si>
    <t>APP - Erro login APP Valia (/login/v1/credenciais)</t>
  </si>
  <si>
    <t>TSM-8113</t>
  </si>
  <si>
    <t>SGA - Inclusão de campo de matricula na operação de consulta ao AzureAD</t>
  </si>
  <si>
    <t>TSM-8112</t>
  </si>
  <si>
    <t>Excluir conta de acesso B2C</t>
  </si>
  <si>
    <t>TSM-8110</t>
  </si>
  <si>
    <t xml:space="preserve">CRM Oracle apresentando lentidão </t>
  </si>
  <si>
    <t>TSM-8109</t>
  </si>
  <si>
    <t>[Demanda Catalogada] Atualização de Fatores de Antecipação de Benefício Proporcional no Módulo Administrativo - vigência a partir de 01/01/2023</t>
  </si>
  <si>
    <t>Fabricio Fracalossi</t>
  </si>
  <si>
    <t>TSM-8108</t>
  </si>
  <si>
    <t>[Demanda Catalogada] Atualização de Fatores Atuariais no Módulo Administrativo - vigência a partir de 01/01/2023</t>
  </si>
  <si>
    <t>TSM-8107</t>
  </si>
  <si>
    <t>DEMANDA EVOLUTIVA PARA CRIAÇÃO DE FUNCIONALIDADE QUE PERMITA ACERTAR O PERFIL DE INVESTIMENTO VIA SIS CAPITALIZAÇÃO</t>
  </si>
  <si>
    <t>TSM-8106</t>
  </si>
  <si>
    <t>Demanda IMEDIATA - Solicito realizar a carga de contribuições Prevaler dos participantes com Desconto em Folha Assistidos com referência em 11/2022</t>
  </si>
  <si>
    <t>TSM-8105</t>
  </si>
  <si>
    <t>RightNow - Atualização dos Participantes no Responsys</t>
  </si>
  <si>
    <t>TSM-8104</t>
  </si>
  <si>
    <t>Erro em data de "Disponibilização de crédito"</t>
  </si>
  <si>
    <t>TSM-8102</t>
  </si>
  <si>
    <t>[Demanda Catalogada] Atualização de Tábua Atuarial - vigência a partir de 01/01/2023 - SIS Amadeus Módulo Concessão</t>
  </si>
  <si>
    <t>TSM-8101</t>
  </si>
  <si>
    <t>TSM-8098</t>
  </si>
  <si>
    <t>FASe produção sem processar matrículas FSS</t>
  </si>
  <si>
    <t>TSM-8097</t>
  </si>
  <si>
    <t>suporte e cadastro mfa</t>
  </si>
  <si>
    <t>TSM-8096</t>
  </si>
  <si>
    <t>Suporte com Authenticator</t>
  </si>
  <si>
    <t>TSM-8094</t>
  </si>
  <si>
    <t>Instalação do Avaya</t>
  </si>
  <si>
    <t>TSM-8093</t>
  </si>
  <si>
    <t>ERP Fin - FASe - Erro integração Contribuições</t>
  </si>
  <si>
    <t>TSM-8092</t>
  </si>
  <si>
    <t>TSM-8091</t>
  </si>
  <si>
    <t>Solicitar novos campos no POrtal de Compliance (Órion)</t>
  </si>
  <si>
    <t>TSM-8089</t>
  </si>
  <si>
    <t>Solicitação - Notebook - Investimentos Mobiliários (Vaga aberta)</t>
  </si>
  <si>
    <t>TSM-8088</t>
  </si>
  <si>
    <t>Lentidão no processo de fechamento contábil de empréstimos</t>
  </si>
  <si>
    <t>TSM-8086</t>
  </si>
  <si>
    <t>Instalação Plusnfo</t>
  </si>
  <si>
    <t>TSM-8085</t>
  </si>
  <si>
    <t>Abertura de demanda catalogada para acerto de perfil de investimento, contribuições, saldo de conta do participante - fss 221512 - ALAMO CRISTINO PINTO DA NATIVIDADE</t>
  </si>
  <si>
    <t>TSM-8081</t>
  </si>
  <si>
    <t>Portal do Participante - #7791, #7498, #7672, #7467, #7010, #6909</t>
  </si>
  <si>
    <t>TSM-8080</t>
  </si>
  <si>
    <t>TSM-8079</t>
  </si>
  <si>
    <t>Diferença entre arquivo de entrada e saída empresa 892- Mosaic Brasil</t>
  </si>
  <si>
    <t>TSM-8078</t>
  </si>
  <si>
    <t xml:space="preserve">Diferença entre arquivo de entrada e saída empresa 45- Mosaic Fertilizantes P&amp;K </t>
  </si>
  <si>
    <t>TSM-8077</t>
  </si>
  <si>
    <t>Diferença entre arquivo de entrada e saída empresa 40- Mosaic Potassio</t>
  </si>
  <si>
    <t>TSM-8076</t>
  </si>
  <si>
    <t>Exclusão conta de acesso ao Portal</t>
  </si>
  <si>
    <t>TSM-8075</t>
  </si>
  <si>
    <t>Índice negativo - Stored Procedured</t>
  </si>
  <si>
    <t>TSM-8074</t>
  </si>
  <si>
    <t>Falta de acesso a Lote45</t>
  </si>
  <si>
    <t>TSM-8073</t>
  </si>
  <si>
    <t>TSM-8072</t>
  </si>
  <si>
    <t>Responder dúvidas para implementação nova plataforma de educação</t>
  </si>
  <si>
    <t>TSM-8071</t>
  </si>
  <si>
    <t>Necessário atualizar placa de áudio. Algumas vezes, o som do PC só funciona quando fone USB da Valia está conectado.</t>
  </si>
  <si>
    <t>TSM-8070</t>
  </si>
  <si>
    <t>Empréstimo de notebook para novo colaborador</t>
  </si>
  <si>
    <t>TSM-8069</t>
  </si>
  <si>
    <t>Solicitação de notebook para novo colaborador</t>
  </si>
  <si>
    <t>TSM-8068</t>
  </si>
  <si>
    <t>Diferença entre arquivo de entrada e saída empresa 112- CPBS</t>
  </si>
  <si>
    <t>TSM-8067</t>
  </si>
  <si>
    <t>Incluir o sistema Midas no chamado de Liberação de Acesso</t>
  </si>
  <si>
    <t>TSM-8066</t>
  </si>
  <si>
    <t xml:space="preserve">Portal Participante - Nova Adesão Prevaler - Opção Desconto em Folha Não disponível </t>
  </si>
  <si>
    <t>TSM-8065</t>
  </si>
  <si>
    <t>Arquivo de contribuição BOZEL foi duplicado no FASE, precisamos da exclusão de um arquivo para criação da AR</t>
  </si>
  <si>
    <t>TSM-8064</t>
  </si>
  <si>
    <t xml:space="preserve">Contribuições Nov/2022 - Empresa 40 Plano 13 - Matrícula 203583 cadastrada não considerada no arquivo de Saída do FASe - </t>
  </si>
  <si>
    <t>TSM-8061</t>
  </si>
  <si>
    <t>CMFLex - Subida para produção Script para correção CAF e Orçamento</t>
  </si>
  <si>
    <t>TSM-8060</t>
  </si>
  <si>
    <t>Reativar acesso ao Zenvia</t>
  </si>
  <si>
    <t>TSM-8059</t>
  </si>
  <si>
    <t>Incidente relativo ao chamado TSM-7767 - trava de idade mínima para aposentadoria normal</t>
  </si>
  <si>
    <t>TSM-8058</t>
  </si>
  <si>
    <t>Alteração no número de lugares cadastrado no outlook das salas da Valia.</t>
  </si>
  <si>
    <t>TSM-8056</t>
  </si>
  <si>
    <t>Liberação de acesso ao Orion - Gabriela de Paulo Costa (C0658893@vale.com)</t>
  </si>
  <si>
    <t>TSM-8055</t>
  </si>
  <si>
    <t>Avaya</t>
  </si>
  <si>
    <t>TSM-8054</t>
  </si>
  <si>
    <t>Permissão de Acesso à medição de contratos</t>
  </si>
  <si>
    <t>TSM-8053</t>
  </si>
  <si>
    <t>TSM-8052</t>
  </si>
  <si>
    <t>TSM-8051</t>
  </si>
  <si>
    <t>Liberação de acesso ao Portal - Gabriela de Paulo Costa (C0658893@vale.com)</t>
  </si>
  <si>
    <t>TSM-8050</t>
  </si>
  <si>
    <t>Liberação de acesso ao CRM - Gabriela de Paulo Costa (C0658893@vale.com)</t>
  </si>
  <si>
    <t>TSM-8049</t>
  </si>
  <si>
    <t>TSM-8048</t>
  </si>
  <si>
    <t>SID - ERRO NO PROCESSAMENTO DE DADOS CADASTRAIS</t>
  </si>
  <si>
    <t>TSM-8047</t>
  </si>
  <si>
    <t>Liberação de Acesso ao Orion - C0658892</t>
  </si>
  <si>
    <t>TSM-8046</t>
  </si>
  <si>
    <t>Liberar acesso - Vitoria Rezende dos Santos (C0658892@vale.com)</t>
  </si>
  <si>
    <t>TSM-8045</t>
  </si>
  <si>
    <t xml:space="preserve">Liberação de acesso ao CRM  Vitoria Rezende dos Santos (C0658892@vale.com) </t>
  </si>
  <si>
    <t>TSM-8044</t>
  </si>
  <si>
    <t>Liberar acesso ao CMFlex Homologação para Leonardo Coelho Paixão Santiago da CM</t>
  </si>
  <si>
    <t>TSM-8043</t>
  </si>
  <si>
    <t>Verificação de possibilidade de criação de grupo com acesso a determinados tipos de movimentação</t>
  </si>
  <si>
    <t>TSM-8041</t>
  </si>
  <si>
    <t>Emissão de relatório do Sistema GED D2</t>
  </si>
  <si>
    <t>TSM-8040</t>
  </si>
  <si>
    <t>URA - Realizar desenho de arquitetura e mapa de integrações</t>
  </si>
  <si>
    <t>TSM-8039</t>
  </si>
  <si>
    <t>Solicitação de Dump do ambiente de homologação do SIS</t>
  </si>
  <si>
    <t>TSM-8038</t>
  </si>
  <si>
    <t>Processar integração de transferidos (saída) em ambiente de Homologação</t>
  </si>
  <si>
    <t>TSM-8037</t>
  </si>
  <si>
    <t>Erro no Simulador Vale Fertilizantes na hora de fazer Simulação</t>
  </si>
  <si>
    <t>TSM-8036</t>
  </si>
  <si>
    <t>Não estamos conseguindo acessar os sistemas Lote45 e CMflex, por problemas da VPN</t>
  </si>
  <si>
    <t>TSM-8035</t>
  </si>
  <si>
    <t>CMFlex parou de conectar pela VPN da Vale</t>
  </si>
  <si>
    <t>TSM-8034</t>
  </si>
  <si>
    <t>Gerar arquivo TXT manual - Reintegração Judicial - Gerar arquivo manual da integração com a MRD (SID) – Empresa/Matrícula: 01/128389 - ANA PAULA SUASSUNA OLIVEIRA</t>
  </si>
  <si>
    <t>TSM-8033</t>
  </si>
  <si>
    <t>Liberação de Acesso - Esteira de Relacionamento</t>
  </si>
  <si>
    <t>TSM-8032</t>
  </si>
  <si>
    <t xml:space="preserve">Troca de NoteBook </t>
  </si>
  <si>
    <t>TSM-8031</t>
  </si>
  <si>
    <t>Erro ao pesquisar matrícula no SCR</t>
  </si>
  <si>
    <t>TSM-8030</t>
  </si>
  <si>
    <t>Erro de validação GED D2</t>
  </si>
  <si>
    <t>TSM-8029</t>
  </si>
  <si>
    <t>Update na tabela Sld_Conta_Partic_Fss</t>
  </si>
  <si>
    <t>TSM-8028</t>
  </si>
  <si>
    <t>2022-11 - FASe - APOSVALE - EXCLUSÃO DE ARQUIVO DE CONTRIBUIÇÃO.docx</t>
  </si>
  <si>
    <t>TSM-8027</t>
  </si>
  <si>
    <t>ERP Fin - FASe - Erro no integração AP Beneficio Emprestimo</t>
  </si>
  <si>
    <t>TSM-8026</t>
  </si>
  <si>
    <t>Troca de Notebook - Equipamento em fim de contrato (Término em 01/12).</t>
  </si>
  <si>
    <t>TSM-8025</t>
  </si>
  <si>
    <t>habilitar celular do Rodrigo</t>
  </si>
  <si>
    <t>TSM-8024</t>
  </si>
  <si>
    <t>TSM-8023</t>
  </si>
  <si>
    <t>Solicitação de acesso a nova estagiária ao portal ADM (Lorena Silva)</t>
  </si>
  <si>
    <t>TSM-8022</t>
  </si>
  <si>
    <t>Solicitar acesso para nova estagiária como operadora ao portal TI. (Lorena Silva)</t>
  </si>
  <si>
    <t>TSM-8021</t>
  </si>
  <si>
    <t>inclusão da integração de sistema externo com CMFlex</t>
  </si>
  <si>
    <t>TSM-8020</t>
  </si>
  <si>
    <t>Correção de formatação do relatório de comparação com a Base das nações unidas</t>
  </si>
  <si>
    <t>TSM-8019</t>
  </si>
  <si>
    <t>Não está validando as planilhas de Carga em Massa nem as planilhas do sistema GED para criação de etiquetas.</t>
  </si>
  <si>
    <t>TSM-8018</t>
  </si>
  <si>
    <t>Revogação de acesso Nicoli - 81021809</t>
  </si>
  <si>
    <t>TSM-8017</t>
  </si>
  <si>
    <t>TSM-8016</t>
  </si>
  <si>
    <t>TSM-8015</t>
  </si>
  <si>
    <t>Solicitação 01 suporte</t>
  </si>
  <si>
    <t>TSM-8014</t>
  </si>
  <si>
    <t>Inclusão de dois novos perfis no Rightnow  para acesso ao módulo "Custumer Portal Administração".</t>
  </si>
  <si>
    <t>TSM-8013</t>
  </si>
  <si>
    <t>Solicitação de acesso a recurso (application insights) em PROD</t>
  </si>
  <si>
    <t>TSM-8012</t>
  </si>
  <si>
    <t>Usuária não esta conseguindo acessar o Container Movimento Financeiro</t>
  </si>
  <si>
    <t>TSM-8011</t>
  </si>
  <si>
    <t>Usuário não consegue acessar o GED</t>
  </si>
  <si>
    <t>TSM-8010</t>
  </si>
  <si>
    <t>O robo de empréstimos não conseguiu Gerar AR</t>
  </si>
  <si>
    <t>TSM-8009</t>
  </si>
  <si>
    <t>TSM-8008</t>
  </si>
  <si>
    <t>TSM-8007</t>
  </si>
  <si>
    <t>Carga no SIS de Contribuições Esporádicas Recorrentes (vide TSM-7592)</t>
  </si>
  <si>
    <t>TSM-8006</t>
  </si>
  <si>
    <t>ERP Fin - FASe - Erro na integração Resgate Emprestimos</t>
  </si>
  <si>
    <t>TSM-8005</t>
  </si>
  <si>
    <t>Portal - Mosaic - Alteração na API Benefício Teórico</t>
  </si>
  <si>
    <t>TSM-8004</t>
  </si>
  <si>
    <t>Solicitação para acerto do perfil de investimento após reintegração judicial de assistido em benefício programado para VM MIX 20 - fss 47052 - MARCELO SILVA DE ALMEIDA</t>
  </si>
  <si>
    <t>TSM-8003</t>
  </si>
  <si>
    <t>Portal - Mosaic - Integração para exibir percentual de contribuição</t>
  </si>
  <si>
    <t>TSM-8002</t>
  </si>
  <si>
    <t>Solicitação para liberação de acesso ao CMFlex módulo BPM com perfil de acesso "GESTÃO BPM"</t>
  </si>
  <si>
    <t>TSM-8001</t>
  </si>
  <si>
    <t>Protocolos não são exibidos na Transferência Externa (malote)</t>
  </si>
  <si>
    <t>TSM-8000</t>
  </si>
  <si>
    <t>Portal do Participante - #6421, #7360, #7566, #7627</t>
  </si>
  <si>
    <t>TSM-7999</t>
  </si>
  <si>
    <t>TSM-7998</t>
  </si>
  <si>
    <t>Equipamento para contratado</t>
  </si>
  <si>
    <t>TSM-7997</t>
  </si>
  <si>
    <t>VAN - Envio de arquivos da CAIXA FOPAG não foram entregues no banco</t>
  </si>
  <si>
    <t>TSM-7996</t>
  </si>
  <si>
    <t>Liberar acesso de chave de rede para ao banco de dados do controle interno de DEV</t>
  </si>
  <si>
    <t>TSM-7995</t>
  </si>
  <si>
    <t>Instalação RightNow Desktop - Novo CRM</t>
  </si>
  <si>
    <t>TSM-7993</t>
  </si>
  <si>
    <t xml:space="preserve"> Liberar acesso ao CMflex para Leonardo Coelho Paixão Santiago da CM</t>
  </si>
  <si>
    <t>TSM-7992</t>
  </si>
  <si>
    <t>Liberar acesso ao CMflex para Andre Cavalcante Tavares da CM</t>
  </si>
  <si>
    <t>TSM-7991</t>
  </si>
  <si>
    <t>Liberar acesso ao CMflex para Marcus Felipe Ferreira da Silva da CM</t>
  </si>
  <si>
    <t>TSM-7990</t>
  </si>
  <si>
    <t xml:space="preserve"> Liberar acesso ao CMflex para Andre Luiz Guerra da CM</t>
  </si>
  <si>
    <t>TSM-7989</t>
  </si>
  <si>
    <t>Liberar acesso ao CMflex para Lucas Henrique Nepumuceno Batista da CM</t>
  </si>
  <si>
    <t>TSM-7988</t>
  </si>
  <si>
    <t>Liberar acesso ao CMflex para Anelisa Napoleão Mattos da CM</t>
  </si>
  <si>
    <t>TSM-7987</t>
  </si>
  <si>
    <t>Liberar acesso ao CMflex para Derivaldo Alencar de Silva Souza da CM</t>
  </si>
  <si>
    <t>TSM-7986</t>
  </si>
  <si>
    <t>Liberar acesso ao CMflex para Fábio Henrique Beccaria Sampaio da CM</t>
  </si>
  <si>
    <t>TSM-7985</t>
  </si>
  <si>
    <t>Liberar acesso ao CMflex para Bruno da Silva Bastos da CM</t>
  </si>
  <si>
    <t>TSM-7984</t>
  </si>
  <si>
    <t>Liberar acesso ao CMflex para Alex de Queiroz Pereira da CM</t>
  </si>
  <si>
    <t>TSM-7982</t>
  </si>
  <si>
    <t>Liberar acesso ao CMflex para  Darcy Oliveira Milioni Pinto da CM</t>
  </si>
  <si>
    <t>TSM-7981</t>
  </si>
  <si>
    <t>Liberação de acesso Rosane Tannuri Crivelari Moreira da CM</t>
  </si>
  <si>
    <t>TSM-7980</t>
  </si>
  <si>
    <t>ERP Fin - FASe - Erro na integração de Esporádicas</t>
  </si>
  <si>
    <t>TSM-7979</t>
  </si>
  <si>
    <t>ERRO SIS X GED</t>
  </si>
  <si>
    <t>TSM-7978</t>
  </si>
  <si>
    <t>TSM-7977</t>
  </si>
  <si>
    <t>ERP Fin - FASe - Ajuste no tamanho área gestora</t>
  </si>
  <si>
    <t>TSM-7976</t>
  </si>
  <si>
    <t>Midas - Criação de novos grupos de acesso</t>
  </si>
  <si>
    <t>TSM-7975</t>
  </si>
  <si>
    <t>Portal - Criação de API para obter a URL formatada do simulador do plano Prev Mosaic</t>
  </si>
  <si>
    <t>TSM-7974</t>
  </si>
  <si>
    <t>ERP Fin - FASe - Integração Folha de Beneficios</t>
  </si>
  <si>
    <t>TSM-7973</t>
  </si>
  <si>
    <t>CRM apresentando lentidão/ instabilidade.</t>
  </si>
  <si>
    <t>TSM-7972</t>
  </si>
  <si>
    <t>Atualização placa de vídeo</t>
  </si>
  <si>
    <t>TSM-7971</t>
  </si>
  <si>
    <t>O Termo de Adesão do Prevaler no SGA, continua apresentando erro.</t>
  </si>
  <si>
    <t>TSM-7969</t>
  </si>
  <si>
    <t>Orientação de como ter acesso a e-mail compartilhado.</t>
  </si>
  <si>
    <t>TSM-7968</t>
  </si>
  <si>
    <t>Atualização conta de acesso ao portal b2C</t>
  </si>
  <si>
    <t>TSM-7967</t>
  </si>
  <si>
    <t xml:space="preserve">Instalar Avaya </t>
  </si>
  <si>
    <t>TSM-7966</t>
  </si>
  <si>
    <t>Atualização conta de acesso ao portal</t>
  </si>
  <si>
    <t>TSM-7965</t>
  </si>
  <si>
    <t>Rede de Contingência para Agência de Vitória</t>
  </si>
  <si>
    <t>TSM-7964</t>
  </si>
  <si>
    <t>Rede de Contingência para Agência de Itabira</t>
  </si>
  <si>
    <t>TSM-7963</t>
  </si>
  <si>
    <t>Acesso CMFlex - Módulo Almoxarifado</t>
  </si>
  <si>
    <t>TSM-7962</t>
  </si>
  <si>
    <t>CMFlex - Acesso módulo compras</t>
  </si>
  <si>
    <t>TSM-7961</t>
  </si>
  <si>
    <t xml:space="preserve">Acesso CMFlex - URGENTE </t>
  </si>
  <si>
    <t>TSM-7960</t>
  </si>
  <si>
    <t>GED está configurado errado para usuária parâmetro Valia</t>
  </si>
  <si>
    <t>TSM-7959</t>
  </si>
  <si>
    <t xml:space="preserve">Falha no cadastro de contribuição ordinária - SIS Capitalização - Participação - Manter Participante -  Tipo de contribuição - Mat. Valia 64673 - DIVINO ANICETO MADEIRA  </t>
  </si>
  <si>
    <t>TSM-7958</t>
  </si>
  <si>
    <t>Cadastrar Desligamento e Motivo de desligamento na tabela de EMPREGADO (Troca de matrícula no patrocinador MCR)</t>
  </si>
  <si>
    <t>TSM-7955</t>
  </si>
  <si>
    <t>Problema na carga de cotas dos dias 09 e 10/11.</t>
  </si>
  <si>
    <t>TSM-7953</t>
  </si>
  <si>
    <t>Portal do Participante - #5099, #6769, #6770, #6760, #7626</t>
  </si>
  <si>
    <t>TSM-7952</t>
  </si>
  <si>
    <t>[MOSAIC] - Dump SIS PRD-&gt;DEV</t>
  </si>
  <si>
    <t>Henrique Marcondes</t>
  </si>
  <si>
    <t>TSM-7951</t>
  </si>
  <si>
    <t>Problemas com a troca de senha de rede</t>
  </si>
  <si>
    <t>TSM-7950</t>
  </si>
  <si>
    <t>Erro Criação de Portaria</t>
  </si>
  <si>
    <t>TSM-7949</t>
  </si>
  <si>
    <t>ERP Fin - FASe - Retorno Bancário</t>
  </si>
  <si>
    <t>TSM-7948</t>
  </si>
  <si>
    <t>[Portal] Erro CertiSign ao criar documento</t>
  </si>
  <si>
    <t>TSM-7946</t>
  </si>
  <si>
    <t>[RPA] - Correção Geração AR - Erro fechamento aplicações</t>
  </si>
  <si>
    <t>TSM-7945</t>
  </si>
  <si>
    <t>Recebimento de Equipamentos - RICARDO LEMOS CAMPOS MATRICULA: 522602</t>
  </si>
  <si>
    <t>TSM-7943</t>
  </si>
  <si>
    <t>Liberar acesso como gestor de acesso do CMflex</t>
  </si>
  <si>
    <t>TSM-7942</t>
  </si>
  <si>
    <t>TSM-7941</t>
  </si>
  <si>
    <t>Liberação como Gestor de Acesso do Cmflex</t>
  </si>
  <si>
    <t>TSM-7940</t>
  </si>
  <si>
    <t>Liberação de acesso ao CMflex como gestor de acesso</t>
  </si>
  <si>
    <t>TSM-7939</t>
  </si>
  <si>
    <t>Serviços para projeto Atas</t>
  </si>
  <si>
    <t>TSM-7937</t>
  </si>
  <si>
    <t>liberar o celular do Rodrigo para uso no Catar</t>
  </si>
  <si>
    <t>TSM-7936</t>
  </si>
  <si>
    <t>TSM-7935</t>
  </si>
  <si>
    <t>TSM-7934</t>
  </si>
  <si>
    <t>Liberar acesso ao Cmflex para Rosannys no perfil contabilidade completo</t>
  </si>
  <si>
    <t>TSM-7933</t>
  </si>
  <si>
    <t>Liberação de acesso como usuário ao portal ADM</t>
  </si>
  <si>
    <t>TSM-7932</t>
  </si>
  <si>
    <t xml:space="preserve">Liberar acesso como operador TI </t>
  </si>
  <si>
    <t>TSM-7931</t>
  </si>
  <si>
    <t>[MOSAIC] - Homeprev</t>
  </si>
  <si>
    <t>TSM-7930</t>
  </si>
  <si>
    <t>Liberar acesso ao Cmflex para Rosannys no perfil global completo, monitor do global</t>
  </si>
  <si>
    <t>TSM-7929</t>
  </si>
  <si>
    <t>CRM (ORACLE) apresentando instabilidade</t>
  </si>
  <si>
    <t>TSM-7928</t>
  </si>
  <si>
    <t>Rightnow - não estamos conseguindo logar.</t>
  </si>
  <si>
    <t>TSM-7927</t>
  </si>
  <si>
    <t>TSM-7926</t>
  </si>
  <si>
    <t xml:space="preserve">ERP Fin - FASe - Erro na integração Esporádica </t>
  </si>
  <si>
    <t>TSM-7924</t>
  </si>
  <si>
    <t>Suporte para abertura de chamados para nova estagiária TI Lorena</t>
  </si>
  <si>
    <t>TSM-7923</t>
  </si>
  <si>
    <t>Solicitação de acesso para o ambiente de desenvolvimento CMFlex</t>
  </si>
  <si>
    <t>TSM-7922</t>
  </si>
  <si>
    <t>ERP Fin - Erro no FASe em produção</t>
  </si>
  <si>
    <t>TSM-7921</t>
  </si>
  <si>
    <t>TSM-7920</t>
  </si>
  <si>
    <t>Criação de conta C0</t>
  </si>
  <si>
    <t>TSM-7919</t>
  </si>
  <si>
    <t>Liberação de acesso a projetos no devops</t>
  </si>
  <si>
    <t>TSM-7918</t>
  </si>
  <si>
    <t>SID - Não recebemos arquivos semanais e nem diários do Ambiente Vale (Excelência RH) no período de 12 a 14/11/2022</t>
  </si>
  <si>
    <t>TSM-7917</t>
  </si>
  <si>
    <t>Desbloqueio de Firewall para acessar a página https://cmflex-prd.valiaweb.net.br/</t>
  </si>
  <si>
    <t>TSM-7916</t>
  </si>
  <si>
    <t>TSM-7915</t>
  </si>
  <si>
    <t>Sistema colocando boletos como Quitados Parcialmente, quando isso inexiste</t>
  </si>
  <si>
    <t>TSM-7914</t>
  </si>
  <si>
    <t>URGENTE - Necessário Script para ajuste dos boletos dos planos MOSAIC 1, que, por conta das inconsistências do sistema (TSM-7913) deu erro. É de Extrema urgência para baixarmos os valores pagos e gerarmos os boletos do próx mês.</t>
  </si>
  <si>
    <t>TSM-7912</t>
  </si>
  <si>
    <t>Sistema colocando boletos como QUITADOS PARCIALMENTE, quando isso INEXISTE</t>
  </si>
  <si>
    <t>TSM-7911</t>
  </si>
  <si>
    <t>Erro no Totalprev ao gerar arquivos de remessa de cobrança, o sistema não está gerando sequencial diferente para os arquivos.</t>
  </si>
  <si>
    <t>TSM-7910</t>
  </si>
  <si>
    <t>Empréstimo de Notebook na Rede</t>
  </si>
  <si>
    <t>TSM-7909</t>
  </si>
  <si>
    <t>Acesso ao portal de faturamento para usuário externo (EY)</t>
  </si>
  <si>
    <t>TSM-7908</t>
  </si>
  <si>
    <t>Envio de equipamento para manutenção</t>
  </si>
  <si>
    <t>TSM-7907</t>
  </si>
  <si>
    <t>Erro na Integração SGR x SCR em DEV</t>
  </si>
  <si>
    <t>TSM-7906</t>
  </si>
  <si>
    <t>LIBERAR ACESSO AO PORTAL DO PARTICIPANTE - ESTAGIÁRIA</t>
  </si>
  <si>
    <t>TSM-7905</t>
  </si>
  <si>
    <t>ERP Fin - Alterações no FASe para CMFlex</t>
  </si>
  <si>
    <t>TSM-7904</t>
  </si>
  <si>
    <t>[MOSAIC] - PORTADOR FORMA FASE</t>
  </si>
  <si>
    <t>TSM-7902</t>
  </si>
  <si>
    <t>[ERP FIN] - GO LIVE - CMFLEX</t>
  </si>
  <si>
    <t>TSM-7901</t>
  </si>
  <si>
    <t>Inclusão do CMFlex no chamado de liberação de acesso a sistema do Orion (Portal de Serviços de TI)</t>
  </si>
  <si>
    <t>TSM-7899</t>
  </si>
  <si>
    <t>Habilitar acesso ao aplicativo Oracle Service Cloud, para registros e consultas dos atendimentos realizados no Atendimento Valia.</t>
  </si>
  <si>
    <t>TSM-7898</t>
  </si>
  <si>
    <t>Criar a empresa MCR no NEW PTA</t>
  </si>
  <si>
    <t>TSM-7897</t>
  </si>
  <si>
    <t>Empréstimo de Notebook nova contratada Vitória Rezende dos Santos que realizando o admissional</t>
  </si>
  <si>
    <t>TSM-7896</t>
  </si>
  <si>
    <t>Portal do Participante - #6787, #6786, #6906, #6771, #6629, #7494, #7493, #7609</t>
  </si>
  <si>
    <t>TSM-7895</t>
  </si>
  <si>
    <t xml:space="preserve">Mapeamento do V:\dados não encontrado </t>
  </si>
  <si>
    <t>TSM-7894</t>
  </si>
  <si>
    <t>Erros na Simulação Híbrida e no Relatório de Impressão em qualquer simulação (Progressiva, Híbrida ou Exterior oriundo de Progressivo)</t>
  </si>
  <si>
    <t>TSM-7893</t>
  </si>
  <si>
    <t>Erro ao executar a INT_04 - Prev-Mosaic 1 e 2</t>
  </si>
  <si>
    <t>TSM-7892</t>
  </si>
  <si>
    <t>TSM-7891</t>
  </si>
  <si>
    <t>Desenvolver no ambiente WEB do Sistema Projurid o módulo EFD REINF já elaborado anteriormente no ambiente Windows</t>
  </si>
  <si>
    <t>TSM-7890</t>
  </si>
  <si>
    <t>liberar acesso ao portal de assinatura Certising</t>
  </si>
  <si>
    <t>TSM-7889</t>
  </si>
  <si>
    <t>Instalação do PowerBi</t>
  </si>
  <si>
    <t>TSM-7888</t>
  </si>
  <si>
    <t>Solicitar inclusão de acesso na área Atendimento Valia</t>
  </si>
  <si>
    <t>TSM-7887</t>
  </si>
  <si>
    <t>Não consigo logar na VPN</t>
  </si>
  <si>
    <t>TSM-7886</t>
  </si>
  <si>
    <t>PDF Xchange com lentidão</t>
  </si>
  <si>
    <t>TSM-7885</t>
  </si>
  <si>
    <t>TSM-7884</t>
  </si>
  <si>
    <t>TSM-7883</t>
  </si>
  <si>
    <t>TSM-7882</t>
  </si>
  <si>
    <t>TSM-7881</t>
  </si>
  <si>
    <t>TSM-7880</t>
  </si>
  <si>
    <t>TSM-7879</t>
  </si>
  <si>
    <t>Instalação Software Impressora HP LaserJet P1102w</t>
  </si>
  <si>
    <t>TSM-7878</t>
  </si>
  <si>
    <t xml:space="preserve">Não consigo acessar o diretório "V:Client" dentro do módulo de Produção da E-financeira </t>
  </si>
  <si>
    <t>TSM-7876</t>
  </si>
  <si>
    <t>Acesso ao Portal Dev e Hom</t>
  </si>
  <si>
    <t>TSM-7875</t>
  </si>
  <si>
    <t>Alteração conta de acesso Portal - b2c</t>
  </si>
  <si>
    <t>TSM-7874</t>
  </si>
  <si>
    <t>TSM-7873</t>
  </si>
  <si>
    <t>Configuração de Impressora</t>
  </si>
  <si>
    <t>TSM-7871</t>
  </si>
  <si>
    <t>Erro Simulador de Tributação</t>
  </si>
  <si>
    <t>TSM-7870</t>
  </si>
  <si>
    <t>Baixa diária - FASe não está trazendo a contrib de risco da Mosaic 2, além do rateio estar dentro do Mosaic mais, sem somar ao valor total</t>
  </si>
  <si>
    <t>TSM-7869</t>
  </si>
  <si>
    <t>[RPA] - CORREÇÃO FECHAMENTO APLICAÇÃO - MUDANÇA CITRIX</t>
  </si>
  <si>
    <t>TSM-7868</t>
  </si>
  <si>
    <t>Revogação de Acesso ao CRM Oracle</t>
  </si>
  <si>
    <t>TSM-7867</t>
  </si>
  <si>
    <t>Solicito acesso ao portal de suprimentos</t>
  </si>
  <si>
    <t>TSM-7866</t>
  </si>
  <si>
    <t>meu contrato encerrou e tenho que entregar os equipamentos de trabalho</t>
  </si>
  <si>
    <t>TSM-7865</t>
  </si>
  <si>
    <t>TSM-7863</t>
  </si>
  <si>
    <t>Totalprev - Agendador - CAR - Falha ao não capturar arquivos do Bradesco</t>
  </si>
  <si>
    <t>TSM-7862</t>
  </si>
  <si>
    <t>VAN - Falta de registro dos boletos do Bradesco</t>
  </si>
  <si>
    <t>TSM-7861</t>
  </si>
  <si>
    <t>TSM-7860</t>
  </si>
  <si>
    <t>ALTERAÇÃO CONTA DE ACESSO PORTAL B2C</t>
  </si>
  <si>
    <t>TSM-7859</t>
  </si>
  <si>
    <t>a placa de som nao funciona sem o fone de ouvido</t>
  </si>
  <si>
    <t>TSM-7858</t>
  </si>
  <si>
    <t>Suporte à evento/reunião - 08/11/2022</t>
  </si>
  <si>
    <t>TSM-7857</t>
  </si>
  <si>
    <t>O sistema Avaya não completa a ligação.</t>
  </si>
  <si>
    <t>TSM-7856</t>
  </si>
  <si>
    <t>Portal - Mosaic - Alteração Benefício Teórico e Saldo Projetado</t>
  </si>
  <si>
    <t>TSM-7855</t>
  </si>
  <si>
    <t>Suporte para criação de e-mail</t>
  </si>
  <si>
    <t>TSM-7854</t>
  </si>
  <si>
    <t>Erro abertura SIS Capitalização- ambiente DEV</t>
  </si>
  <si>
    <t>TSM-7853</t>
  </si>
  <si>
    <t>Não consigo acessar a máquina remota (br2312286)</t>
  </si>
  <si>
    <t>TSM-7852</t>
  </si>
  <si>
    <t>Teams não funciona.</t>
  </si>
  <si>
    <t>TSM-7851</t>
  </si>
  <si>
    <t>Arquivos bancários rejeitados</t>
  </si>
  <si>
    <t>TSM-7850</t>
  </si>
  <si>
    <t>Erro no executável do Assinador do e-Financeira do Integrador e-Financeira CRK (Desenvolvimento)</t>
  </si>
  <si>
    <t>TSM-7849</t>
  </si>
  <si>
    <t>Alteração conta de acesso ao portal - B2C</t>
  </si>
  <si>
    <t>TSM-7848</t>
  </si>
  <si>
    <t>O robo Calculo de entrantes nao realizou a cópia dos flutantes para a máquina local</t>
  </si>
  <si>
    <t>TSM-7847</t>
  </si>
  <si>
    <t>Erro na exportação de relatório do TotalPrev (módulo orçamento) após atualização de versão.</t>
  </si>
  <si>
    <t>TSM-7846</t>
  </si>
  <si>
    <t>Exclusão de Protocolos em Transferência Externa</t>
  </si>
  <si>
    <t>TSM-7845</t>
  </si>
  <si>
    <t>Demanda IMEDIATA - Solicito realizar a carga de contribuições Prevaler dos participantes com Desconto em Folha Assistidos com referência em 10/2022</t>
  </si>
  <si>
    <t>TSM-7844</t>
  </si>
  <si>
    <t>Mudança da fila do VSC responsável pelo atendimento dos chamados "A conexão com a internet está lenta" e "VPN apresentando problemas"</t>
  </si>
  <si>
    <t>TSM-7843</t>
  </si>
  <si>
    <t>Desenvolvimento de Template para o sistema RPM para gerar tabela de RF para Balanço Anual da Valia</t>
  </si>
  <si>
    <t>TSM-7841</t>
  </si>
  <si>
    <t>SID - retorno situação anterior dos salários processados e "ignorados" de out/2022 da empresa FOSPAR para os Planos MOSAIC I e II de</t>
  </si>
  <si>
    <t>TSM-7840</t>
  </si>
  <si>
    <t>Novo sistema de telefonia</t>
  </si>
  <si>
    <t>TSM-7839</t>
  </si>
  <si>
    <t>TSM-7838</t>
  </si>
  <si>
    <t>Erro importação de salários SID - SIS planos 12 e 13</t>
  </si>
  <si>
    <t>TSM-7837</t>
  </si>
  <si>
    <t>TSM-7836</t>
  </si>
  <si>
    <t>Erro SID - Arquivo de Contribuições cm situação "NOVA" - 884 - BOZEL e 887 - APOSVALE</t>
  </si>
  <si>
    <t>TSM-7835</t>
  </si>
  <si>
    <t>Solicitação para acerto do perfil de investimento após reintegração judicial de assistido em benefício programado para VP MIX 20 - fss 153861- BENEDITO DURVAL DOS SANTOS SILVA</t>
  </si>
  <si>
    <t>TSM-7834</t>
  </si>
  <si>
    <t>TSM-7833</t>
  </si>
  <si>
    <t xml:space="preserve">Encaminhamento de Máquina para Manutenção </t>
  </si>
  <si>
    <t>TSM-7832</t>
  </si>
  <si>
    <t>Muita lentidão e instabilidade vpn</t>
  </si>
  <si>
    <t>TSM-7831</t>
  </si>
  <si>
    <t>Instabilidade provocando lentidão e queda no sistema totalprev</t>
  </si>
  <si>
    <t>TSM-7830</t>
  </si>
  <si>
    <t>LIBERAÇÃO DE ACESSO AO SISTEMA ORION - ESTAGIÁRIA INFRA</t>
  </si>
  <si>
    <t>TSM-7829</t>
  </si>
  <si>
    <t xml:space="preserve">Ver resumo abaixo </t>
  </si>
  <si>
    <t>TSM-7828</t>
  </si>
  <si>
    <t>Participantes não movimentados</t>
  </si>
  <si>
    <t>TSM-7827</t>
  </si>
  <si>
    <t>Empréstimo de laptop</t>
  </si>
  <si>
    <t>TSM-7826</t>
  </si>
  <si>
    <t xml:space="preserve">Solicitar novo laptop </t>
  </si>
  <si>
    <t>TSM-7824</t>
  </si>
  <si>
    <t>CORREÇÃO DE MATRÍCULA VALIA - NOVO INSCRITO</t>
  </si>
  <si>
    <t>TSM-7823</t>
  </si>
  <si>
    <t>ATUALIZAÇÃO CONTA DE ACESSO AO PORTAL</t>
  </si>
  <si>
    <t>TSM-7819</t>
  </si>
  <si>
    <t>Alteração Fase - Migração bancária - final - ajuste retorno esporádica/voluntária</t>
  </si>
  <si>
    <t>TSM-7818</t>
  </si>
  <si>
    <t>Portal - Bancária - Alteração APIs Bradesco (TotalPrev)</t>
  </si>
  <si>
    <t>TSM-7817</t>
  </si>
  <si>
    <t>TSM-7816</t>
  </si>
  <si>
    <t>Limpeza de dados para alteração de ficha contábil.</t>
  </si>
  <si>
    <t>TSM-7815</t>
  </si>
  <si>
    <t>Problemas para habilitar macro em planilhas que estão na rede</t>
  </si>
  <si>
    <t>TSM-7814</t>
  </si>
  <si>
    <t>Erro de Acesso - SID - 03/11/2022</t>
  </si>
  <si>
    <t>TSM-7813</t>
  </si>
  <si>
    <t>Erro de Acesso - FASe - 03/11/2022</t>
  </si>
  <si>
    <t>TSM-7812</t>
  </si>
  <si>
    <t>TSM-7811</t>
  </si>
  <si>
    <t>Liberação acesso SWAP Portal do Participante</t>
  </si>
  <si>
    <t>TSM-7810</t>
  </si>
  <si>
    <t>Sem conseguir conectar a VPN Brasil e Acessar as pastar na rede</t>
  </si>
  <si>
    <t>TSM-7809</t>
  </si>
  <si>
    <t>Rede de Contingência para Agências de Itabira e Vitória</t>
  </si>
  <si>
    <t>TSM-7808</t>
  </si>
  <si>
    <t>Sem acesso a Lote45</t>
  </si>
  <si>
    <t>TSM-7807</t>
  </si>
  <si>
    <t>FASe produção fora do ar</t>
  </si>
  <si>
    <t>TSM-7806</t>
  </si>
  <si>
    <t>Portal do Participante - #7208, #7225, #7716, #6758</t>
  </si>
  <si>
    <t>TSM-7805</t>
  </si>
  <si>
    <t>Site do Banco do Brasil não carrega</t>
  </si>
  <si>
    <t>TSM-7804</t>
  </si>
  <si>
    <t>Problema na baixa diária - Integração com o Contas a Receber pagamentos 01.11 e baixa 03.11</t>
  </si>
  <si>
    <t>TSM-7803</t>
  </si>
  <si>
    <t>TSM-7802</t>
  </si>
  <si>
    <t>Acesso Orion Usuário Luis Souza - Alamo</t>
  </si>
  <si>
    <t>TSM-7801</t>
  </si>
  <si>
    <t>Acesso Orion Usuário Thiago Agostinho - Alamo</t>
  </si>
  <si>
    <t>TSM-7800</t>
  </si>
  <si>
    <t>Acesso Orion Usuário Sergio Garcia</t>
  </si>
  <si>
    <t>TSM-7799</t>
  </si>
  <si>
    <t>Acesso Orion Usuário Silvana Vianna</t>
  </si>
  <si>
    <t>TSM-7798</t>
  </si>
  <si>
    <t>Simulador Homeprev - Falha na Integração / Token - Produção</t>
  </si>
  <si>
    <t>TSM-7797</t>
  </si>
  <si>
    <t>Impressão colorida</t>
  </si>
  <si>
    <t>TSM-7796</t>
  </si>
  <si>
    <t>Revogação do acesso a pedido da área.</t>
  </si>
  <si>
    <t>TSM-7795</t>
  </si>
  <si>
    <t>Instalação Avaya Equinox para ligações gravadas</t>
  </si>
  <si>
    <t>TSM-7794</t>
  </si>
  <si>
    <t>Instalação Jabber</t>
  </si>
  <si>
    <t>TSM-7793</t>
  </si>
  <si>
    <t>Aplication Insigths</t>
  </si>
  <si>
    <t>TSM-7792</t>
  </si>
  <si>
    <t>Liberação no portal  da visão do atendente</t>
  </si>
  <si>
    <t>TSM-7791</t>
  </si>
  <si>
    <t>TSM-7789</t>
  </si>
  <si>
    <t>TSM-7788</t>
  </si>
  <si>
    <t>FALHA SIS-CORPORATIVO NO CADASTRO DE AGÊNCIA BANCÁRIA - BANCO 348</t>
  </si>
  <si>
    <t>TSM-7786</t>
  </si>
  <si>
    <t>Liberação de Solicitação acesso aos funcionalidades CP no Oracle CRM.</t>
  </si>
  <si>
    <t>TSM-7785</t>
  </si>
  <si>
    <t>Exclusão de cadastros no B2c PROD</t>
  </si>
  <si>
    <t>TSM-7784</t>
  </si>
  <si>
    <t>Integração de Resgate - Fase - Quantidade de Cotas incorreta para PM2</t>
  </si>
  <si>
    <t>TSM-7783</t>
  </si>
  <si>
    <t>Tabela de Saldo de conta da IN1343 não está sendo alimentada no momento da Concessão</t>
  </si>
  <si>
    <t>TSM-7782</t>
  </si>
  <si>
    <t>TSM-7781</t>
  </si>
  <si>
    <t xml:space="preserve">Suporte para reset de senha </t>
  </si>
  <si>
    <t>TSM-7779</t>
  </si>
  <si>
    <t>VPN não funciona</t>
  </si>
  <si>
    <t>TSM-7778</t>
  </si>
  <si>
    <t>VPN instável e provocando a queda do sistema totalprev</t>
  </si>
  <si>
    <t>TSM-7777</t>
  </si>
  <si>
    <t>ERROS DIVERSOS PREMIUM + GOLD – APURAÇÃO DE ALÍQUOTA IR EXTERIOR ORIUNDO DE PARTICIPANTES COM REGRESSIVO</t>
  </si>
  <si>
    <t>TSM-7776</t>
  </si>
  <si>
    <t xml:space="preserve">Criação e inativação de filho automático </t>
  </si>
  <si>
    <t>TSM-7775</t>
  </si>
  <si>
    <t>Ao enviar os Boletos Mosaic 1 e Mosaic 2, o sistema duplicou a quantidade de informação, além do valor vir errado individualmente para os participantes.</t>
  </si>
  <si>
    <t>TSM-7774</t>
  </si>
  <si>
    <t>Revogar acesso ao SGA - C0643535</t>
  </si>
  <si>
    <t>TSM-7773</t>
  </si>
  <si>
    <t>Revogar acesso ao PTA - PTA00034</t>
  </si>
  <si>
    <t>TSM-7772</t>
  </si>
  <si>
    <t>Erro Simulador de Tributação - Alíquota Residente no Exterior</t>
  </si>
  <si>
    <t>TSM-7771</t>
  </si>
  <si>
    <t>Erro Simulador de Tributação - Aliquota grafico IR</t>
  </si>
  <si>
    <t>TSM-7770</t>
  </si>
  <si>
    <t>ACESSO CERTISIGN</t>
  </si>
  <si>
    <t>TSM-7769</t>
  </si>
  <si>
    <t>Acesso ao DevOps para Marcos Guedes</t>
  </si>
  <si>
    <t>TSM-7768</t>
  </si>
  <si>
    <t>TSM-7767</t>
  </si>
  <si>
    <t>[MOSAIC] - GO LIVE IV - SAA</t>
  </si>
  <si>
    <t>TSM-7765</t>
  </si>
  <si>
    <t>O robo de Calculo de Entrantes não conseguiu finalizar o cálculo em Lote no Pagamento Benefício</t>
  </si>
  <si>
    <t>TSM-7763</t>
  </si>
  <si>
    <t>Erro no Simulador de Tributação - Registro CRM</t>
  </si>
  <si>
    <t>TSM-7762</t>
  </si>
  <si>
    <t>Whatsapp - Realizar o desenho de arquitetura</t>
  </si>
  <si>
    <t>TSM-7761</t>
  </si>
  <si>
    <t>TSM-7760</t>
  </si>
  <si>
    <t>FASe - Divergência de valor no somatório das verbas de contribuição Entrada x Saída – Empresa 45 – Out/2022</t>
  </si>
  <si>
    <t>TSM-7759</t>
  </si>
  <si>
    <t>Alteração da Origem de Baixa - EGRP 08 e 10/2022 e PLR 02 e 04/2022</t>
  </si>
  <si>
    <t>TSM-7758</t>
  </si>
  <si>
    <t>Alteração da Origem de Baixa - EGRP 12/2021, 08 e 10/2022 e PLR 02 e 04/2022</t>
  </si>
  <si>
    <t>TSM-7753</t>
  </si>
  <si>
    <t>Acesso como ADM portal de TI</t>
  </si>
  <si>
    <t>TSM-7752</t>
  </si>
  <si>
    <t>oUT/2022 - Arquivo de Entrada duplicado e Ausencia de informação no arquivo de saída - 96 SAMARCO</t>
  </si>
  <si>
    <t>TSM-7751</t>
  </si>
  <si>
    <t>OneDrive com problema para carregar arquivos - Eliete Lomeu</t>
  </si>
  <si>
    <t>TSM-7749</t>
  </si>
  <si>
    <t>Criar pasta na azure do Responsys e Content</t>
  </si>
  <si>
    <t>TSM-7748</t>
  </si>
  <si>
    <t>Acesso ao módulo atendente (Ambiente de desenvolvimento)</t>
  </si>
  <si>
    <t>TSM-7747</t>
  </si>
  <si>
    <t>Go-live Responsys e Content</t>
  </si>
  <si>
    <t>TSM-7746</t>
  </si>
  <si>
    <t>Extrair solicitação de dependentes do SID</t>
  </si>
  <si>
    <t>TSM-7743</t>
  </si>
  <si>
    <t>Implementação de automações que irão enviar lembretes mensais para os relatores dos chamados fechados para preenchimento da pesquisa de satisfação</t>
  </si>
  <si>
    <t>TSM-7742</t>
  </si>
  <si>
    <t>Problema com planilha com macro</t>
  </si>
  <si>
    <t>TSM-7741</t>
  </si>
  <si>
    <t>Portal - Alterar a ocupação profissional na integração getOcupacoesProfissional</t>
  </si>
  <si>
    <t>TSM-7740</t>
  </si>
  <si>
    <t>Portal - Mosaic - Alteração na integração de emissão de boleto esporádico</t>
  </si>
  <si>
    <t>TSM-7739</t>
  </si>
  <si>
    <t>Processamento de Contribuições FASe - Empresa 30 FCA - out/2022 sem arquivos de saída e salários</t>
  </si>
  <si>
    <t>TSM-7738</t>
  </si>
  <si>
    <t xml:space="preserve">Erro simulador de tributação </t>
  </si>
  <si>
    <t>TSM-7737</t>
  </si>
  <si>
    <t xml:space="preserve">Erro no Simulador de Tributação </t>
  </si>
  <si>
    <t>TSM-7736</t>
  </si>
  <si>
    <t>Erro ao Executar processos que precisam graval Log de erros no C:\Dados\Amadeus</t>
  </si>
  <si>
    <t>TSM-7735</t>
  </si>
  <si>
    <t>Solicitar retirada de time out da maquina BR2319231</t>
  </si>
  <si>
    <t>TSM-7734</t>
  </si>
  <si>
    <t>Falha no envio de e-mail boleto de autopatrocínio</t>
  </si>
  <si>
    <t>TSM-7732</t>
  </si>
  <si>
    <t>SCR - Não está habilitando envio de Espécie Vitalícia</t>
  </si>
  <si>
    <t>TSM-7731</t>
  </si>
  <si>
    <t>TSM-7730</t>
  </si>
  <si>
    <t>Exclusão conta de acesso ao portal - B2C</t>
  </si>
  <si>
    <t>TSM-7729</t>
  </si>
  <si>
    <t xml:space="preserve">Realizar ajustes nos chamados do Orion que irão impedir a possibilidade de edição de um chamado já fechado (excetuando o seu responsável - o operador do chamado - que ainda poderá ser editado). </t>
  </si>
  <si>
    <t>TSM-7728</t>
  </si>
  <si>
    <t>TSM-7727</t>
  </si>
  <si>
    <t>Portal do Particpante - #7235, 7431, 7567, 6756 e 6905</t>
  </si>
  <si>
    <t>TSM-7726</t>
  </si>
  <si>
    <t>Liberação de Acesso Atendente ao Portal do Participante</t>
  </si>
  <si>
    <t>TSM-7725</t>
  </si>
  <si>
    <t>Reprocessamento de matrículas FSS - FASe (produção)</t>
  </si>
  <si>
    <t>TSM-7724</t>
  </si>
  <si>
    <t xml:space="preserve">Suporte para impressão </t>
  </si>
  <si>
    <t>TSM-7723</t>
  </si>
  <si>
    <t>Arquivo de retorno bancário da CEF não disponibilizado no FASe</t>
  </si>
  <si>
    <t>TSM-7722</t>
  </si>
  <si>
    <t>Instalação ASSINADOR SERPRO</t>
  </si>
  <si>
    <t>TSM-7721</t>
  </si>
  <si>
    <t>Incidentes filhos de empréstimos sendo encaminhados para o setor incorreto</t>
  </si>
  <si>
    <t>TSM-7720</t>
  </si>
  <si>
    <t>Instalação Programa Receita Federal Validador SPED Ecf_w32-8.0.7.exe</t>
  </si>
  <si>
    <t>TSM-7719</t>
  </si>
  <si>
    <t>Instalação Programa Receita Federal Validador SPED ECD Contabil-10.0.2-Win32.exe</t>
  </si>
  <si>
    <t>TSM-7718</t>
  </si>
  <si>
    <t>Instalação Programa SPED Receita Federal Validador EFD Contribuições</t>
  </si>
  <si>
    <t>TSM-7717</t>
  </si>
  <si>
    <t>Instalação Programa Receita Federal DIRF 2022 (Ano calendário 2021)</t>
  </si>
  <si>
    <t>TSM-7716</t>
  </si>
  <si>
    <t>Erro ao Informar Data de repasse para nova empresa 632- Instituto Cultural no SIS Capitalização</t>
  </si>
  <si>
    <t>TSM-7715</t>
  </si>
  <si>
    <t>Instalação Programa Receita Federal Receitanet-1.24.exe</t>
  </si>
  <si>
    <t>TSM-7714</t>
  </si>
  <si>
    <t>Instalação certificado digital tipo A1</t>
  </si>
  <si>
    <t>TSM-7713</t>
  </si>
  <si>
    <t xml:space="preserve">Instalação Programa Receita Federal DCTF MENSAL </t>
  </si>
  <si>
    <t>TSM-7712</t>
  </si>
  <si>
    <t>TSM-7711</t>
  </si>
  <si>
    <t>TSM-7710</t>
  </si>
  <si>
    <t>Portal de Adesões [anexos] - #3860 e #7142</t>
  </si>
  <si>
    <t>TSM-7709</t>
  </si>
  <si>
    <t>Instalar sistema DES da prefeitura de Belo Horizonte - BH</t>
  </si>
  <si>
    <t>TSM-7708</t>
  </si>
  <si>
    <t>Cotização manual de Verba de Estorno - Mensagem Incoerente - BRAULIO ALAOR DA SILVA QUEIROZ</t>
  </si>
  <si>
    <t>TSM-7707</t>
  </si>
  <si>
    <t>Instalar Plugin de câmera</t>
  </si>
  <si>
    <t>TSM-7706</t>
  </si>
  <si>
    <t>Problemas com microfone no pc</t>
  </si>
  <si>
    <t>TSM-7705</t>
  </si>
  <si>
    <t>Ajuda com MFA</t>
  </si>
  <si>
    <t>TSM-7704</t>
  </si>
  <si>
    <t>Licença de operador do Orion para Claudia Ferraz</t>
  </si>
  <si>
    <t>TSM-7703</t>
  </si>
  <si>
    <t>Arquivo de contracheque do Banco do Brasil apresentou erro e não foi disponibilizado pelo banco</t>
  </si>
  <si>
    <t>TSM-7702</t>
  </si>
  <si>
    <t>Substituição do notebook próximo do vencimento - BR2307376</t>
  </si>
  <si>
    <t>TSM-7701</t>
  </si>
  <si>
    <t>Demanda catalogada para aplicação de script para alteração do módulo emissor dos documentos CAR em aberto</t>
  </si>
  <si>
    <t>TSM-7700</t>
  </si>
  <si>
    <t>Solicito empréstimo de notebook para novo contratado.</t>
  </si>
  <si>
    <t>TSM-7699</t>
  </si>
  <si>
    <t>Suporte com Projeto CSP</t>
  </si>
  <si>
    <t>TSM-7698</t>
  </si>
  <si>
    <t>Demanda catalogada para acerto de perfil de investimento referente a assistido que foi reintegrado - AGNALDO MARCELINO DINIZ fss 114884</t>
  </si>
  <si>
    <t>TSM-7697</t>
  </si>
  <si>
    <t>Urgente: Acesso Devops - Esteira de serviços digitais</t>
  </si>
  <si>
    <t>Roberto Martelo</t>
  </si>
  <si>
    <t>TSM-7696</t>
  </si>
  <si>
    <t>Citrix não permitindo abertura de mais de uma tela do módulo de Empréstimo - produção</t>
  </si>
  <si>
    <t>TSM-7695</t>
  </si>
  <si>
    <t>TSM-7694</t>
  </si>
  <si>
    <t>Portal - Mosaic - Exibição do perfil de investimento</t>
  </si>
  <si>
    <t>TSM-7693</t>
  </si>
  <si>
    <t>Portal - Mosaic - Alteração da integração busca taxa de Risco</t>
  </si>
  <si>
    <t>TSM-7692</t>
  </si>
  <si>
    <t xml:space="preserve">Notebook - Jovem Aprendiz - Allan Silva </t>
  </si>
  <si>
    <t>TSM-7691</t>
  </si>
  <si>
    <t>VPN - LIBERAÇÃO</t>
  </si>
  <si>
    <t>TSM-7690</t>
  </si>
  <si>
    <t>INSTALAR AVAYA EQUINOX</t>
  </si>
  <si>
    <t>TSM-7689</t>
  </si>
  <si>
    <t>[MOSAIC] - DUMP DADOS PRD - OPERAÇÃO ASSISTIDA SINQIA</t>
  </si>
  <si>
    <t>TSM-7688</t>
  </si>
  <si>
    <t>AVAYA</t>
  </si>
  <si>
    <t>TSM-7687</t>
  </si>
  <si>
    <t>PORTAL</t>
  </si>
  <si>
    <t>TSM-7686</t>
  </si>
  <si>
    <t>LIBERAR ACESSO</t>
  </si>
  <si>
    <t>TSM-7685</t>
  </si>
  <si>
    <t>Solicitação de suporte para configuração do notebook devido a uma mudança involuntária de leiaute</t>
  </si>
  <si>
    <t>TSM-7684</t>
  </si>
  <si>
    <t>PORTAL DO PARTICIPANTE</t>
  </si>
  <si>
    <t>TSM-7683</t>
  </si>
  <si>
    <t>CRM</t>
  </si>
  <si>
    <t>TSM-7682</t>
  </si>
  <si>
    <t>Revogação do acesso ao Orion - Roberta Viana</t>
  </si>
  <si>
    <t>TSM-7681</t>
  </si>
  <si>
    <t>TSM-7679</t>
  </si>
  <si>
    <t>Atualização da listagem de usuários que recebem alerta do CPD.</t>
  </si>
  <si>
    <t>TSM-7678</t>
  </si>
  <si>
    <t>MUDANÇA NO FORMULÁRIO DE SOLICITAÇÃO DE ACESSO AO SISTEMA DE VIAGEM.</t>
  </si>
  <si>
    <t>TSM-7677</t>
  </si>
  <si>
    <t>URGENTE:Lentidão SIS capitalitazação - Evento 81</t>
  </si>
  <si>
    <t>TSM-7676</t>
  </si>
  <si>
    <t>Transferência de aprovação/aprovador do Gestor arquivos SID Pendentes</t>
  </si>
  <si>
    <t>TSM-7675</t>
  </si>
  <si>
    <t>LIBERAÇÃO DE ACESSO ORION RISCO E COMPLICE PARA RESPODER QUESTIONARIO DE NORMA E CONFIDENCIALIDADE - NOVA ESTAGIÁRIA</t>
  </si>
  <si>
    <t>TSM-7674</t>
  </si>
  <si>
    <t>Yasmim Branquinho - Acesso Certsign PROD</t>
  </si>
  <si>
    <t>TSM-7673</t>
  </si>
  <si>
    <t>Yasmim Branquinho - Acesso ao CRM PROD</t>
  </si>
  <si>
    <t>TSM-7672</t>
  </si>
  <si>
    <t>Yasmin Branquinho - Acesso ao Orion</t>
  </si>
  <si>
    <t>TSM-7671</t>
  </si>
  <si>
    <t>Alteração no formulário no Portal de Serviços Administrativos</t>
  </si>
  <si>
    <t>TSM-7670</t>
  </si>
  <si>
    <t>Sem acesso aos módulos do SIS Amadeus (Produção, Desenvolvimento e Homologação)</t>
  </si>
  <si>
    <t>Roberta.Viana</t>
  </si>
  <si>
    <t>TSM-7669</t>
  </si>
  <si>
    <t>CRIAR RAMAL AVAYA PARA NOVA ESTAGIÁRIA</t>
  </si>
  <si>
    <t>TSM-7668</t>
  </si>
  <si>
    <t xml:space="preserve">LIBERAÇÃO DE ACESSO AO NOVO CRM - ESTAGIÁRIA </t>
  </si>
  <si>
    <t>TSM-7667</t>
  </si>
  <si>
    <t xml:space="preserve">Apoio no Primeiro Acesso - Allana Silva - Jovem Aprendiz Jurídico </t>
  </si>
  <si>
    <t>TSM-7666</t>
  </si>
  <si>
    <t>Suporte para criação de e-mail para contratados</t>
  </si>
  <si>
    <t>TSM-7665</t>
  </si>
  <si>
    <t>Suporte para configurar Ramais Físicos</t>
  </si>
  <si>
    <t>TSM-7664</t>
  </si>
  <si>
    <t>Substituição de Notebook</t>
  </si>
  <si>
    <t>TSM-7663</t>
  </si>
  <si>
    <t>Problemas com impressora</t>
  </si>
  <si>
    <t>TSM-7662</t>
  </si>
  <si>
    <t>Erro na integração Folha de Assistidos x Contabilidade</t>
  </si>
  <si>
    <t>TSM-7661</t>
  </si>
  <si>
    <t xml:space="preserve">Configuração Avaya para Usuária </t>
  </si>
  <si>
    <t>TSM-7660</t>
  </si>
  <si>
    <t>O robo de Recebimento de valores de empréstimos por pagamento de boleto bancário, não obteve sucesso na realização da etapa 1 de empréstimos</t>
  </si>
  <si>
    <t>TSM-7659</t>
  </si>
  <si>
    <t>Revogação de Acesso do Cayque dos Anjos</t>
  </si>
  <si>
    <t>TSM-7658</t>
  </si>
  <si>
    <t>Alteração conta de acesso portal B2C</t>
  </si>
  <si>
    <t>TSM-7657</t>
  </si>
  <si>
    <t>Alteração conta de acesso Portal - B2c</t>
  </si>
  <si>
    <t>TSM-7656</t>
  </si>
  <si>
    <t>Alteração na conta do portal do participante b2c</t>
  </si>
  <si>
    <t>TSM-7655</t>
  </si>
  <si>
    <t xml:space="preserve">Erro no cálculo do resgate para o participante Fss 100969 - </t>
  </si>
  <si>
    <t>TSM-7654</t>
  </si>
  <si>
    <t>Não estamos conseguindo acessar os diretórios na Rede, mesmo logados na VPN</t>
  </si>
  <si>
    <t>TSM-7653</t>
  </si>
  <si>
    <t>Portal - Mosaic - Alteração na integração busca de dependentes (Extrato de Contribuição)</t>
  </si>
  <si>
    <t>TSM-7652</t>
  </si>
  <si>
    <t>Acesso Reader e Blob - azbrsp1stgp002</t>
  </si>
  <si>
    <t>TSM-7651</t>
  </si>
  <si>
    <t>Liberação de acesso ao Orion para a jovem aprendiz.</t>
  </si>
  <si>
    <t>TSM-7650</t>
  </si>
  <si>
    <t>TSM-7649</t>
  </si>
  <si>
    <t>Acesso para fazer upload de arquivos - Colaborador de Dados do Storage Blob</t>
  </si>
  <si>
    <t>TSM-7648</t>
  </si>
  <si>
    <t xml:space="preserve">Alteração conta portal do participante </t>
  </si>
  <si>
    <t>TSM-7647</t>
  </si>
  <si>
    <t>Alteração no e-mail de cálculos de Encargo BP realizados no SAA</t>
  </si>
  <si>
    <t>TSM-7646</t>
  </si>
  <si>
    <t>Acesso ao portal TI Usuário</t>
  </si>
  <si>
    <t>TSM-7645</t>
  </si>
  <si>
    <t>Acesso ao portal ADM como Operador</t>
  </si>
  <si>
    <t>TSM-7644</t>
  </si>
  <si>
    <t>Acesso portal ADM como operador</t>
  </si>
  <si>
    <t>TSM-7643</t>
  </si>
  <si>
    <t xml:space="preserve">Acesso portal TI como usuário </t>
  </si>
  <si>
    <t>TSM-7642</t>
  </si>
  <si>
    <t>Mapear unidade de rede</t>
  </si>
  <si>
    <t>TSM-7641</t>
  </si>
  <si>
    <t>TSM-7640</t>
  </si>
  <si>
    <t>FUNCIONALIDADE DO SIS CAPITALIZAÇÃO INOPERANTE (CONSULTAR RESERVA EM LOTE) EM PRODUÇÃO</t>
  </si>
  <si>
    <t>TSM-7639</t>
  </si>
  <si>
    <t>Erro ao tentar "enviar para GAADA" processo pelo SCR</t>
  </si>
  <si>
    <t>TSM-7638</t>
  </si>
  <si>
    <t>TSM-7637</t>
  </si>
  <si>
    <t>treinamento para a ferramenta do Responsys - MKT</t>
  </si>
  <si>
    <t>TSM-7636</t>
  </si>
  <si>
    <t>Erro "invalid data packet" - módulo Empréstimos Totalprev</t>
  </si>
  <si>
    <t>TSM-7635</t>
  </si>
  <si>
    <t>[MOSAIC] - Homeprev API Previdencia</t>
  </si>
  <si>
    <t>TSM-7634</t>
  </si>
  <si>
    <t>TSM-7633</t>
  </si>
  <si>
    <t>TSM-7632</t>
  </si>
  <si>
    <t>[MOSAIC] - GO LIVE IV - SCR</t>
  </si>
  <si>
    <t>TSM-7631</t>
  </si>
  <si>
    <t>[MOSAIC] - GO LIVE IV - SID</t>
  </si>
  <si>
    <t>TSM-7630</t>
  </si>
  <si>
    <t>[MOSAIC] - GO LIVE IV - CHARGER / PARAMETRIZAÇÕES / SCRIPTS / PROCS</t>
  </si>
  <si>
    <t>TSM-7629</t>
  </si>
  <si>
    <t xml:space="preserve">Solicito acesso para assinatura eletrônica. </t>
  </si>
  <si>
    <t>TSM-7628</t>
  </si>
  <si>
    <t>TSM-7627</t>
  </si>
  <si>
    <t>Necessidade de alteração de data de cadastro de dados no sistema</t>
  </si>
  <si>
    <t>TSM-7626</t>
  </si>
  <si>
    <t>Portal do Participante [Mosaic 1 e 2] - #6762, 5575, 6768, 6807, 6808 e 7347</t>
  </si>
  <si>
    <t>TSM-7625</t>
  </si>
  <si>
    <t>Inserir na planilha de rapasse do FASE abas com os planos PREVALER e VALE FERTILIZANTE</t>
  </si>
  <si>
    <t>TSM-7624</t>
  </si>
  <si>
    <t>Erros Gerais no Simulador de Tributação (Accenture)</t>
  </si>
  <si>
    <t>TSM-7623</t>
  </si>
  <si>
    <t>Instalação de telefones físico para usuário do Cal Center - Ariana Ramos</t>
  </si>
  <si>
    <t>TSM-7622</t>
  </si>
  <si>
    <t xml:space="preserve">Instalação de telefones físico para usuário do Cal Center </t>
  </si>
  <si>
    <t>TSM-7621</t>
  </si>
  <si>
    <t>Dump Totalprev - Projeto CMFlex</t>
  </si>
  <si>
    <t>TSM-7620</t>
  </si>
  <si>
    <t>Suporte à reunião de Performance - Diretoria de Seguridade - 24/10/2022 - 09h15 às 12h - Sala Recreio</t>
  </si>
  <si>
    <t>TSM-7619</t>
  </si>
  <si>
    <t>Acesso Claudio Mattos como Operador no Orion</t>
  </si>
  <si>
    <t>TSM-7618</t>
  </si>
  <si>
    <t>[MOSAIC] - GO LIVE III - FASE</t>
  </si>
  <si>
    <t>TSM-7617</t>
  </si>
  <si>
    <t>Exclusão conta  de acesso ao portal b2c</t>
  </si>
  <si>
    <t>TSM-7616</t>
  </si>
  <si>
    <t>Acesso Allana Silva - Orion</t>
  </si>
  <si>
    <t>TSM-7615</t>
  </si>
  <si>
    <t>Acesso da nova jovem aprendiz - Allana Silva 81033505</t>
  </si>
  <si>
    <t>TSM-7614</t>
  </si>
  <si>
    <t>Solicitação de acesso a Maquina remota (TotalPrev Local)</t>
  </si>
  <si>
    <t>TSM-7613</t>
  </si>
  <si>
    <t>Ajuste de Participantes Liquidados dos Planos Cenibra e Valesul</t>
  </si>
  <si>
    <t>TSM-7612</t>
  </si>
  <si>
    <t>Criação de um novo serviço para o catálogo de TI do Orion - "Solicitar desbloqueio do Firewall"</t>
  </si>
  <si>
    <t>TSM-7611</t>
  </si>
  <si>
    <t>Alteração conta de acesso ao portal b2c</t>
  </si>
  <si>
    <t>TSM-7610</t>
  </si>
  <si>
    <t>Liberação ao Devops para atividades relacionadas ao portal</t>
  </si>
  <si>
    <t>TSM-7609</t>
  </si>
  <si>
    <t>Ajuste conta no portal do participante</t>
  </si>
  <si>
    <t>TSM-7608</t>
  </si>
  <si>
    <t>Empréstimo de Desktop completo para Temporário CGD</t>
  </si>
  <si>
    <t>TSM-7607</t>
  </si>
  <si>
    <t>Alteração cadastro b2C</t>
  </si>
  <si>
    <t>TSM-7606</t>
  </si>
  <si>
    <t>Erro ao executar consulta na matriz SOD</t>
  </si>
  <si>
    <t>TSM-7605</t>
  </si>
  <si>
    <t>Troca Notebook Shesma Lima - Modelo Latitude 5400</t>
  </si>
  <si>
    <t>TSM-7604</t>
  </si>
  <si>
    <t>Retirar acesso da funcionária Renata Souza e Silva.</t>
  </si>
  <si>
    <t>TSM-7603</t>
  </si>
  <si>
    <t>TSM-7602</t>
  </si>
  <si>
    <t>Falha no sistema de empréstimo, e lentidão nos demais modulos do SIS</t>
  </si>
  <si>
    <t>TSM-7601</t>
  </si>
  <si>
    <t>Solicito Notebook de empréstimo para conectar o 43º Congresso Abrapp</t>
  </si>
  <si>
    <t>TSM-7600</t>
  </si>
  <si>
    <t>01548728</t>
  </si>
  <si>
    <t>TSM-7599</t>
  </si>
  <si>
    <t>URGENTE - ERRO na importação de salários SID - SIS para empresa VALE</t>
  </si>
  <si>
    <t>TSM-7598</t>
  </si>
  <si>
    <t>Participantes não movimentados para Resgate</t>
  </si>
  <si>
    <t>TSM-7597</t>
  </si>
  <si>
    <t>TSM-7596</t>
  </si>
  <si>
    <t>Bateria do notebook está durando menos de 5 min e necessito que seja trocada</t>
  </si>
  <si>
    <t>TSM-7595</t>
  </si>
  <si>
    <t>Acesso ao portal ti e adm como usuário.</t>
  </si>
  <si>
    <t>TSM-7594</t>
  </si>
  <si>
    <t>[RPA] - MAPEAMENTO JANELAS - MUDANÇA CITRIX</t>
  </si>
  <si>
    <t>TSM-7592</t>
  </si>
  <si>
    <t>Carga no SIS de Contribuições Esporádicas Recorrentes</t>
  </si>
  <si>
    <t>TSM-7591</t>
  </si>
  <si>
    <t>Instalação do PDF-XCHANGE na maquina - BR2324168</t>
  </si>
  <si>
    <t>TSM-7590</t>
  </si>
  <si>
    <t>Solicito instalação do Avaya na maquina - BR2324168</t>
  </si>
  <si>
    <t>TSM-7589</t>
  </si>
  <si>
    <t>Alterar conta de acesso portal b2c</t>
  </si>
  <si>
    <t>TSM-7588</t>
  </si>
  <si>
    <t>Portal - Mosaic - Alteração na integração utilizada na página de Contracheque</t>
  </si>
  <si>
    <t>TSM-7587</t>
  </si>
  <si>
    <t xml:space="preserve">Falha ao salvar relatórios </t>
  </si>
  <si>
    <t>TSM-7586</t>
  </si>
  <si>
    <t>Solicitar acessos para jovens e estagiários</t>
  </si>
  <si>
    <t>TSM-7585</t>
  </si>
  <si>
    <t>Retirar acesso do funcionário Vinicius Louzada.</t>
  </si>
  <si>
    <t>TSM-7584</t>
  </si>
  <si>
    <t>TSM-7583</t>
  </si>
  <si>
    <t>Liberar no sistema Orion acesso ao portal de faturamento.</t>
  </si>
  <si>
    <t>TSM-7582</t>
  </si>
  <si>
    <t>Liberar acesso ao Orion administrativo para atendimento de chamados.</t>
  </si>
  <si>
    <t>TSM-7581</t>
  </si>
  <si>
    <t>Solicitação de novo equipamento</t>
  </si>
  <si>
    <t>TSM-7580</t>
  </si>
  <si>
    <t>RES. 12 - PREVIC - CNPJ POR PLANO</t>
  </si>
  <si>
    <t>TSM-7579</t>
  </si>
  <si>
    <t>TSM-7578</t>
  </si>
  <si>
    <t>Inclusão do "CMFlex" (ERP Financeiro) como opção de solicitação de acesso no Orion</t>
  </si>
  <si>
    <t>TSM-7577</t>
  </si>
  <si>
    <t>Portal - Legal IN34 - Alteração na API para atualização de estado civil</t>
  </si>
  <si>
    <t>TSM-7576</t>
  </si>
  <si>
    <t>TSM-7575</t>
  </si>
  <si>
    <t>Mosaic - Atualização do HomePrev em produção - nova data</t>
  </si>
  <si>
    <t>TSM-7573</t>
  </si>
  <si>
    <t>Erro ao Importar Contribuições no SIS Capitalização</t>
  </si>
  <si>
    <t>TSM-7572</t>
  </si>
  <si>
    <t>RightNow - Erro consulta pensionista ambiente de teste</t>
  </si>
  <si>
    <t>TSM-7571</t>
  </si>
  <si>
    <t>Saneamento de Dados de Cadastro: Exclusão de e-mails de participantes desligados</t>
  </si>
  <si>
    <t>TSM-7570</t>
  </si>
  <si>
    <t>Inclusão da empresa 632- Instituto Cultural no SIS Capitalização List de Processo / Informar Data de repasse</t>
  </si>
  <si>
    <t>TSM-7569</t>
  </si>
  <si>
    <t>Zip não funcionando corretamente</t>
  </si>
  <si>
    <t>TSM-7568</t>
  </si>
  <si>
    <t>Revogar Acesso ao CRM - Nathalia Pimentel</t>
  </si>
  <si>
    <t>TSM-7567</t>
  </si>
  <si>
    <t>Solicitar equipamento para novo funcionário.</t>
  </si>
  <si>
    <t>TSM-7566</t>
  </si>
  <si>
    <t>Não consigo abrir link dedicado ao Internet Explorer</t>
  </si>
  <si>
    <t>TSM-7565</t>
  </si>
  <si>
    <t>Pedido de notebook, kit mouse e teclado</t>
  </si>
  <si>
    <t>TSM-7564</t>
  </si>
  <si>
    <t>Portal do Participante - #6610, #7581, #7569 e #7599</t>
  </si>
  <si>
    <t>TSM-7563</t>
  </si>
  <si>
    <t>Serviços do Totalprev indisponíveis no Portal do Participante em produção v2</t>
  </si>
  <si>
    <t>TSM-7562</t>
  </si>
  <si>
    <t>Serviços do Totalprev indisponíveis no Portal do Participante em produção</t>
  </si>
  <si>
    <t>TSM-7560</t>
  </si>
  <si>
    <t>Recebi, no dia 07/10, um celular para substituir o meu, que tinha apresentado defeito. Consertei o meu e estou devolvendo hoje o backup.</t>
  </si>
  <si>
    <t>TSM-7559</t>
  </si>
  <si>
    <t>Excluir acesso de usuário do PTA - PTA00034</t>
  </si>
  <si>
    <t>TSM-7558</t>
  </si>
  <si>
    <t>SID - Seleção indevida de matrículas patrocinadora VALE - empregado com mais de uma matrícula</t>
  </si>
  <si>
    <t>TSM-7557</t>
  </si>
  <si>
    <t xml:space="preserve">Erro na Integração FASe - SID - arquivos de Contribuições não carregados para as Patrocinadoras 30 - 375 - 378 - 632 - 884 </t>
  </si>
  <si>
    <t>TSM-7556</t>
  </si>
  <si>
    <t>Alteração da Origem de Baixa - Execução da Garantia de Reserva de Poupança</t>
  </si>
  <si>
    <t>TSM-7555</t>
  </si>
  <si>
    <t>Alteração no arquivo CEF_Outros</t>
  </si>
  <si>
    <t>TSM-7554</t>
  </si>
  <si>
    <t>[MOSAIC] - GO LIVE III - CHARGER / PARAMETRIZAÇÕES / SCRIPTS / PROCS</t>
  </si>
  <si>
    <t>TSM-7553</t>
  </si>
  <si>
    <t>Solicito instalação da impressora - VALIA</t>
  </si>
  <si>
    <t>TSM-7552</t>
  </si>
  <si>
    <t>ultimo  teste com  anexo</t>
  </si>
  <si>
    <t>TSM-7551</t>
  </si>
  <si>
    <t>mais um teste com anexo</t>
  </si>
  <si>
    <t>TSM-7550</t>
  </si>
  <si>
    <t>mais um teste com os anexos</t>
  </si>
  <si>
    <t>TSM-7549</t>
  </si>
  <si>
    <t>TSM-7548</t>
  </si>
  <si>
    <t>TSM-7547</t>
  </si>
  <si>
    <t>teste para verificar como funciona o envio do anexo</t>
  </si>
  <si>
    <t>TSM-7546</t>
  </si>
  <si>
    <t>Instalação de plugin câmera</t>
  </si>
  <si>
    <t>TSM-7545</t>
  </si>
  <si>
    <t>Problemas  Monitor</t>
  </si>
  <si>
    <t>TSM-7544</t>
  </si>
  <si>
    <t>Business Case - Unificação dos Simuladores Gold e Premium (Descontinuar Premium e manter Gold)</t>
  </si>
  <si>
    <t>TSM-7543</t>
  </si>
  <si>
    <t>GLOBAL - CÓDIGO DE SUBPLANOS NO TOTALPREV</t>
  </si>
  <si>
    <t>TSM-7542</t>
  </si>
  <si>
    <t>Liberar certsing para nova funcionária</t>
  </si>
  <si>
    <t>TSM-7541</t>
  </si>
  <si>
    <t>Certisign - Funcionária nova - TINFRA</t>
  </si>
  <si>
    <t>TSM-7539</t>
  </si>
  <si>
    <t>FALHA NA BUSCA DO CONTATO VIA API DO SIS - NAO IDENTIFICA O PARTICIPANTE</t>
  </si>
  <si>
    <t>TSM-7538</t>
  </si>
  <si>
    <t>[RPA] - CORREÇÃO ERRO FECHAMENTO DE APLICAÇÕES CITRIX</t>
  </si>
  <si>
    <t>TSM-7537</t>
  </si>
  <si>
    <t>Estamos precisando realizar testes no Extrator do e-Financeira (Sinqia) no ambiente Homologação</t>
  </si>
  <si>
    <t>TSM-7536</t>
  </si>
  <si>
    <t>Instalação de Certificado digital</t>
  </si>
  <si>
    <t>TSM-7535</t>
  </si>
  <si>
    <t>TSM-7534</t>
  </si>
  <si>
    <t>TSM-7533</t>
  </si>
  <si>
    <t>Tratamento do dado de Nacionalidade na Integração Excelência</t>
  </si>
  <si>
    <t>TSM-7532</t>
  </si>
  <si>
    <t>APOIO - Reunião Híbrida -  Encontro Anual Escritórios VALIA 2022</t>
  </si>
  <si>
    <t>TSM-7531</t>
  </si>
  <si>
    <t>Suporte com sincronização onedrive</t>
  </si>
  <si>
    <t>TSM-7530</t>
  </si>
  <si>
    <t>Suporte para compra de fone</t>
  </si>
  <si>
    <t>TSM-7529</t>
  </si>
  <si>
    <t>Acesso ao APP - Testes Prev-Mosaic 1 e Prev-Mosaic 2 - Desenvolvimento</t>
  </si>
  <si>
    <t>TSM-7528</t>
  </si>
  <si>
    <t>HISTÓRICO DE INCIDENTES NO PORTAL DO PARTICIPAÇÃO - TELA DE AUTOATENDIMENTO DO CRM ORACLE</t>
  </si>
  <si>
    <t>TSM-7527</t>
  </si>
  <si>
    <t>FALHA NO ENVIO DE E-MAIL CRM PLUSOFT</t>
  </si>
  <si>
    <t>TSM-7526</t>
  </si>
  <si>
    <t>Alterar conta de acesso ao portal B2C</t>
  </si>
  <si>
    <t>TSM-7525</t>
  </si>
  <si>
    <t>Migração de recursos SQL, Cosmos DB e Storage entre assinaturas</t>
  </si>
  <si>
    <t>TSM-7524</t>
  </si>
  <si>
    <t>Falha data de vencimento do incidente - ambiente de desenvolvimento</t>
  </si>
  <si>
    <t>TSM-7523</t>
  </si>
  <si>
    <t>Totalprev está apresentando muita lentidão</t>
  </si>
  <si>
    <t>TSM-7522</t>
  </si>
  <si>
    <t>Erro de log no sistema Totalprev/Empréstimo</t>
  </si>
  <si>
    <t>TSM-7521</t>
  </si>
  <si>
    <t>TRoca de equipamento</t>
  </si>
  <si>
    <t>TSM-7520</t>
  </si>
  <si>
    <t>Instalação Avaya - Troca de equipamento</t>
  </si>
  <si>
    <t>TSM-7519</t>
  </si>
  <si>
    <t>Acesso a funcionário novo ao portal TI e ADM para abrir chamados</t>
  </si>
  <si>
    <t>TSM-7518</t>
  </si>
  <si>
    <t>Controle Interno - #7580, #6863 e #7024</t>
  </si>
  <si>
    <t>TSM-7517</t>
  </si>
  <si>
    <t xml:space="preserve">Problemas com para gerar relatório </t>
  </si>
  <si>
    <t>TSM-7516</t>
  </si>
  <si>
    <t>Atualização de ramais JABBER e Avaya dos usuários da área de Relacionamento</t>
  </si>
  <si>
    <t>TSM-7515</t>
  </si>
  <si>
    <t>Problemas para acessar arquivos SISPAV</t>
  </si>
  <si>
    <t>TSM-7514</t>
  </si>
  <si>
    <t>FASE:  Críticas de Retorno Bancário</t>
  </si>
  <si>
    <t>TSM-7513</t>
  </si>
  <si>
    <t xml:space="preserve">Liberação do App Valia </t>
  </si>
  <si>
    <t>TSM-7512</t>
  </si>
  <si>
    <t>SGA - impacto no SGA no caso de crescimento exponencial de adesões</t>
  </si>
  <si>
    <t>TSM-7511</t>
  </si>
  <si>
    <t>Substituição de equipamento por decurso de prazo de alienação</t>
  </si>
  <si>
    <t>TSM-7510</t>
  </si>
  <si>
    <t xml:space="preserve">Liberar acesso do modo atendente </t>
  </si>
  <si>
    <t>TSM-7509</t>
  </si>
  <si>
    <t>Primeiros acessos do usuário.</t>
  </si>
  <si>
    <t>TSM-7508</t>
  </si>
  <si>
    <t>Relatório com os perfis de acesso de todos os usuários do SIS Previdenciário</t>
  </si>
  <si>
    <t>TSM-7507</t>
  </si>
  <si>
    <t>Liberação de acesso ao PTA</t>
  </si>
  <si>
    <t>TSM-7506</t>
  </si>
  <si>
    <t>Problemas no software Certsign sign app</t>
  </si>
  <si>
    <t>TSM-7505</t>
  </si>
  <si>
    <t xml:space="preserve">Problemas com Certsign </t>
  </si>
  <si>
    <t>TSM-7504</t>
  </si>
  <si>
    <t>Problemas para conectar a video conferência</t>
  </si>
  <si>
    <t>TSM-7503</t>
  </si>
  <si>
    <t>Liberar acesso ao CRM Oracle - RightNow para a área Financeira.</t>
  </si>
  <si>
    <t>TSM-7502</t>
  </si>
  <si>
    <t>TSM-7501</t>
  </si>
  <si>
    <t>TSM-7500</t>
  </si>
  <si>
    <t>Instalação de wpp web desktop</t>
  </si>
  <si>
    <t>TSM-7499</t>
  </si>
  <si>
    <t>TSM-7498</t>
  </si>
  <si>
    <t>Liberação de acesso ao CRM Oracle Righnow para a área Financeira,</t>
  </si>
  <si>
    <t>TSM-7497</t>
  </si>
  <si>
    <t>Portal do Participante - #7521, #7544, #7420, #7427, #7421 E #7423</t>
  </si>
  <si>
    <t>TSM-7496</t>
  </si>
  <si>
    <t>Problemas no audio do equipamento</t>
  </si>
  <si>
    <t>TSM-7495</t>
  </si>
  <si>
    <t>Problemas para acesso Office 365 vários usuários.</t>
  </si>
  <si>
    <t>TSM-7494</t>
  </si>
  <si>
    <t>Chat humano - melhorias</t>
  </si>
  <si>
    <t>TSM-7493</t>
  </si>
  <si>
    <t>Criar no Orion Grupo e Perfil "Financeiro" na opção do  sistema CRM Oracle Rightnow</t>
  </si>
  <si>
    <t>TSM-7492</t>
  </si>
  <si>
    <t>Acesso ao APP ambiente de Teste</t>
  </si>
  <si>
    <t>TSM-7491</t>
  </si>
  <si>
    <t>TSM-7490</t>
  </si>
  <si>
    <t>Exclusão da conta de acesso ao portal do participante no B2C</t>
  </si>
  <si>
    <t>TSM-7489</t>
  </si>
  <si>
    <t>Devolver Equipamento - Estagiário Não-Renovado</t>
  </si>
  <si>
    <t>TSM-7488</t>
  </si>
  <si>
    <t>[RPA]  - Correção erro Impressora Kit Resgate - Mudança Citrix</t>
  </si>
  <si>
    <t>TSM-7487</t>
  </si>
  <si>
    <t>Aplicativo Valia - #5309, #6850, #6852 e #7471</t>
  </si>
  <si>
    <t>TSM-7486</t>
  </si>
  <si>
    <t>Incluir Grupo e Perfil "FINANCEIRO" no Orion na opção de Abertura de chamado de acesso ao CRM ORACLE</t>
  </si>
  <si>
    <t>TSM-7485</t>
  </si>
  <si>
    <t>Portal do Participante - Acesso de Atendente - PRD</t>
  </si>
  <si>
    <t>TSM-7484</t>
  </si>
  <si>
    <t>[MOSAIC] - GO LIVE II - CHARGER / PARAMETRIZAÇÕES / SCRIPTS / PROCS</t>
  </si>
  <si>
    <t>TSM-7483</t>
  </si>
  <si>
    <t>PROCESSO DE ALTERAR PERFIL DE INVESTIMENTO - DÚVIDA/SUPORTE DO FORNECEDOR PARA MAPEAR POSSÍVEL CENÁRIO DE ERRO</t>
  </si>
  <si>
    <t>TSM-7482</t>
  </si>
  <si>
    <t>Erro no modulo e-Financeira – Previdência Privada</t>
  </si>
  <si>
    <t>TSM-7481</t>
  </si>
  <si>
    <t>TSM-7480</t>
  </si>
  <si>
    <t xml:space="preserve">Disponibilizar ambiente de inovação com liberdade assistida aos usuarios com responsabilidades compartilhadas e autonomia no suporte. </t>
  </si>
  <si>
    <t>TSM-7479</t>
  </si>
  <si>
    <t xml:space="preserve">Instabilidade VPN ocasionando queda do sistema totalprev, afetando vários usuários </t>
  </si>
  <si>
    <t>TSM-7478</t>
  </si>
  <si>
    <t>Solicitação de acessos a nova Funcionária Jaqueline</t>
  </si>
  <si>
    <t>TSM-7477</t>
  </si>
  <si>
    <t>Erro Totalprev - Produção</t>
  </si>
  <si>
    <t>TSM-7476</t>
  </si>
  <si>
    <t>Liberar acesso TI nova funcionária</t>
  </si>
  <si>
    <t>TSM-7475</t>
  </si>
  <si>
    <t xml:space="preserve">Liberar acesso de nova funcionário como ADM-Operador </t>
  </si>
  <si>
    <t>TSM-7474</t>
  </si>
  <si>
    <t>Instalação power apps</t>
  </si>
  <si>
    <t>TSM-7473</t>
  </si>
  <si>
    <t>Instalação Power automate</t>
  </si>
  <si>
    <t>TSM-7472</t>
  </si>
  <si>
    <t>TSM-7470</t>
  </si>
  <si>
    <t>TSM-7469</t>
  </si>
  <si>
    <t>Portal do Participante - #7617, #7573 e #7590</t>
  </si>
  <si>
    <t>TSM-7468</t>
  </si>
  <si>
    <t>TSM-7467</t>
  </si>
  <si>
    <t>Valores 2023 - Linhas celular corporativo e modem - Investimentos Mobiliários</t>
  </si>
  <si>
    <t>Consultar consumo de plano de dados</t>
  </si>
  <si>
    <t>TSM-7466</t>
  </si>
  <si>
    <t>Erro Totalprev - Desenvolvimento</t>
  </si>
  <si>
    <t>TSM-7465</t>
  </si>
  <si>
    <t xml:space="preserve">Instabilidade na VPN ocasionando lentidão no sistema totalprev </t>
  </si>
  <si>
    <t>TSM-7464</t>
  </si>
  <si>
    <t>Módulo de Empréstimos do Totalprev fechando inesperadamente</t>
  </si>
  <si>
    <t>TSM-7463</t>
  </si>
  <si>
    <t>TSM-7462</t>
  </si>
  <si>
    <t>Arquivos de retorno de baixa diária Autopatrocínio e Prevaler indisponíveis na data 03/10/2022, referente aos pagamentos em 30/09/2022.</t>
  </si>
  <si>
    <t>TSM-7461</t>
  </si>
  <si>
    <t>Testes PCN Arquivos Bancários FOPAG Assistidos</t>
  </si>
  <si>
    <t>TSM-7459</t>
  </si>
  <si>
    <t>URGENTE - Processamento de Contribuições - Integração FASe x TotalPrev - Valor nulo no Relatório FASe e valor negativo no TotalPrevo</t>
  </si>
  <si>
    <t>TSM-7458</t>
  </si>
  <si>
    <t>Implementação na nova pesquisa de satisfação para o Orion</t>
  </si>
  <si>
    <t>TSM-7457</t>
  </si>
  <si>
    <t>Demanda IMEDIATA - Solicito realizar a carga de contribuições Prevaler dos participantes com Desconto em Folha Assistidos com referência em 09/2022</t>
  </si>
  <si>
    <t>TSM-7456</t>
  </si>
  <si>
    <t>CFINAN - Erro de tamanho de texto no campo OBS</t>
  </si>
  <si>
    <t>TSM-7455</t>
  </si>
  <si>
    <t>Erro na abertura das aplicações do totalprev - Contas a Pagar e contas a receber</t>
  </si>
  <si>
    <t>TSM-7454</t>
  </si>
  <si>
    <t>Mosaic - Alteração da Busca de dependentes (Adesão Prevaler)</t>
  </si>
  <si>
    <t>TSM-7453</t>
  </si>
  <si>
    <t>Mosaic - Atualização do HomePrev em produção</t>
  </si>
  <si>
    <t>TSM-7452</t>
  </si>
  <si>
    <t>Comitê de Auditoria - Garantir o acesso de e-mail e mensagens instantâneas ao comitente</t>
  </si>
  <si>
    <t>TSM-7448</t>
  </si>
  <si>
    <t>[MOSAIC] - DRLOCK CONFIGURAÇãO TOKEN</t>
  </si>
  <si>
    <t>TSM-7447</t>
  </si>
  <si>
    <t>Atualização situação participantes</t>
  </si>
  <si>
    <t>TSM-7446</t>
  </si>
  <si>
    <t>Gerar arquivo TXT manual - Inscrição Mensal 08 e 09/2022 - Gerar arquivo manual da integração com a MRD (SID) - Para carga de novos inscritos no ambiente de Desenvolvimento para Teste Certificado no Portal Esteira BUG Bug 7409</t>
  </si>
  <si>
    <t>Cayque Anjos</t>
  </si>
  <si>
    <t>TSM-7445</t>
  </si>
  <si>
    <t>TSM-7444</t>
  </si>
  <si>
    <t>TSM-7443</t>
  </si>
  <si>
    <t>TSM-7441</t>
  </si>
  <si>
    <t>Suporte Accenture: Dados enviados e recebidos pela Integração/API Simulador</t>
  </si>
  <si>
    <t>TSM-7440</t>
  </si>
  <si>
    <t xml:space="preserve">Suporte para instalação de 2 ramais avaya </t>
  </si>
  <si>
    <t>TSM-7439</t>
  </si>
  <si>
    <t xml:space="preserve">Erro no serviço de link para o chat do Oracle RightNow </t>
  </si>
  <si>
    <t>TSM-7438</t>
  </si>
  <si>
    <t>Carga de dados que não é possível fazer via Sistema.</t>
  </si>
  <si>
    <t>TSM-7437</t>
  </si>
  <si>
    <t>Erros no Fase ao Gerar integração de Resgate - Ambiente de HMG</t>
  </si>
  <si>
    <t>TSM-7436</t>
  </si>
  <si>
    <t>Novo CRM apresentando problemas ao anexar arquivo.</t>
  </si>
  <si>
    <t>TSM-7435</t>
  </si>
  <si>
    <t>SOLICITAÇÃO DE ESPORÁDICA PROGRAMADA NO PORTAL DO PARTICIPANTE/APP</t>
  </si>
  <si>
    <t>Claudio Mattos</t>
  </si>
  <si>
    <t>TSM-7434</t>
  </si>
  <si>
    <t>Portal do Participante - #7160 [Resolução 32]</t>
  </si>
  <si>
    <t>TSM-7433</t>
  </si>
  <si>
    <t>Portal do Participante - [Mosaic - imagem login] - #7542</t>
  </si>
  <si>
    <t>TSM-7432</t>
  </si>
  <si>
    <t>Accenture: Dados enviados e recebidos pela Integração/API Simulador</t>
  </si>
  <si>
    <t>TSM-7431</t>
  </si>
  <si>
    <t>Suporte com reset de senha</t>
  </si>
  <si>
    <t>TSM-7430</t>
  </si>
  <si>
    <t>[RPA] - CORREÇÃO ERRO CLOSE WINDOWS - MUDANÇA CITRIX</t>
  </si>
  <si>
    <t>TSM-7429</t>
  </si>
  <si>
    <t>URGENTE - Processamento de Contribuições - Valor do arquivo diferente do Valor informado na Tela do FASe - Empresa 001</t>
  </si>
  <si>
    <t>TSM-7428</t>
  </si>
  <si>
    <t>URGENTE - Processamento de Contribuições - Valor do arquivo diferente do Valor informado na Tela do FASe - Empresa 064</t>
  </si>
  <si>
    <t>TSM-7427</t>
  </si>
  <si>
    <t>URGENTE - Processamento de Contribuições - Valor do arquivo diferente do Valor informado na Tela do FASe</t>
  </si>
  <si>
    <t>TSM-7426</t>
  </si>
  <si>
    <t>TSM-7425</t>
  </si>
  <si>
    <t>FASe - Erro na integração PTA x FASe</t>
  </si>
  <si>
    <t>TSM-7424</t>
  </si>
  <si>
    <t>Instalação Diligent</t>
  </si>
  <si>
    <t>TSM-7423</t>
  </si>
  <si>
    <t>[RPA] - Correção Erro Zoom - Migração Citrix</t>
  </si>
  <si>
    <t>TSM-7422</t>
  </si>
  <si>
    <t>[RPA] - Correção Erro Processo Resgate</t>
  </si>
  <si>
    <t>TSM-7421</t>
  </si>
  <si>
    <t>ajuda no acesso ao e-mail do ceinv.valia</t>
  </si>
  <si>
    <t>TSM-7420</t>
  </si>
  <si>
    <t>Acesso Remoto em equipamento para o usuário c0647903</t>
  </si>
  <si>
    <t>TSM-7419</t>
  </si>
  <si>
    <t>Não visualização do Arquivo retorno de cobrança de DBTA Bradesco</t>
  </si>
  <si>
    <t>TSM-7418</t>
  </si>
  <si>
    <t>SID apresenta tela de timed out ao processar arquivos grandes</t>
  </si>
  <si>
    <t>TSM-7417</t>
  </si>
  <si>
    <t>TSM-7416</t>
  </si>
  <si>
    <t>TSM-7415</t>
  </si>
  <si>
    <t>Apoio Desk4me</t>
  </si>
  <si>
    <t>TSM-7414</t>
  </si>
  <si>
    <t>Solicito acesso ao PTA para execução de atividades da Arrecadação</t>
  </si>
  <si>
    <t>TSM-7413</t>
  </si>
  <si>
    <t>Alterar nome Relator das requisições</t>
  </si>
  <si>
    <t>TSM-7412</t>
  </si>
  <si>
    <t>Plugin da câmera</t>
  </si>
  <si>
    <t>TSM-7411</t>
  </si>
  <si>
    <t>Portal - Correção de gravação de atendimento padrão no RightNow</t>
  </si>
  <si>
    <t>TSM-7410</t>
  </si>
  <si>
    <t>[RPA] - Correção Processo Resgate</t>
  </si>
  <si>
    <t>TSM-7409</t>
  </si>
  <si>
    <t>Habilitar Valenet</t>
  </si>
  <si>
    <t>TSM-7408</t>
  </si>
  <si>
    <t>TSM-7407</t>
  </si>
  <si>
    <t>TSM-7406</t>
  </si>
  <si>
    <t>solicitação de criação de serviço para bloqueio de firewall</t>
  </si>
  <si>
    <t>TSM-7405</t>
  </si>
  <si>
    <t>Realizar atualizações disponíveis Dell (SupportAssist), permissíveis apenas a Administradores.</t>
  </si>
  <si>
    <t>TSM-7404</t>
  </si>
  <si>
    <t>Instalar Impressora.</t>
  </si>
  <si>
    <t>TSM-7403</t>
  </si>
  <si>
    <t>Não recebimento de e-mail do remetente invista@safrainvestimentos.safra.com.br</t>
  </si>
  <si>
    <t>TSM-7402</t>
  </si>
  <si>
    <t>Aplicação de scripts para Operacionalização do processo de Write-Off 2022.09</t>
  </si>
  <si>
    <t>TSM-7401</t>
  </si>
  <si>
    <t>Falhas no serviço de gravação de incidentes do chatbot x RightNow</t>
  </si>
  <si>
    <t>TSM-7400</t>
  </si>
  <si>
    <t>Versão Concessão</t>
  </si>
  <si>
    <t>TSM-7399</t>
  </si>
  <si>
    <t>CLONE - Versão Concessão</t>
  </si>
  <si>
    <t>TSM-7398</t>
  </si>
  <si>
    <t>Versão Capitalização</t>
  </si>
  <si>
    <t>TSM-7397</t>
  </si>
  <si>
    <t>TSM-7396</t>
  </si>
  <si>
    <t>Aplicação de scripts para Operacionalização do processo de Write-Off 2022.08</t>
  </si>
  <si>
    <t>TSM-7395</t>
  </si>
  <si>
    <t>Aplicativo Valia - Modelo Atendente - #7475, #7434, #7069, #7042 e #7517</t>
  </si>
  <si>
    <t>TSM-7394</t>
  </si>
  <si>
    <t>Falha integração Orion x VSC</t>
  </si>
  <si>
    <t>TSM-7393</t>
  </si>
  <si>
    <t>Suporte alteração no formato de autenticação ATUS</t>
  </si>
  <si>
    <t>TSM-7392</t>
  </si>
  <si>
    <t>Atualizações de segurança nos servidores Cloud</t>
  </si>
  <si>
    <t>TSM-7390</t>
  </si>
  <si>
    <t>Ao realizar a baixa diária, após importação dos valores no SIS, no momento em que realizei a integração via FASe, os valores não correspondem ao baixado no SIS.</t>
  </si>
  <si>
    <t>TSM-7389</t>
  </si>
  <si>
    <t>[MOSAIC] - PARAMETRIZAÇÕES - SCRIPTS - PROCS</t>
  </si>
  <si>
    <t>TSM-7388</t>
  </si>
  <si>
    <t>Atualização do SID (VA200491) demanda de auditoria e legal Res 32_22092022</t>
  </si>
  <si>
    <t>TSM-7387</t>
  </si>
  <si>
    <t>Solicito revogação do sistema para a Gleyce Ellen (81027538)</t>
  </si>
  <si>
    <t>TSM-7386</t>
  </si>
  <si>
    <t xml:space="preserve">Atualização do SID (VA200491) demanda de auditoria e legal Res 32 </t>
  </si>
  <si>
    <t>TSM-7385</t>
  </si>
  <si>
    <t>Falha na entrega de e-mail enviados por meio de campanha</t>
  </si>
  <si>
    <t>TSM-7384</t>
  </si>
  <si>
    <t>O robo de Rebalanceamento de Perfis não conseguiu executar o Teste de Hipótese</t>
  </si>
  <si>
    <t>TSM-7383</t>
  </si>
  <si>
    <t>Ajuste na acentuação do job de comparação com a Base das nações unidas</t>
  </si>
  <si>
    <t>TSM-7382</t>
  </si>
  <si>
    <t>Inserir o sistema Zenvia no chamado "Liberação de acesso a sistema"</t>
  </si>
  <si>
    <t>TSM-7381</t>
  </si>
  <si>
    <t>FASe não disponibiliza arquivos de retorno bancário</t>
  </si>
  <si>
    <t>TSM-7380</t>
  </si>
  <si>
    <t xml:space="preserve">Instalação do Teams </t>
  </si>
  <si>
    <t>TSM-7379</t>
  </si>
  <si>
    <t>O audio do meu notebook não está funcionando</t>
  </si>
  <si>
    <t>TSM-7378</t>
  </si>
  <si>
    <t>Problema com som do Pc</t>
  </si>
  <si>
    <t>TSM-7377</t>
  </si>
  <si>
    <t>Não conecto ao equipamento da Mesa</t>
  </si>
  <si>
    <t>TSM-7376</t>
  </si>
  <si>
    <t>Problemas com a Lote</t>
  </si>
  <si>
    <t>TSM-7375</t>
  </si>
  <si>
    <t>Equipamento bloqueou e não inicia</t>
  </si>
  <si>
    <t>TSM-7374</t>
  </si>
  <si>
    <t>Problema de rede CallCenter</t>
  </si>
  <si>
    <t>TSM-7373</t>
  </si>
  <si>
    <t>TSM-7372</t>
  </si>
  <si>
    <t>Lentidão no CRM</t>
  </si>
  <si>
    <t>TSM-7371</t>
  </si>
  <si>
    <t>TSM-7370</t>
  </si>
  <si>
    <t>Bug de caracteres estranhos no Simulador</t>
  </si>
  <si>
    <t>TSM-7369</t>
  </si>
  <si>
    <t>BUG no Mosaic de Perfil de Pos Aposentadoria</t>
  </si>
  <si>
    <t>TSM-7368</t>
  </si>
  <si>
    <t>IntegraTotal do totalPrev em DEV apresenta comportamento anormal</t>
  </si>
  <si>
    <t>TSM-7367</t>
  </si>
  <si>
    <t>Erro na apresentação do percentual de Alíquota no gráfico de renda composta (Simulador de tributação Accenture)</t>
  </si>
  <si>
    <t>TSM-7366</t>
  </si>
  <si>
    <t>Avaliação do NDA e Escopo do Projeto - Backtest com a empresa Neurotech</t>
  </si>
  <si>
    <t>TSM-7365</t>
  </si>
  <si>
    <t>Erro na procedured</t>
  </si>
  <si>
    <t>TSM-7364</t>
  </si>
  <si>
    <t>Algumas pastas não estão sendo exibidas no GED Empréstimos</t>
  </si>
  <si>
    <t>TSM-7363</t>
  </si>
  <si>
    <t>[MOSAIC] - DUMP BASE DEV SIS</t>
  </si>
  <si>
    <t>TSM-7362</t>
  </si>
  <si>
    <t>Habilitar acesso de Atendente</t>
  </si>
  <si>
    <t>TSM-7361</t>
  </si>
  <si>
    <t>Erro no Ramal Avaya</t>
  </si>
  <si>
    <t>TSM-7360</t>
  </si>
  <si>
    <t>Portal indisponível no celular de integrante do Time Valia</t>
  </si>
  <si>
    <t>TSM-7359</t>
  </si>
  <si>
    <t>Preciso de acesso ao como gestor de acesso no para o RigthNow</t>
  </si>
  <si>
    <t>TSM-7358</t>
  </si>
  <si>
    <t>Solicito a instalação do Cisco Jabber</t>
  </si>
  <si>
    <t>TSM-7357</t>
  </si>
  <si>
    <t>Liberação de acesso Azure Function DEV</t>
  </si>
  <si>
    <t>TSM-7356</t>
  </si>
  <si>
    <t>TSM-7355</t>
  </si>
  <si>
    <t>TSM-7354</t>
  </si>
  <si>
    <t>Suporte à Reunião de Performance - Diretoria de Seguridade - 26/09/2022 - 09:30h às 11:30h - Sala Recreio</t>
  </si>
  <si>
    <t>TSM-7353</t>
  </si>
  <si>
    <t>Instalação do Power BI Desktop</t>
  </si>
  <si>
    <t>TSM-7352</t>
  </si>
  <si>
    <t>lentidão na rede</t>
  </si>
  <si>
    <t>TSM-7351</t>
  </si>
  <si>
    <t>Suporte com videoconferência</t>
  </si>
  <si>
    <t>Suporte a videoconferência</t>
  </si>
  <si>
    <t>TSM-7350</t>
  </si>
  <si>
    <t>Implantação da família R-4000 - Projeto EFD REINF - substituição DIRF</t>
  </si>
  <si>
    <t>Criação da OS</t>
  </si>
  <si>
    <t>TSM-7349</t>
  </si>
  <si>
    <t>TSM-7348</t>
  </si>
  <si>
    <t>Instalação Citrix</t>
  </si>
  <si>
    <t>TSM-7347</t>
  </si>
  <si>
    <t>FALHA SID - DSV</t>
  </si>
  <si>
    <t>TSM-7346</t>
  </si>
  <si>
    <t>iNSTALAÇÃO aVAYA</t>
  </si>
  <si>
    <t>TSM-7345</t>
  </si>
  <si>
    <t>PDF Xchange</t>
  </si>
  <si>
    <t>TSM-7344</t>
  </si>
  <si>
    <t>TSM-7343</t>
  </si>
  <si>
    <t>Instalação do MS Teams</t>
  </si>
  <si>
    <t>TSM-7341</t>
  </si>
  <si>
    <t>Remover acesso CRM - C0644571</t>
  </si>
  <si>
    <t>TSM-7340</t>
  </si>
  <si>
    <t>Migração dos Servidores Citrix - TOTALPREV e SIS AMADEUS (PRODUÇÃO)</t>
  </si>
  <si>
    <t>TSM-7339</t>
  </si>
  <si>
    <t>Atualizar Java</t>
  </si>
  <si>
    <t>TSM-7338</t>
  </si>
  <si>
    <t>TSM-7337</t>
  </si>
  <si>
    <t>Instalar PDF X-Changer</t>
  </si>
  <si>
    <t>TSM-7336</t>
  </si>
  <si>
    <t>Gerar arquivo TXT manual - Reintegração Judicial - Gerar arquivo manual da integração com a MRD (SID) – Empresa/Matrícula: 01/082313 - LUIZA JULY ANA LIMA PINHEIRO</t>
  </si>
  <si>
    <t>TSM-7335</t>
  </si>
  <si>
    <t>Instalação Avaya e PDF X Changer</t>
  </si>
  <si>
    <t>TSM-7334</t>
  </si>
  <si>
    <t>Erro na pasta de dossiê de participante 171205</t>
  </si>
  <si>
    <t>TSM-7333</t>
  </si>
  <si>
    <t>licença Power Bi</t>
  </si>
  <si>
    <t>TSM-7332</t>
  </si>
  <si>
    <t>Melhoria no Portal de Compliance</t>
  </si>
  <si>
    <t>TSM-7331</t>
  </si>
  <si>
    <t>Inclusão de acesso ao Zenvia</t>
  </si>
  <si>
    <t>TSM-7330</t>
  </si>
  <si>
    <t>Revogação de acesso ao CRM - Davi Ferreira</t>
  </si>
  <si>
    <t>TSM-7329</t>
  </si>
  <si>
    <t>RightNow - Desenvolvimento de serviço para transbordo humano do whatsapp</t>
  </si>
  <si>
    <t>TSM-7328</t>
  </si>
  <si>
    <t>Problemas com Citrix</t>
  </si>
  <si>
    <t>TSM-7327</t>
  </si>
  <si>
    <t>Troca de equipamento Tatiane</t>
  </si>
  <si>
    <t>TSM-7326</t>
  </si>
  <si>
    <t>Intermitência - SIS: Módulo corporativo</t>
  </si>
  <si>
    <t>TSM-7325</t>
  </si>
  <si>
    <t>Erro na apresentação do gráfico de renda composta (Simulador de tributação Accenture)</t>
  </si>
  <si>
    <t>TSM-7324</t>
  </si>
  <si>
    <t>TSM-7323</t>
  </si>
  <si>
    <t>Financeira - Fluxo de Caixa - Automação de rotina</t>
  </si>
  <si>
    <t>TSM-7322</t>
  </si>
  <si>
    <t>Solicitação de Ramal Avaya</t>
  </si>
  <si>
    <t>TSM-7321</t>
  </si>
  <si>
    <t>Desabilitar Acesso no CRM Oracle Rightnow - PROD (Motivo: Licença Médica)</t>
  </si>
  <si>
    <t>TSM-7320</t>
  </si>
  <si>
    <t>Desabilitar Acesso no CRM Oracle Rightnow - DEV (Motivo: Licença Médica)</t>
  </si>
  <si>
    <t>TSM-7319</t>
  </si>
  <si>
    <t>Business Case - Novo Simulador de Benefícios</t>
  </si>
  <si>
    <t>TSM-7318</t>
  </si>
  <si>
    <t>Emissão de Relatórios Atuariais referente aos dados cadastrais dos participantes da Valia - em andamento com projeto ERP Seguridade</t>
  </si>
  <si>
    <t>TSM-7317</t>
  </si>
  <si>
    <t>RPA - atividades atuariais</t>
  </si>
  <si>
    <t>TSM-7316</t>
  </si>
  <si>
    <t>Módulo LGPD no sistema GRC</t>
  </si>
  <si>
    <t>TSM-7315</t>
  </si>
  <si>
    <t>Melhoria SAA (Sistema de Anuidades Atuariais)</t>
  </si>
  <si>
    <t>TSM-7314</t>
  </si>
  <si>
    <t>Scraping de Dados de Processos Judiciais</t>
  </si>
  <si>
    <t>TSM-7313</t>
  </si>
  <si>
    <t xml:space="preserve">Lexter.ai </t>
  </si>
  <si>
    <t>TSM-7312</t>
  </si>
  <si>
    <t>Teste de Contingência dos link de dados da Valia - RJ</t>
  </si>
  <si>
    <t>TSM-7311</t>
  </si>
  <si>
    <t>Problemas com equipamento</t>
  </si>
  <si>
    <t>TSM-7310</t>
  </si>
  <si>
    <t>Implementar o chatbot/humano na interface do Aplicativo Valia Previdência</t>
  </si>
  <si>
    <t>TSM-7309</t>
  </si>
  <si>
    <t>TSM-7308</t>
  </si>
  <si>
    <t>Projeto de e-mails - restringir no SIS/Portal/APP/CRM somente um e-mail por CPF</t>
  </si>
  <si>
    <t>TSM-7307</t>
  </si>
  <si>
    <t>Projeto Login por CPF - Portal e Aplicativo</t>
  </si>
  <si>
    <t>TSM-7306</t>
  </si>
  <si>
    <t>AUTOMATIZAÇÃO DO PROCESSO DE BIOMETRIA FACIAL - Integração ÚNICO x CRM x SIS</t>
  </si>
  <si>
    <t>TSM-7305</t>
  </si>
  <si>
    <t>Excluir registro das tabelas: ficha finan partic, fich finan depend e parc ágto para a FSS 17598 com data de pagamento em 29/09/2022</t>
  </si>
  <si>
    <t>TSM-7304</t>
  </si>
  <si>
    <t xml:space="preserve">Instalação do novo agente zabbix na versão 5.0 </t>
  </si>
  <si>
    <t>TSM-7302</t>
  </si>
  <si>
    <t>Atualização de placa de som</t>
  </si>
  <si>
    <t>TSM-7301</t>
  </si>
  <si>
    <t>Problemas ao conectar na rede coorporativa</t>
  </si>
  <si>
    <t>TSM-7300</t>
  </si>
  <si>
    <t>Problemas com exibição no e-mail</t>
  </si>
  <si>
    <t>TSM-7299</t>
  </si>
  <si>
    <t>TSM-7298</t>
  </si>
  <si>
    <t>Comitê de Auditoria: Instalação Cisco VPN na máquina do Coordenador do CoAud</t>
  </si>
  <si>
    <t>TSM-7297</t>
  </si>
  <si>
    <t>Instalação de Jabber</t>
  </si>
  <si>
    <t>TSM-7296</t>
  </si>
  <si>
    <t>Primeiro acesso, troca de equipamento</t>
  </si>
  <si>
    <t>TSM-7295</t>
  </si>
  <si>
    <t>Solicitação de novo notebook</t>
  </si>
  <si>
    <t>TSM-7294</t>
  </si>
  <si>
    <t>Exclusão acesso CRM</t>
  </si>
  <si>
    <t>TSM-7293</t>
  </si>
  <si>
    <t>Erro ao inicializar aplicações Citrix para o Processo de Conferência de Verba Base</t>
  </si>
  <si>
    <t>C0653559@vale.com</t>
  </si>
  <si>
    <t>Meu robô não está funcionando corretamente</t>
  </si>
  <si>
    <t>TSM-7292</t>
  </si>
  <si>
    <t>APP - Controle Interno - Permissionamento no Controle Interno em produção</t>
  </si>
  <si>
    <t>TSM-7291</t>
  </si>
  <si>
    <t>Portal - Controle Interno - Permissionamento no Controle Interno em produção</t>
  </si>
  <si>
    <t>TSM-7290</t>
  </si>
  <si>
    <t>Não consigo conectar a rede V-Data</t>
  </si>
  <si>
    <t>TSM-7289</t>
  </si>
  <si>
    <t>Erro ao Pesquisar em Ambiente de QA</t>
  </si>
  <si>
    <t>TSM-7288</t>
  </si>
  <si>
    <t>Acesso ao Certisign para requisição de assinaturas</t>
  </si>
  <si>
    <t>TSM-7287</t>
  </si>
  <si>
    <t>O sistema FASe (desenvolvimento) não permite reprocessar matrículas FSS</t>
  </si>
  <si>
    <t>TSM-7286</t>
  </si>
  <si>
    <t>Falha SIS Homeprev - Servidor brqsb1valeas943</t>
  </si>
  <si>
    <t>TSM-7285</t>
  </si>
  <si>
    <t>Foi efetivado a FSS 22537 com líquido divergente. Precisamos que o valor da coluna "mrc_lancfl_pcpgbf", seja alterado para "N" na tabela "parc_pagto_benef_fss"</t>
  </si>
  <si>
    <t>TSM-7284</t>
  </si>
  <si>
    <t>Portal com falha ao tentar acesso</t>
  </si>
  <si>
    <t>TSM-7283</t>
  </si>
  <si>
    <t>SGA está com falha ao tentar acesso</t>
  </si>
  <si>
    <t>TSM-7281</t>
  </si>
  <si>
    <t>E-mail de retorno "Documento Finalizado" da Certisign não está trazendo o PDF do documento assinado anexado</t>
  </si>
  <si>
    <t>TSM-7280</t>
  </si>
  <si>
    <t>Ao configurar o novo e-mail (dentro do Orion) para disparar a nova pesquisa de satisfação, as mensagens não chegam na caixa de entrada dos e-mails @Vale</t>
  </si>
  <si>
    <t>TSM-7279</t>
  </si>
  <si>
    <t>Problemas para acessar a VPN</t>
  </si>
  <si>
    <t>TSM-7278</t>
  </si>
  <si>
    <t>Instalação LOTE 45</t>
  </si>
  <si>
    <t>TSM-7277</t>
  </si>
  <si>
    <t>Indisponibilidade dos arquivos de autorização para a execução das etapas do Processo de Recebimento de Empréstimos por Boletos</t>
  </si>
  <si>
    <t>TSM-7276</t>
  </si>
  <si>
    <t xml:space="preserve"> Desk4Me para fazer checkin da estação de trabalho</t>
  </si>
  <si>
    <t>TSM-7275</t>
  </si>
  <si>
    <t>Solicito acesso a máquina Remota BR2312295</t>
  </si>
  <si>
    <t>TSM-7274</t>
  </si>
  <si>
    <t>As contribuições de autopatrocínio, BPD pagas pelos participantes, não estão sendo baixadas/quitadas no sistema. Isso impacta expressivamente na rotina de geração automática dos boletos de contribuição mensal.</t>
  </si>
  <si>
    <t>TSM-7273</t>
  </si>
  <si>
    <t>Descontinuar o uso de uma das versões dos simuladores gold ou premium</t>
  </si>
  <si>
    <t>TSM-7272</t>
  </si>
  <si>
    <t>Suporte agenda</t>
  </si>
  <si>
    <t>TSM-7271</t>
  </si>
  <si>
    <t>Gerar arquivo TXT manual - Inscritos Ambiente Vale - Gerar arquivo manual da integração com a MRD (SID) – Empresa/Matrícula: 01/81029390</t>
  </si>
  <si>
    <t>TSM-7270</t>
  </si>
  <si>
    <t>Erro durante a realização do Teste de Hipótese do Processo de Rebalanceamento dos Perfis de Investimento</t>
  </si>
  <si>
    <t>TSM-7269</t>
  </si>
  <si>
    <t xml:space="preserve">Resgate Parcial Prevaler - Base Tributável divergente do Valor Bruto </t>
  </si>
  <si>
    <t>TSM-7268</t>
  </si>
  <si>
    <t>Exclusão conta de acesso Portal do participante</t>
  </si>
  <si>
    <t>TSM-7267</t>
  </si>
  <si>
    <t>URGENTE - Importação de Contribuições MOSAIC - 045 no SID indisponível</t>
  </si>
  <si>
    <t>TSM-7266</t>
  </si>
  <si>
    <t>Problemas para acessar equipamento</t>
  </si>
  <si>
    <t>TSM-7265</t>
  </si>
  <si>
    <t>O processo Cálculo de Entrantes (Aposentadoria) do dia 09/09/2022 não foi executado devido a falha de acesso ao servidor de produção.</t>
  </si>
  <si>
    <t>TSM-7264</t>
  </si>
  <si>
    <t>Solicitação de novo laptop tipo 2</t>
  </si>
  <si>
    <t>TSM-7263</t>
  </si>
  <si>
    <t>Alíquota de IR maior que o valor devido e o valor portado alocado no Regime de Tributação Incorreto_126437</t>
  </si>
  <si>
    <t>TSM-7262</t>
  </si>
  <si>
    <t>Liberação de acesso com ADM na aplicação RigthNow</t>
  </si>
  <si>
    <t>TSM-7261</t>
  </si>
  <si>
    <t>Liberação de acesso como ADM  no PTA</t>
  </si>
  <si>
    <t>TSM-7260</t>
  </si>
  <si>
    <t>TSM-7259</t>
  </si>
  <si>
    <t>SID apresentou um erro para participante auto ativo, baixa esporádica</t>
  </si>
  <si>
    <t>TSM-7258</t>
  </si>
  <si>
    <t>SIS Desenvolvimento indisponível</t>
  </si>
  <si>
    <t>TSM-7257</t>
  </si>
  <si>
    <t>Acesso a Certisign</t>
  </si>
  <si>
    <t>TSM-7256</t>
  </si>
  <si>
    <t>Instalação wpp business</t>
  </si>
  <si>
    <t>TSM-7255</t>
  </si>
  <si>
    <t>Portal do Participante</t>
  </si>
  <si>
    <t>TSM-7254</t>
  </si>
  <si>
    <t>O RPA informou a data de "Disponibilização do Crédito" incorreta</t>
  </si>
  <si>
    <t>TSM-7253</t>
  </si>
  <si>
    <t>TSM-7252</t>
  </si>
  <si>
    <t>Implementação de uma solução de contorno para o incidente relacionado à integração do VSC com o Orion - chamados que retornam sem o número do chamado do VSC (indicando uma não integração)</t>
  </si>
  <si>
    <t>TSM-7251</t>
  </si>
  <si>
    <t>SIS - Desenvolvimento está perdendo a conexão com o banco</t>
  </si>
  <si>
    <t>TSM-7250</t>
  </si>
  <si>
    <t>Erro ao tentar exportar relatórios - Totalprev Empréstimos Produção Citrix antigo</t>
  </si>
  <si>
    <t>TSM-7249</t>
  </si>
  <si>
    <t>Falha de extrações de relatórios do processo de Recebimento de  Emprestimos por Boletos"</t>
  </si>
  <si>
    <t>TSM-7248</t>
  </si>
  <si>
    <t>liberação de acesso pta</t>
  </si>
  <si>
    <t>TSM-7247</t>
  </si>
  <si>
    <t>Criação de grupo/chat no teams entre a Valia e o custodiante Bradesco</t>
  </si>
  <si>
    <t>TSM-7246</t>
  </si>
  <si>
    <t>Portal de Adesões - Bug #6082</t>
  </si>
  <si>
    <t>TSM-7245</t>
  </si>
  <si>
    <t>Portal do Participante - #7068</t>
  </si>
  <si>
    <t>TSM-7244</t>
  </si>
  <si>
    <t>Liberação de recebimento de e-mails do domínio @gadol.com.br</t>
  </si>
  <si>
    <t>TSM-7243</t>
  </si>
  <si>
    <t>Responsys - Revisão da modelagem dos dados</t>
  </si>
  <si>
    <t>TSM-7242</t>
  </si>
  <si>
    <t>Primeiro acesso</t>
  </si>
  <si>
    <t>TSM-7241</t>
  </si>
  <si>
    <t>Liberar acesso ao portal para realizar testes da esteira de serviços</t>
  </si>
  <si>
    <t>TSM-7240</t>
  </si>
  <si>
    <t>Demanda Catalogada Suitability para extração do SID integração Docly</t>
  </si>
  <si>
    <t>TSM-7239</t>
  </si>
  <si>
    <t>Erro no simulador de tributação (Accenture)</t>
  </si>
  <si>
    <t>TSM-7238</t>
  </si>
  <si>
    <t>CertSign não está enviando e-mail com a carta a ser assinada</t>
  </si>
  <si>
    <t>TSM-7237</t>
  </si>
  <si>
    <t>Ajuste na API Prev Extrato de Assistidos para especificidade do Plano Vale Fertilizantes</t>
  </si>
  <si>
    <t>Marcia Alvarenga</t>
  </si>
  <si>
    <t>TSM-7236</t>
  </si>
  <si>
    <t>Localizado registro aparentemente anonimizado na base de dados do SIS</t>
  </si>
  <si>
    <t>TSM-7235</t>
  </si>
  <si>
    <t>Incluir uma nova pergunta no formulário do serviço de "Solicitar melhoria ou novo sistema/aplicativo"</t>
  </si>
  <si>
    <t>TSM-7234</t>
  </si>
  <si>
    <t>Desenvolvimento: Simulador está travando para alguns participantes do Mosaic Mais e Vale Fertilizantes por não possuir Fator Atuarial no Módulo Administrativo</t>
  </si>
  <si>
    <t>TSM-7233</t>
  </si>
  <si>
    <t>O Portal de Assinatura da Certisign não está encaminhado o e-mail após o participante assinar o Requerimento.</t>
  </si>
  <si>
    <t>TSM-7232</t>
  </si>
  <si>
    <t>TSM-7231</t>
  </si>
  <si>
    <t>Grupos de acesso Cotas - CM Flex</t>
  </si>
  <si>
    <t>TSM-7230</t>
  </si>
  <si>
    <t>Solicito acesso a aplicação Web "Envio de Boletos" para exercer as atividades de Arrecadação do Plano prevaler</t>
  </si>
  <si>
    <t>TSM-7229</t>
  </si>
  <si>
    <t>TSM-7228</t>
  </si>
  <si>
    <t>Solicito acesso ao SGA para consultar relatórios de Inscrições do Plano Prevaler a fim de melhorar o processo de cobrança dos participantes que optaram por desconto em folha de Assistidos.</t>
  </si>
  <si>
    <t>TSM-7227</t>
  </si>
  <si>
    <t>TSM-7226</t>
  </si>
  <si>
    <t>TSM-7225</t>
  </si>
  <si>
    <t>Novo usuário</t>
  </si>
  <si>
    <t>TSM-7224</t>
  </si>
  <si>
    <t>Alterar proprietário ramal Avaya 552133852392 para Pietro Consolaro</t>
  </si>
  <si>
    <t>TSM-7223</t>
  </si>
  <si>
    <t>Instalação - Avaya - Máquina Pietro Consolaro (BR2328523)</t>
  </si>
  <si>
    <t>TSM-7222</t>
  </si>
  <si>
    <t>Instalação - Valor Pro - Máquina Pietro Consolaro (BR2328523)</t>
  </si>
  <si>
    <t>TSM-7221</t>
  </si>
  <si>
    <t>Instalação - Lote45 - Máquina Pietro Consolaro (BR2328523)</t>
  </si>
  <si>
    <t>TSM-7220</t>
  </si>
  <si>
    <t>Retorno dos arquivos bancários do Mercantil não disponibilizados no FASe</t>
  </si>
  <si>
    <t>TSM-7219</t>
  </si>
  <si>
    <t>Desenvolvimento: Simulador está travando para alguns participantes do Mosaic Mais e Vale Fertilizantes por não possuir Fator Atuarial no Módulo Administrativo.</t>
  </si>
  <si>
    <t>TSM-7218</t>
  </si>
  <si>
    <t>CMFlex - Dump Totalprev Produção</t>
  </si>
  <si>
    <t>TSM-7217</t>
  </si>
  <si>
    <t>Boleto Prevaler Indisponível no Portal - Erro de retorno do FASe - Caso 2</t>
  </si>
  <si>
    <t>TSM-7216</t>
  </si>
  <si>
    <t>Erro na codificação de arquivos PDF no GED</t>
  </si>
  <si>
    <t>TSM-7213</t>
  </si>
  <si>
    <t>Erro de Processamento na Importação da Guarda Externa</t>
  </si>
  <si>
    <t>TSM-7212</t>
  </si>
  <si>
    <t>Gerar Arquivo TXT Manual - INSCRITO - SINEIDE APARECIDA ALMEIDA DE PAULA</t>
  </si>
  <si>
    <t>TSM-7211</t>
  </si>
  <si>
    <t>Atualização de Software</t>
  </si>
  <si>
    <t>TSM-7210</t>
  </si>
  <si>
    <t>TSM-7209</t>
  </si>
  <si>
    <t>TSM-7208</t>
  </si>
  <si>
    <t>URGENTE - Importação de Contribuições PREVALER no SID indisponível</t>
  </si>
  <si>
    <t>TSM-7206</t>
  </si>
  <si>
    <t>Boleto Prevaler Indisponível no Portal - Erro de retorno do FASe</t>
  </si>
  <si>
    <t>TSM-7204</t>
  </si>
  <si>
    <t>Alteração de grupos de acesso para o módulo ORC (CMFlex), manter mesmo grupo do TotalPrev</t>
  </si>
  <si>
    <t>TSM-7203</t>
  </si>
  <si>
    <t xml:space="preserve">Alteração de grupos de acesso para o módulo CAF (CMFlex), manter mesmo grupo do TotalPrev </t>
  </si>
  <si>
    <t>TSM-7202</t>
  </si>
  <si>
    <t>Erro na Integração SGR x SCR</t>
  </si>
  <si>
    <t>TSM-7201</t>
  </si>
  <si>
    <t>Acesso ao SGR</t>
  </si>
  <si>
    <t>TSM-7200</t>
  </si>
  <si>
    <t>TSM-7199</t>
  </si>
  <si>
    <t>Agendador apresentou erro na execução em vários dias seguidos.</t>
  </si>
  <si>
    <t>TSM-7196</t>
  </si>
  <si>
    <t>Falha Incidentes filhos criados por meio da integração Valia x Portal do Participante/APP</t>
  </si>
  <si>
    <t>TSM-7195</t>
  </si>
  <si>
    <t>Instalação Itaú aplicativo</t>
  </si>
  <si>
    <t>TSM-7194</t>
  </si>
  <si>
    <t>Desligando sozinho e Bateria descarregando muito rápido</t>
  </si>
  <si>
    <t>TSM-7193</t>
  </si>
  <si>
    <t>Lentidão no processo de fechamento de caixa</t>
  </si>
  <si>
    <t>TSM-7192</t>
  </si>
  <si>
    <t>TSM-7191</t>
  </si>
  <si>
    <t>Liberar IP para acesso ao controle interno de DEV</t>
  </si>
  <si>
    <t>TSM-7190</t>
  </si>
  <si>
    <t>Liberar IP para acesso ao controle interno de QA</t>
  </si>
  <si>
    <t>TSM-7189</t>
  </si>
  <si>
    <t>TSM-7187</t>
  </si>
  <si>
    <t>ATUALIZAÇÃO DO ASSINADOR SERPRO</t>
  </si>
  <si>
    <t>TSM-7186</t>
  </si>
  <si>
    <t>Problema no fone de ouvido</t>
  </si>
  <si>
    <t>TSM-7185</t>
  </si>
  <si>
    <t>Não estava conseguindo imprimir</t>
  </si>
  <si>
    <t>TSM-7184</t>
  </si>
  <si>
    <t>SGR renda - Ajustar as chaves dos requerimentos em PROD</t>
  </si>
  <si>
    <t>TSM-7183</t>
  </si>
  <si>
    <t>teste em produção para ver marcação de SI</t>
  </si>
  <si>
    <t>Informar ocorrência de mudanças sem aprovação</t>
  </si>
  <si>
    <t>TSM-7182</t>
  </si>
  <si>
    <t>Importação em Massa não está funcionando para colaborador Mauro Costa</t>
  </si>
  <si>
    <t>TSM-7181</t>
  </si>
  <si>
    <t>Grupos do módulo Contabilidade ( Totalprev) que deverão ser mantidos no sistema CMFLEX</t>
  </si>
  <si>
    <t>TSM-7179</t>
  </si>
  <si>
    <t>Preenchimento da planilha de/para dos grupos de acessos</t>
  </si>
  <si>
    <t>TSM-7178</t>
  </si>
  <si>
    <t>Arquivo de retorno duplicado no FASe</t>
  </si>
  <si>
    <t>TSM-7177</t>
  </si>
  <si>
    <t>Alteração Template Portaria - GED Corporativo Valia</t>
  </si>
  <si>
    <t>TSM-7176</t>
  </si>
  <si>
    <t>Erro na integração do Cadastro de escritura de venda do conjunto 181 (Ed.Continental Tower)</t>
  </si>
  <si>
    <t>TSM-7175</t>
  </si>
  <si>
    <t>TSM-7174</t>
  </si>
  <si>
    <t>Projeto ERP Financeiro (CMFlex)</t>
  </si>
  <si>
    <t>TSM-7173</t>
  </si>
  <si>
    <t>Criação de grupos de acessos para os módulos CAF e ORC</t>
  </si>
  <si>
    <t>TSM-7172</t>
  </si>
  <si>
    <t xml:space="preserve">Exclusão de grupos de acessos nos módulos CAF e ORC </t>
  </si>
  <si>
    <t>TSM-7171</t>
  </si>
  <si>
    <t>Erro ao tentar realizar alterações nos arquivos do portal GCN</t>
  </si>
  <si>
    <t>TSM-7170</t>
  </si>
  <si>
    <t>Liberar acesso do contratado no Orion</t>
  </si>
  <si>
    <t>TSM-7169</t>
  </si>
  <si>
    <t>TSM-7168</t>
  </si>
  <si>
    <t>Controle Interno - #7510</t>
  </si>
  <si>
    <t>TSM-7167</t>
  </si>
  <si>
    <t>TSM-7166</t>
  </si>
  <si>
    <t>SGR - #7417</t>
  </si>
  <si>
    <t>TSM-7165</t>
  </si>
  <si>
    <t>Dúvidas sobre o VPN</t>
  </si>
  <si>
    <t>TSM-7164</t>
  </si>
  <si>
    <t>Erro no FASe - Integrações - Contas a Pagar ambiente de produção</t>
  </si>
  <si>
    <t>TSM-7163</t>
  </si>
  <si>
    <t>EXCLUIR CONTA DE ACESSO DO PORTAL DO PARTICIPANTE</t>
  </si>
  <si>
    <t>TSM-7161</t>
  </si>
  <si>
    <t>Incluir uma frase no formulário do serviço de "Solicitar melhoria ou novo sistema/aplicativo"</t>
  </si>
  <si>
    <t>TSM-7160</t>
  </si>
  <si>
    <t>Preciso liberar acesso azure valia-lab para o usuário C0653784</t>
  </si>
  <si>
    <t>TSM-7159</t>
  </si>
  <si>
    <t>TSM-7158</t>
  </si>
  <si>
    <t>Solicito Notebook novo para colaborador que será contratado</t>
  </si>
  <si>
    <t>TSM-7157</t>
  </si>
  <si>
    <t>novo teste integração vsc x orion</t>
  </si>
  <si>
    <t>TSM-7156</t>
  </si>
  <si>
    <t>TSM-7155</t>
  </si>
  <si>
    <t>TSM-7154</t>
  </si>
  <si>
    <t>Relatório de indisponibilidade (Portal do participante e controle interno/módulo administrativo)</t>
  </si>
  <si>
    <t>TSM-7153</t>
  </si>
  <si>
    <t>novo teste para verificar a integração Orion x VSC</t>
  </si>
  <si>
    <t>TSM-7152</t>
  </si>
  <si>
    <t>teste para verificação da integração VSC e Orion</t>
  </si>
  <si>
    <t>TSM-7151</t>
  </si>
  <si>
    <t>Documentos Armazenados Incorretamente no GED (TESTE)</t>
  </si>
  <si>
    <t>TSM-7150</t>
  </si>
  <si>
    <t>TESTE</t>
  </si>
  <si>
    <t>TSM-7149</t>
  </si>
  <si>
    <t>Solicitação de AVAYA nova contratada que realizara ligação a participantes</t>
  </si>
  <si>
    <t>TSM-7148</t>
  </si>
  <si>
    <t>TSM-7147</t>
  </si>
  <si>
    <t>Erro no SID no ambiente de Homologação durante importação de arquivo</t>
  </si>
  <si>
    <t>TSM-7146</t>
  </si>
  <si>
    <t>TSM-7145</t>
  </si>
  <si>
    <t>importação de arquivos</t>
  </si>
  <si>
    <t>TSM-7144</t>
  </si>
  <si>
    <t>TSM-7143</t>
  </si>
  <si>
    <t>TSM-7142</t>
  </si>
  <si>
    <t>O robo de Recebimento de valores de empréstimos por pagamento de boleto bancário, não obteve na extração do relatório de arquivo retorno.</t>
  </si>
  <si>
    <t>TSM-7141</t>
  </si>
  <si>
    <t>Erro pesquisa  CRM Valia Plusoft</t>
  </si>
  <si>
    <t>TSM-7140</t>
  </si>
  <si>
    <t>TSM-7139</t>
  </si>
  <si>
    <t>EXCLUIR CONTA DE ACESSO DO PARTIPANTE</t>
  </si>
  <si>
    <t>TSM-7138</t>
  </si>
  <si>
    <t>Alteração do Centro de Custos do notebook</t>
  </si>
  <si>
    <t>TSM-7137</t>
  </si>
  <si>
    <t>Apesar do VPN estar com acesso normal, ao tentar acessar os diretório de rede é enviada a mensagem em anexo. Com isso apenas o C da máquina que está sendo possível acessar.</t>
  </si>
  <si>
    <t>TSM-7136</t>
  </si>
  <si>
    <t>Instalação do Oracle Rightnow Desktop</t>
  </si>
  <si>
    <t>TSM-7135</t>
  </si>
  <si>
    <t>Portal do Participante - #7259 e #7385</t>
  </si>
  <si>
    <t>TSM-7134</t>
  </si>
  <si>
    <t>Documentos Armazenados Incorretamente</t>
  </si>
  <si>
    <t>TSM-7133</t>
  </si>
  <si>
    <t>Mensagens no teams estão "sumindo"</t>
  </si>
  <si>
    <t>TSM-7132</t>
  </si>
  <si>
    <t>O robô de Recebimento de valores de empréstimos por pagamento de boleto bancário, não obteve sucesso na etapa 2 de empréstimos</t>
  </si>
  <si>
    <t>TSM-7131</t>
  </si>
  <si>
    <t>teste em prod - abertura  de incidente do tipo "INTEGRAÇÃO BLOOMBERG X LOTE45"</t>
  </si>
  <si>
    <t>c0650279@vale.com</t>
  </si>
  <si>
    <t>TSM-7130</t>
  </si>
  <si>
    <t>Controle Interno - #7070 (Modo Atendente)</t>
  </si>
  <si>
    <t>TSM-7129</t>
  </si>
  <si>
    <t>[RPA] CORREÇÃO OCR COTA - MOV SALDO</t>
  </si>
  <si>
    <t>TSM-7128</t>
  </si>
  <si>
    <t>Inserir a integração "INTEGRAÇÃO LOTE45 X BLOOMBERG" no chamado de "Um sistema/aplicativo/transação apresentou um comportamento indesejado (travou, não consigo abrir, mensagem de erro, lentidão, dados incorretos etc.)"</t>
  </si>
  <si>
    <t>TSM-7126</t>
  </si>
  <si>
    <t>Inclusão de contribuições esporádicas data 02/08/2022 no SIS Capitalização</t>
  </si>
  <si>
    <t>TSM-7125</t>
  </si>
  <si>
    <t>TSM-7124</t>
  </si>
  <si>
    <t>DEMANDA CATALOGADA PARA CARGA DE PAGAMENTO DE BOLETO - REGINALDO MARTINS 01-549763 - FSS 192777DE OLIVEIRA</t>
  </si>
  <si>
    <t>TSM-7123</t>
  </si>
  <si>
    <t>CMFLEX - Grupos de acesso de TI</t>
  </si>
  <si>
    <t>TSM-7122</t>
  </si>
  <si>
    <t>TSM-7121</t>
  </si>
  <si>
    <t>Falha de Tratamento de Dados de Titulares</t>
  </si>
  <si>
    <t>TSM-7120</t>
  </si>
  <si>
    <t>TSM-7119</t>
  </si>
  <si>
    <t>CLONE - CMFLEX - Grupos de acesso de TI</t>
  </si>
  <si>
    <t>TSM-7118</t>
  </si>
  <si>
    <t>Demanda IMEDIATA - Solicito realizar a carga de contribuições Prevaler dos participantes com Desconto em Folha Assistidos com referência em 08/2022.</t>
  </si>
  <si>
    <t>TSM-7117</t>
  </si>
  <si>
    <t>TSM-7116</t>
  </si>
  <si>
    <t>TSM-7114</t>
  </si>
  <si>
    <t>Solicito reset de senha - PROJURID</t>
  </si>
  <si>
    <t>TSM-7113</t>
  </si>
  <si>
    <t>Concessão automática de acesso de usuário ao Orion e preenchimento automático de informações de usuários</t>
  </si>
  <si>
    <t>TSM-7112</t>
  </si>
  <si>
    <t xml:space="preserve">SID não envia notificação informativa </t>
  </si>
  <si>
    <t>TSM-7111</t>
  </si>
  <si>
    <t>Advogado da patrocinadora Tecnored quer chancelar 2 processos autorizativos (retiradas)  via Certisign</t>
  </si>
  <si>
    <t>TSM-7110</t>
  </si>
  <si>
    <t>TSM-7109</t>
  </si>
  <si>
    <t>Item 7058 - Incorporação da página de negociação do sistema Recupera (Sysopen) no Portal Valia</t>
  </si>
  <si>
    <t>TSM-7108</t>
  </si>
  <si>
    <t xml:space="preserve">Integração FASe&gt;Integrações&gt;Contas a Pagar&gt;Folha de Beneficios-Empréstimo  trazendo como banco COMPANHIA BRASILEIRA DE PETRÓLEO IPIRANGA </t>
  </si>
  <si>
    <t>TSM-7107</t>
  </si>
  <si>
    <t xml:space="preserve">O Bluetooth parou de funcionar. O dispositivo foi interrompido pelo S.O. </t>
  </si>
  <si>
    <t>TSM-7106</t>
  </si>
  <si>
    <t>Liberar acesso ao Novo CRM</t>
  </si>
  <si>
    <t>TSM-7105</t>
  </si>
  <si>
    <t>Atualização de software</t>
  </si>
  <si>
    <t>TSM-7104</t>
  </si>
  <si>
    <t>Atualizar o seu Teams</t>
  </si>
  <si>
    <t>TSM-7103</t>
  </si>
  <si>
    <t>Base de Dados de produção com data de 18/08/2022 para debugar o fonte</t>
  </si>
  <si>
    <t>TSM-7102</t>
  </si>
  <si>
    <t>DISPONIBILIZAR PLANILHA DE ANÁLISE DE CONTRIBUIÇÕES PARA UTILIZAÇÃO VIA RPA</t>
  </si>
  <si>
    <t>TSM-7101</t>
  </si>
  <si>
    <t>Solicitação de Substituição de Desktop com Leasing vencido por Notebook</t>
  </si>
  <si>
    <t>TSM-7100</t>
  </si>
  <si>
    <t>TSM-7099</t>
  </si>
  <si>
    <t>TSM-7098</t>
  </si>
  <si>
    <t>Lista de todos os colaboradores admitidos na Valia (desde 01/01/2022 até 23/08/2022)</t>
  </si>
  <si>
    <t>TSM-7097</t>
  </si>
  <si>
    <t>TSM-7096</t>
  </si>
  <si>
    <t>Solicitação de AVAYA para empregada que estava afastada</t>
  </si>
  <si>
    <t>TSM-7095</t>
  </si>
  <si>
    <t>Realizar a exclusão de contribuições e salários - FSS 013912 - JOAO BATISTA CORREA</t>
  </si>
  <si>
    <t>TSM-7094</t>
  </si>
  <si>
    <t>Integração AMS não aparece no diretório de integrações</t>
  </si>
  <si>
    <t>TSM-7093</t>
  </si>
  <si>
    <t>Pagamentos de Boletos e Contas - Sistema ora gera as remessas corretamente  e ora gera com erro</t>
  </si>
  <si>
    <t>TSM-7092</t>
  </si>
  <si>
    <t>Acessar remotamente ao equipamento BR2312391</t>
  </si>
  <si>
    <t>TSM-7091</t>
  </si>
  <si>
    <t>Solicitação de Reset de senha do projurid.</t>
  </si>
  <si>
    <t>TSM-7090</t>
  </si>
  <si>
    <t>Suporte para tratamento de pastas em arquivamento no Teams</t>
  </si>
  <si>
    <t>TSM-7089</t>
  </si>
  <si>
    <t>Alteração de nome do chamado "Solicitar entrega e ou retirada de material/documento" para Solicitar serviços de Motoboy do Orion Administrativo</t>
  </si>
  <si>
    <t>TSM-7088</t>
  </si>
  <si>
    <t>Exclusão do chamado "Acesso à Valia durante a pandemia" do Orion administrativo</t>
  </si>
  <si>
    <t>TSM-7087</t>
  </si>
  <si>
    <t>Problema na geração do contracheque do Banco Itaú</t>
  </si>
  <si>
    <t>TSM-7086</t>
  </si>
  <si>
    <t xml:space="preserve">Erro na funcionalidade Gerar Relatório em FASe produção - integrações &gt; Contabilidade / Folha(GABEA) </t>
  </si>
  <si>
    <t>TSM-7085</t>
  </si>
  <si>
    <t>Acesso ao SGR - Renda</t>
  </si>
  <si>
    <t>TSM-7084</t>
  </si>
  <si>
    <t>TSM-7083</t>
  </si>
  <si>
    <t>Responsys - As imagens das campanhas do domínio Vale estão sendo enviadas com um X para baixar</t>
  </si>
  <si>
    <t>TSM-7082</t>
  </si>
  <si>
    <t>[RPA] CORREÇÃO EXTRAÇÃO COTA - MOV SALDO</t>
  </si>
  <si>
    <t>TSM-7081</t>
  </si>
  <si>
    <t>BUG do Simulador na tela de Contribuição Esporádica</t>
  </si>
  <si>
    <t>TSM-7080</t>
  </si>
  <si>
    <t>Cancelar Ramal Avaya - 2395</t>
  </si>
  <si>
    <t>TSM-7079</t>
  </si>
  <si>
    <t>Cancelar Ramal Avaya - 2398</t>
  </si>
  <si>
    <t>TSM-7078</t>
  </si>
  <si>
    <t>Solicitação de notebook usado para novo empregado da Atuária</t>
  </si>
  <si>
    <t>TSM-7077</t>
  </si>
  <si>
    <t>Limpar tabelas FSS 14245</t>
  </si>
  <si>
    <t>TSM-7076</t>
  </si>
  <si>
    <t>RightNow - Erro no campo de endereço da function do SIS</t>
  </si>
  <si>
    <t>TSM-7075</t>
  </si>
  <si>
    <t>Contribuições Mosaic 072022 não foram cotizadas - URGENTE - precisamos da cotizacao das mesmas com prioridade</t>
  </si>
  <si>
    <t>TSM-7074</t>
  </si>
  <si>
    <t>Arquivo de autorização não identificado.</t>
  </si>
  <si>
    <t>TSM-7072</t>
  </si>
  <si>
    <t>Gerar arquivo TXT manual - Inscrito - Gerar arquivo manual da integração com a MRD (SID) – Empresa/Matrícula: 064 / 994723 -  JOENE RAMOS ALMEIDA</t>
  </si>
  <si>
    <t>TSM-7071</t>
  </si>
  <si>
    <t>resetar minha senha no Projurid</t>
  </si>
  <si>
    <t>TSM-7070</t>
  </si>
  <si>
    <t>BUGS do botão CONTINUAR na tela inicial do simulador</t>
  </si>
  <si>
    <t>TSM-7068</t>
  </si>
  <si>
    <t>TSM-7067</t>
  </si>
  <si>
    <t>Lista de terceiros que tem / tiveram acesso a base de dados dos participantes e pensionistas</t>
  </si>
  <si>
    <t>TSM-7066</t>
  </si>
  <si>
    <t>TSM-7065</t>
  </si>
  <si>
    <t>Solicitar acesso a uma pasta na rede</t>
  </si>
  <si>
    <t>TSM-7064</t>
  </si>
  <si>
    <t>SGA - bug#7466</t>
  </si>
  <si>
    <t>TSM-7063</t>
  </si>
  <si>
    <t xml:space="preserve">Falha de Tratamento de Dados de Titulares </t>
  </si>
  <si>
    <t>TSM-7062</t>
  </si>
  <si>
    <t>pedido de impressão</t>
  </si>
  <si>
    <t>TSM-7061</t>
  </si>
  <si>
    <t>TSM-7060</t>
  </si>
  <si>
    <t>Não Visualização do Arquivo Retorno de Pagamentos do Totalprev no Fase</t>
  </si>
  <si>
    <t>TSM-7059</t>
  </si>
  <si>
    <t>Exclusão de arquivo duplicado 355-Hydro Energia -07/2022 no FASE</t>
  </si>
  <si>
    <t>TSM-7058</t>
  </si>
  <si>
    <t>TSM-7057</t>
  </si>
  <si>
    <t>Extração de Salários do fase de 07 a 12/2021 - MIX 60</t>
  </si>
  <si>
    <t>TSM-7056</t>
  </si>
  <si>
    <t>RightNow - Alteração do layout do e-mail Esqueci Minha senha</t>
  </si>
  <si>
    <t>TSM-7055</t>
  </si>
  <si>
    <t>Liberar acesso de chave de rede para ao banco de  dados do controle interno de DEV</t>
  </si>
  <si>
    <t>TSM-7054</t>
  </si>
  <si>
    <t>DEMANDA CATALOGADA PARA CARGA DE CONTRIBUIÇÕES A SEREM ESTORNADAS - GERALDO ROSA DE OLIVEIRA 01-725408 - fss 079544</t>
  </si>
  <si>
    <t>TSM-7053</t>
  </si>
  <si>
    <t>Migração da subscription de cobrança do Azure Devops para ti-producao-001</t>
  </si>
  <si>
    <t>TSM-7052</t>
  </si>
  <si>
    <t>SGR renda - Exclusão de requerimento em produção</t>
  </si>
  <si>
    <t>TSM-7051</t>
  </si>
  <si>
    <t>Relatório SID - contribuições pendentes (todas)</t>
  </si>
  <si>
    <t>TSM-7050</t>
  </si>
  <si>
    <t>Processamento SID - participante com dois registros</t>
  </si>
  <si>
    <t>TSM-7048</t>
  </si>
  <si>
    <t>Portal do Participante - #7464</t>
  </si>
  <si>
    <t>TSM-7047</t>
  </si>
  <si>
    <t>TSM-7046</t>
  </si>
  <si>
    <t>TSM-7043</t>
  </si>
  <si>
    <t>TSM-7042</t>
  </si>
  <si>
    <t>Erro ao gerar arquivos em PDF e Excel  no totalprev -  módulo Contas a Pagar</t>
  </si>
  <si>
    <t>TSM-7041</t>
  </si>
  <si>
    <t>Não abre os módulos do SIS</t>
  </si>
  <si>
    <t>TSM-7040</t>
  </si>
  <si>
    <t>Orçamento para execução de recolhimento dos pontos da sala 301 do Sede de Empresas, que foi desmobilizada.</t>
  </si>
  <si>
    <t>TSM-7039</t>
  </si>
  <si>
    <t>SGA - [Resol 45] - #7236 e #7234</t>
  </si>
  <si>
    <t>TSM-7037</t>
  </si>
  <si>
    <t>Portal de Adesão [Resol 45 + Captcha] - #6242, #7236, #7234, #7047 e #6870</t>
  </si>
  <si>
    <t>TSM-7036</t>
  </si>
  <si>
    <t>Ajuda Citrix</t>
  </si>
  <si>
    <t>TSM-7035</t>
  </si>
  <si>
    <t>Ajuda impressora</t>
  </si>
  <si>
    <t>TSM-7034</t>
  </si>
  <si>
    <t>Ajuda com senha do Totalprev</t>
  </si>
  <si>
    <t>TSM-7033</t>
  </si>
  <si>
    <t>teste em produção - novo fluxo</t>
  </si>
  <si>
    <t>TSM-7032</t>
  </si>
  <si>
    <t>Falta de retorno bancário dia 17/08/2022</t>
  </si>
  <si>
    <t>TSM-7031</t>
  </si>
  <si>
    <t>TSM-7030</t>
  </si>
  <si>
    <t>Demanda catalogada para acerto de perfil de investimento referente a assistido liquidado que foi reintegrado - JOSE CARLOS BROETTO fss 123237</t>
  </si>
  <si>
    <t>TSM-7029</t>
  </si>
  <si>
    <t>Troca de Roteador obsoleto - Roteador Cisco R149354 (Bloomberg)</t>
  </si>
  <si>
    <t>TSM-7028</t>
  </si>
  <si>
    <t>Gerar arquivo TXT manual - Reintegração Judicial - Gerar arquivo manual da integração com a MRD (SID) – Empresa/Matrícula: Diversas</t>
  </si>
  <si>
    <t>TSM-7027</t>
  </si>
  <si>
    <t>Portal do Participante - [Modo Atendente_0de2 + Op As do EsqSenha] - #7439, #7413, #7060 e #7349</t>
  </si>
  <si>
    <t>TSM-7026</t>
  </si>
  <si>
    <t>Instalação do programa DIRF 2022</t>
  </si>
  <si>
    <t>TSM-7025</t>
  </si>
  <si>
    <t>Instalação do programa RECEITANET</t>
  </si>
  <si>
    <t>TSM-7024</t>
  </si>
  <si>
    <t>Instalação do programa ECD</t>
  </si>
  <si>
    <t>TSM-7023</t>
  </si>
  <si>
    <t>Instalação do programa ECF</t>
  </si>
  <si>
    <t>TSM-7022</t>
  </si>
  <si>
    <t>Instalação do programa EFD CONTRIBUIÇÕES</t>
  </si>
  <si>
    <t>TSM-7021</t>
  </si>
  <si>
    <t>Acesso ao sistema  DCTF</t>
  </si>
  <si>
    <t>TSM-7020</t>
  </si>
  <si>
    <t>Instalação do aplicativo de navegador exclusivo do Banco Itau</t>
  </si>
  <si>
    <t>TSM-7019</t>
  </si>
  <si>
    <t>TSM-7018</t>
  </si>
  <si>
    <t>Acesso ao Portal de Riscos e Compliance</t>
  </si>
  <si>
    <t>TSM-7017</t>
  </si>
  <si>
    <t>TSM-7016</t>
  </si>
  <si>
    <t>TSM-7015</t>
  </si>
  <si>
    <t>LIBERAÇÃO DE ACESSO ORION RISCO E COMPLICE PARA RESPODER QUESTIONARIO DE NORMA E CONFIDENCIALIDADE</t>
  </si>
  <si>
    <t>TSM-7014</t>
  </si>
  <si>
    <t>Lentidão na VPN impactando no sistema totalprev</t>
  </si>
  <si>
    <t>TSM-7013</t>
  </si>
  <si>
    <t>Liberar acesso Certisign</t>
  </si>
  <si>
    <t>TSM-7012</t>
  </si>
  <si>
    <t>Liberar acesso ao SGR Renda</t>
  </si>
  <si>
    <t>TSM-7011</t>
  </si>
  <si>
    <t>TSM-7010</t>
  </si>
  <si>
    <t>Accenture: Problema na "Data de Aposentadoria Prevista" do Benefício Teórico para participantes que possuem idade igual ou maior que 55 anos</t>
  </si>
  <si>
    <t>TSM-7009</t>
  </si>
  <si>
    <t xml:space="preserve">ACESSO ORION - DANIELE COSTA SANTOS </t>
  </si>
  <si>
    <t>TSM-7008</t>
  </si>
  <si>
    <t>Exibir alerta na tela do Rightnow no caso de alteração/inclusão de e-mail nos últimos 5 dias.</t>
  </si>
  <si>
    <t>TSM-7007</t>
  </si>
  <si>
    <t>TSM-7006</t>
  </si>
  <si>
    <t>SID - Reintegrações não estão sendo identificadas e não estão vindo no arquivo semanal</t>
  </si>
  <si>
    <t>TSM-7005</t>
  </si>
  <si>
    <t>Acesso ao Controle Interno - DSV</t>
  </si>
  <si>
    <t>TSM-7004</t>
  </si>
  <si>
    <t>Acesso ao Controle Interno</t>
  </si>
  <si>
    <t>TSM-7003</t>
  </si>
  <si>
    <t>TSM-7002</t>
  </si>
  <si>
    <t>TSM-7001</t>
  </si>
  <si>
    <t>TSM-7000</t>
  </si>
  <si>
    <t>TSM-6999</t>
  </si>
  <si>
    <t>Suporte com One Drive</t>
  </si>
  <si>
    <t>TSM-6998</t>
  </si>
  <si>
    <t>TSM-6997</t>
  </si>
  <si>
    <t>Suporte para acesso à arquivos com autenticação pelo MFA</t>
  </si>
  <si>
    <t>TSM-6996</t>
  </si>
  <si>
    <t>Acesso atendente Sustentação RPA</t>
  </si>
  <si>
    <t>TSM-6995</t>
  </si>
  <si>
    <t>Problema ao clicar em links</t>
  </si>
  <si>
    <t>TSM-6994</t>
  </si>
  <si>
    <t>O robo de Recebimento de Valores de Empréstimo por Pagamento de Boleto Bancário, não obteve sucesso na realização da etapa 1 de empréstimo</t>
  </si>
  <si>
    <t>TSM-6993</t>
  </si>
  <si>
    <t>Migração bancária - Retirada dos filtros de pagamento</t>
  </si>
  <si>
    <t>TSM-6992</t>
  </si>
  <si>
    <t>Recuperação de Dados em Máquina Antiga</t>
  </si>
  <si>
    <t>TSM-6991</t>
  </si>
  <si>
    <t>DEMANDA CATAOGADA PARA ACERTO DE CONTRIBUIÇÕES E POSTERIOR MOVIMENTAÇÃO DE SALDO PARA APOSENTADORIA - FSS 56724 LUIZ AUGUSTO RODRIGUES DOS REIS</t>
  </si>
  <si>
    <t>TSM-6990</t>
  </si>
  <si>
    <t>Crítica de Queda no arquivo de retorno do Banco Itaú - FOPAG 07/2022</t>
  </si>
  <si>
    <t>TSM-6989</t>
  </si>
  <si>
    <t>Foi aberto o Jira SD-113661 para tratamento de erro na geração do XML Prev Priva (e-Financeira). tag de Alíquota de IR nula para tag de IR preenchida</t>
  </si>
  <si>
    <t>TSM-6988</t>
  </si>
  <si>
    <t>Acesso ao Devops da "Esteira de Relacionamento com Participante"</t>
  </si>
  <si>
    <t>TSM-6987</t>
  </si>
  <si>
    <t>Portal de Privacidade - [Resl 45] - #6920</t>
  </si>
  <si>
    <t>TSM-6986</t>
  </si>
  <si>
    <t>Erro geração cobrança Autopatrocinio</t>
  </si>
  <si>
    <t>TSM-6985</t>
  </si>
  <si>
    <t>Suporte para solicitação de AVD e instalação de MFA</t>
  </si>
  <si>
    <t>TSM-6984</t>
  </si>
  <si>
    <t>VAN - ACCESSTAGE - BB</t>
  </si>
  <si>
    <t>TSM-6983</t>
  </si>
  <si>
    <t>Parecer técnico sobre a utilização de api https://azbrsp1apih001.azure-api.net/</t>
  </si>
  <si>
    <t>TSM-6982</t>
  </si>
  <si>
    <t>TSM-6981</t>
  </si>
  <si>
    <t>TSM-6980</t>
  </si>
  <si>
    <t>Portal do Participante - [Alt de Dados Bancários] - #6849, #6851, #7186 e #6037</t>
  </si>
  <si>
    <t>TSM-6979</t>
  </si>
  <si>
    <t>Comprar renovação da Nessus Fabio</t>
  </si>
  <si>
    <t>TSM-6978</t>
  </si>
  <si>
    <t>Buscar equipamento BR2300720 com C0476986</t>
  </si>
  <si>
    <t>TSM-6977</t>
  </si>
  <si>
    <t>Exclusão do acesso ao CRM (PLUSOFT)</t>
  </si>
  <si>
    <t>TSM-6976</t>
  </si>
  <si>
    <t>Excluir acesso ao CRM Oracle</t>
  </si>
  <si>
    <t>TSM-6975</t>
  </si>
  <si>
    <t>TSM-6974</t>
  </si>
  <si>
    <t>TSM-6973</t>
  </si>
  <si>
    <t>servico de impressao colorida</t>
  </si>
  <si>
    <t>TSM-6972</t>
  </si>
  <si>
    <t>RightNow - bloquear acesso a URA após 5 tentativas de autenticação</t>
  </si>
  <si>
    <t>TSM-6971</t>
  </si>
  <si>
    <t>Atualização do Avaya</t>
  </si>
  <si>
    <t>TSM-6970</t>
  </si>
  <si>
    <t>O robo Calculo de entrantes nao realizou a cópia dos flutantes para Entrantes</t>
  </si>
  <si>
    <t>TSM-6969</t>
  </si>
  <si>
    <t>Novo usuário - Rotina Tributos</t>
  </si>
  <si>
    <t>TSM-6968</t>
  </si>
  <si>
    <t>URGENTE - Solicito ajuste nas informações da data de pagamento dos boletos de autopatrocínio e Prevaler, que estão com a mesma data do crédito, podendo gerar cobrança indevida de encargos no próximo mês</t>
  </si>
  <si>
    <t>TSM-6967</t>
  </si>
  <si>
    <t>Suporte internet</t>
  </si>
  <si>
    <t>TSM-6966</t>
  </si>
  <si>
    <t>TSM-6965</t>
  </si>
  <si>
    <t>Tela embaçada</t>
  </si>
  <si>
    <t>TSM-6964</t>
  </si>
  <si>
    <t>URGENTE - Solicito ajuste nas informações de rateio dos boletos gerados para os participantes autopatrocinado disponibilizados no Portal do Participante (informação do FASe)</t>
  </si>
  <si>
    <t>TSM-6963</t>
  </si>
  <si>
    <t>E-mails com imagem enviados pelo CRM Oracle: a imagem chega bloqueada no outlook da Vale</t>
  </si>
  <si>
    <t>TSM-6962</t>
  </si>
  <si>
    <t>Acesso Arnaldo VPN</t>
  </si>
  <si>
    <t>TSM-6961</t>
  </si>
  <si>
    <t>Solicitação de reprocessamento do JOB OSV03U176D - movimentações de perfil.</t>
  </si>
  <si>
    <t>TSM-6960</t>
  </si>
  <si>
    <t>Instalar impressora</t>
  </si>
  <si>
    <t>TSM-6959</t>
  </si>
  <si>
    <t>Acesso ao desk for me e MFA</t>
  </si>
  <si>
    <t>TSM-6958</t>
  </si>
  <si>
    <t>Informar todos os números ramais JABBER e Avaya com seus respectivos usuários da área de Relacionamento</t>
  </si>
  <si>
    <t>TSM-6957</t>
  </si>
  <si>
    <t>não consigo abrir o SGA e CRM</t>
  </si>
  <si>
    <t>TSM-6956</t>
  </si>
  <si>
    <t xml:space="preserve">Instalação de alguns Módulos da Lote45 </t>
  </si>
  <si>
    <t>TSM-6955</t>
  </si>
  <si>
    <t>Falha no SIS - Não é possível logar</t>
  </si>
  <si>
    <t>TSM-6954</t>
  </si>
  <si>
    <t>TSM-6953</t>
  </si>
  <si>
    <t xml:space="preserve">Falha no Acesso ao SIS </t>
  </si>
  <si>
    <t>TSM-6952</t>
  </si>
  <si>
    <t>O robo de Recebimento de valores de empréstimos por pagamento de boleto bancário, não obteve na extração do relatório de arquivo retorno</t>
  </si>
  <si>
    <t>TSM-6951</t>
  </si>
  <si>
    <t>Falha no serviço de esqueci minha senha do Disque Valia existente no Portal</t>
  </si>
  <si>
    <t>TSM-6950</t>
  </si>
  <si>
    <t>Portal - Remoção do banco "Itaú" para Alteração de Dados Bancários</t>
  </si>
  <si>
    <t>TSM-6949</t>
  </si>
  <si>
    <t>Projeto Disp. dos slips na LIA - Elaboração do desenho da arquitetura da solução</t>
  </si>
  <si>
    <t>TSM-6948</t>
  </si>
  <si>
    <t>Criar chave de e-mail</t>
  </si>
  <si>
    <t>TSM-6947</t>
  </si>
  <si>
    <t>Atualização de versão do "Morningstar"</t>
  </si>
  <si>
    <t>TSM-6946</t>
  </si>
  <si>
    <t>Solicito acesso a rede wi-fi</t>
  </si>
  <si>
    <t>Solicitar acesso a rede Wireless para visitante</t>
  </si>
  <si>
    <t>TSM-6945</t>
  </si>
  <si>
    <t>Acesso a sistema oracle</t>
  </si>
  <si>
    <t>TSM-6944</t>
  </si>
  <si>
    <t>Totalprev local</t>
  </si>
  <si>
    <t>TSM-6943</t>
  </si>
  <si>
    <t>Problemas com impressão</t>
  </si>
  <si>
    <t>TSM-6942</t>
  </si>
  <si>
    <t>Abrir chamados no VSC para Carlos Duarte</t>
  </si>
  <si>
    <t>TSM-6941</t>
  </si>
  <si>
    <t>Atualização de versão Morningstar</t>
  </si>
  <si>
    <t>TSM-6940</t>
  </si>
  <si>
    <t>TSM-6939</t>
  </si>
  <si>
    <t>TSM-6938</t>
  </si>
  <si>
    <t>TSM-6937</t>
  </si>
  <si>
    <t>Instalar Avaya</t>
  </si>
  <si>
    <t>TSM-6936</t>
  </si>
  <si>
    <t>SGR Renda - [Op Assistida Aposentado] - #7393</t>
  </si>
  <si>
    <t>TSM-6935</t>
  </si>
  <si>
    <t>Liberar acesso a usuária</t>
  </si>
  <si>
    <t>TSM-6934</t>
  </si>
  <si>
    <t>[RPA] Correção erro Impressora Arrecadação</t>
  </si>
  <si>
    <t>TSM-6933</t>
  </si>
  <si>
    <t>Liberação de Acesso ao Novo CRM</t>
  </si>
  <si>
    <t>TSM-6932</t>
  </si>
  <si>
    <t>TSM-6931</t>
  </si>
  <si>
    <t>[RPA] Inclusão Impressora Arrecadação</t>
  </si>
  <si>
    <t>TSM-6930</t>
  </si>
  <si>
    <t>Permissão para ligar e desligar máquinas do cmflex em hml</t>
  </si>
  <si>
    <t>TSM-6929</t>
  </si>
  <si>
    <t>Permissão para ligar e desligar máquinas do cmflex em dev</t>
  </si>
  <si>
    <t>TSM-6928</t>
  </si>
  <si>
    <t>Liberar acesso DESENVOLVIMENTO no EnvioBoletoDev-Valia (https://envioboleto-dev.valia.com.br/)</t>
  </si>
  <si>
    <t>TSM-6927</t>
  </si>
  <si>
    <t>TSM-6926</t>
  </si>
  <si>
    <t>Reinstalar Instalar Avaya no notebook do empregado</t>
  </si>
  <si>
    <t>TSM-6925</t>
  </si>
  <si>
    <t>Liberação acesso ao Banco de dados do controle interno de PRD</t>
  </si>
  <si>
    <t>TSM-6924</t>
  </si>
  <si>
    <t>TSM-6923</t>
  </si>
  <si>
    <t>Preciso do acesso ao sistema: TOTALPREV, módulo CONTAS A PAGAR; CONTRATO; ALMOXARIFADO</t>
  </si>
  <si>
    <t>TSM-6922</t>
  </si>
  <si>
    <t>Os robos de Movimentação de Saldo e Recebimento de Empréstimo não executaram.</t>
  </si>
  <si>
    <t>TSM-6921</t>
  </si>
  <si>
    <t>Portal do Participante - [Esqueci minha senha] - #7187 e #6914</t>
  </si>
  <si>
    <t>TSM-6920</t>
  </si>
  <si>
    <t>Adoção de gatilhos para marcar de forma automática alguns incidentes de SI</t>
  </si>
  <si>
    <t>TSM-6919</t>
  </si>
  <si>
    <t>Inclusão das perguntas do formulário do PRO 025809 dentro do Orion</t>
  </si>
  <si>
    <t>TSM-6918</t>
  </si>
  <si>
    <t>TSM-6917</t>
  </si>
  <si>
    <t>TSM-6916</t>
  </si>
  <si>
    <t>Excluir acesso de usuário do PTA - PTA00013</t>
  </si>
  <si>
    <t>TSM-6915</t>
  </si>
  <si>
    <t>Solicitar chip para utilizar celular que será direcionado para atendimento VIP's</t>
  </si>
  <si>
    <t>TSM-6914</t>
  </si>
  <si>
    <t>TSM-6913</t>
  </si>
  <si>
    <t>Alteração/simplificação do fluxo de status dos chamados do tipo "Solicitações de serviços com autorizações"</t>
  </si>
  <si>
    <t>TSM-6912</t>
  </si>
  <si>
    <t>Troca de equipamento</t>
  </si>
  <si>
    <t>TSM-6911</t>
  </si>
  <si>
    <t>Liberação de acesso ao Devops para criação de chamados de Bugs Auto/Vínculo</t>
  </si>
  <si>
    <t>TSM-6910</t>
  </si>
  <si>
    <t>Demanda catalogada para acerto de perfil de investimento referente a assistido que foi reintegrado - RONALDO FREIRE DE ALMEIDA fss 63817</t>
  </si>
  <si>
    <t>TSM-6909</t>
  </si>
  <si>
    <t>TSM-6908</t>
  </si>
  <si>
    <t>TSM-6907</t>
  </si>
  <si>
    <t>TSM-6905</t>
  </si>
  <si>
    <t>Acesso Orion Tayssa</t>
  </si>
  <si>
    <t>TSM-6904</t>
  </si>
  <si>
    <t>Liberação acesso Envio Boleto Prevaler, ID ebc4430f-3e80-4214-b875-1b5dcb019448</t>
  </si>
  <si>
    <t>TSM-6902</t>
  </si>
  <si>
    <t>Acesso a equipe de backoffice ao SGR</t>
  </si>
  <si>
    <t>TSM-6901</t>
  </si>
  <si>
    <t>TSM-6900</t>
  </si>
  <si>
    <t>TSM-6899</t>
  </si>
  <si>
    <t>Acesso a equipe de Backoffice do Atendimento para o SGR</t>
  </si>
  <si>
    <t>TSM-6898</t>
  </si>
  <si>
    <t>novo teste de atribuição balanceada</t>
  </si>
  <si>
    <t>Notificar perda ou roubo</t>
  </si>
  <si>
    <t>TSM-6897</t>
  </si>
  <si>
    <t>Problemas integração arquivos bancários (Itaú e Bradesco)</t>
  </si>
  <si>
    <t>TSM-6896</t>
  </si>
  <si>
    <t>Instalação - Lote45 - Usuário Bernar Braga</t>
  </si>
  <si>
    <t>TSM-6895</t>
  </si>
  <si>
    <t>FALHA EXECUÇÃO - RPA VALIA - Processo de Movimentação de Saldo</t>
  </si>
  <si>
    <t>TSM-6894</t>
  </si>
  <si>
    <t>Conceder acesso ao Copastur (Não encontrei a opção Copastur)</t>
  </si>
  <si>
    <t>TSM-6893</t>
  </si>
  <si>
    <t>Na funcionalidade de importação de planilha via Excel, com lançamentos indicando critério de rateio (PGA), houve crítica de regra prova zero incorreta. Como se trata de segregação gerada pela própria funcionalidade, não deveria existir tal erro.</t>
  </si>
  <si>
    <t>TSM-6892</t>
  </si>
  <si>
    <t>Liberação de acesso do Portal de Riscos e Compliance para o Matheus Palmeiro</t>
  </si>
  <si>
    <t>TSM-6891</t>
  </si>
  <si>
    <t>Liberação de acesso ao Certisign</t>
  </si>
  <si>
    <t>TSM-6890</t>
  </si>
  <si>
    <t>Lentidão na VPN ocasionando queda na conexão e lentidão no sistema totalprev</t>
  </si>
  <si>
    <t>TSM-6889</t>
  </si>
  <si>
    <t xml:space="preserve">Demanda catalogada para acerto de perfil de investimento referente a assistido que foi reintegrado - MARCOS ANTONIO CARDOSO fss 10401 </t>
  </si>
  <si>
    <t>TSM-6888</t>
  </si>
  <si>
    <t>O robo de Cálculo de Entrantes não executou.</t>
  </si>
  <si>
    <t>TSM-6887</t>
  </si>
  <si>
    <t>Mapeamento do job que verifica erros no SIS que impactam no Simulador</t>
  </si>
  <si>
    <t>TSM-6886</t>
  </si>
  <si>
    <t>TSM-6885</t>
  </si>
  <si>
    <t>TSM-6884</t>
  </si>
  <si>
    <t>Portal - SGA - IN34 - Desligar operação com envio de relatório semanal</t>
  </si>
  <si>
    <t>TSM-6883</t>
  </si>
  <si>
    <t>Portal - Atualização de senha dos participantes</t>
  </si>
  <si>
    <t>TSM-6882</t>
  </si>
  <si>
    <t>Portal do Participante - [Op As - SGR Renda] #7377 e #7386</t>
  </si>
  <si>
    <t>TSM-6880</t>
  </si>
  <si>
    <t>Rightnow - falha no envio de e-mail "esqueci minha senha do Disque Valia"</t>
  </si>
  <si>
    <t>TSM-6879</t>
  </si>
  <si>
    <t>[MOSAIC] - Arquivo Dump Anonimizado</t>
  </si>
  <si>
    <t>TSM-6878</t>
  </si>
  <si>
    <t>Licença do Confluence para o Lucas Brito</t>
  </si>
  <si>
    <t>TSM-6877</t>
  </si>
  <si>
    <t>Acesso ao Orion - Rafael Oliveira</t>
  </si>
  <si>
    <t>TSM-6876</t>
  </si>
  <si>
    <t>TSM-6875</t>
  </si>
  <si>
    <t>Rightnow - falha no envio de e-mail de boleto de autopatrocínio</t>
  </si>
  <si>
    <t>TSM-6874</t>
  </si>
  <si>
    <t>Liberar acesso de chave de redeparaao banco de dados do controle interno de DEV</t>
  </si>
  <si>
    <t>TSM-6873</t>
  </si>
  <si>
    <t>INSTALAÇÃO DO RIGHT NOW DESKTOP</t>
  </si>
  <si>
    <t>TSM-6872</t>
  </si>
  <si>
    <t>TSM-6871</t>
  </si>
  <si>
    <t>TSM-6870</t>
  </si>
  <si>
    <t>Obter uma licença de e-mail @valia para dispararmos a nova pesquisa de satisfação através desse endereço</t>
  </si>
  <si>
    <t>TSM-6869</t>
  </si>
  <si>
    <t>TSM-6868</t>
  </si>
  <si>
    <t>TSM-6866</t>
  </si>
  <si>
    <t>Falha no Premium, Gold e Light em Produção: Ao mostrar os ciclos corretos para o participante escolher, o CICLO 2020 está sempre aparecendo indevidamente</t>
  </si>
  <si>
    <t>TSM-6865</t>
  </si>
  <si>
    <t>Falha apenas no LIGHT em Produção :  Ao rodar uma simulação e escolher percentuais variados no card “Rendas Mensal Percentual”, na maioria das vezes o gráfico não está sendo mostrado e está em branco:</t>
  </si>
  <si>
    <t>TSM-6864</t>
  </si>
  <si>
    <t>Dúvidas - Avaya</t>
  </si>
  <si>
    <t>TSM-6863</t>
  </si>
  <si>
    <t>novo teste - ramal não gravado</t>
  </si>
  <si>
    <t>TSM-6862</t>
  </si>
  <si>
    <t>teste em prod - solicitar ramal não gravado</t>
  </si>
  <si>
    <t>TSM-6861</t>
  </si>
  <si>
    <t>novo teste em produção - solicitar ramal gravado</t>
  </si>
  <si>
    <t>TSM-6860</t>
  </si>
  <si>
    <t>teste em produção - solicitar ramal gravado</t>
  </si>
  <si>
    <t>TSM-6859</t>
  </si>
  <si>
    <t>Portal de Adesões -  [Resol 45] #6633</t>
  </si>
  <si>
    <t>TSM-6858</t>
  </si>
  <si>
    <t>Portal do Participante - [Resol 45] #6241, #7231, #7232 e #7233</t>
  </si>
  <si>
    <t>TSM-6857</t>
  </si>
  <si>
    <t>Criação de participante Inscrito Manual_TXT</t>
  </si>
  <si>
    <t>TSM-6856</t>
  </si>
  <si>
    <t>[MOSAIC] - Dump de PRD para DEV - SIS</t>
  </si>
  <si>
    <t>TSM-6855</t>
  </si>
  <si>
    <t>JOB limpeza auto atendimento Totalprev</t>
  </si>
  <si>
    <t>TSM-6854</t>
  </si>
  <si>
    <t>Inserir o novo serviço "Solicitar Ramal" no portal de Serviços de TI</t>
  </si>
  <si>
    <t>TSM-6853</t>
  </si>
  <si>
    <t xml:space="preserve">Atualização do SID (VA200491) </t>
  </si>
  <si>
    <t>TSM-6852</t>
  </si>
  <si>
    <t>Instabilidade na VP, ocasionando a queda dos sistemas e lentidão na execução das atividades.</t>
  </si>
  <si>
    <t>TSM-6851</t>
  </si>
  <si>
    <t>TSM-6850</t>
  </si>
  <si>
    <t>SIS Corporativo:  Nova Versão</t>
  </si>
  <si>
    <t>TSM-6848</t>
  </si>
  <si>
    <t>Implantação Banco Itaú para pagamento de assistidos (VA200928) - Parte II (contracheque)</t>
  </si>
  <si>
    <t>TSM-6846</t>
  </si>
  <si>
    <t xml:space="preserve">Troquei de note e preciso instalar o scanner novamente </t>
  </si>
  <si>
    <t>TSM-6845</t>
  </si>
  <si>
    <t>Retorno dos arquivos bancários</t>
  </si>
  <si>
    <t>TSM-6844</t>
  </si>
  <si>
    <t>Portal do Participante - [resol 45] #6260 #6258 + [SGR Renda] #7343</t>
  </si>
  <si>
    <t>TSM-6843</t>
  </si>
  <si>
    <t>O sistema TotalPrev Totalprev apresentou um erro. Os usuários precisam que o campo de “Observação” seja editado e permita o estorno. Precisamos estornar alguns RADs até o dia 01/08.</t>
  </si>
  <si>
    <t>TSM-6842</t>
  </si>
  <si>
    <t>Acesso Atendente Portal - Davi Ferreira</t>
  </si>
  <si>
    <t>TSM-6841</t>
  </si>
  <si>
    <t>TSM-6840</t>
  </si>
  <si>
    <t>Criar Grupo e Perfil de Acesso "Financeiro" no CRM Oracle</t>
  </si>
  <si>
    <t>TSM-6839</t>
  </si>
  <si>
    <t>Solicito apoio para Arquitetura do Projeto do Novo Simulador de Benefícios</t>
  </si>
  <si>
    <t>TSM-6838</t>
  </si>
  <si>
    <t>TSM-6837</t>
  </si>
  <si>
    <t xml:space="preserve">Instalação do Visual Studio Code </t>
  </si>
  <si>
    <t>TSM-6836</t>
  </si>
  <si>
    <t>Totalprev - CAP - Data float para lançamentos no Cotas incorreto</t>
  </si>
  <si>
    <t>TSM-6834</t>
  </si>
  <si>
    <t xml:space="preserve">Instalar Filezilla </t>
  </si>
  <si>
    <t>TSM-6833</t>
  </si>
  <si>
    <t>Elaboração do desenho da arquitetura da solução atrelada ao Portal de Riscos e Compliance</t>
  </si>
  <si>
    <t>TSM-6832</t>
  </si>
  <si>
    <t>Gostaria de suporte para configuração do Jabber no celular</t>
  </si>
  <si>
    <t>TSM-6831</t>
  </si>
  <si>
    <t>Troca de notebook atual por notebook TIPO II</t>
  </si>
  <si>
    <t>TSM-6830</t>
  </si>
  <si>
    <t>VPN caindo para vários usuários</t>
  </si>
  <si>
    <t>TSM-6829</t>
  </si>
  <si>
    <t>Queda da VPN afetando vários usuários</t>
  </si>
  <si>
    <t>TSM-6828</t>
  </si>
  <si>
    <t>TSM-6827</t>
  </si>
  <si>
    <t>TSM-6826</t>
  </si>
  <si>
    <t>Atualização em produção do SID e versão do Corporativo  (Res 32) VA200491 / SD-104312</t>
  </si>
  <si>
    <t>TSM-6825</t>
  </si>
  <si>
    <t>Ajuste pela Accenture para o item da RES 45 - 6242 (BUG relativo ao TSM-6824)</t>
  </si>
  <si>
    <t>TSM-6824</t>
  </si>
  <si>
    <t>Ajuste pela Accenture para o item da RES 45 - 6242</t>
  </si>
  <si>
    <t>TSM-6823</t>
  </si>
  <si>
    <t xml:space="preserve">Solicito validação nas propostas técnicas da RFP do Projeto GRC </t>
  </si>
  <si>
    <t>TSM-6822</t>
  </si>
  <si>
    <t>Lentidão - Lote45</t>
  </si>
  <si>
    <t>TSM-6821</t>
  </si>
  <si>
    <t>resetar minha senha do projurid</t>
  </si>
  <si>
    <t>TSM-6820</t>
  </si>
  <si>
    <t>Lote45 inacessível</t>
  </si>
  <si>
    <t>TSM-6819</t>
  </si>
  <si>
    <t>Lentidão na Lote45</t>
  </si>
  <si>
    <t>TSM-6818</t>
  </si>
  <si>
    <t>Entrega de equipamento Érika Ramalho</t>
  </si>
  <si>
    <t>TSM-6816</t>
  </si>
  <si>
    <t>TSM-6815</t>
  </si>
  <si>
    <t>TSM-6814</t>
  </si>
  <si>
    <t>Solicitação de Monitor - Gustavo Morais</t>
  </si>
  <si>
    <t>TSM-6813</t>
  </si>
  <si>
    <t>Cisco Jaber não habilita a função de ligar.</t>
  </si>
  <si>
    <t>TSM-6812</t>
  </si>
  <si>
    <t>Dump SIS Produção para Homologação</t>
  </si>
  <si>
    <t>TSM-6811</t>
  </si>
  <si>
    <t>Problema ao gerar relatório</t>
  </si>
  <si>
    <t>TSM-6810</t>
  </si>
  <si>
    <t>TSM-6809</t>
  </si>
  <si>
    <t>Acesso a plataforma Certisign</t>
  </si>
  <si>
    <t>TSM-6808</t>
  </si>
  <si>
    <t>Velocidade internet</t>
  </si>
  <si>
    <t>TSM-6807</t>
  </si>
  <si>
    <t xml:space="preserve">Roubo telefone iphone 8 </t>
  </si>
  <si>
    <t>TSM-6806</t>
  </si>
  <si>
    <t>Banco AzureSQL - acesso controle-dev_azuresql</t>
  </si>
  <si>
    <t>TSM-6805</t>
  </si>
  <si>
    <t>Implantação de um Themometer no servidor da Agência de ITABIRA/MG</t>
  </si>
  <si>
    <t>TSM-6804</t>
  </si>
  <si>
    <t>Implantação de um Themometer no servidor da Agência de VITÓRIA/ES</t>
  </si>
  <si>
    <t>TSM-6803</t>
  </si>
  <si>
    <t>TSM-6802</t>
  </si>
  <si>
    <t>TSM-6801</t>
  </si>
  <si>
    <t>Liberação de acesso ao DevOps para novo recurso Accenture</t>
  </si>
  <si>
    <t>TSM-6800</t>
  </si>
  <si>
    <t>Porta - Res.45 - Nova API de Elegibilidade</t>
  </si>
  <si>
    <t>TSM-6799</t>
  </si>
  <si>
    <t>Acesso para gerenciamento dos chamados no ORION</t>
  </si>
  <si>
    <t>TSM-6798</t>
  </si>
  <si>
    <t xml:space="preserve">Parecer da  segurança da informação sobre aplicativos do marketplace da Atlassian </t>
  </si>
  <si>
    <t>TSM-6797</t>
  </si>
  <si>
    <t>Meu computador não liga</t>
  </si>
  <si>
    <t>TSM-6796</t>
  </si>
  <si>
    <t>Auxilio para criação do modelo para envio de notas recebidas em lote</t>
  </si>
  <si>
    <t>TSM-6795</t>
  </si>
  <si>
    <t>A memoria de calculo de Pensão por morte ABONO esta se perdendo ao buscar verba base de Aposentadoria Judicial</t>
  </si>
  <si>
    <t>TSM-6794</t>
  </si>
  <si>
    <t>Realização de backup para restauração de notebook</t>
  </si>
  <si>
    <t>TSM-6793</t>
  </si>
  <si>
    <t>Instalação Lote45 após restauração do notebook</t>
  </si>
  <si>
    <t>TSM-6792</t>
  </si>
  <si>
    <t>Minha máquina remota não está conectando</t>
  </si>
  <si>
    <t>TSM-6791</t>
  </si>
  <si>
    <t>Demanda IMEDIATA - Solicito realizar a carga de contribuições Prevaler dos participantes com Desconto em Folha Assistidos com referência em 07/2022.</t>
  </si>
  <si>
    <t>TSM-6790</t>
  </si>
  <si>
    <t>Troca Máquina monstro.</t>
  </si>
  <si>
    <t>TSM-6789</t>
  </si>
  <si>
    <t>Ajuda Vivi para configurar rede e Ajustes da sala de videoconferência</t>
  </si>
  <si>
    <t>TSM-6788</t>
  </si>
  <si>
    <t>Suporte videoconferência Bete</t>
  </si>
  <si>
    <t>TSM-6787</t>
  </si>
  <si>
    <t>Controle e segregação de acesso ao Controle Interno (Portal e APP)</t>
  </si>
  <si>
    <t>TSM-6786</t>
  </si>
  <si>
    <t>A memoria de calculo de Pensão por Morte de Percentual está buscando a informação de saldo incorreto</t>
  </si>
  <si>
    <t>TSM-6785</t>
  </si>
  <si>
    <t>Acesso ao Orion serviços administrativo, só vejo TI</t>
  </si>
  <si>
    <t>TSM-6784</t>
  </si>
  <si>
    <t>Problema ao utilizar planilha com macro no excel</t>
  </si>
  <si>
    <t>TSM-6783</t>
  </si>
  <si>
    <t>TSM-6782</t>
  </si>
  <si>
    <t>Ajuda na instalação do Avaya ACCS</t>
  </si>
  <si>
    <t>TSM-6781</t>
  </si>
  <si>
    <t>Portal do Participante - [novo suitability] - #6811 e #6921</t>
  </si>
  <si>
    <t>TSM-6780</t>
  </si>
  <si>
    <t>Os robos de Recebimento de Empréstimo, Resgate, Geração de AR e Movimentação de Saldo não finalizaram com sucesso</t>
  </si>
  <si>
    <t>TSM-6778</t>
  </si>
  <si>
    <t>Ligação no Jabber</t>
  </si>
  <si>
    <t>TSM-6777</t>
  </si>
  <si>
    <t>Erro no JOB que processa a informação de cota entre TotalPrev &gt; FASE &gt; SIS, hoje (22/07).</t>
  </si>
  <si>
    <t>TSM-6776</t>
  </si>
  <si>
    <t>Inclusão do Campo "CNPJ" da Valia no contracheque dos assistidos no Portal</t>
  </si>
  <si>
    <t>TSM-6775</t>
  </si>
  <si>
    <t>Falha na entrada de e-mail no Rightnow</t>
  </si>
  <si>
    <t>TSM-6774</t>
  </si>
  <si>
    <t>Instalação do Visual Studio Code</t>
  </si>
  <si>
    <t>TSM-6773</t>
  </si>
  <si>
    <t>Orientação com mouse bluetooth</t>
  </si>
  <si>
    <t>TSM-6772</t>
  </si>
  <si>
    <t>Instalar Rstudio</t>
  </si>
  <si>
    <t>TSM-6771</t>
  </si>
  <si>
    <t>Resolução 32 - Disponibilização do Saldo da IN1343 no portal para os participantes</t>
  </si>
  <si>
    <t>TSM-6770</t>
  </si>
  <si>
    <t xml:space="preserve">Portal - Integração Perfil de Investimento </t>
  </si>
  <si>
    <t>TSM-6769</t>
  </si>
  <si>
    <t>Projeto Perfil de Aposentados - Simulador de Benefícios</t>
  </si>
  <si>
    <t>TSM-6768</t>
  </si>
  <si>
    <t>TSM-6767</t>
  </si>
  <si>
    <t>Portal do Participante - #4481 (regime de tributação)</t>
  </si>
  <si>
    <t>TSM-6766</t>
  </si>
  <si>
    <t>Saneamento de Dados de Cadastro: Carga de Data e Motivo de Desligamento do Empregado.</t>
  </si>
  <si>
    <t>TSM-6765</t>
  </si>
  <si>
    <t>Integração das operações de RV realizadas no EMSX da Bloomberg com a Lote45</t>
  </si>
  <si>
    <t>TSM-6764</t>
  </si>
  <si>
    <t xml:space="preserve">[MOSAIC] - 6762 - Carga de Contracheques - DEV </t>
  </si>
  <si>
    <t>TSM-6763</t>
  </si>
  <si>
    <t>Levantamento de Custos Cloud - ATUS</t>
  </si>
  <si>
    <t>TSM-6762</t>
  </si>
  <si>
    <t>Banco AzureSQL - Acesso valsql01</t>
  </si>
  <si>
    <t>TSM-6761</t>
  </si>
  <si>
    <t>teste em produção - atribuição de novos chamados - infraestrutura</t>
  </si>
  <si>
    <t>TSM-6760</t>
  </si>
  <si>
    <t>teste em produção - atribuição de novos chamados - arquitetura</t>
  </si>
  <si>
    <t>TSM-6759</t>
  </si>
  <si>
    <t>Acesso Orion - Marcela Santana (EY)</t>
  </si>
  <si>
    <t>TSM-6758</t>
  </si>
  <si>
    <t>Instalação De discador Avaya</t>
  </si>
  <si>
    <t>TSM-6757</t>
  </si>
  <si>
    <t>[RPA] - ALTERAÇÃO PARA NAVEGADOR CHROME</t>
  </si>
  <si>
    <t>TSM-6756</t>
  </si>
  <si>
    <t>Aplicativo Valia - [Migração Bancária] - Contribuição - #6856, #6857, #7199 e #7293</t>
  </si>
  <si>
    <t>TSM-6755</t>
  </si>
  <si>
    <t>Criação de key vault para o projeto ATAs</t>
  </si>
  <si>
    <t>TSM-6754</t>
  </si>
  <si>
    <t>URGENTE - Solicito ajusta nas informações de rateio dos boletos gerados para o participante autopatrocinado disponibilizado no Portal do Participante (informação do FASe)</t>
  </si>
  <si>
    <t>TSM-6753</t>
  </si>
  <si>
    <t>Remover acesso Certisign - Monica 03528283</t>
  </si>
  <si>
    <t>TSM-6752</t>
  </si>
  <si>
    <t>Abrir arquivos no SISPAV</t>
  </si>
  <si>
    <t>TSM-6751</t>
  </si>
  <si>
    <t>Acesso ao Portal Certisign para envio de documento para assinatura do participante Valia</t>
  </si>
  <si>
    <t>TSM-6750</t>
  </si>
  <si>
    <t>Liberação de acesso ao Portal Certisign para envio de documento para assinatura do participante.</t>
  </si>
  <si>
    <t>TSM-6749</t>
  </si>
  <si>
    <t>Configurar MFA</t>
  </si>
  <si>
    <t>TSM-6748</t>
  </si>
  <si>
    <t>Implementação de dois novos chamados restritos à TI dentro do Portal de Serviços de TI (do Orion) - "Solicitação de Serviços de Suporte de Arquitetura" e "Solicitação de Serviços de Suporte de Infraestrutura"</t>
  </si>
  <si>
    <t>TSM-6747</t>
  </si>
  <si>
    <t>Não consigo publicar o Power BI com as novas informações, dá erro</t>
  </si>
  <si>
    <t>TSM-6746</t>
  </si>
  <si>
    <t>Configuração MFA</t>
  </si>
  <si>
    <t>TSM-6745</t>
  </si>
  <si>
    <t>Criação de usuário - Certisign</t>
  </si>
  <si>
    <t>TSM-6744</t>
  </si>
  <si>
    <t>TSM-6743</t>
  </si>
  <si>
    <t>TSM-6742</t>
  </si>
  <si>
    <t>Solicitação de equipamento Telefônico</t>
  </si>
  <si>
    <t>TSM-6741</t>
  </si>
  <si>
    <t>Acesso SGR Renda</t>
  </si>
  <si>
    <t>TSM-6740</t>
  </si>
  <si>
    <t>TSM-6739</t>
  </si>
  <si>
    <t>TSM-6738</t>
  </si>
  <si>
    <t>TSM-6737</t>
  </si>
  <si>
    <t>TSM-6736</t>
  </si>
  <si>
    <t>TSM-6735</t>
  </si>
  <si>
    <t>TSM-6734</t>
  </si>
  <si>
    <t>TSM-6733</t>
  </si>
  <si>
    <t>TSM-6732</t>
  </si>
  <si>
    <t>TSM-6731</t>
  </si>
  <si>
    <t>TSM-6730</t>
  </si>
  <si>
    <t>Zenvia - versão nova não envia SMS nem mostra histórico de envios de SMS</t>
  </si>
  <si>
    <t>TSM-6729</t>
  </si>
  <si>
    <t>TSM-6728</t>
  </si>
  <si>
    <t>TSM-6727</t>
  </si>
  <si>
    <t>TSM-6726</t>
  </si>
  <si>
    <t>TSM-6725</t>
  </si>
  <si>
    <t>TSM-6724</t>
  </si>
  <si>
    <t>Liberação do Microsoft Authenticator</t>
  </si>
  <si>
    <t>TSM-6723</t>
  </si>
  <si>
    <t>TSM-6722</t>
  </si>
  <si>
    <t>TSM-6721</t>
  </si>
  <si>
    <t>TSM-6720</t>
  </si>
  <si>
    <t>TSM-6719</t>
  </si>
  <si>
    <t>[RPA] [MOSAIC] Adequação nome dos planos</t>
  </si>
  <si>
    <t>TSM-6718</t>
  </si>
  <si>
    <t>TSM-6717</t>
  </si>
  <si>
    <t>TSM-6716</t>
  </si>
  <si>
    <t>TSM-6715</t>
  </si>
  <si>
    <t>Instalar Monitores no CGD</t>
  </si>
  <si>
    <t>TSM-6714</t>
  </si>
  <si>
    <t>Problemas para iniciar o equipamento</t>
  </si>
  <si>
    <t>TSM-6713</t>
  </si>
  <si>
    <t>Saneamento de Dados de Cadastro: Correção da informação de Nacionalidade do Empregado</t>
  </si>
  <si>
    <t>TSM-6712</t>
  </si>
  <si>
    <t>TSM-6711</t>
  </si>
  <si>
    <t>TSM-6710</t>
  </si>
  <si>
    <t>TSM-6709</t>
  </si>
  <si>
    <t>Acesso operacional SGR - Renda de Aposentadoria</t>
  </si>
  <si>
    <t>TSM-6708</t>
  </si>
  <si>
    <t>Accenture: Ajustar valor do participante e da patrocinadora mostrado como observação/disclaimer na hora de definição do percentual que o participante irá contribuir</t>
  </si>
  <si>
    <t>TSM-6707</t>
  </si>
  <si>
    <t>Acesso C0629845</t>
  </si>
  <si>
    <t>TSM-6706</t>
  </si>
  <si>
    <t>acesso ao recurso kV-desenvolvimento-001 para desenvolvimento de utilizaação de keyvault</t>
  </si>
  <si>
    <t>TSM-6705</t>
  </si>
  <si>
    <t>TSM-6704</t>
  </si>
  <si>
    <t>TSM-6702</t>
  </si>
  <si>
    <t>Empréstimo de Mouse</t>
  </si>
  <si>
    <t>TSM-6701</t>
  </si>
  <si>
    <t>Alteração do arquivo XML das informações que são enviadas para a Previc - Totalprev (módulo Contabilidade).</t>
  </si>
  <si>
    <t>TSM-6699</t>
  </si>
  <si>
    <t>Controle Interno - #3269 (Auditoria: geração e envio de Certificados VM e VP)</t>
  </si>
  <si>
    <t>TSM-6698</t>
  </si>
  <si>
    <t>SGA - Subida das correções (#6334 e #7305)</t>
  </si>
  <si>
    <t>TSM-6697</t>
  </si>
  <si>
    <t>Solicitar aparelho telefônico para atendimento a vips</t>
  </si>
  <si>
    <t>TSM-6696</t>
  </si>
  <si>
    <t>Liberação de acesso do Portal de Riscos e Compliance para o Carlos Sacramento</t>
  </si>
  <si>
    <t>TSM-6695</t>
  </si>
  <si>
    <t>TSM-6694</t>
  </si>
  <si>
    <t>TSM-6693</t>
  </si>
  <si>
    <t>TSM-6692</t>
  </si>
  <si>
    <t>TSM-6691</t>
  </si>
  <si>
    <t>TSM-6690</t>
  </si>
  <si>
    <t>Teste em produção - verificar a integração Orion e VSC - atualização do chamado</t>
  </si>
  <si>
    <t>TSM-6689</t>
  </si>
  <si>
    <t>TSM-6688</t>
  </si>
  <si>
    <t>Integração Orion e VSC - investigar a causa raiz da não recepção, por parte de alguns chamados do Orion integrados com o VSC, o número de chamado do VSC</t>
  </si>
  <si>
    <t>TSM-6687</t>
  </si>
  <si>
    <t>Solicitar aparelho telefônico para atendimento a vips, que deverá ser entregue na residência da empregada: Rua das Begônias, 255 / Apto 102, São Pedro, Itabira / MG - CEP: 35900-131</t>
  </si>
  <si>
    <t>TSM-6686</t>
  </si>
  <si>
    <t>TSM-6685</t>
  </si>
  <si>
    <t>Erro ao  tentar logar no VPN</t>
  </si>
  <si>
    <t>TSM-6684</t>
  </si>
  <si>
    <t>Instalar Pycharm - IDE</t>
  </si>
  <si>
    <t>TSM-6683</t>
  </si>
  <si>
    <t>Instalar VS code</t>
  </si>
  <si>
    <t>TSM-6682</t>
  </si>
  <si>
    <t>Instalação de Python</t>
  </si>
  <si>
    <t>TSM-6681</t>
  </si>
  <si>
    <t>Problemas com câmera</t>
  </si>
  <si>
    <t>TSM-6680</t>
  </si>
  <si>
    <t>Instalação do console do RightNow</t>
  </si>
  <si>
    <t>TSM-6679</t>
  </si>
  <si>
    <t>(MOSAIC) - Adicionar dois planos nas rotinas diárias e mensais na execução do RPA</t>
  </si>
  <si>
    <t>TSM-6678</t>
  </si>
  <si>
    <t>TSM-6677</t>
  </si>
  <si>
    <t>Encurtamento de link - Atualização Cadastral</t>
  </si>
  <si>
    <t>Criar/Alterar/Excluir domínio ou registro DNS</t>
  </si>
  <si>
    <t>TSM-6676</t>
  </si>
  <si>
    <t>Devolver equipamento</t>
  </si>
  <si>
    <t>TSM-6675</t>
  </si>
  <si>
    <t>Portal - Retorno das informações relativas ao regime de tributação</t>
  </si>
  <si>
    <t>TSM-6674</t>
  </si>
  <si>
    <t>Ajuste em suporte de monitor</t>
  </si>
  <si>
    <t>TSM-6673</t>
  </si>
  <si>
    <t>TSM-6671</t>
  </si>
  <si>
    <t xml:space="preserve">Carga de Informações de Documento de Identificação do empregado </t>
  </si>
  <si>
    <t>TSM-6670</t>
  </si>
  <si>
    <t xml:space="preserve">Carga de Informações de Carteira de Identidade (RG) do Empregado </t>
  </si>
  <si>
    <t>TSM-6669</t>
  </si>
  <si>
    <t>Carga da Informação de País do endereço (Complemento TSM-6204)</t>
  </si>
  <si>
    <t>TSM-6668</t>
  </si>
  <si>
    <t>Portal do Participante - [Migração Bancária] - #6828, #6848 e #6929</t>
  </si>
  <si>
    <t>TSM-6667</t>
  </si>
  <si>
    <t>Liberação de acesso ao banco de dados do controle interno de QA</t>
  </si>
  <si>
    <t>TSM-6666</t>
  </si>
  <si>
    <t>Liberação de acesso ao banco de dados do controle interno de DEV</t>
  </si>
  <si>
    <t>TSM-6665</t>
  </si>
  <si>
    <t>Envio de Boletos - [Migração Bancária] - #7064</t>
  </si>
  <si>
    <t>TSM-6664</t>
  </si>
  <si>
    <t>Acesso ao DevOps</t>
  </si>
  <si>
    <t>TSM-6663</t>
  </si>
  <si>
    <t>Instabilidade na VPN ocasionando queda no sistema totlaprev</t>
  </si>
  <si>
    <t>TSM-6662</t>
  </si>
  <si>
    <t>Não identificação recebimento arquivo retorno Banco Bradesco</t>
  </si>
  <si>
    <t>TSM-6661</t>
  </si>
  <si>
    <t>Exclusão conta de acesso de participante</t>
  </si>
  <si>
    <t>TSM-6660</t>
  </si>
  <si>
    <t>Atualização do browser CRHOME</t>
  </si>
  <si>
    <t>TSM-6659</t>
  </si>
  <si>
    <t>Solicito instalação do software adicional para abertura de arquivos no SISPAV</t>
  </si>
  <si>
    <t>TSM-6658</t>
  </si>
  <si>
    <t>Atualização de audio do notebook</t>
  </si>
  <si>
    <t>TSM-6657</t>
  </si>
  <si>
    <t>Prevaler - Avaliação retirada do Token da Adesão</t>
  </si>
  <si>
    <t>TSM-6655</t>
  </si>
  <si>
    <t>RightNow - Alterações segunda onda da URA</t>
  </si>
  <si>
    <t>TSM-6654</t>
  </si>
  <si>
    <t>Baixar 2 linhas não não identificadas para área de relacionamento</t>
  </si>
  <si>
    <t>TSM-6653</t>
  </si>
  <si>
    <t>ADEQUAÇÃO A IN34 - NOVA FUNCIONALIDADE PARA A SINQIA -  ATUALIAÇÃO CADASTRAL DE PATROCINADORES QUE RETIRARAM PATROCINIO OU FORAM INCORPORADOS POR OUTRA EMPRESA E AINDA TEM PARTICIPANTES PENDURADOS NESSE REGISTRO</t>
  </si>
  <si>
    <t>TSM-6652</t>
  </si>
  <si>
    <t>Acesso ao Assinador do Integrador CRK - Desenvolvimento</t>
  </si>
  <si>
    <t>TSM-6651</t>
  </si>
  <si>
    <t>Atualizações de segurança no servidor AZBRSP1VMCP001</t>
  </si>
  <si>
    <t>TSM-6650</t>
  </si>
  <si>
    <t>VAN - Envio de cobrança do convênio 5447694 não foi enviado para o DX</t>
  </si>
  <si>
    <t>TSM-6649</t>
  </si>
  <si>
    <t>Orientação com impressão</t>
  </si>
  <si>
    <t>TSM-6648</t>
  </si>
  <si>
    <t>Instalar Plugin</t>
  </si>
  <si>
    <t>TSM-6647</t>
  </si>
  <si>
    <t>Suporte para acesso como aprovadora das salas de reunião.</t>
  </si>
  <si>
    <t>TSM-6646</t>
  </si>
  <si>
    <t>Gerar certificado para integração pix com Bradesco - Homologação</t>
  </si>
  <si>
    <t>TSM-6644</t>
  </si>
  <si>
    <t>Descarte e adesão de equipamentos</t>
  </si>
  <si>
    <t>TSM-6643</t>
  </si>
  <si>
    <t>Estação Remota</t>
  </si>
  <si>
    <t>TSM-6641</t>
  </si>
  <si>
    <t>Estou sem acesso a maquina remota</t>
  </si>
  <si>
    <t>TSM-6640</t>
  </si>
  <si>
    <t>O robo de Recebimento de valores de empréstimos por pagamento de boleto bancário, não obteve sucesso na realização da etapa 2 de empréstimos</t>
  </si>
  <si>
    <t>TSM-6639</t>
  </si>
  <si>
    <t xml:space="preserve">TOTALPREV - Arquivos de transferência - erros </t>
  </si>
  <si>
    <t>TSM-6638</t>
  </si>
  <si>
    <t>Certificação de scanner CGD</t>
  </si>
  <si>
    <t>TSM-6637</t>
  </si>
  <si>
    <t>TSM-6636</t>
  </si>
  <si>
    <t>Inserir o campo "Item de configuração" no formulário "Solicitação de mudança de TI"</t>
  </si>
  <si>
    <t>TSM-6634</t>
  </si>
  <si>
    <t>Não Conecto ao VPN</t>
  </si>
  <si>
    <t>TSM-6633</t>
  </si>
  <si>
    <t>Conceder acesso ao Certisign - substituição da secretária da diretoria Valia</t>
  </si>
  <si>
    <t>TSM-6632</t>
  </si>
  <si>
    <t>Mapeamento de rede</t>
  </si>
  <si>
    <t>TSM-6631</t>
  </si>
  <si>
    <t>Problemas com recebimento de e-mails no RightNow</t>
  </si>
  <si>
    <t>TSM-6629</t>
  </si>
  <si>
    <t>CORREÇÃO DA DATA DE INÍCIO DA TRIBUTAÇÃO PELA REGRESSIVA</t>
  </si>
  <si>
    <t>TSM-6628</t>
  </si>
  <si>
    <t>Adequar o SIS - Amadeus Previdenciário de forma a possibilitar a operacionalização de Resgates do Plano Prevaler</t>
  </si>
  <si>
    <t>TSM-6627</t>
  </si>
  <si>
    <t>Site Valia | Formulário do Fale Conosco não está funcionando</t>
  </si>
  <si>
    <t>TSM-6626</t>
  </si>
  <si>
    <t>Liberação de acesso ao Orion Cesar Fins</t>
  </si>
  <si>
    <t>TSM-6625</t>
  </si>
  <si>
    <t>Acesso ao CRM ORacle DEV - Victor Araújo</t>
  </si>
  <si>
    <t>TSM-6624</t>
  </si>
  <si>
    <t>TSM-6623</t>
  </si>
  <si>
    <t>Problema na Máquina de Acesso Remoto</t>
  </si>
  <si>
    <t>TSM-6622</t>
  </si>
  <si>
    <t>Gostaria de suporte para instalação da Lote45 na máquina monstro</t>
  </si>
  <si>
    <t>TSM-6621</t>
  </si>
  <si>
    <t>Apagar Data de Opção de Tributação no SIS-Capitalização</t>
  </si>
  <si>
    <t>TSM-6620</t>
  </si>
  <si>
    <t xml:space="preserve">Solicitamos todas as regras/críticas que são aplicadas pelo RPA para geração do relatório Conferência de Variação_Verba Base.xlsm </t>
  </si>
  <si>
    <t>TSM-6619</t>
  </si>
  <si>
    <t>Os robos de Cálculo de Entrantes e Regate não finalizaram com sucesso</t>
  </si>
  <si>
    <t>TSM-6618</t>
  </si>
  <si>
    <t>Migração Bancária - Consulta e Envio de Boletos RightNow</t>
  </si>
  <si>
    <t>TSM-6617</t>
  </si>
  <si>
    <t>Monitores para Apoio às Atividades do CGD</t>
  </si>
  <si>
    <t>TSM-6616</t>
  </si>
  <si>
    <t>Acesso Fornecedor Ambient Air - Orion</t>
  </si>
  <si>
    <t>TSM-6615</t>
  </si>
  <si>
    <t>Portal - API para consulta de novos Empregados</t>
  </si>
  <si>
    <t>TSM-6614</t>
  </si>
  <si>
    <t>Movimentação dos equipamentos Remotos para baia 08</t>
  </si>
  <si>
    <t>TSM-6613</t>
  </si>
  <si>
    <t>Microsoft Teams está travando e tem momentos que não conecta</t>
  </si>
  <si>
    <t>TSM-6612</t>
  </si>
  <si>
    <t>Migração Bancária - Integração Portal para o Bradesco</t>
  </si>
  <si>
    <t>TSM-6611</t>
  </si>
  <si>
    <t>TSM-6610</t>
  </si>
  <si>
    <t>TSM-6609</t>
  </si>
  <si>
    <t>TSM-6608</t>
  </si>
  <si>
    <t>TSM-6607</t>
  </si>
  <si>
    <t>Problemas com mapeamento de rede</t>
  </si>
  <si>
    <t>TSM-6606</t>
  </si>
  <si>
    <t>Liberação modo atendente - Ambiente de Desenvolvimento</t>
  </si>
  <si>
    <t>TSM-6605</t>
  </si>
  <si>
    <t>Inclusão de incidência do empregado PPE – Saneamento de Dados – Sem nenhuma incidência vigente na “Empresa-Registro”</t>
  </si>
  <si>
    <t>TSM-6604</t>
  </si>
  <si>
    <t>[RPA] Melhoria Processo Movimentação de Saldo</t>
  </si>
  <si>
    <t>TSM-6602</t>
  </si>
  <si>
    <t>TOTALPREV - SALVAR RELATÓRIOS</t>
  </si>
  <si>
    <t>TSM-6601</t>
  </si>
  <si>
    <t>Upload de planilha em excel do módulo orçamento com erro</t>
  </si>
  <si>
    <t>TSM-6600</t>
  </si>
  <si>
    <t>teste em produção  - atribuição do sistema content</t>
  </si>
  <si>
    <t>TSM-6599</t>
  </si>
  <si>
    <t>teste em produção  - atribuição do sistema responsys</t>
  </si>
  <si>
    <t>TSM-6598</t>
  </si>
  <si>
    <t>teste em produção  - atribuição do sistema crm oracle right now</t>
  </si>
  <si>
    <t>TSM-6597</t>
  </si>
  <si>
    <t>RightNow - Erro no histórico de atendimento</t>
  </si>
  <si>
    <t>TSM-6596</t>
  </si>
  <si>
    <t>Acesso ao Controle interno do Portal do Participante Produção: https://controle-interno.valiaweb.net.br - Para execução processo de Certificados do Cadastro</t>
  </si>
  <si>
    <t>TSM-6595</t>
  </si>
  <si>
    <t>TSM-6594</t>
  </si>
  <si>
    <t>Acesso ao Controle interno do Portal do Participante Produção: https://controle-interno.valiaweb.net.br    e Staging: https://controle-prd-staging.azurewebsites.net - Para execução processo de Certificados do Cadastro</t>
  </si>
  <si>
    <t>TSM-6593</t>
  </si>
  <si>
    <t>TSM-6592</t>
  </si>
  <si>
    <t>teste liberação devops</t>
  </si>
  <si>
    <t>TSM-6591</t>
  </si>
  <si>
    <t>TOTALPREV - CITRIX não abre</t>
  </si>
  <si>
    <t>TSM-6590</t>
  </si>
  <si>
    <t>Valia - 0303 - ALTERAÇÃO - Terminal: 2131849999</t>
  </si>
  <si>
    <t>TSM-6589</t>
  </si>
  <si>
    <t>TSM-6588</t>
  </si>
  <si>
    <t>Módulo e-financeira gerando dados de participante incorreto</t>
  </si>
  <si>
    <t>TSM-6587</t>
  </si>
  <si>
    <t>Instalação da licença PRO do power bi</t>
  </si>
  <si>
    <t>TSM-6586</t>
  </si>
  <si>
    <t>Análise da plataforma de educação Mirador</t>
  </si>
  <si>
    <t>TSM-6585</t>
  </si>
  <si>
    <t>teste em produção - atribuição de chamados - content</t>
  </si>
  <si>
    <t>TSM-6584</t>
  </si>
  <si>
    <t>teste em produção - atribuição de chamados - responsys</t>
  </si>
  <si>
    <t>TSM-6583</t>
  </si>
  <si>
    <t>teste em produção - atribuição de chamados - crm oracle right now</t>
  </si>
  <si>
    <t>TSM-6582</t>
  </si>
  <si>
    <t>Criar e automatizar lista de Usuários Rightnow, Content e Responsys</t>
  </si>
  <si>
    <t>TSM-6581</t>
  </si>
  <si>
    <t>Criação de Campo Matrícula obrigatória Cadastro de Usuários Rightnow, Content e Responsys</t>
  </si>
  <si>
    <t>TSM-6580</t>
  </si>
  <si>
    <t>Acesso RightNow - DEVs do Simulador 2</t>
  </si>
  <si>
    <t>TSM-6579</t>
  </si>
  <si>
    <t>Acesso RightNow - DEVs do Simulador</t>
  </si>
  <si>
    <t>TSM-6578</t>
  </si>
  <si>
    <t>Criação de automações que atribuirão os chamados de liberação de acesso a sistema (CRM Oracle - Right Now, Responsys e Content) ao relator somente após a aprovação normativa (segunda aprovação)</t>
  </si>
  <si>
    <t>TSM-6577</t>
  </si>
  <si>
    <t>Alteração da URL de acesso do Content</t>
  </si>
  <si>
    <t>TSM-6576</t>
  </si>
  <si>
    <t>Realizar configuração do SSO no Content</t>
  </si>
  <si>
    <t>TSM-6575</t>
  </si>
  <si>
    <t>teste em produção - app valia (versão de teste)</t>
  </si>
  <si>
    <t>TSM-6574</t>
  </si>
  <si>
    <t>Ao entrar no módulo de pagamento do SIS através do servidor BRQSB1VALECT128 não é aberta a tela de demonstrativo de pagamentos no menu consulta/operacional</t>
  </si>
  <si>
    <t>TSM-6573</t>
  </si>
  <si>
    <t>Erro Totalprev</t>
  </si>
  <si>
    <t>TSM-6572</t>
  </si>
  <si>
    <t>Participante Autopatrocinado Aposentável impedido de alterar perfil de investimento - fss 80765</t>
  </si>
  <si>
    <t>TSM-6570</t>
  </si>
  <si>
    <t>Totalprev - CAP - Rel. Documentos Programados por Conta Bancário</t>
  </si>
  <si>
    <t>TSM-6569</t>
  </si>
  <si>
    <t>Problema no SIS CAPITALIZAÇÃO</t>
  </si>
  <si>
    <t>TSM-6568</t>
  </si>
  <si>
    <t>TSM-6567</t>
  </si>
  <si>
    <t>TSM-6566</t>
  </si>
  <si>
    <t>TSM-6565</t>
  </si>
  <si>
    <t>Inclusão de item no Orion Administrativo</t>
  </si>
  <si>
    <t>TSM-6564</t>
  </si>
  <si>
    <t>Identificar linhas para o CC Relacionamento Participantes</t>
  </si>
  <si>
    <t>TSM-6563</t>
  </si>
  <si>
    <t>TSM-6562</t>
  </si>
  <si>
    <t>TSM-6561</t>
  </si>
  <si>
    <t>TSM-6560</t>
  </si>
  <si>
    <t>TSM-6559</t>
  </si>
  <si>
    <t>Módulo e-financeira deixando de gerar dados de participante (2)</t>
  </si>
  <si>
    <t>TSM-6558</t>
  </si>
  <si>
    <t>Os robôs da Valia não finalizaram com sucesso na manhã do dia 05/07/2022</t>
  </si>
  <si>
    <t>TSM-6557</t>
  </si>
  <si>
    <t>Mapeamento de diretório e correio eletrônico</t>
  </si>
  <si>
    <t>TSM-6556</t>
  </si>
  <si>
    <t>Reinstalar Avaya devido notebook ter sido formatado</t>
  </si>
  <si>
    <t>TSM-6555</t>
  </si>
  <si>
    <t>Solicito acesso ao novo CRM - ambiente Desenvolvimento</t>
  </si>
  <si>
    <t>TSM-6554</t>
  </si>
  <si>
    <t>TOTALPREV - ERRO DE ACESSO LOG</t>
  </si>
  <si>
    <t>TSM-6553</t>
  </si>
  <si>
    <t>O Totalprev está apresentando erro quando tento abrir algum módulo.</t>
  </si>
  <si>
    <t>TSM-6552</t>
  </si>
  <si>
    <t>Não consigo abrir os aplicativos do TotalPrev</t>
  </si>
  <si>
    <t>TSM-6551</t>
  </si>
  <si>
    <t>Lentidão ao gerar/exportar relatórios no módulo de Empréstimos do Totalprev</t>
  </si>
  <si>
    <t>TSM-6550</t>
  </si>
  <si>
    <t xml:space="preserve">Ajustar o formulário "Liberação de acesso a sistema" para permitir o usuário solicitar o acesso ao aplicativo Valia (versão de teste). </t>
  </si>
  <si>
    <t>TSM-6549</t>
  </si>
  <si>
    <t>Novos arquivos BI para Site e Portal</t>
  </si>
  <si>
    <t>TSM-6548</t>
  </si>
  <si>
    <t>TSM-6547</t>
  </si>
  <si>
    <t>Problema na impressão em PDF pelo SIS</t>
  </si>
  <si>
    <t>TSM-6546</t>
  </si>
  <si>
    <t>O robo Calculo de entrantes nao conseguiu entrar nos sistemas Citrix</t>
  </si>
  <si>
    <t>TSM-6545</t>
  </si>
  <si>
    <t>Erro ao exportar relatórios no Totalprev - Módulo Empréstimos - Davi Ferreira</t>
  </si>
  <si>
    <t>TSM-6544</t>
  </si>
  <si>
    <t>Erro ao exportar relatórios no Totalprev - Módulo Empréstimos - Gredson Carmo</t>
  </si>
  <si>
    <t>TSM-6543</t>
  </si>
  <si>
    <t>Acesso fornecedor Orion - Cartorio</t>
  </si>
  <si>
    <t>TSM-6542</t>
  </si>
  <si>
    <t>Erro ao exportar relatórios no Totalprev - Módulo Empréstimos - Valquiria Abreu</t>
  </si>
  <si>
    <t>TSM-6541</t>
  </si>
  <si>
    <t>Acesso fornecedor Orion</t>
  </si>
  <si>
    <t>TSM-6540</t>
  </si>
  <si>
    <t>Erro ao exportar relatórios no Totalprev - Módulo Empréstimos - Ellen Abreu</t>
  </si>
  <si>
    <t>TSM-6539</t>
  </si>
  <si>
    <t>TSM-6538</t>
  </si>
  <si>
    <t>Falha na aba DADOS - não exibição de informações contribuições  e falha na aba boleto autopatrocinio/prevaler</t>
  </si>
  <si>
    <t>TSM-6537</t>
  </si>
  <si>
    <t>Acesso ao CRM - Oracle</t>
  </si>
  <si>
    <t>TSM-6536</t>
  </si>
  <si>
    <t>Falha no Portal  - meus empréstimos - impressão de extrato e recibo de quitação</t>
  </si>
  <si>
    <t>TSM-6535</t>
  </si>
  <si>
    <t>TSM-6534</t>
  </si>
  <si>
    <t>Assistência - Problema no recebimento de notificações de um Portal de um Gestor</t>
  </si>
  <si>
    <t>TSM-6533</t>
  </si>
  <si>
    <t xml:space="preserve">Parecer da  segurança da informação sobre um aplicativo do marketplace da Atlassian </t>
  </si>
  <si>
    <t>TSM-6532</t>
  </si>
  <si>
    <t>Totalprev não está conectando com o servidos - citrix</t>
  </si>
  <si>
    <t>TSM-6531</t>
  </si>
  <si>
    <t>TOTALPREV NÃO ABRE</t>
  </si>
  <si>
    <t>TSM-6530</t>
  </si>
  <si>
    <t>TSM-6529</t>
  </si>
  <si>
    <t>Módulos do SIS não está abrindo</t>
  </si>
  <si>
    <t>TSM-6528</t>
  </si>
  <si>
    <t>Não consigo abrir sistemas pelo Citrix</t>
  </si>
  <si>
    <t>TSM-6527</t>
  </si>
  <si>
    <t xml:space="preserve">O robo de Recebimento de valores de empréstimos por pagamento de boleto bancário, não obteve sucesso na realização da etapa de Tesouraria </t>
  </si>
  <si>
    <t>DIAS SLA</t>
  </si>
  <si>
    <t>SLA (Catálogo)</t>
  </si>
  <si>
    <t>Tempo de execução (horas)</t>
  </si>
  <si>
    <t>Análise GT.</t>
  </si>
  <si>
    <t>Grupo</t>
  </si>
  <si>
    <t>Tipo de solicitação</t>
  </si>
  <si>
    <t>Sla de atendimento</t>
  </si>
  <si>
    <t>Conectividade (Rede, Internet e VPN)</t>
  </si>
  <si>
    <t>Sem meta</t>
  </si>
  <si>
    <t>Telefonia fixa e móvel (fixo, celular, modem, tablet e gravação de ramais)</t>
  </si>
  <si>
    <t>Alterar plano de telefonia móvel</t>
  </si>
  <si>
    <t>Serviços restritos a TI</t>
  </si>
  <si>
    <t>Equipamento de TI</t>
  </si>
  <si>
    <t>Sistemas, Softwares e Aplicativos</t>
  </si>
  <si>
    <t>Acessos e contas/perfil de usuário</t>
  </si>
  <si>
    <t>Informar violação de acesso ou acesso indevido de informações</t>
  </si>
  <si>
    <t>Realizar backup do equipamento</t>
  </si>
  <si>
    <t>Outros</t>
  </si>
  <si>
    <t>Solicitar pacote de dados adicional</t>
  </si>
  <si>
    <t>Solicitação de escuta de ligações - Avaya</t>
  </si>
  <si>
    <t>Solicitação de serviços de Gestão de Projetos - DevOps</t>
  </si>
  <si>
    <t>Qntdade total de horas gastas nos chamados</t>
  </si>
  <si>
    <t>Média de atendimento dos chamados</t>
  </si>
  <si>
    <t>Rótulos de Coluna</t>
  </si>
  <si>
    <t>Total Geral</t>
  </si>
  <si>
    <t>jul</t>
  </si>
  <si>
    <t>ago</t>
  </si>
  <si>
    <t>set</t>
  </si>
  <si>
    <t>out</t>
  </si>
  <si>
    <t>nov</t>
  </si>
  <si>
    <t>dez</t>
  </si>
  <si>
    <t>jan</t>
  </si>
  <si>
    <t>fev</t>
  </si>
  <si>
    <t>mar</t>
  </si>
  <si>
    <t>abr</t>
  </si>
  <si>
    <t>mai</t>
  </si>
  <si>
    <t>jun</t>
  </si>
  <si>
    <t>Contagem de Chave</t>
  </si>
  <si>
    <t>Observação GT</t>
  </si>
  <si>
    <t>Será que esse item não faz sentido juntar? (A.)</t>
  </si>
  <si>
    <t>Time</t>
  </si>
  <si>
    <t>Qtde de chamados</t>
  </si>
  <si>
    <t>Qtde Chamados dentro do SLA</t>
  </si>
  <si>
    <t>(Tudo)</t>
  </si>
  <si>
    <t>Soma de Qtde Chamados dentro do SLA</t>
  </si>
  <si>
    <t>Soma de Qtde Chamados acima do SLA</t>
  </si>
  <si>
    <t>Soma de Qtde Chamados MUITO acima do SLA</t>
  </si>
  <si>
    <t>processo transferido para gerencia de inovação</t>
  </si>
  <si>
    <t>Saiu do Catálogo - Conferir o Motivo.</t>
  </si>
  <si>
    <t>Qtde de Chamados Sem Meta de SLA</t>
  </si>
  <si>
    <t>Qtde Chamados acima do SLA ( atenderam entre 101% e 200% do SLA)</t>
  </si>
  <si>
    <t>Qtde Chamados MUITO acima do SLA (atenderam acima de 201% do SLA)</t>
  </si>
  <si>
    <t>Não há requisições no período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</si>
</sst>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u/>
      <sz val="11"/>
      <color rgb="FF1265BE"/>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rgb="FF00B050"/>
      <name val="Wingdings 2"/>
      <family val="1"/>
      <charset val="2"/>
    </font>
    <font>
      <b/>
      <sz val="12"/>
      <color rgb="FFFF0000"/>
      <name val="Wingdings 2"/>
      <family val="1"/>
      <charset val="2"/>
    </font>
    <font>
      <sz val="11"/>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9EFFF"/>
        <bgColor indexed="64"/>
      </patternFill>
    </fill>
    <fill>
      <patternFill patternType="solid">
        <fgColor rgb="FFEDD1FF"/>
        <bgColor indexed="64"/>
      </patternFill>
    </fill>
    <fill>
      <patternFill patternType="solid">
        <fgColor rgb="FFFFC000"/>
        <bgColor indexed="64"/>
      </patternFill>
    </fill>
    <fill>
      <patternFill patternType="solid">
        <fgColor theme="4" tint="0.7999816888943144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0" fontId="1" fillId="0" borderId="0" xfId="0" applyFont="1"/>
    <xf numFmtId="164" fontId="0" fillId="0" borderId="0" xfId="0" applyNumberFormat="1"/>
    <xf numFmtId="14" fontId="0" fillId="0" borderId="0" xfId="0" applyNumberFormat="1"/>
    <xf numFmtId="1" fontId="0" fillId="0" borderId="0" xfId="0" applyNumberFormat="1"/>
    <xf numFmtId="1" fontId="0" fillId="0" borderId="0" xfId="0" applyNumberFormat="1" applyAlignment="1">
      <alignment horizontal="center"/>
    </xf>
    <xf numFmtId="0" fontId="6" fillId="0" borderId="0" xfId="0" applyFont="1"/>
    <xf numFmtId="0" fontId="7" fillId="0" borderId="0" xfId="0" applyFont="1"/>
    <xf numFmtId="0" fontId="3" fillId="3" borderId="0" xfId="0" applyFont="1" applyFill="1" applyAlignment="1">
      <alignment horizontal="center" vertical="center" wrapText="1"/>
    </xf>
    <xf numFmtId="1"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46" fontId="0" fillId="0" borderId="0" xfId="0" applyNumberFormat="1" applyAlignment="1">
      <alignment horizontal="center"/>
    </xf>
    <xf numFmtId="0" fontId="0" fillId="0" borderId="0" xfId="0" applyAlignment="1">
      <alignment wrapText="1"/>
    </xf>
    <xf numFmtId="14" fontId="3" fillId="2" borderId="0" xfId="0" applyNumberFormat="1" applyFont="1" applyFill="1" applyAlignment="1">
      <alignment vertical="center"/>
    </xf>
    <xf numFmtId="164" fontId="3" fillId="2" borderId="0" xfId="0" applyNumberFormat="1" applyFont="1" applyFill="1" applyAlignment="1">
      <alignment vertical="center"/>
    </xf>
    <xf numFmtId="14" fontId="5" fillId="2" borderId="0" xfId="0" applyNumberFormat="1" applyFont="1" applyFill="1" applyAlignment="1">
      <alignment vertical="center"/>
    </xf>
    <xf numFmtId="164" fontId="5" fillId="2" borderId="0" xfId="0" applyNumberFormat="1" applyFont="1" applyFill="1" applyAlignment="1">
      <alignment vertical="center"/>
    </xf>
    <xf numFmtId="0" fontId="0" fillId="0" borderId="0" xfId="0" pivotButton="1"/>
    <xf numFmtId="9" fontId="0" fillId="0" borderId="0" xfId="1" applyFont="1"/>
    <xf numFmtId="0" fontId="0" fillId="7" borderId="1" xfId="0" applyFill="1" applyBorder="1" applyAlignment="1">
      <alignment horizontal="center" vertical="center"/>
    </xf>
    <xf numFmtId="0" fontId="8" fillId="8" borderId="1" xfId="0" applyFont="1"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9" borderId="1" xfId="0" applyFill="1" applyBorder="1"/>
    <xf numFmtId="46" fontId="0" fillId="9" borderId="1" xfId="0" applyNumberFormat="1" applyFill="1" applyBorder="1" applyAlignment="1">
      <alignment horizontal="right"/>
    </xf>
    <xf numFmtId="0" fontId="0" fillId="10" borderId="1" xfId="0" applyFill="1" applyBorder="1"/>
    <xf numFmtId="0" fontId="0" fillId="9" borderId="1" xfId="0" applyFill="1" applyBorder="1" applyAlignment="1">
      <alignment horizontal="center"/>
    </xf>
    <xf numFmtId="0" fontId="3" fillId="3" borderId="1" xfId="0" applyFont="1" applyFill="1" applyBorder="1" applyAlignment="1">
      <alignment wrapText="1"/>
    </xf>
    <xf numFmtId="0" fontId="3" fillId="3" borderId="1" xfId="0" applyFont="1" applyFill="1" applyBorder="1" applyAlignment="1">
      <alignment horizontal="center" wrapText="1"/>
    </xf>
    <xf numFmtId="0" fontId="0" fillId="11" borderId="0" xfId="0" applyFill="1"/>
    <xf numFmtId="0" fontId="0" fillId="12" borderId="1" xfId="0" applyFill="1" applyBorder="1" applyAlignment="1">
      <alignment horizontal="center" vertical="center"/>
    </xf>
    <xf numFmtId="0" fontId="0" fillId="0" borderId="0" xfId="0" applyAlignment="1">
      <alignment horizontal="center" vertical="center" wrapText="1"/>
    </xf>
  </cellXfs>
  <cellStyles count="2">
    <cellStyle name="Normal" xfId="0" builtinId="0"/>
    <cellStyle name="Porcentagem" xfId="1" builtinId="5"/>
  </cellStyles>
  <dxfs count="1">
    <dxf>
      <fill>
        <patternFill patternType="solid">
          <fgColor rgb="FFD9E1F2"/>
          <bgColor rgb="FF000000"/>
        </patternFill>
      </fill>
    </dxf>
  </dxfs>
  <tableStyles count="0" defaultTableStyle="TableStyleMedium2" defaultPivotStyle="PivotStyleMedium9"/>
  <colors>
    <mruColors>
      <color rgb="FFF9EFFF"/>
      <color rgb="FFED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[2.3. Serviços de TI_Chamados Ori - Copia.xlsx]Análise - Média de Requisições!Tabela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 - Média de Requisições'!$B$1:$B$3</c:f>
              <c:strCache>
                <c:ptCount val="1"/>
                <c:pt idx="0">
                  <c:v>jan</c:v>
                </c:pt>
              </c:strCache>
            </c:strRef>
          </c:tx>
          <c:spPr>
            <a:solidFill>
              <a:schemeClr val="accent1"/>
            </a:solidFill>
            <a:ln>
              <a:noFill/>
            </a:ln>
            <a:effectLst/>
          </c:spPr>
          <c:invertIfNegative val="0"/>
          <c:cat>
            <c:strRef>
              <c:f>'Análise - Média de Requisições'!$A$4</c:f>
              <c:strCache>
                <c:ptCount val="1"/>
                <c:pt idx="0">
                  <c:v>Total</c:v>
                </c:pt>
              </c:strCache>
            </c:strRef>
          </c:cat>
          <c:val>
            <c:numRef>
              <c:f>'Análise - Média de Requisições'!$B$4</c:f>
              <c:numCache>
                <c:formatCode>General</c:formatCode>
                <c:ptCount val="1"/>
                <c:pt idx="0">
                  <c:v>266</c:v>
                </c:pt>
              </c:numCache>
            </c:numRef>
          </c:val>
          <c:extLst>
            <c:ext xmlns:c16="http://schemas.microsoft.com/office/drawing/2014/chart" uri="{C3380CC4-5D6E-409C-BE32-E72D297353CC}">
              <c16:uniqueId val="{00000000-76A7-4B11-AB67-94D7E04BF87E}"/>
            </c:ext>
          </c:extLst>
        </c:ser>
        <c:ser>
          <c:idx val="1"/>
          <c:order val="1"/>
          <c:tx>
            <c:strRef>
              <c:f>'Análise - Média de Requisições'!$C$1:$C$3</c:f>
              <c:strCache>
                <c:ptCount val="1"/>
                <c:pt idx="0">
                  <c:v>fev</c:v>
                </c:pt>
              </c:strCache>
            </c:strRef>
          </c:tx>
          <c:spPr>
            <a:solidFill>
              <a:schemeClr val="accent2"/>
            </a:solidFill>
            <a:ln>
              <a:noFill/>
            </a:ln>
            <a:effectLst/>
          </c:spPr>
          <c:invertIfNegative val="0"/>
          <c:cat>
            <c:strRef>
              <c:f>'Análise - Média de Requisições'!$A$4</c:f>
              <c:strCache>
                <c:ptCount val="1"/>
                <c:pt idx="0">
                  <c:v>Total</c:v>
                </c:pt>
              </c:strCache>
            </c:strRef>
          </c:cat>
          <c:val>
            <c:numRef>
              <c:f>'Análise - Média de Requisições'!$C$4</c:f>
              <c:numCache>
                <c:formatCode>General</c:formatCode>
                <c:ptCount val="1"/>
                <c:pt idx="0">
                  <c:v>230</c:v>
                </c:pt>
              </c:numCache>
            </c:numRef>
          </c:val>
          <c:extLst>
            <c:ext xmlns:c16="http://schemas.microsoft.com/office/drawing/2014/chart" uri="{C3380CC4-5D6E-409C-BE32-E72D297353CC}">
              <c16:uniqueId val="{00000001-76A7-4B11-AB67-94D7E04BF87E}"/>
            </c:ext>
          </c:extLst>
        </c:ser>
        <c:ser>
          <c:idx val="2"/>
          <c:order val="2"/>
          <c:tx>
            <c:strRef>
              <c:f>'Análise - Média de Requisições'!$D$1:$D$3</c:f>
              <c:strCache>
                <c:ptCount val="1"/>
                <c:pt idx="0">
                  <c:v>mar</c:v>
                </c:pt>
              </c:strCache>
            </c:strRef>
          </c:tx>
          <c:spPr>
            <a:solidFill>
              <a:schemeClr val="accent3"/>
            </a:solidFill>
            <a:ln>
              <a:noFill/>
            </a:ln>
            <a:effectLst/>
          </c:spPr>
          <c:invertIfNegative val="0"/>
          <c:cat>
            <c:strRef>
              <c:f>'Análise - Média de Requisições'!$A$4</c:f>
              <c:strCache>
                <c:ptCount val="1"/>
                <c:pt idx="0">
                  <c:v>Total</c:v>
                </c:pt>
              </c:strCache>
            </c:strRef>
          </c:cat>
          <c:val>
            <c:numRef>
              <c:f>'Análise - Média de Requisições'!$D$4</c:f>
              <c:numCache>
                <c:formatCode>General</c:formatCode>
                <c:ptCount val="1"/>
                <c:pt idx="0">
                  <c:v>336</c:v>
                </c:pt>
              </c:numCache>
            </c:numRef>
          </c:val>
          <c:extLst>
            <c:ext xmlns:c16="http://schemas.microsoft.com/office/drawing/2014/chart" uri="{C3380CC4-5D6E-409C-BE32-E72D297353CC}">
              <c16:uniqueId val="{00000003-76A7-4B11-AB67-94D7E04BF87E}"/>
            </c:ext>
          </c:extLst>
        </c:ser>
        <c:ser>
          <c:idx val="3"/>
          <c:order val="3"/>
          <c:tx>
            <c:strRef>
              <c:f>'Análise - Média de Requisições'!$E$1:$E$3</c:f>
              <c:strCache>
                <c:ptCount val="1"/>
                <c:pt idx="0">
                  <c:v>abr</c:v>
                </c:pt>
              </c:strCache>
            </c:strRef>
          </c:tx>
          <c:spPr>
            <a:solidFill>
              <a:schemeClr val="accent4"/>
            </a:solidFill>
            <a:ln>
              <a:noFill/>
            </a:ln>
            <a:effectLst/>
          </c:spPr>
          <c:invertIfNegative val="0"/>
          <c:cat>
            <c:strRef>
              <c:f>'Análise - Média de Requisições'!$A$4</c:f>
              <c:strCache>
                <c:ptCount val="1"/>
                <c:pt idx="0">
                  <c:v>Total</c:v>
                </c:pt>
              </c:strCache>
            </c:strRef>
          </c:cat>
          <c:val>
            <c:numRef>
              <c:f>'Análise - Média de Requisições'!$E$4</c:f>
              <c:numCache>
                <c:formatCode>General</c:formatCode>
                <c:ptCount val="1"/>
                <c:pt idx="0">
                  <c:v>249</c:v>
                </c:pt>
              </c:numCache>
            </c:numRef>
          </c:val>
          <c:extLst>
            <c:ext xmlns:c16="http://schemas.microsoft.com/office/drawing/2014/chart" uri="{C3380CC4-5D6E-409C-BE32-E72D297353CC}">
              <c16:uniqueId val="{00000004-76A7-4B11-AB67-94D7E04BF87E}"/>
            </c:ext>
          </c:extLst>
        </c:ser>
        <c:ser>
          <c:idx val="4"/>
          <c:order val="4"/>
          <c:tx>
            <c:strRef>
              <c:f>'Análise - Média de Requisições'!$F$1:$F$3</c:f>
              <c:strCache>
                <c:ptCount val="1"/>
                <c:pt idx="0">
                  <c:v>mai</c:v>
                </c:pt>
              </c:strCache>
            </c:strRef>
          </c:tx>
          <c:spPr>
            <a:solidFill>
              <a:schemeClr val="accent5"/>
            </a:solidFill>
            <a:ln>
              <a:noFill/>
            </a:ln>
            <a:effectLst/>
          </c:spPr>
          <c:invertIfNegative val="0"/>
          <c:cat>
            <c:strRef>
              <c:f>'Análise - Média de Requisições'!$A$4</c:f>
              <c:strCache>
                <c:ptCount val="1"/>
                <c:pt idx="0">
                  <c:v>Total</c:v>
                </c:pt>
              </c:strCache>
            </c:strRef>
          </c:cat>
          <c:val>
            <c:numRef>
              <c:f>'Análise - Média de Requisições'!$F$4</c:f>
              <c:numCache>
                <c:formatCode>General</c:formatCode>
                <c:ptCount val="1"/>
                <c:pt idx="0">
                  <c:v>242</c:v>
                </c:pt>
              </c:numCache>
            </c:numRef>
          </c:val>
          <c:extLst>
            <c:ext xmlns:c16="http://schemas.microsoft.com/office/drawing/2014/chart" uri="{C3380CC4-5D6E-409C-BE32-E72D297353CC}">
              <c16:uniqueId val="{00000005-76A7-4B11-AB67-94D7E04BF87E}"/>
            </c:ext>
          </c:extLst>
        </c:ser>
        <c:ser>
          <c:idx val="5"/>
          <c:order val="5"/>
          <c:tx>
            <c:strRef>
              <c:f>'Análise - Média de Requisições'!$G$1:$G$3</c:f>
              <c:strCache>
                <c:ptCount val="1"/>
                <c:pt idx="0">
                  <c:v>jun</c:v>
                </c:pt>
              </c:strCache>
            </c:strRef>
          </c:tx>
          <c:spPr>
            <a:solidFill>
              <a:schemeClr val="accent6"/>
            </a:solidFill>
            <a:ln>
              <a:noFill/>
            </a:ln>
            <a:effectLst/>
          </c:spPr>
          <c:invertIfNegative val="0"/>
          <c:cat>
            <c:strRef>
              <c:f>'Análise - Média de Requisições'!$A$4</c:f>
              <c:strCache>
                <c:ptCount val="1"/>
                <c:pt idx="0">
                  <c:v>Total</c:v>
                </c:pt>
              </c:strCache>
            </c:strRef>
          </c:cat>
          <c:val>
            <c:numRef>
              <c:f>'Análise - Média de Requisições'!$G$4</c:f>
              <c:numCache>
                <c:formatCode>General</c:formatCode>
                <c:ptCount val="1"/>
                <c:pt idx="0">
                  <c:v>173</c:v>
                </c:pt>
              </c:numCache>
            </c:numRef>
          </c:val>
          <c:extLst>
            <c:ext xmlns:c16="http://schemas.microsoft.com/office/drawing/2014/chart" uri="{C3380CC4-5D6E-409C-BE32-E72D297353CC}">
              <c16:uniqueId val="{00000006-76A7-4B11-AB67-94D7E04BF87E}"/>
            </c:ext>
          </c:extLst>
        </c:ser>
        <c:ser>
          <c:idx val="6"/>
          <c:order val="6"/>
          <c:tx>
            <c:strRef>
              <c:f>'Análise - Média de Requisições'!$H$1:$H$3</c:f>
              <c:strCache>
                <c:ptCount val="1"/>
                <c:pt idx="0">
                  <c:v>jul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 - Média de Requisições'!$A$4</c:f>
              <c:strCache>
                <c:ptCount val="1"/>
                <c:pt idx="0">
                  <c:v>Total</c:v>
                </c:pt>
              </c:strCache>
            </c:strRef>
          </c:cat>
          <c:val>
            <c:numRef>
              <c:f>'Análise - Média de Requisições'!$H$4</c:f>
              <c:numCache>
                <c:formatCode>General</c:formatCode>
                <c:ptCount val="1"/>
                <c:pt idx="0">
                  <c:v>327</c:v>
                </c:pt>
              </c:numCache>
            </c:numRef>
          </c:val>
          <c:extLst>
            <c:ext xmlns:c16="http://schemas.microsoft.com/office/drawing/2014/chart" uri="{C3380CC4-5D6E-409C-BE32-E72D297353CC}">
              <c16:uniqueId val="{00000007-76A7-4B11-AB67-94D7E04BF87E}"/>
            </c:ext>
          </c:extLst>
        </c:ser>
        <c:ser>
          <c:idx val="7"/>
          <c:order val="7"/>
          <c:tx>
            <c:strRef>
              <c:f>'Análise - Média de Requisições'!$I$1:$I$3</c:f>
              <c:strCache>
                <c:ptCount val="1"/>
                <c:pt idx="0">
                  <c:v>ago</c:v>
                </c:pt>
              </c:strCache>
            </c:strRef>
          </c:tx>
          <c:spPr>
            <a:solidFill>
              <a:schemeClr val="accent2">
                <a:lumMod val="60000"/>
              </a:schemeClr>
            </a:solidFill>
            <a:ln>
              <a:noFill/>
            </a:ln>
            <a:effectLst/>
          </c:spPr>
          <c:invertIfNegative val="0"/>
          <c:cat>
            <c:strRef>
              <c:f>'Análise - Média de Requisições'!$A$4</c:f>
              <c:strCache>
                <c:ptCount val="1"/>
                <c:pt idx="0">
                  <c:v>Total</c:v>
                </c:pt>
              </c:strCache>
            </c:strRef>
          </c:cat>
          <c:val>
            <c:numRef>
              <c:f>'Análise - Média de Requisições'!$I$4</c:f>
              <c:numCache>
                <c:formatCode>General</c:formatCode>
                <c:ptCount val="1"/>
                <c:pt idx="0">
                  <c:v>302</c:v>
                </c:pt>
              </c:numCache>
            </c:numRef>
          </c:val>
          <c:extLst>
            <c:ext xmlns:c16="http://schemas.microsoft.com/office/drawing/2014/chart" uri="{C3380CC4-5D6E-409C-BE32-E72D297353CC}">
              <c16:uniqueId val="{00000008-76A7-4B11-AB67-94D7E04BF87E}"/>
            </c:ext>
          </c:extLst>
        </c:ser>
        <c:ser>
          <c:idx val="8"/>
          <c:order val="8"/>
          <c:tx>
            <c:strRef>
              <c:f>'Análise - Média de Requisições'!$J$1:$J$3</c:f>
              <c:strCache>
                <c:ptCount val="1"/>
                <c:pt idx="0">
                  <c:v>set</c:v>
                </c:pt>
              </c:strCache>
            </c:strRef>
          </c:tx>
          <c:spPr>
            <a:solidFill>
              <a:schemeClr val="accent3">
                <a:lumMod val="60000"/>
              </a:schemeClr>
            </a:solidFill>
            <a:ln>
              <a:noFill/>
            </a:ln>
            <a:effectLst/>
          </c:spPr>
          <c:invertIfNegative val="0"/>
          <c:cat>
            <c:strRef>
              <c:f>'Análise - Média de Requisições'!$A$4</c:f>
              <c:strCache>
                <c:ptCount val="1"/>
                <c:pt idx="0">
                  <c:v>Total</c:v>
                </c:pt>
              </c:strCache>
            </c:strRef>
          </c:cat>
          <c:val>
            <c:numRef>
              <c:f>'Análise - Média de Requisições'!$J$4</c:f>
              <c:numCache>
                <c:formatCode>General</c:formatCode>
                <c:ptCount val="1"/>
                <c:pt idx="0">
                  <c:v>260</c:v>
                </c:pt>
              </c:numCache>
            </c:numRef>
          </c:val>
          <c:extLst>
            <c:ext xmlns:c16="http://schemas.microsoft.com/office/drawing/2014/chart" uri="{C3380CC4-5D6E-409C-BE32-E72D297353CC}">
              <c16:uniqueId val="{00000009-76A7-4B11-AB67-94D7E04BF87E}"/>
            </c:ext>
          </c:extLst>
        </c:ser>
        <c:ser>
          <c:idx val="9"/>
          <c:order val="9"/>
          <c:tx>
            <c:strRef>
              <c:f>'Análise - Média de Requisições'!$K$1:$K$3</c:f>
              <c:strCache>
                <c:ptCount val="1"/>
                <c:pt idx="0">
                  <c:v>out</c:v>
                </c:pt>
              </c:strCache>
            </c:strRef>
          </c:tx>
          <c:spPr>
            <a:solidFill>
              <a:schemeClr val="accent4">
                <a:lumMod val="60000"/>
              </a:schemeClr>
            </a:solidFill>
            <a:ln>
              <a:noFill/>
            </a:ln>
            <a:effectLst/>
          </c:spPr>
          <c:invertIfNegative val="0"/>
          <c:cat>
            <c:strRef>
              <c:f>'Análise - Média de Requisições'!$A$4</c:f>
              <c:strCache>
                <c:ptCount val="1"/>
                <c:pt idx="0">
                  <c:v>Total</c:v>
                </c:pt>
              </c:strCache>
            </c:strRef>
          </c:cat>
          <c:val>
            <c:numRef>
              <c:f>'Análise - Média de Requisições'!$K$4</c:f>
              <c:numCache>
                <c:formatCode>General</c:formatCode>
                <c:ptCount val="1"/>
                <c:pt idx="0">
                  <c:v>301</c:v>
                </c:pt>
              </c:numCache>
            </c:numRef>
          </c:val>
          <c:extLst>
            <c:ext xmlns:c16="http://schemas.microsoft.com/office/drawing/2014/chart" uri="{C3380CC4-5D6E-409C-BE32-E72D297353CC}">
              <c16:uniqueId val="{0000000A-76A7-4B11-AB67-94D7E04BF87E}"/>
            </c:ext>
          </c:extLst>
        </c:ser>
        <c:ser>
          <c:idx val="10"/>
          <c:order val="10"/>
          <c:tx>
            <c:strRef>
              <c:f>'Análise - Média de Requisições'!$L$1:$L$3</c:f>
              <c:strCache>
                <c:ptCount val="1"/>
                <c:pt idx="0">
                  <c:v>nov</c:v>
                </c:pt>
              </c:strCache>
            </c:strRef>
          </c:tx>
          <c:spPr>
            <a:solidFill>
              <a:schemeClr val="accent5">
                <a:lumMod val="60000"/>
              </a:schemeClr>
            </a:solidFill>
            <a:ln>
              <a:noFill/>
            </a:ln>
            <a:effectLst/>
          </c:spPr>
          <c:invertIfNegative val="0"/>
          <c:cat>
            <c:strRef>
              <c:f>'Análise - Média de Requisições'!$A$4</c:f>
              <c:strCache>
                <c:ptCount val="1"/>
                <c:pt idx="0">
                  <c:v>Total</c:v>
                </c:pt>
              </c:strCache>
            </c:strRef>
          </c:cat>
          <c:val>
            <c:numRef>
              <c:f>'Análise - Média de Requisições'!$L$4</c:f>
              <c:numCache>
                <c:formatCode>General</c:formatCode>
                <c:ptCount val="1"/>
                <c:pt idx="0">
                  <c:v>277</c:v>
                </c:pt>
              </c:numCache>
            </c:numRef>
          </c:val>
          <c:extLst>
            <c:ext xmlns:c16="http://schemas.microsoft.com/office/drawing/2014/chart" uri="{C3380CC4-5D6E-409C-BE32-E72D297353CC}">
              <c16:uniqueId val="{0000000B-76A7-4B11-AB67-94D7E04BF87E}"/>
            </c:ext>
          </c:extLst>
        </c:ser>
        <c:ser>
          <c:idx val="11"/>
          <c:order val="11"/>
          <c:tx>
            <c:strRef>
              <c:f>'Análise - Média de Requisições'!$M$1:$M$3</c:f>
              <c:strCache>
                <c:ptCount val="1"/>
                <c:pt idx="0">
                  <c:v>dez</c:v>
                </c:pt>
              </c:strCache>
            </c:strRef>
          </c:tx>
          <c:spPr>
            <a:solidFill>
              <a:schemeClr val="accent6">
                <a:lumMod val="60000"/>
              </a:schemeClr>
            </a:solidFill>
            <a:ln>
              <a:noFill/>
            </a:ln>
            <a:effectLst/>
          </c:spPr>
          <c:invertIfNegative val="0"/>
          <c:cat>
            <c:strRef>
              <c:f>'Análise - Média de Requisições'!$A$4</c:f>
              <c:strCache>
                <c:ptCount val="1"/>
                <c:pt idx="0">
                  <c:v>Total</c:v>
                </c:pt>
              </c:strCache>
            </c:strRef>
          </c:cat>
          <c:val>
            <c:numRef>
              <c:f>'Análise - Média de Requisições'!$M$4</c:f>
              <c:numCache>
                <c:formatCode>General</c:formatCode>
                <c:ptCount val="1"/>
                <c:pt idx="0">
                  <c:v>295</c:v>
                </c:pt>
              </c:numCache>
            </c:numRef>
          </c:val>
          <c:extLst>
            <c:ext xmlns:c16="http://schemas.microsoft.com/office/drawing/2014/chart" uri="{C3380CC4-5D6E-409C-BE32-E72D297353CC}">
              <c16:uniqueId val="{0000000C-76A7-4B11-AB67-94D7E04BF87E}"/>
            </c:ext>
          </c:extLst>
        </c:ser>
        <c:dLbls>
          <c:showLegendKey val="0"/>
          <c:showVal val="0"/>
          <c:showCatName val="0"/>
          <c:showSerName val="0"/>
          <c:showPercent val="0"/>
          <c:showBubbleSize val="0"/>
        </c:dLbls>
        <c:gapWidth val="219"/>
        <c:overlap val="-27"/>
        <c:axId val="200278000"/>
        <c:axId val="200264080"/>
      </c:barChart>
      <c:catAx>
        <c:axId val="2002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0264080"/>
        <c:crosses val="autoZero"/>
        <c:auto val="1"/>
        <c:lblAlgn val="ctr"/>
        <c:lblOffset val="100"/>
        <c:noMultiLvlLbl val="0"/>
      </c:catAx>
      <c:valAx>
        <c:axId val="2002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02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[2.3. Serviços de TI_Chamados Ori - Copia.xlsx]Análise - SLA!Tabela dinâmica2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 - SLA'!$A$3</c:f>
              <c:strCache>
                <c:ptCount val="1"/>
                <c:pt idx="0">
                  <c:v>Soma de Qtde Chamados dentro do SLA</c:v>
                </c:pt>
              </c:strCache>
            </c:strRef>
          </c:tx>
          <c:spPr>
            <a:solidFill>
              <a:schemeClr val="accent1"/>
            </a:solidFill>
            <a:ln>
              <a:noFill/>
            </a:ln>
            <a:effectLst/>
          </c:spPr>
          <c:invertIfNegative val="0"/>
          <c:cat>
            <c:strRef>
              <c:f>'Análise - SLA'!$A$4</c:f>
              <c:strCache>
                <c:ptCount val="1"/>
                <c:pt idx="0">
                  <c:v>Total</c:v>
                </c:pt>
              </c:strCache>
            </c:strRef>
          </c:cat>
          <c:val>
            <c:numRef>
              <c:f>'Análise - SLA'!$A$4</c:f>
              <c:numCache>
                <c:formatCode>General</c:formatCode>
                <c:ptCount val="1"/>
                <c:pt idx="0">
                  <c:v>1330</c:v>
                </c:pt>
              </c:numCache>
            </c:numRef>
          </c:val>
          <c:extLst>
            <c:ext xmlns:c16="http://schemas.microsoft.com/office/drawing/2014/chart" uri="{C3380CC4-5D6E-409C-BE32-E72D297353CC}">
              <c16:uniqueId val="{00000000-792F-41D2-8734-EEBBD66C0BE1}"/>
            </c:ext>
          </c:extLst>
        </c:ser>
        <c:ser>
          <c:idx val="1"/>
          <c:order val="1"/>
          <c:tx>
            <c:strRef>
              <c:f>'Análise - SLA'!$B$3</c:f>
              <c:strCache>
                <c:ptCount val="1"/>
                <c:pt idx="0">
                  <c:v>Soma de Qtde Chamados acima do SLA</c:v>
                </c:pt>
              </c:strCache>
            </c:strRef>
          </c:tx>
          <c:spPr>
            <a:solidFill>
              <a:schemeClr val="accent2"/>
            </a:solidFill>
            <a:ln>
              <a:noFill/>
            </a:ln>
            <a:effectLst/>
          </c:spPr>
          <c:invertIfNegative val="0"/>
          <c:cat>
            <c:strRef>
              <c:f>'Análise - SLA'!$A$4</c:f>
              <c:strCache>
                <c:ptCount val="1"/>
                <c:pt idx="0">
                  <c:v>Total</c:v>
                </c:pt>
              </c:strCache>
            </c:strRef>
          </c:cat>
          <c:val>
            <c:numRef>
              <c:f>'Análise - SLA'!$B$4</c:f>
              <c:numCache>
                <c:formatCode>General</c:formatCode>
                <c:ptCount val="1"/>
                <c:pt idx="0">
                  <c:v>310</c:v>
                </c:pt>
              </c:numCache>
            </c:numRef>
          </c:val>
          <c:extLst>
            <c:ext xmlns:c16="http://schemas.microsoft.com/office/drawing/2014/chart" uri="{C3380CC4-5D6E-409C-BE32-E72D297353CC}">
              <c16:uniqueId val="{00000002-792F-41D2-8734-EEBBD66C0BE1}"/>
            </c:ext>
          </c:extLst>
        </c:ser>
        <c:ser>
          <c:idx val="2"/>
          <c:order val="2"/>
          <c:tx>
            <c:strRef>
              <c:f>'Análise - SLA'!$C$3</c:f>
              <c:strCache>
                <c:ptCount val="1"/>
                <c:pt idx="0">
                  <c:v>Soma de Qtde Chamados MUITO acima do SLA</c:v>
                </c:pt>
              </c:strCache>
            </c:strRef>
          </c:tx>
          <c:spPr>
            <a:solidFill>
              <a:schemeClr val="accent3"/>
            </a:solidFill>
            <a:ln>
              <a:noFill/>
            </a:ln>
            <a:effectLst/>
          </c:spPr>
          <c:invertIfNegative val="0"/>
          <c:cat>
            <c:strRef>
              <c:f>'Análise - SLA'!$A$4</c:f>
              <c:strCache>
                <c:ptCount val="1"/>
                <c:pt idx="0">
                  <c:v>Total</c:v>
                </c:pt>
              </c:strCache>
            </c:strRef>
          </c:cat>
          <c:val>
            <c:numRef>
              <c:f>'Análise - SLA'!$C$4</c:f>
              <c:numCache>
                <c:formatCode>General</c:formatCode>
                <c:ptCount val="1"/>
                <c:pt idx="0">
                  <c:v>1565</c:v>
                </c:pt>
              </c:numCache>
            </c:numRef>
          </c:val>
          <c:extLst>
            <c:ext xmlns:c16="http://schemas.microsoft.com/office/drawing/2014/chart" uri="{C3380CC4-5D6E-409C-BE32-E72D297353CC}">
              <c16:uniqueId val="{00000003-792F-41D2-8734-EEBBD66C0BE1}"/>
            </c:ext>
          </c:extLst>
        </c:ser>
        <c:dLbls>
          <c:showLegendKey val="0"/>
          <c:showVal val="0"/>
          <c:showCatName val="0"/>
          <c:showSerName val="0"/>
          <c:showPercent val="0"/>
          <c:showBubbleSize val="0"/>
        </c:dLbls>
        <c:gapWidth val="219"/>
        <c:overlap val="-27"/>
        <c:axId val="490698207"/>
        <c:axId val="490693887"/>
      </c:barChart>
      <c:catAx>
        <c:axId val="49069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0693887"/>
        <c:crosses val="autoZero"/>
        <c:auto val="1"/>
        <c:lblAlgn val="ctr"/>
        <c:lblOffset val="100"/>
        <c:noMultiLvlLbl val="0"/>
      </c:catAx>
      <c:valAx>
        <c:axId val="49069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06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30480</xdr:colOff>
      <xdr:row>4</xdr:row>
      <xdr:rowOff>160020</xdr:rowOff>
    </xdr:from>
    <xdr:to>
      <xdr:col>14</xdr:col>
      <xdr:colOff>381000</xdr:colOff>
      <xdr:row>24</xdr:row>
      <xdr:rowOff>38100</xdr:rowOff>
    </xdr:to>
    <xdr:graphicFrame macro="">
      <xdr:nvGraphicFramePr>
        <xdr:cNvPr id="2" name="Gráfico 1">
          <a:extLst>
            <a:ext uri="{FF2B5EF4-FFF2-40B4-BE49-F238E27FC236}">
              <a16:creationId xmlns:a16="http://schemas.microsoft.com/office/drawing/2014/main" id="{3AB9FF2A-29AF-959E-ABE6-BA3D7F645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175260</xdr:rowOff>
    </xdr:from>
    <xdr:to>
      <xdr:col>1</xdr:col>
      <xdr:colOff>2164080</xdr:colOff>
      <xdr:row>19</xdr:row>
      <xdr:rowOff>175260</xdr:rowOff>
    </xdr:to>
    <xdr:graphicFrame macro="">
      <xdr:nvGraphicFramePr>
        <xdr:cNvPr id="2" name="Gráfico 1">
          <a:extLst>
            <a:ext uri="{FF2B5EF4-FFF2-40B4-BE49-F238E27FC236}">
              <a16:creationId xmlns:a16="http://schemas.microsoft.com/office/drawing/2014/main" id="{DD6976FD-A062-B531-67C1-F02CD361D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41</xdr:row>
      <xdr:rowOff>0</xdr:rowOff>
    </xdr:from>
    <xdr:to>
      <xdr:col>0</xdr:col>
      <xdr:colOff>304800</xdr:colOff>
      <xdr:row>48</xdr:row>
      <xdr:rowOff>114300</xdr:rowOff>
    </xdr:to>
    <xdr:sp macro="" textlink="">
      <xdr:nvSpPr>
        <xdr:cNvPr id="2" name="AutoShape 1" descr="https://valiati.atlassian.net/rest/api/2/universal_avatar/view/type/issuetype/avatar/10610?size=medium">
          <a:extLst>
            <a:ext uri="{FF2B5EF4-FFF2-40B4-BE49-F238E27FC236}">
              <a16:creationId xmlns:a16="http://schemas.microsoft.com/office/drawing/2014/main" id="{C7706007-6C86-4E94-B7F6-7CD2A4210402}"/>
            </a:ext>
          </a:extLst>
        </xdr:cNvPr>
        <xdr:cNvSpPr>
          <a:spLocks noChangeAspect="1" noChangeArrowheads="1"/>
        </xdr:cNvSpPr>
      </xdr:nvSpPr>
      <xdr:spPr bwMode="auto">
        <a:xfrm>
          <a:off x="0" y="3657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48</xdr:row>
      <xdr:rowOff>114301</xdr:rowOff>
    </xdr:to>
    <xdr:sp macro="" textlink="">
      <xdr:nvSpPr>
        <xdr:cNvPr id="3" name="AutoShape 2" descr="https://valiati.atlassian.net/rest/api/2/universal_avatar/view/type/issuetype/avatar/10609?size=medium">
          <a:extLst>
            <a:ext uri="{FF2B5EF4-FFF2-40B4-BE49-F238E27FC236}">
              <a16:creationId xmlns:a16="http://schemas.microsoft.com/office/drawing/2014/main" id="{0B650691-9333-4639-9F91-F60309700A8C}"/>
            </a:ext>
          </a:extLst>
        </xdr:cNvPr>
        <xdr:cNvSpPr>
          <a:spLocks noChangeAspect="1" noChangeArrowheads="1"/>
        </xdr:cNvSpPr>
      </xdr:nvSpPr>
      <xdr:spPr bwMode="auto">
        <a:xfrm>
          <a:off x="0" y="54864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48</xdr:row>
      <xdr:rowOff>114300</xdr:rowOff>
    </xdr:to>
    <xdr:sp macro="" textlink="">
      <xdr:nvSpPr>
        <xdr:cNvPr id="4" name="AutoShape 3" descr="https://valiati.atlassian.net/rest/api/2/universal_avatar/view/type/issuetype/avatar/10609?size=medium">
          <a:extLst>
            <a:ext uri="{FF2B5EF4-FFF2-40B4-BE49-F238E27FC236}">
              <a16:creationId xmlns:a16="http://schemas.microsoft.com/office/drawing/2014/main" id="{ED7498CA-1F01-43BF-8A9E-E57301A7E22E}"/>
            </a:ext>
          </a:extLst>
        </xdr:cNvPr>
        <xdr:cNvSpPr>
          <a:spLocks noChangeAspect="1" noChangeArrowheads="1"/>
        </xdr:cNvSpPr>
      </xdr:nvSpPr>
      <xdr:spPr bwMode="auto">
        <a:xfrm>
          <a:off x="0" y="9144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48</xdr:row>
      <xdr:rowOff>114300</xdr:rowOff>
    </xdr:to>
    <xdr:sp macro="" textlink="">
      <xdr:nvSpPr>
        <xdr:cNvPr id="5" name="AutoShape 4" descr="https://valiati.atlassian.net/rest/api/2/universal_avatar/view/type/issuetype/avatar/10304?size=medium">
          <a:extLst>
            <a:ext uri="{FF2B5EF4-FFF2-40B4-BE49-F238E27FC236}">
              <a16:creationId xmlns:a16="http://schemas.microsoft.com/office/drawing/2014/main" id="{25359A50-A468-4CB3-8A2C-E731ABD9CC00}"/>
            </a:ext>
          </a:extLst>
        </xdr:cNvPr>
        <xdr:cNvSpPr>
          <a:spLocks noChangeAspect="1" noChangeArrowheads="1"/>
        </xdr:cNvSpPr>
      </xdr:nvSpPr>
      <xdr:spPr bwMode="auto">
        <a:xfrm>
          <a:off x="0" y="10972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48</xdr:row>
      <xdr:rowOff>114300</xdr:rowOff>
    </xdr:to>
    <xdr:sp macro="" textlink="">
      <xdr:nvSpPr>
        <xdr:cNvPr id="6" name="AutoShape 5" descr="https://valiati.atlassian.net/rest/api/2/universal_avatar/view/type/issuetype/avatar/10304?size=medium">
          <a:extLst>
            <a:ext uri="{FF2B5EF4-FFF2-40B4-BE49-F238E27FC236}">
              <a16:creationId xmlns:a16="http://schemas.microsoft.com/office/drawing/2014/main" id="{14BBD8B9-A5C4-4DC4-8335-F45F36D12D13}"/>
            </a:ext>
          </a:extLst>
        </xdr:cNvPr>
        <xdr:cNvSpPr>
          <a:spLocks noChangeAspect="1" noChangeArrowheads="1"/>
        </xdr:cNvSpPr>
      </xdr:nvSpPr>
      <xdr:spPr bwMode="auto">
        <a:xfrm>
          <a:off x="0" y="1828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48</xdr:row>
      <xdr:rowOff>114299</xdr:rowOff>
    </xdr:to>
    <xdr:sp macro="" textlink="">
      <xdr:nvSpPr>
        <xdr:cNvPr id="7" name="AutoShape 6" descr="https://valiati.atlassian.net/rest/api/2/universal_avatar/view/type/issuetype/avatar/10304?size=medium">
          <a:extLst>
            <a:ext uri="{FF2B5EF4-FFF2-40B4-BE49-F238E27FC236}">
              <a16:creationId xmlns:a16="http://schemas.microsoft.com/office/drawing/2014/main" id="{940F5C2D-6E33-4968-BE09-7E66A3350899}"/>
            </a:ext>
          </a:extLst>
        </xdr:cNvPr>
        <xdr:cNvSpPr>
          <a:spLocks noChangeAspect="1" noChangeArrowheads="1"/>
        </xdr:cNvSpPr>
      </xdr:nvSpPr>
      <xdr:spPr bwMode="auto">
        <a:xfrm>
          <a:off x="0" y="20116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48</xdr:row>
      <xdr:rowOff>114299</xdr:rowOff>
    </xdr:to>
    <xdr:sp macro="" textlink="">
      <xdr:nvSpPr>
        <xdr:cNvPr id="8" name="AutoShape 7" descr="https://valiati.atlassian.net/rest/api/2/universal_avatar/view/type/issuetype/avatar/10304?size=medium">
          <a:extLst>
            <a:ext uri="{FF2B5EF4-FFF2-40B4-BE49-F238E27FC236}">
              <a16:creationId xmlns:a16="http://schemas.microsoft.com/office/drawing/2014/main" id="{ACAAA27B-AD94-45AC-BC19-E312EDFBF2F2}"/>
            </a:ext>
          </a:extLst>
        </xdr:cNvPr>
        <xdr:cNvSpPr>
          <a:spLocks noChangeAspect="1" noChangeArrowheads="1"/>
        </xdr:cNvSpPr>
      </xdr:nvSpPr>
      <xdr:spPr bwMode="auto">
        <a:xfrm>
          <a:off x="0" y="237744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48</xdr:row>
      <xdr:rowOff>114301</xdr:rowOff>
    </xdr:to>
    <xdr:sp macro="" textlink="">
      <xdr:nvSpPr>
        <xdr:cNvPr id="9" name="AutoShape 8" descr="https://valiati.atlassian.net/rest/api/2/universal_avatar/view/type/issuetype/avatar/10609?size=medium">
          <a:extLst>
            <a:ext uri="{FF2B5EF4-FFF2-40B4-BE49-F238E27FC236}">
              <a16:creationId xmlns:a16="http://schemas.microsoft.com/office/drawing/2014/main" id="{3D541182-46A6-49E5-ABD1-905C47A39174}"/>
            </a:ext>
          </a:extLst>
        </xdr:cNvPr>
        <xdr:cNvSpPr>
          <a:spLocks noChangeAspect="1" noChangeArrowheads="1"/>
        </xdr:cNvSpPr>
      </xdr:nvSpPr>
      <xdr:spPr bwMode="auto">
        <a:xfrm>
          <a:off x="0" y="31089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48</xdr:row>
      <xdr:rowOff>114300</xdr:rowOff>
    </xdr:to>
    <xdr:sp macro="" textlink="">
      <xdr:nvSpPr>
        <xdr:cNvPr id="10" name="AutoShape 9" descr="https://valiati.atlassian.net/rest/api/2/universal_avatar/view/type/issuetype/avatar/10609?size=medium">
          <a:extLst>
            <a:ext uri="{FF2B5EF4-FFF2-40B4-BE49-F238E27FC236}">
              <a16:creationId xmlns:a16="http://schemas.microsoft.com/office/drawing/2014/main" id="{2C6D8F07-9B04-4ADA-A44C-0CCDDA1DF35A}"/>
            </a:ext>
          </a:extLst>
        </xdr:cNvPr>
        <xdr:cNvSpPr>
          <a:spLocks noChangeAspect="1" noChangeArrowheads="1"/>
        </xdr:cNvSpPr>
      </xdr:nvSpPr>
      <xdr:spPr bwMode="auto">
        <a:xfrm>
          <a:off x="0" y="347472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48</xdr:row>
      <xdr:rowOff>114300</xdr:rowOff>
    </xdr:to>
    <xdr:sp macro="" textlink="">
      <xdr:nvSpPr>
        <xdr:cNvPr id="11" name="AutoShape 10" descr="https://valiati.atlassian.net/rest/api/2/universal_avatar/view/type/issuetype/avatar/10300?size=medium">
          <a:extLst>
            <a:ext uri="{FF2B5EF4-FFF2-40B4-BE49-F238E27FC236}">
              <a16:creationId xmlns:a16="http://schemas.microsoft.com/office/drawing/2014/main" id="{5511CC83-4E45-457D-946C-9D4F1133EEA9}"/>
            </a:ext>
          </a:extLst>
        </xdr:cNvPr>
        <xdr:cNvSpPr>
          <a:spLocks noChangeAspect="1" noChangeArrowheads="1"/>
        </xdr:cNvSpPr>
      </xdr:nvSpPr>
      <xdr:spPr bwMode="auto">
        <a:xfrm>
          <a:off x="0" y="38404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48</xdr:row>
      <xdr:rowOff>114299</xdr:rowOff>
    </xdr:to>
    <xdr:sp macro="" textlink="">
      <xdr:nvSpPr>
        <xdr:cNvPr id="12" name="AutoShape 11" descr="https://valiati.atlassian.net/rest/api/2/universal_avatar/view/type/issuetype/avatar/10610?size=medium">
          <a:extLst>
            <a:ext uri="{FF2B5EF4-FFF2-40B4-BE49-F238E27FC236}">
              <a16:creationId xmlns:a16="http://schemas.microsoft.com/office/drawing/2014/main" id="{BB5F337F-C0C8-4890-9A3C-0784E1DC821E}"/>
            </a:ext>
          </a:extLst>
        </xdr:cNvPr>
        <xdr:cNvSpPr>
          <a:spLocks noChangeAspect="1" noChangeArrowheads="1"/>
        </xdr:cNvSpPr>
      </xdr:nvSpPr>
      <xdr:spPr bwMode="auto">
        <a:xfrm>
          <a:off x="0" y="40233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48</xdr:row>
      <xdr:rowOff>114301</xdr:rowOff>
    </xdr:to>
    <xdr:sp macro="" textlink="">
      <xdr:nvSpPr>
        <xdr:cNvPr id="13" name="AutoShape 12" descr="https://valiati.atlassian.net/rest/api/2/universal_avatar/view/type/issuetype/avatar/10610?size=medium">
          <a:extLst>
            <a:ext uri="{FF2B5EF4-FFF2-40B4-BE49-F238E27FC236}">
              <a16:creationId xmlns:a16="http://schemas.microsoft.com/office/drawing/2014/main" id="{A984A8F9-C130-4FBD-9E26-EF2BF2A8A8E0}"/>
            </a:ext>
          </a:extLst>
        </xdr:cNvPr>
        <xdr:cNvSpPr>
          <a:spLocks noChangeAspect="1" noChangeArrowheads="1"/>
        </xdr:cNvSpPr>
      </xdr:nvSpPr>
      <xdr:spPr bwMode="auto">
        <a:xfrm>
          <a:off x="0" y="438912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47</xdr:row>
      <xdr:rowOff>114300</xdr:rowOff>
    </xdr:to>
    <xdr:sp macro="" textlink="">
      <xdr:nvSpPr>
        <xdr:cNvPr id="14" name="AutoShape 13" descr="https://valiati.atlassian.net/rest/api/2/universal_avatar/view/type/issuetype/avatar/10609?size=medium">
          <a:extLst>
            <a:ext uri="{FF2B5EF4-FFF2-40B4-BE49-F238E27FC236}">
              <a16:creationId xmlns:a16="http://schemas.microsoft.com/office/drawing/2014/main" id="{23E8839F-A415-4282-8CFF-93C3E7F03D71}"/>
            </a:ext>
          </a:extLst>
        </xdr:cNvPr>
        <xdr:cNvSpPr>
          <a:spLocks noChangeAspect="1" noChangeArrowheads="1"/>
        </xdr:cNvSpPr>
      </xdr:nvSpPr>
      <xdr:spPr bwMode="auto">
        <a:xfrm>
          <a:off x="0" y="512064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47</xdr:row>
      <xdr:rowOff>114300</xdr:rowOff>
    </xdr:to>
    <xdr:sp macro="" textlink="">
      <xdr:nvSpPr>
        <xdr:cNvPr id="15" name="AutoShape 14" descr="https://valiati.atlassian.net/rest/api/2/universal_avatar/view/type/issuetype/avatar/10609?size=medium">
          <a:extLst>
            <a:ext uri="{FF2B5EF4-FFF2-40B4-BE49-F238E27FC236}">
              <a16:creationId xmlns:a16="http://schemas.microsoft.com/office/drawing/2014/main" id="{7F220004-2941-4CD5-97CE-90F3A9226CCD}"/>
            </a:ext>
          </a:extLst>
        </xdr:cNvPr>
        <xdr:cNvSpPr>
          <a:spLocks noChangeAspect="1" noChangeArrowheads="1"/>
        </xdr:cNvSpPr>
      </xdr:nvSpPr>
      <xdr:spPr bwMode="auto">
        <a:xfrm>
          <a:off x="0" y="54864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48</xdr:row>
      <xdr:rowOff>114301</xdr:rowOff>
    </xdr:to>
    <xdr:sp macro="" textlink="">
      <xdr:nvSpPr>
        <xdr:cNvPr id="16" name="AutoShape 15" descr="https://valiati.atlassian.net/rest/api/2/universal_avatar/view/type/issuetype/avatar/10609?size=medium">
          <a:extLst>
            <a:ext uri="{FF2B5EF4-FFF2-40B4-BE49-F238E27FC236}">
              <a16:creationId xmlns:a16="http://schemas.microsoft.com/office/drawing/2014/main" id="{0AE59032-B1DC-4115-8D61-67AE357B8AF4}"/>
            </a:ext>
          </a:extLst>
        </xdr:cNvPr>
        <xdr:cNvSpPr>
          <a:spLocks noChangeAspect="1" noChangeArrowheads="1"/>
        </xdr:cNvSpPr>
      </xdr:nvSpPr>
      <xdr:spPr bwMode="auto">
        <a:xfrm>
          <a:off x="0" y="56692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48</xdr:row>
      <xdr:rowOff>114300</xdr:rowOff>
    </xdr:to>
    <xdr:sp macro="" textlink="">
      <xdr:nvSpPr>
        <xdr:cNvPr id="17" name="AutoShape 16" descr="https://valiati.atlassian.net/rest/api/2/universal_avatar/view/type/issuetype/avatar/10609?size=medium">
          <a:extLst>
            <a:ext uri="{FF2B5EF4-FFF2-40B4-BE49-F238E27FC236}">
              <a16:creationId xmlns:a16="http://schemas.microsoft.com/office/drawing/2014/main" id="{AD66E951-061E-4CDE-AA3E-93FF49596B3F}"/>
            </a:ext>
          </a:extLst>
        </xdr:cNvPr>
        <xdr:cNvSpPr>
          <a:spLocks noChangeAspect="1" noChangeArrowheads="1"/>
        </xdr:cNvSpPr>
      </xdr:nvSpPr>
      <xdr:spPr bwMode="auto">
        <a:xfrm>
          <a:off x="0" y="67665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9</xdr:row>
      <xdr:rowOff>114300</xdr:rowOff>
    </xdr:to>
    <xdr:sp macro="" textlink="">
      <xdr:nvSpPr>
        <xdr:cNvPr id="18" name="AutoShape 17" descr="https://valiati.atlassian.net/rest/api/2/universal_avatar/view/type/issuetype/avatar/10609?size=medium">
          <a:extLst>
            <a:ext uri="{FF2B5EF4-FFF2-40B4-BE49-F238E27FC236}">
              <a16:creationId xmlns:a16="http://schemas.microsoft.com/office/drawing/2014/main" id="{D2E53520-911D-4E30-A7D2-4F96DF136E66}"/>
            </a:ext>
          </a:extLst>
        </xdr:cNvPr>
        <xdr:cNvSpPr>
          <a:spLocks noChangeAspect="1" noChangeArrowheads="1"/>
        </xdr:cNvSpPr>
      </xdr:nvSpPr>
      <xdr:spPr bwMode="auto">
        <a:xfrm>
          <a:off x="0" y="786384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9</xdr:row>
      <xdr:rowOff>114300</xdr:rowOff>
    </xdr:to>
    <xdr:sp macro="" textlink="">
      <xdr:nvSpPr>
        <xdr:cNvPr id="19" name="AutoShape 18" descr="https://valiati.atlassian.net/rest/api/2/universal_avatar/view/type/issuetype/avatar/10610?size=medium">
          <a:extLst>
            <a:ext uri="{FF2B5EF4-FFF2-40B4-BE49-F238E27FC236}">
              <a16:creationId xmlns:a16="http://schemas.microsoft.com/office/drawing/2014/main" id="{D8F7F67B-96FE-4EAF-BF7E-248AE7C610EF}"/>
            </a:ext>
          </a:extLst>
        </xdr:cNvPr>
        <xdr:cNvSpPr>
          <a:spLocks noChangeAspect="1" noChangeArrowheads="1"/>
        </xdr:cNvSpPr>
      </xdr:nvSpPr>
      <xdr:spPr bwMode="auto">
        <a:xfrm>
          <a:off x="0" y="74980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3</xdr:row>
      <xdr:rowOff>114301</xdr:rowOff>
    </xdr:to>
    <xdr:sp macro="" textlink="">
      <xdr:nvSpPr>
        <xdr:cNvPr id="2" name="AutoShape 1" descr="https://valiati.atlassian.net/rest/api/2/universal_avatar/view/type/issuetype/avatar/10610?size=medium">
          <a:extLst>
            <a:ext uri="{FF2B5EF4-FFF2-40B4-BE49-F238E27FC236}">
              <a16:creationId xmlns:a16="http://schemas.microsoft.com/office/drawing/2014/main" id="{9F6DFBD4-0B41-4068-8CC7-E3CAB783184D}"/>
            </a:ext>
          </a:extLst>
        </xdr:cNvPr>
        <xdr:cNvSpPr>
          <a:spLocks noChangeAspect="1" noChangeArrowheads="1"/>
        </xdr:cNvSpPr>
      </xdr:nvSpPr>
      <xdr:spPr bwMode="auto">
        <a:xfrm>
          <a:off x="0" y="563880"/>
          <a:ext cx="304800" cy="29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114301</xdr:rowOff>
    </xdr:to>
    <xdr:sp macro="" textlink="">
      <xdr:nvSpPr>
        <xdr:cNvPr id="3" name="AutoShape 2" descr="https://valiati.atlassian.net/rest/api/2/universal_avatar/view/type/issuetype/avatar/10609?size=medium">
          <a:extLst>
            <a:ext uri="{FF2B5EF4-FFF2-40B4-BE49-F238E27FC236}">
              <a16:creationId xmlns:a16="http://schemas.microsoft.com/office/drawing/2014/main" id="{8A4A35BA-A398-4758-951F-1F98036C56F0}"/>
            </a:ext>
          </a:extLst>
        </xdr:cNvPr>
        <xdr:cNvSpPr>
          <a:spLocks noChangeAspect="1" noChangeArrowheads="1"/>
        </xdr:cNvSpPr>
      </xdr:nvSpPr>
      <xdr:spPr bwMode="auto">
        <a:xfrm>
          <a:off x="0" y="746760"/>
          <a:ext cx="304800" cy="29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114301</xdr:rowOff>
    </xdr:to>
    <xdr:sp macro="" textlink="">
      <xdr:nvSpPr>
        <xdr:cNvPr id="4" name="AutoShape 3" descr="https://valiati.atlassian.net/rest/api/2/universal_avatar/view/type/issuetype/avatar/10609?size=medium">
          <a:extLst>
            <a:ext uri="{FF2B5EF4-FFF2-40B4-BE49-F238E27FC236}">
              <a16:creationId xmlns:a16="http://schemas.microsoft.com/office/drawing/2014/main" id="{D2D8FDCD-EEEA-474B-B461-CBC401435784}"/>
            </a:ext>
          </a:extLst>
        </xdr:cNvPr>
        <xdr:cNvSpPr>
          <a:spLocks noChangeAspect="1" noChangeArrowheads="1"/>
        </xdr:cNvSpPr>
      </xdr:nvSpPr>
      <xdr:spPr bwMode="auto">
        <a:xfrm>
          <a:off x="0" y="1112520"/>
          <a:ext cx="304800" cy="29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114300</xdr:rowOff>
    </xdr:to>
    <xdr:sp macro="" textlink="">
      <xdr:nvSpPr>
        <xdr:cNvPr id="5" name="AutoShape 4" descr="https://valiati.atlassian.net/rest/api/2/universal_avatar/view/type/issuetype/avatar/10304?size=medium">
          <a:extLst>
            <a:ext uri="{FF2B5EF4-FFF2-40B4-BE49-F238E27FC236}">
              <a16:creationId xmlns:a16="http://schemas.microsoft.com/office/drawing/2014/main" id="{2C1092EB-6DC1-4059-A049-C672149C6172}"/>
            </a:ext>
          </a:extLst>
        </xdr:cNvPr>
        <xdr:cNvSpPr>
          <a:spLocks noChangeAspect="1" noChangeArrowheads="1"/>
        </xdr:cNvSpPr>
      </xdr:nvSpPr>
      <xdr:spPr bwMode="auto">
        <a:xfrm>
          <a:off x="0" y="12954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114300</xdr:rowOff>
    </xdr:to>
    <xdr:sp macro="" textlink="">
      <xdr:nvSpPr>
        <xdr:cNvPr id="6" name="AutoShape 5" descr="https://valiati.atlassian.net/rest/api/2/universal_avatar/view/type/issuetype/avatar/10304?size=medium">
          <a:extLst>
            <a:ext uri="{FF2B5EF4-FFF2-40B4-BE49-F238E27FC236}">
              <a16:creationId xmlns:a16="http://schemas.microsoft.com/office/drawing/2014/main" id="{A9DF045E-95A3-4756-9DE7-3D8F456AF9B1}"/>
            </a:ext>
          </a:extLst>
        </xdr:cNvPr>
        <xdr:cNvSpPr>
          <a:spLocks noChangeAspect="1" noChangeArrowheads="1"/>
        </xdr:cNvSpPr>
      </xdr:nvSpPr>
      <xdr:spPr bwMode="auto">
        <a:xfrm>
          <a:off x="0" y="202692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114300</xdr:rowOff>
    </xdr:to>
    <xdr:sp macro="" textlink="">
      <xdr:nvSpPr>
        <xdr:cNvPr id="7" name="AutoShape 6" descr="https://valiati.atlassian.net/rest/api/2/universal_avatar/view/type/issuetype/avatar/10304?size=medium">
          <a:extLst>
            <a:ext uri="{FF2B5EF4-FFF2-40B4-BE49-F238E27FC236}">
              <a16:creationId xmlns:a16="http://schemas.microsoft.com/office/drawing/2014/main" id="{CB2C2377-FB98-49E9-9AFB-211857FC2FE4}"/>
            </a:ext>
          </a:extLst>
        </xdr:cNvPr>
        <xdr:cNvSpPr>
          <a:spLocks noChangeAspect="1" noChangeArrowheads="1"/>
        </xdr:cNvSpPr>
      </xdr:nvSpPr>
      <xdr:spPr bwMode="auto">
        <a:xfrm>
          <a:off x="0" y="2209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114299</xdr:rowOff>
    </xdr:to>
    <xdr:sp macro="" textlink="">
      <xdr:nvSpPr>
        <xdr:cNvPr id="8" name="AutoShape 7" descr="https://valiati.atlassian.net/rest/api/2/universal_avatar/view/type/issuetype/avatar/10304?size=medium">
          <a:extLst>
            <a:ext uri="{FF2B5EF4-FFF2-40B4-BE49-F238E27FC236}">
              <a16:creationId xmlns:a16="http://schemas.microsoft.com/office/drawing/2014/main" id="{0D4AD1AC-C2DC-4D97-A632-42B5919CD5DE}"/>
            </a:ext>
          </a:extLst>
        </xdr:cNvPr>
        <xdr:cNvSpPr>
          <a:spLocks noChangeAspect="1" noChangeArrowheads="1"/>
        </xdr:cNvSpPr>
      </xdr:nvSpPr>
      <xdr:spPr bwMode="auto">
        <a:xfrm>
          <a:off x="0" y="2575560"/>
          <a:ext cx="304800" cy="29717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114302</xdr:rowOff>
    </xdr:to>
    <xdr:sp macro="" textlink="">
      <xdr:nvSpPr>
        <xdr:cNvPr id="9" name="AutoShape 8" descr="https://valiati.atlassian.net/rest/api/2/universal_avatar/view/type/issuetype/avatar/10609?size=medium">
          <a:extLst>
            <a:ext uri="{FF2B5EF4-FFF2-40B4-BE49-F238E27FC236}">
              <a16:creationId xmlns:a16="http://schemas.microsoft.com/office/drawing/2014/main" id="{D5B452F3-8323-4953-BDB8-53239CD8F56E}"/>
            </a:ext>
          </a:extLst>
        </xdr:cNvPr>
        <xdr:cNvSpPr>
          <a:spLocks noChangeAspect="1" noChangeArrowheads="1"/>
        </xdr:cNvSpPr>
      </xdr:nvSpPr>
      <xdr:spPr bwMode="auto">
        <a:xfrm>
          <a:off x="0" y="3307080"/>
          <a:ext cx="304800" cy="2971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114300</xdr:rowOff>
    </xdr:to>
    <xdr:sp macro="" textlink="">
      <xdr:nvSpPr>
        <xdr:cNvPr id="10" name="AutoShape 9" descr="https://valiati.atlassian.net/rest/api/2/universal_avatar/view/type/issuetype/avatar/10609?size=medium">
          <a:extLst>
            <a:ext uri="{FF2B5EF4-FFF2-40B4-BE49-F238E27FC236}">
              <a16:creationId xmlns:a16="http://schemas.microsoft.com/office/drawing/2014/main" id="{DE1746B4-B3DC-4E06-9DE3-309682A788EF}"/>
            </a:ext>
          </a:extLst>
        </xdr:cNvPr>
        <xdr:cNvSpPr>
          <a:spLocks noChangeAspect="1" noChangeArrowheads="1"/>
        </xdr:cNvSpPr>
      </xdr:nvSpPr>
      <xdr:spPr bwMode="auto">
        <a:xfrm>
          <a:off x="0" y="367284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114300</xdr:rowOff>
    </xdr:to>
    <xdr:sp macro="" textlink="">
      <xdr:nvSpPr>
        <xdr:cNvPr id="11" name="AutoShape 10" descr="https://valiati.atlassian.net/rest/api/2/universal_avatar/view/type/issuetype/avatar/10300?size=medium">
          <a:extLst>
            <a:ext uri="{FF2B5EF4-FFF2-40B4-BE49-F238E27FC236}">
              <a16:creationId xmlns:a16="http://schemas.microsoft.com/office/drawing/2014/main" id="{DACB26A6-3783-44C3-A7E4-942A68B0EC35}"/>
            </a:ext>
          </a:extLst>
        </xdr:cNvPr>
        <xdr:cNvSpPr>
          <a:spLocks noChangeAspect="1" noChangeArrowheads="1"/>
        </xdr:cNvSpPr>
      </xdr:nvSpPr>
      <xdr:spPr bwMode="auto">
        <a:xfrm>
          <a:off x="0" y="40386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114299</xdr:rowOff>
    </xdr:to>
    <xdr:sp macro="" textlink="">
      <xdr:nvSpPr>
        <xdr:cNvPr id="12" name="AutoShape 11" descr="https://valiati.atlassian.net/rest/api/2/universal_avatar/view/type/issuetype/avatar/10610?size=medium">
          <a:extLst>
            <a:ext uri="{FF2B5EF4-FFF2-40B4-BE49-F238E27FC236}">
              <a16:creationId xmlns:a16="http://schemas.microsoft.com/office/drawing/2014/main" id="{ABA397A5-AEEA-4CC0-B823-B6A723EB9472}"/>
            </a:ext>
          </a:extLst>
        </xdr:cNvPr>
        <xdr:cNvSpPr>
          <a:spLocks noChangeAspect="1" noChangeArrowheads="1"/>
        </xdr:cNvSpPr>
      </xdr:nvSpPr>
      <xdr:spPr bwMode="auto">
        <a:xfrm>
          <a:off x="0" y="4221480"/>
          <a:ext cx="304800" cy="29717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114301</xdr:rowOff>
    </xdr:to>
    <xdr:sp macro="" textlink="">
      <xdr:nvSpPr>
        <xdr:cNvPr id="13" name="AutoShape 12" descr="https://valiati.atlassian.net/rest/api/2/universal_avatar/view/type/issuetype/avatar/10610?size=medium">
          <a:extLst>
            <a:ext uri="{FF2B5EF4-FFF2-40B4-BE49-F238E27FC236}">
              <a16:creationId xmlns:a16="http://schemas.microsoft.com/office/drawing/2014/main" id="{C34058A7-1CE3-46BB-AB19-0A66F54A6D6E}"/>
            </a:ext>
          </a:extLst>
        </xdr:cNvPr>
        <xdr:cNvSpPr>
          <a:spLocks noChangeAspect="1" noChangeArrowheads="1"/>
        </xdr:cNvSpPr>
      </xdr:nvSpPr>
      <xdr:spPr bwMode="auto">
        <a:xfrm>
          <a:off x="0" y="4587240"/>
          <a:ext cx="304800" cy="29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114300</xdr:rowOff>
    </xdr:to>
    <xdr:sp macro="" textlink="">
      <xdr:nvSpPr>
        <xdr:cNvPr id="14" name="AutoShape 13" descr="https://valiati.atlassian.net/rest/api/2/universal_avatar/view/type/issuetype/avatar/10609?size=medium">
          <a:extLst>
            <a:ext uri="{FF2B5EF4-FFF2-40B4-BE49-F238E27FC236}">
              <a16:creationId xmlns:a16="http://schemas.microsoft.com/office/drawing/2014/main" id="{596D1234-5052-4D6E-8B1D-C45924B9EC2D}"/>
            </a:ext>
          </a:extLst>
        </xdr:cNvPr>
        <xdr:cNvSpPr>
          <a:spLocks noChangeAspect="1" noChangeArrowheads="1"/>
        </xdr:cNvSpPr>
      </xdr:nvSpPr>
      <xdr:spPr bwMode="auto">
        <a:xfrm>
          <a:off x="0" y="53187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114300</xdr:rowOff>
    </xdr:to>
    <xdr:sp macro="" textlink="">
      <xdr:nvSpPr>
        <xdr:cNvPr id="15" name="AutoShape 14" descr="https://valiati.atlassian.net/rest/api/2/universal_avatar/view/type/issuetype/avatar/10609?size=medium">
          <a:extLst>
            <a:ext uri="{FF2B5EF4-FFF2-40B4-BE49-F238E27FC236}">
              <a16:creationId xmlns:a16="http://schemas.microsoft.com/office/drawing/2014/main" id="{583041B6-362A-42D0-9D31-285F6FED7284}"/>
            </a:ext>
          </a:extLst>
        </xdr:cNvPr>
        <xdr:cNvSpPr>
          <a:spLocks noChangeAspect="1" noChangeArrowheads="1"/>
        </xdr:cNvSpPr>
      </xdr:nvSpPr>
      <xdr:spPr bwMode="auto">
        <a:xfrm>
          <a:off x="0" y="568452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114301</xdr:rowOff>
    </xdr:to>
    <xdr:sp macro="" textlink="">
      <xdr:nvSpPr>
        <xdr:cNvPr id="16" name="AutoShape 15" descr="https://valiati.atlassian.net/rest/api/2/universal_avatar/view/type/issuetype/avatar/10609?size=medium">
          <a:extLst>
            <a:ext uri="{FF2B5EF4-FFF2-40B4-BE49-F238E27FC236}">
              <a16:creationId xmlns:a16="http://schemas.microsoft.com/office/drawing/2014/main" id="{7FA37532-694A-4F16-AF39-C161EADEF895}"/>
            </a:ext>
          </a:extLst>
        </xdr:cNvPr>
        <xdr:cNvSpPr>
          <a:spLocks noChangeAspect="1" noChangeArrowheads="1"/>
        </xdr:cNvSpPr>
      </xdr:nvSpPr>
      <xdr:spPr bwMode="auto">
        <a:xfrm>
          <a:off x="0" y="5867400"/>
          <a:ext cx="304800" cy="29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114300</xdr:rowOff>
    </xdr:to>
    <xdr:sp macro="" textlink="">
      <xdr:nvSpPr>
        <xdr:cNvPr id="17" name="AutoShape 16" descr="https://valiati.atlassian.net/rest/api/2/universal_avatar/view/type/issuetype/avatar/10609?size=medium">
          <a:extLst>
            <a:ext uri="{FF2B5EF4-FFF2-40B4-BE49-F238E27FC236}">
              <a16:creationId xmlns:a16="http://schemas.microsoft.com/office/drawing/2014/main" id="{ED7AC5B2-38C1-45AB-A5F5-06745BA55A6D}"/>
            </a:ext>
          </a:extLst>
        </xdr:cNvPr>
        <xdr:cNvSpPr>
          <a:spLocks noChangeAspect="1" noChangeArrowheads="1"/>
        </xdr:cNvSpPr>
      </xdr:nvSpPr>
      <xdr:spPr bwMode="auto">
        <a:xfrm>
          <a:off x="0" y="696468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114299</xdr:rowOff>
    </xdr:to>
    <xdr:sp macro="" textlink="">
      <xdr:nvSpPr>
        <xdr:cNvPr id="18" name="AutoShape 17" descr="https://valiati.atlassian.net/rest/api/2/universal_avatar/view/type/issuetype/avatar/10609?size=medium">
          <a:extLst>
            <a:ext uri="{FF2B5EF4-FFF2-40B4-BE49-F238E27FC236}">
              <a16:creationId xmlns:a16="http://schemas.microsoft.com/office/drawing/2014/main" id="{927B4CDE-4B09-4AD7-9C37-2F847BFFCB31}"/>
            </a:ext>
          </a:extLst>
        </xdr:cNvPr>
        <xdr:cNvSpPr>
          <a:spLocks noChangeAspect="1" noChangeArrowheads="1"/>
        </xdr:cNvSpPr>
      </xdr:nvSpPr>
      <xdr:spPr bwMode="auto">
        <a:xfrm>
          <a:off x="0" y="8061960"/>
          <a:ext cx="304800" cy="29717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114300</xdr:rowOff>
    </xdr:to>
    <xdr:sp macro="" textlink="">
      <xdr:nvSpPr>
        <xdr:cNvPr id="19" name="AutoShape 18" descr="https://valiati.atlassian.net/rest/api/2/universal_avatar/view/type/issuetype/avatar/10610?size=medium">
          <a:extLst>
            <a:ext uri="{FF2B5EF4-FFF2-40B4-BE49-F238E27FC236}">
              <a16:creationId xmlns:a16="http://schemas.microsoft.com/office/drawing/2014/main" id="{B9F00F0F-322C-49C3-ACA3-13AFD94D7BA9}"/>
            </a:ext>
          </a:extLst>
        </xdr:cNvPr>
        <xdr:cNvSpPr>
          <a:spLocks noChangeAspect="1" noChangeArrowheads="1"/>
        </xdr:cNvSpPr>
      </xdr:nvSpPr>
      <xdr:spPr bwMode="auto">
        <a:xfrm>
          <a:off x="0" y="76962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ssica Brassioli Zazirskas Da Cruz" refreshedDate="45139.766311342595" createdVersion="8" refreshedVersion="8" minRefreshableVersion="3" recordCount="3258" xr:uid="{93173DFF-B122-4B47-9CC2-BE162DA86198}">
  <cacheSource type="worksheet">
    <worksheetSource ref="A1:F3259" sheet="Requisições - Incidentes  "/>
  </cacheSource>
  <cacheFields count="8">
    <cacheField name="Chave" numFmtId="0">
      <sharedItems/>
    </cacheField>
    <cacheField name="Resumo" numFmtId="0">
      <sharedItems/>
    </cacheField>
    <cacheField name="Responsável" numFmtId="0">
      <sharedItems/>
    </cacheField>
    <cacheField name="Request Type" numFmtId="0">
      <sharedItems/>
    </cacheField>
    <cacheField name="Criado" numFmtId="14">
      <sharedItems containsSemiMixedTypes="0" containsNonDate="0" containsDate="1" containsString="0" minDate="2022-07-01T08:59:52" maxDate="2023-06-29T16:21:50" count="3258">
        <d v="2022-07-19T10:38:07"/>
        <d v="2022-08-03T11:49:50"/>
        <d v="2022-07-29T19:40:50"/>
        <d v="2023-03-29T14:07:27"/>
        <d v="2022-10-06T11:24:08"/>
        <d v="2023-01-13T12:20:23"/>
        <d v="2022-12-16T15:11:50"/>
        <d v="2022-07-25T13:50:54"/>
        <d v="2023-06-21T09:37:44"/>
        <d v="2022-07-29T19:38:53"/>
        <d v="2022-07-29T19:48:46"/>
        <d v="2023-03-08T10:23:33"/>
        <d v="2023-03-30T15:19:11"/>
        <d v="2022-12-12T16:24:56"/>
        <d v="2022-09-23T14:24:08"/>
        <d v="2022-10-11T11:25:16"/>
        <d v="2023-06-14T14:10:24"/>
        <d v="2022-09-28T09:50:08"/>
        <d v="2022-07-14T10:10:53"/>
        <d v="2022-12-15T17:13:33"/>
        <d v="2022-08-16T10:47:09"/>
        <d v="2022-10-10T10:51:10"/>
        <d v="2022-08-25T15:53:18"/>
        <d v="2022-07-20T12:26:26"/>
        <d v="2023-01-17T16:26:37"/>
        <d v="2022-07-29T19:42:45"/>
        <d v="2022-10-21T10:22:04"/>
        <d v="2022-07-21T10:53:34"/>
        <d v="2023-06-13T10:30:57"/>
        <d v="2022-07-15T09:48:21"/>
        <d v="2022-08-26T11:58:07"/>
        <d v="2022-12-07T12:07:31"/>
        <d v="2022-08-17T11:40:12"/>
        <d v="2023-03-30T15:22:10"/>
        <d v="2022-09-23T16:29:21"/>
        <d v="2022-07-20T14:16:10"/>
        <d v="2022-12-05T11:50:41"/>
        <d v="2023-01-12T15:35:10"/>
        <d v="2023-06-20T16:05:46"/>
        <d v="2023-05-25T16:52:47"/>
        <d v="2023-03-17T10:09:46"/>
        <d v="2022-07-21T10:53:53"/>
        <d v="2022-09-26T16:16:56"/>
        <d v="2023-06-28T09:52:40"/>
        <d v="2022-08-31T18:06:15"/>
        <d v="2023-03-03T11:07:08"/>
        <d v="2023-04-11T10:57:51"/>
        <d v="2022-12-19T10:37:26"/>
        <d v="2022-10-06T10:16:11"/>
        <d v="2022-07-28T10:16:04"/>
        <d v="2022-12-13T18:26:25"/>
        <d v="2023-03-15T19:15:17"/>
        <d v="2022-07-25T13:45:35"/>
        <d v="2023-06-06T15:41:30"/>
        <d v="2022-07-11T13:46:35"/>
        <d v="2022-09-23T14:43:32"/>
        <d v="2022-12-27T16:32:33"/>
        <d v="2023-04-05T15:17:18"/>
        <d v="2023-06-07T10:13:07"/>
        <d v="2022-09-23T14:27:38"/>
        <d v="2023-03-30T14:16:57"/>
        <d v="2022-07-18T16:01:51"/>
        <d v="2023-05-25T16:50:47"/>
        <d v="2023-06-15T11:06:25"/>
        <d v="2022-07-11T09:45:22"/>
        <d v="2023-02-13T14:36:01"/>
        <d v="2022-07-25T13:53:40"/>
        <d v="2023-05-10T14:33:52"/>
        <d v="2023-03-29T11:33:15"/>
        <d v="2023-06-19T14:16:56"/>
        <d v="2022-08-29T15:11:50"/>
        <d v="2022-10-06T11:42:22"/>
        <d v="2022-12-28T11:10:30"/>
        <d v="2022-09-16T14:28:14"/>
        <d v="2022-09-23T14:40:57"/>
        <d v="2022-09-26T15:26:11"/>
        <d v="2023-03-03T16:56:30"/>
        <d v="2022-10-11T10:38:26"/>
        <d v="2022-08-25T10:13:50"/>
        <d v="2022-07-27T11:44:12"/>
        <d v="2022-11-29T11:04:58"/>
        <d v="2022-09-08T10:54:50"/>
        <d v="2023-04-05T09:35:38"/>
        <d v="2023-02-28T11:26:45"/>
        <d v="2022-11-09T12:24:34"/>
        <d v="2022-07-06T18:09:50"/>
        <d v="2023-05-05T11:53:07"/>
        <d v="2022-07-06T18:08:48"/>
        <d v="2022-07-18T10:07:56"/>
        <d v="2022-07-06T18:10:26"/>
        <d v="2023-03-29T11:43:20"/>
        <d v="2022-09-12T10:01:32"/>
        <d v="2022-08-23T15:52:57"/>
        <d v="2022-08-29T15:19:55"/>
        <d v="2022-07-01T16:05:45"/>
        <d v="2023-06-16T13:48:28"/>
        <d v="2022-07-19T16:42:43"/>
        <d v="2022-10-06T11:33:14"/>
        <d v="2022-07-18T16:24:04"/>
        <d v="2023-06-07T15:21:02"/>
        <d v="2022-09-27T14:10:11"/>
        <d v="2022-10-11T15:55:51"/>
        <d v="2022-11-03T12:08:49"/>
        <d v="2022-11-09T16:08:30"/>
        <d v="2023-06-13T14:45:51"/>
        <d v="2022-10-11T16:03:45"/>
        <d v="2022-07-18T17:38:49"/>
        <d v="2022-08-24T11:54:51"/>
        <d v="2023-01-25T14:28:05"/>
        <d v="2022-10-11T15:39:15"/>
        <d v="2023-03-22T16:11:07"/>
        <d v="2022-10-11T15:47:36"/>
        <d v="2022-08-29T15:03:39"/>
        <d v="2022-10-13T12:06:57"/>
        <d v="2023-04-12T13:51:33"/>
        <d v="2022-10-11T16:14:07"/>
        <d v="2022-11-11T13:54:13"/>
        <d v="2023-03-16T14:56:34"/>
        <d v="2023-02-27T11:08:25"/>
        <d v="2023-03-29T11:40:40"/>
        <d v="2022-10-25T16:02:25"/>
        <d v="2023-05-25T16:55:30"/>
        <d v="2023-05-08T10:33:25"/>
        <d v="2022-07-18T16:17:01"/>
        <d v="2022-12-05T09:22:11"/>
        <d v="2023-01-13T18:47:00"/>
        <d v="2022-08-29T14:50:44"/>
        <d v="2022-08-04T10:18:42"/>
        <d v="2023-03-22T12:04:37"/>
        <d v="2022-08-29T15:25:52"/>
        <d v="2023-03-07T16:36:19"/>
        <d v="2022-09-15T15:00:10"/>
        <d v="2022-07-22T12:18:49"/>
        <d v="2022-11-16T17:44:21"/>
        <d v="2023-03-09T17:42:30"/>
        <d v="2022-11-23T15:59:26"/>
        <d v="2022-10-11T15:25:09"/>
        <d v="2023-01-24T15:06:10"/>
        <d v="2023-02-17T10:06:13"/>
        <d v="2023-05-29T10:15:57"/>
        <d v="2022-12-12T09:19:16"/>
        <d v="2023-03-31T15:38:01"/>
        <d v="2023-03-29T13:08:39"/>
        <d v="2022-07-01T09:49:47"/>
        <d v="2023-05-04T12:58:25"/>
        <d v="2023-06-22T14:33:30"/>
        <d v="2022-12-12T11:32:26"/>
        <d v="2023-01-10T12:04:34"/>
        <d v="2022-07-18T16:10:02"/>
        <d v="2023-03-16T10:30:25"/>
        <d v="2023-06-05T18:09:58"/>
        <d v="2022-12-06T14:38:09"/>
        <d v="2022-10-10T11:45:48"/>
        <d v="2022-08-02T11:13:16"/>
        <d v="2022-08-19T15:51:23"/>
        <d v="2023-06-22T15:02:33"/>
        <d v="2023-03-09T18:24:01"/>
        <d v="2023-01-12T16:17:25"/>
        <d v="2023-04-19T11:09:36"/>
        <d v="2022-12-16T12:10:29"/>
        <d v="2022-09-15T14:58:09"/>
        <d v="2022-09-26T12:17:50"/>
        <d v="2023-03-17T17:25:05"/>
        <d v="2022-09-13T16:13:49"/>
        <d v="2023-03-17T16:16:31"/>
        <d v="2022-10-19T09:56:57"/>
        <d v="2023-02-15T20:47:00"/>
        <d v="2022-11-11T18:31:41"/>
        <d v="2023-01-10T11:15:39"/>
        <d v="2023-01-24T08:12:27"/>
        <d v="2023-02-02T18:34:57"/>
        <d v="2023-02-03T08:25:54"/>
        <d v="2023-03-06T16:44:22"/>
        <d v="2023-06-21T15:19:29"/>
        <d v="2023-03-17T16:27:03"/>
        <d v="2022-10-05T15:29:18"/>
        <d v="2022-10-27T10:09:27"/>
        <d v="2023-06-02T12:15:38"/>
        <d v="2022-10-18T15:33:40"/>
        <d v="2023-03-17T17:24:01"/>
        <d v="2023-05-24T15:09:03"/>
        <d v="2022-11-16T10:21:11"/>
        <d v="2022-09-15T10:25:52"/>
        <d v="2023-04-10T09:17:19"/>
        <d v="2022-09-29T11:47:10"/>
        <d v="2023-05-04T12:52:41"/>
        <d v="2022-09-26T12:15:42"/>
        <d v="2023-03-17T16:38:48"/>
        <d v="2023-05-29T11:08:56"/>
        <d v="2022-07-19T18:29:04"/>
        <d v="2022-12-12T11:42:49"/>
        <d v="2023-03-21T11:08:19"/>
        <d v="2022-08-29T11:06:03"/>
        <d v="2022-10-04T09:35:44"/>
        <d v="2023-06-15T12:13:37"/>
        <d v="2023-03-17T17:22:21"/>
        <d v="2022-12-20T16:41:52"/>
        <d v="2023-03-07T11:18:45"/>
        <d v="2023-03-30T10:38:23"/>
        <d v="2022-07-18T17:36:06"/>
        <d v="2022-09-13T14:16:06"/>
        <d v="2023-03-28T09:21:28"/>
        <d v="2022-09-20T12:13:14"/>
        <d v="2023-05-19T10:36:38"/>
        <d v="2023-05-12T15:16:01"/>
        <d v="2022-09-08T11:01:54"/>
        <d v="2022-08-08T09:21:19"/>
        <d v="2022-08-05T11:27:04"/>
        <d v="2022-07-18T17:33:48"/>
        <d v="2023-03-06T13:43:04"/>
        <d v="2022-11-25T17:34:14"/>
        <d v="2022-07-22T12:17:33"/>
        <d v="2023-05-22T15:43:13"/>
        <d v="2022-12-26T17:39:25"/>
        <d v="2022-11-03T10:39:28"/>
        <d v="2022-07-20T10:10:41"/>
        <d v="2023-03-28T17:30:49"/>
        <d v="2022-08-08T15:36:12"/>
        <d v="2022-08-18T09:25:12"/>
        <d v="2022-08-19T15:02:10"/>
        <d v="2022-09-22T15:38:30"/>
        <d v="2022-07-25T12:11:42"/>
        <d v="2023-01-25T15:23:35"/>
        <d v="2023-03-01T14:47:44"/>
        <d v="2022-12-20T11:02:37"/>
        <d v="2023-02-09T10:27:26"/>
        <d v="2023-02-09T10:26:59"/>
        <d v="2022-07-25T12:10:56"/>
        <d v="2023-03-17T10:37:02"/>
        <d v="2023-06-14T10:32:24"/>
        <d v="2023-06-29T16:21:50"/>
        <d v="2022-09-22T13:15:26"/>
        <d v="2022-11-01T10:09:38"/>
        <d v="2023-03-24T09:49:45"/>
        <d v="2022-09-22T13:14:38"/>
        <d v="2022-08-15T11:26:09"/>
        <d v="2023-04-27T10:11:14"/>
        <d v="2022-08-15T11:18:01"/>
        <d v="2023-04-06T17:38:41"/>
        <d v="2022-11-18T15:10:59"/>
        <d v="2022-08-30T11:40:25"/>
        <d v="2022-08-29T15:23:02"/>
        <d v="2023-05-12T14:39:41"/>
        <d v="2022-12-06T10:51:41"/>
        <d v="2022-09-26T12:00:21"/>
        <d v="2022-07-19T10:50:13"/>
        <d v="2022-10-26T14:31:02"/>
        <d v="2023-01-25T14:34:26"/>
        <d v="2023-02-09T10:30:35"/>
        <d v="2023-04-06T09:02:19"/>
        <d v="2022-10-13T10:02:38"/>
        <d v="2023-04-13T11:02:17"/>
        <d v="2023-03-28T11:00:35"/>
        <d v="2022-08-04T09:08:32"/>
        <d v="2022-09-20T10:17:45"/>
        <d v="2022-08-09T11:10:30"/>
        <d v="2023-01-12T14:21:22"/>
        <d v="2022-11-03T10:08:14"/>
        <d v="2022-08-29T15:16:55"/>
        <d v="2022-08-15T11:23:26"/>
        <d v="2022-08-09T11:06:52"/>
        <d v="2023-05-15T12:30:18"/>
        <d v="2022-11-25T15:23:09"/>
        <d v="2023-05-15T12:32:32"/>
        <d v="2023-03-31T15:20:06"/>
        <d v="2023-04-24T12:16:11"/>
        <d v="2022-08-26T11:59:45"/>
        <d v="2022-08-15T11:28:32"/>
        <d v="2022-12-19T11:54:42"/>
        <d v="2023-05-06T18:40:02"/>
        <d v="2023-05-05T10:56:31"/>
        <d v="2023-05-26T16:31:58"/>
        <d v="2022-12-06T09:36:19"/>
        <d v="2022-12-07T12:12:51"/>
        <d v="2023-02-16T14:03:31"/>
        <d v="2023-06-23T12:50:05"/>
        <d v="2023-04-24T09:12:05"/>
        <d v="2022-09-19T11:13:17"/>
        <d v="2022-09-01T16:51:56"/>
        <d v="2022-07-19T10:54:27"/>
        <d v="2022-12-07T16:01:44"/>
        <d v="2022-09-22T13:22:10"/>
        <d v="2022-12-07T12:08:50"/>
        <d v="2022-12-07T12:11:30"/>
        <d v="2022-10-24T15:34:10"/>
        <d v="2022-09-20T10:07:41"/>
        <d v="2022-10-21T13:55:48"/>
        <d v="2023-01-12T15:09:54"/>
        <d v="2022-12-07T12:10:19"/>
        <d v="2022-08-15T10:10:43"/>
        <d v="2022-08-24T13:45:50"/>
        <d v="2022-11-03T09:56:49"/>
        <d v="2022-11-28T15:55:39"/>
        <d v="2023-06-23T17:06:13"/>
        <d v="2023-03-30T13:09:40"/>
        <d v="2022-12-13T18:30:32"/>
        <d v="2022-08-09T14:47:44"/>
        <d v="2023-01-04T14:35:17"/>
        <d v="2023-02-09T14:52:55"/>
        <d v="2023-05-18T09:51:54"/>
        <d v="2023-04-20T10:35:54"/>
        <d v="2023-06-27T10:13:52"/>
        <d v="2022-11-08T15:36:22"/>
        <d v="2023-05-18T15:22:44"/>
        <d v="2022-07-25T11:27:13"/>
        <d v="2022-08-08T08:37:45"/>
        <d v="2022-09-15T16:18:28"/>
        <d v="2022-11-28T15:46:53"/>
        <d v="2022-10-07T14:15:07"/>
        <d v="2023-01-27T08:29:24"/>
        <d v="2022-09-15T15:38:42"/>
        <d v="2023-04-28T14:21:48"/>
        <d v="2022-07-19T15:51:31"/>
        <d v="2022-08-26T10:56:14"/>
        <d v="2023-02-09T10:09:40"/>
        <d v="2023-06-15T09:30:49"/>
        <d v="2022-07-13T08:56:28"/>
        <d v="2022-09-01T10:16:23"/>
        <d v="2022-07-20T11:07:29"/>
        <d v="2023-06-15T16:39:31"/>
        <d v="2023-06-06T15:54:06"/>
        <d v="2023-06-27T10:42:21"/>
        <d v="2022-08-24T14:54:32"/>
        <d v="2023-01-18T15:50:21"/>
        <d v="2023-05-08T16:16:39"/>
        <d v="2022-07-07T13:36:42"/>
        <d v="2022-08-29T16:19:55"/>
        <d v="2022-07-26T11:24:43"/>
        <d v="2022-08-29T10:30:58"/>
        <d v="2023-01-03T11:03:53"/>
        <d v="2023-06-26T15:41:36"/>
        <d v="2022-09-15T15:29:38"/>
        <d v="2022-09-12T07:12:48"/>
        <d v="2022-11-08T10:17:48"/>
        <d v="2023-03-22T14:52:59"/>
        <d v="2022-07-07T15:50:38"/>
        <d v="2022-07-25T10:42:58"/>
        <d v="2023-01-31T11:08:29"/>
        <d v="2023-01-17T11:36:20"/>
        <d v="2022-10-04T10:20:56"/>
        <d v="2023-06-23T15:48:19"/>
        <d v="2022-07-20T15:27:03"/>
        <d v="2023-02-02T11:01:29"/>
        <d v="2023-01-17T11:33:40"/>
        <d v="2022-09-13T17:05:50"/>
        <d v="2022-12-26T10:50:26"/>
        <d v="2022-12-09T15:51:53"/>
        <d v="2023-06-01T11:40:14"/>
        <d v="2022-10-25T14:49:35"/>
        <d v="2023-05-24T07:44:16"/>
        <d v="2022-08-29T11:05:58"/>
        <d v="2022-08-04T09:38:50"/>
        <d v="2022-12-15T10:05:42"/>
        <d v="2022-09-20T09:36:48"/>
        <d v="2023-04-14T09:18:51"/>
        <d v="2023-05-31T16:21:21"/>
        <d v="2022-11-25T13:48:25"/>
        <d v="2022-08-01T10:01:40"/>
        <d v="2023-04-28T10:04:34"/>
        <d v="2023-05-03T12:43:43"/>
        <d v="2023-05-08T15:25:07"/>
        <d v="2022-09-12T15:01:04"/>
        <d v="2023-02-02T09:30:47"/>
        <d v="2023-01-31T09:46:04"/>
        <d v="2023-05-31T14:44:20"/>
        <d v="2022-10-25T09:51:56"/>
        <d v="2023-02-01T09:30:08"/>
        <d v="2023-05-24T09:23:43"/>
        <d v="2023-05-24T09:21:55"/>
        <d v="2022-12-21T10:46:30"/>
        <d v="2022-07-06T09:46:25"/>
        <d v="2022-12-22T08:00:33"/>
        <d v="2022-09-06T09:27:25"/>
        <d v="2022-08-02T15:37:35"/>
        <d v="2023-03-20T10:25:12"/>
        <d v="2022-09-05T10:37:11"/>
        <d v="2022-12-27T11:04:50"/>
        <d v="2023-06-13T12:37:15"/>
        <d v="2022-07-28T12:22:04"/>
        <d v="2023-04-26T09:30:51"/>
        <d v="2022-10-28T15:41:54"/>
        <d v="2023-03-09T16:47:41"/>
        <d v="2023-01-18T10:02:23"/>
        <d v="2022-07-19T16:48:22"/>
        <d v="2022-10-10T14:58:08"/>
        <d v="2022-12-16T10:52:55"/>
        <d v="2022-08-22T12:24:37"/>
        <d v="2022-09-06T09:28:12"/>
        <d v="2023-04-24T10:19:20"/>
        <d v="2022-07-01T09:47:10"/>
        <d v="2023-03-20T12:31:51"/>
        <d v="2022-09-20T15:19:23"/>
        <d v="2023-06-20T10:19:08"/>
        <d v="2023-04-10T13:09:23"/>
        <d v="2022-11-21T09:36:23"/>
        <d v="2022-09-20T12:11:33"/>
        <d v="2022-08-30T10:06:01"/>
        <d v="2022-08-23T13:38:47"/>
        <d v="2022-09-15T14:22:00"/>
        <d v="2023-01-12T12:13:26"/>
        <d v="2023-04-20T09:25:59"/>
        <d v="2022-08-08T10:11:45"/>
        <d v="2023-04-20T10:59:51"/>
        <d v="2022-07-13T14:12:26"/>
        <d v="2023-03-22T12:29:39"/>
        <d v="2023-03-02T09:57:56"/>
        <d v="2022-10-04T14:50:06"/>
        <d v="2022-11-17T12:19:43"/>
        <d v="2023-06-07T17:22:09"/>
        <d v="2022-08-16T11:10:13"/>
        <d v="2022-08-23T13:32:16"/>
        <d v="2022-07-28T10:05:19"/>
        <d v="2023-02-08T16:07:11"/>
        <d v="2022-08-29T09:40:02"/>
        <d v="2022-08-11T14:29:45"/>
        <d v="2022-10-13T08:39:00"/>
        <d v="2023-01-10T10:00:09"/>
        <d v="2023-02-27T12:53:36"/>
        <d v="2022-10-04T10:22:17"/>
        <d v="2022-09-20T11:47:21"/>
        <d v="2023-02-02T14:47:45"/>
        <d v="2023-05-29T15:38:21"/>
        <d v="2022-09-22T11:13:50"/>
        <d v="2022-12-20T16:59:56"/>
        <d v="2022-11-09T12:29:02"/>
        <d v="2022-09-20T11:43:52"/>
        <d v="2022-11-16T15:31:11"/>
        <d v="2023-03-24T10:21:09"/>
        <d v="2023-01-02T09:23:16"/>
        <d v="2023-03-17T09:21:46"/>
        <d v="2023-01-10T12:22:45"/>
        <d v="2022-07-26T10:07:24"/>
        <d v="2022-07-28T11:38:06"/>
        <d v="2022-09-22T11:13:52"/>
        <d v="2022-08-01T11:45:31"/>
        <d v="2022-08-29T09:50:25"/>
        <d v="2022-09-22T11:14:21"/>
        <d v="2022-08-17T15:23:57"/>
        <d v="2022-10-20T14:08:07"/>
        <d v="2022-08-15T18:10:06"/>
        <d v="2023-03-17T08:46:14"/>
        <d v="2022-10-06T16:28:34"/>
        <d v="2022-07-12T14:23:06"/>
        <d v="2022-10-13T12:10:45"/>
        <d v="2022-09-01T11:44:57"/>
        <d v="2022-09-01T11:43:09"/>
        <d v="2022-07-20T14:19:48"/>
        <d v="2022-09-16T12:35:30"/>
        <d v="2023-05-10T13:41:24"/>
        <d v="2022-10-21T15:21:30"/>
        <d v="2022-07-01T16:11:31"/>
        <d v="2023-01-24T08:50:50"/>
        <d v="2022-08-30T14:15:22"/>
        <d v="2022-08-17T15:08:42"/>
        <d v="2022-10-10T11:52:06"/>
        <d v="2022-10-21T15:19:21"/>
        <d v="2022-09-21T11:12:35"/>
        <d v="2023-01-12T11:46:58"/>
        <d v="2023-01-27T11:17:07"/>
        <d v="2023-02-07T11:30:02"/>
        <d v="2022-09-28T15:50:33"/>
        <d v="2022-09-30T08:19:00"/>
        <d v="2022-08-10T09:38:18"/>
        <d v="2022-11-22T08:05:24"/>
        <d v="2023-02-07T15:14:31"/>
        <d v="2023-01-18T09:30:54"/>
        <d v="2023-03-30T11:27:13"/>
        <d v="2022-08-10T11:57:28"/>
        <d v="2022-07-28T11:19:20"/>
        <d v="2022-10-26T10:58:28"/>
        <d v="2022-11-07T11:14:22"/>
        <d v="2023-05-10T10:27:33"/>
        <d v="2023-05-12T10:50:36"/>
        <d v="2022-09-12T10:11:20"/>
        <d v="2022-10-18T09:09:51"/>
        <d v="2022-08-05T09:00:25"/>
        <d v="2023-04-03T09:12:12"/>
        <d v="2022-12-12T08:31:28"/>
        <d v="2022-09-14T12:25:50"/>
        <d v="2023-05-23T11:02:15"/>
        <d v="2022-10-10T09:18:40"/>
        <d v="2023-03-14T09:47:06"/>
        <d v="2022-07-18T10:03:55"/>
        <d v="2022-10-26T10:45:37"/>
        <d v="2023-02-10T09:53:03"/>
        <d v="2022-10-26T10:43:38"/>
        <d v="2022-12-15T11:59:49"/>
        <d v="2022-07-19T11:10:33"/>
        <d v="2023-05-16T10:13:13"/>
        <d v="2023-02-16T11:19:16"/>
        <d v="2022-10-20T12:30:56"/>
        <d v="2022-10-21T15:30:57"/>
        <d v="2022-12-06T10:46:05"/>
        <d v="2022-08-15T10:15:49"/>
        <d v="2023-06-06T14:12:08"/>
        <d v="2023-02-16T08:07:34"/>
        <d v="2023-01-10T11:54:30"/>
        <d v="2022-09-21T10:30:37"/>
        <d v="2022-09-20T10:15:09"/>
        <d v="2023-01-11T12:09:59"/>
        <d v="2023-01-12T11:45:39"/>
        <d v="2022-07-18T12:04:06"/>
        <d v="2022-09-20T14:45:06"/>
        <d v="2022-09-27T10:14:14"/>
        <d v="2023-05-16T09:39:30"/>
        <d v="2022-12-08T10:17:53"/>
        <d v="2023-03-07T09:32:24"/>
        <d v="2022-09-13T12:18:45"/>
        <d v="2022-09-19T10:11:24"/>
        <d v="2023-01-26T14:23:39"/>
        <d v="2023-04-12T11:15:53"/>
        <d v="2022-12-08T12:47:47"/>
        <d v="2023-03-27T11:34:25"/>
        <d v="2023-01-26T11:22:24"/>
        <d v="2022-11-25T12:34:21"/>
        <d v="2022-12-08T10:14:41"/>
        <d v="2022-08-12T10:46:07"/>
        <d v="2022-12-16T10:10:27"/>
        <d v="2022-08-16T11:45:40"/>
        <d v="2023-04-20T15:40:03"/>
        <d v="2022-08-01T11:27:19"/>
        <d v="2022-07-01T09:54:11"/>
        <d v="2022-09-06T14:37:04"/>
        <d v="2022-11-07T12:06:21"/>
        <d v="2022-08-26T08:29:52"/>
        <d v="2022-09-21T10:08:45"/>
        <d v="2023-03-15T08:39:58"/>
        <d v="2022-11-30T11:11:17"/>
        <d v="2022-09-14T11:29:36"/>
        <d v="2022-08-12T10:29:35"/>
        <d v="2022-10-25T15:08:48"/>
        <d v="2023-06-13T09:31:46"/>
        <d v="2023-03-27T11:12:50"/>
        <d v="2022-08-19T10:25:39"/>
        <d v="2022-12-15T15:29:05"/>
        <d v="2022-09-26T10:20:45"/>
        <d v="2022-12-19T09:26:52"/>
        <d v="2022-10-11T10:28:42"/>
        <d v="2022-12-16T11:05:55"/>
        <d v="2023-01-31T06:02:23"/>
        <d v="2022-09-20T12:15:00"/>
        <d v="2022-09-14T11:57:43"/>
        <d v="2022-07-13T09:36:46"/>
        <d v="2023-05-09T11:31:13"/>
        <d v="2022-07-27T10:18:19"/>
        <d v="2022-09-01T10:51:19"/>
        <d v="2022-11-21T11:54:23"/>
        <d v="2022-08-08T10:22:25"/>
        <d v="2023-01-27T12:23:01"/>
        <d v="2023-05-29T10:42:17"/>
        <d v="2023-02-15T10:06:52"/>
        <d v="2022-09-06T09:33:57"/>
        <d v="2023-02-14T09:45:25"/>
        <d v="2022-11-07T13:08:43"/>
        <d v="2022-10-27T09:02:03"/>
        <d v="2023-06-06T12:22:05"/>
        <d v="2022-08-08T10:14:19"/>
        <d v="2022-08-16T09:40:33"/>
        <d v="2022-08-18T11:59:45"/>
        <d v="2023-06-19T09:19:16"/>
        <d v="2022-11-16T16:33:44"/>
        <d v="2023-04-25T11:47:44"/>
        <d v="2022-12-14T10:06:07"/>
        <d v="2022-08-08T10:39:42"/>
        <d v="2023-01-19T10:34:44"/>
        <d v="2022-08-24T09:12:05"/>
        <d v="2022-10-25T12:57:24"/>
        <d v="2022-11-16T16:29:07"/>
        <d v="2023-05-04T10:22:06"/>
        <d v="2023-01-09T12:45:01"/>
        <d v="2022-08-10T14:58:37"/>
        <d v="2022-08-22T08:34:35"/>
        <d v="2022-08-02T09:17:49"/>
        <d v="2023-03-31T09:57:57"/>
        <d v="2022-10-25T11:26:45"/>
        <d v="2023-06-16T11:13:58"/>
        <d v="2023-06-22T09:39:27"/>
        <d v="2023-01-05T09:56:58"/>
        <d v="2022-11-03T11:08:54"/>
        <d v="2022-10-20T11:05:17"/>
        <d v="2022-10-05T10:00:35"/>
        <d v="2022-09-15T13:00:46"/>
        <d v="2022-07-27T14:01:10"/>
        <d v="2022-10-20T11:04:02"/>
        <d v="2022-12-28T09:51:08"/>
        <d v="2022-08-19T11:34:45"/>
        <d v="2023-06-22T09:37:41"/>
        <d v="2023-06-16T10:55:16"/>
        <d v="2023-06-16T10:55:12"/>
        <d v="2022-10-25T12:21:23"/>
        <d v="2023-06-22T10:51:40"/>
        <d v="2022-11-24T10:42:48"/>
        <d v="2022-08-11T08:32:21"/>
        <d v="2022-11-03T11:08:47"/>
        <d v="2022-12-29T10:57:11"/>
        <d v="2023-01-13T09:27:52"/>
        <d v="2022-11-03T11:08:50"/>
        <d v="2022-07-20T10:07:50"/>
        <d v="2023-02-27T09:15:41"/>
        <d v="2022-11-03T11:08:43"/>
        <d v="2022-12-19T09:08:54"/>
        <d v="2022-08-23T12:00:52"/>
        <d v="2022-10-11T09:04:08"/>
        <d v="2022-08-23T11:59:04"/>
        <d v="2022-07-13T10:48:17"/>
        <d v="2023-03-31T09:21:34"/>
        <d v="2022-12-22T12:04:51"/>
        <d v="2023-05-11T09:28:47"/>
        <d v="2022-09-01T10:08:42"/>
        <d v="2022-07-19T10:07:53"/>
        <d v="2022-12-09T11:41:05"/>
        <d v="2022-09-01T09:57:04"/>
        <d v="2022-07-29T10:16:32"/>
        <d v="2022-10-29T11:59:23"/>
        <d v="2023-04-26T10:41:43"/>
        <d v="2022-07-01T09:56:55"/>
        <d v="2022-12-08T11:28:02"/>
        <d v="2022-07-29T11:52:26"/>
        <d v="2022-08-11T15:37:28"/>
        <d v="2022-10-05T09:54:13"/>
        <d v="2022-08-08T10:08:32"/>
        <d v="2023-03-07T09:41:26"/>
        <d v="2022-07-05T10:10:28"/>
        <d v="2022-08-16T10:50:04"/>
        <d v="2022-09-06T11:15:06"/>
        <d v="2023-06-27T08:59:09"/>
        <d v="2022-07-25T09:33:08"/>
        <d v="2023-04-10T09:59:15"/>
        <d v="2022-11-18T09:17:03"/>
        <d v="2023-06-14T10:44:05"/>
        <d v="2022-10-26T08:41:12"/>
        <d v="2022-09-06T11:13:40"/>
        <d v="2022-11-01T10:25:09"/>
        <d v="2022-11-01T10:20:38"/>
        <d v="2023-04-12T09:42:12"/>
        <d v="2022-12-16T09:30:00"/>
        <d v="2023-06-14T09:57:11"/>
        <d v="2022-09-06T10:59:47"/>
        <d v="2022-12-13T08:34:18"/>
        <d v="2022-11-21T09:44:01"/>
        <d v="2022-11-16T11:24:23"/>
        <d v="2022-07-01T09:53:20"/>
        <d v="2023-03-22T22:39:19"/>
        <d v="2022-11-21T08:56:22"/>
        <d v="2022-11-25T10:12:17"/>
        <d v="2022-12-06T12:12:29"/>
        <d v="2022-11-22T20:10:02"/>
        <d v="2022-12-07T19:52:31"/>
        <d v="2022-12-12T18:00:58"/>
        <d v="2022-10-13T19:57:14"/>
        <d v="2022-09-05T21:22:54"/>
        <d v="2023-01-16T18:45:24"/>
        <d v="2022-08-30T19:02:47"/>
        <d v="2022-10-31T18:36:28"/>
        <d v="2023-06-26T20:25:09"/>
        <d v="2022-08-30T18:49:05"/>
        <d v="2023-06-26T20:22:53"/>
        <d v="2023-01-26T18:07:50"/>
        <d v="2023-01-26T18:07:47"/>
        <d v="2023-01-26T18:07:45"/>
        <d v="2022-10-31T18:24:02"/>
        <d v="2022-07-18T17:17:13"/>
        <d v="2022-11-17T18:24:57"/>
        <d v="2023-01-26T18:08:21"/>
        <d v="2023-01-02T17:49:59"/>
        <d v="2022-12-12T16:59:03"/>
        <d v="2022-12-12T16:52:52"/>
        <d v="2023-06-15T18:25:10"/>
        <d v="2023-06-06T17:53:18"/>
        <d v="2023-01-12T18:18:03"/>
        <d v="2023-03-20T20:40:21"/>
        <d v="2022-08-02T22:51:22"/>
        <d v="2023-05-11T17:48:35"/>
        <d v="2023-04-27T16:41:28"/>
        <d v="2023-05-25T17:11:39"/>
        <d v="2023-04-27T17:48:35"/>
        <d v="2023-06-26T19:00:33"/>
        <d v="2023-06-26T18:58:27"/>
        <d v="2022-07-18T18:03:19"/>
        <d v="2023-04-03T19:08:44"/>
        <d v="2023-01-04T17:11:53"/>
        <d v="2023-01-12T17:03:43"/>
        <d v="2023-02-03T13:38:52"/>
        <d v="2022-11-10T16:26:33"/>
        <d v="2023-01-26T17:35:57"/>
        <d v="2023-06-20T17:30:29"/>
        <d v="2023-05-04T16:40:26"/>
        <d v="2023-05-17T17:31:29"/>
        <d v="2023-03-08T17:51:22"/>
        <d v="2023-05-16T17:09:23"/>
        <d v="2023-04-13T16:29:46"/>
        <d v="2022-09-26T18:30:17"/>
        <d v="2023-05-11T17:43:44"/>
        <d v="2023-06-28T18:43:51"/>
        <d v="2023-06-27T16:29:39"/>
        <d v="2023-03-30T17:26:51"/>
        <d v="2022-12-07T14:42:56"/>
        <d v="2023-03-30T17:24:03"/>
        <d v="2023-01-12T18:19:27"/>
        <d v="2023-06-27T17:09:17"/>
        <d v="2023-03-30T17:22:55"/>
        <d v="2023-03-30T17:21:49"/>
        <d v="2022-07-21T16:32:50"/>
        <d v="2023-05-15T15:38:23"/>
        <d v="2023-05-02T16:25:50"/>
        <d v="2022-11-23T16:14:38"/>
        <d v="2022-07-25T14:46:19"/>
        <d v="2022-12-07T14:14:45"/>
        <d v="2023-04-18T15:32:12"/>
        <d v="2023-01-26T14:20:20"/>
        <d v="2022-08-28T13:27:15"/>
        <d v="2023-06-15T16:02:08"/>
        <d v="2023-02-27T17:41:57"/>
        <d v="2023-02-08T16:20:38"/>
        <d v="2022-11-16T16:06:50"/>
        <d v="2023-03-14T14:50:43"/>
        <d v="2023-05-15T20:47:47"/>
        <d v="2022-11-03T15:19:59"/>
        <d v="2022-12-20T17:58:20"/>
        <d v="2022-09-15T17:20:00"/>
        <d v="2022-12-14T15:57:39"/>
        <d v="2023-04-27T15:46:41"/>
        <d v="2023-04-25T16:55:06"/>
        <d v="2022-07-18T15:35:15"/>
        <d v="2022-09-14T19:36:18"/>
        <d v="2022-07-06T15:37:09"/>
        <d v="2022-08-22T18:37:34"/>
        <d v="2023-03-29T15:47:16"/>
        <d v="2022-11-22T17:23:25"/>
        <d v="2023-02-23T15:59:31"/>
        <d v="2023-05-31T16:36:28"/>
        <d v="2022-07-05T14:28:34"/>
        <d v="2022-08-23T16:29:48"/>
        <d v="2022-07-05T14:26:02"/>
        <d v="2023-02-27T18:32:58"/>
        <d v="2023-02-27T15:49:58"/>
        <d v="2022-08-08T16:07:24"/>
        <d v="2023-01-26T15:29:39"/>
        <d v="2022-07-05T14:15:29"/>
        <d v="2022-10-03T14:59:51"/>
        <d v="2022-08-16T14:32:43"/>
        <d v="2022-11-03T14:37:21"/>
        <d v="2022-12-15T14:29:33"/>
        <d v="2023-04-18T16:27:21"/>
        <d v="2023-04-18T16:22:53"/>
        <d v="2023-02-16T13:40:47"/>
        <d v="2022-09-01T14:02:31"/>
        <d v="2023-04-27T15:27:33"/>
        <d v="2022-08-23T16:05:26"/>
        <d v="2022-09-13T12:54:18"/>
        <d v="2023-06-19T15:07:26"/>
        <d v="2023-01-31T14:27:02"/>
        <d v="2022-12-15T18:38:28"/>
        <d v="2023-03-22T16:07:50"/>
        <d v="2023-06-19T15:04:00"/>
        <d v="2023-05-30T14:40:28"/>
        <d v="2022-12-15T18:36:29"/>
        <d v="2023-04-03T15:46:10"/>
        <d v="2023-06-12T15:34:53"/>
        <d v="2022-12-06T17:22:52"/>
        <d v="2022-08-22T10:54:19"/>
        <d v="2023-05-25T17:58:38"/>
        <d v="2022-09-20T17:12:52"/>
        <d v="2023-05-25T17:55:26"/>
        <d v="2022-12-27T17:26:04"/>
        <d v="2023-03-14T20:30:31"/>
        <d v="2023-02-09T14:46:33"/>
        <d v="2023-02-06T15:30:03"/>
        <d v="2023-02-14T16:46:38"/>
        <d v="2022-11-16T17:54:46"/>
        <d v="2023-04-03T15:48:20"/>
        <d v="2022-12-01T13:57:51"/>
        <d v="2023-04-03T15:40:16"/>
        <d v="2022-07-28T17:55:46"/>
        <d v="2022-12-05T12:46:50"/>
        <d v="2022-09-12T16:33:46"/>
        <d v="2022-12-06T18:38:58"/>
        <d v="2023-02-06T16:16:03"/>
        <d v="2023-02-16T14:49:01"/>
        <d v="2022-12-06T18:36:41"/>
        <d v="2023-05-16T17:11:09"/>
        <d v="2022-11-29T17:08:25"/>
        <d v="2023-01-19T11:46:47"/>
        <d v="2023-02-16T15:02:32"/>
        <d v="2022-08-22T18:37:06"/>
        <d v="2023-03-16T16:54:24"/>
        <d v="2023-05-29T14:01:50"/>
        <d v="2022-09-05T13:05:27"/>
        <d v="2022-09-22T13:56:56"/>
        <d v="2022-09-22T16:14:59"/>
        <d v="2022-09-21T11:34:13"/>
        <d v="2022-11-24T17:57:56"/>
        <d v="2023-05-31T16:49:17"/>
        <d v="2022-10-24T10:13:23"/>
        <d v="2023-02-27T11:06:35"/>
        <d v="2022-11-07T11:42:14"/>
        <d v="2022-12-08T17:10:30"/>
        <d v="2023-05-30T12:15:58"/>
        <d v="2022-11-03T15:51:27"/>
        <d v="2023-03-06T17:24:48"/>
        <d v="2022-11-03T15:42:58"/>
        <d v="2023-03-14T15:14:38"/>
        <d v="2022-12-28T17:58:01"/>
        <d v="2022-10-27T12:41:44"/>
        <d v="2022-11-07T11:20:29"/>
        <d v="2023-03-01T16:01:49"/>
        <d v="2023-01-02T14:14:01"/>
        <d v="2023-03-22T18:19:52"/>
        <d v="2023-03-22T18:14:43"/>
        <d v="2023-03-22T18:17:14"/>
        <d v="2022-07-20T12:20:50"/>
        <d v="2023-03-28T17:13:41"/>
        <d v="2022-07-25T17:52:10"/>
        <d v="2023-06-05T12:04:30"/>
        <d v="2023-03-28T17:16:22"/>
        <d v="2023-06-21T11:01:44"/>
        <d v="2022-08-24T16:02:20"/>
        <d v="2023-06-21T10:59:00"/>
        <d v="2023-03-28T17:18:55"/>
        <d v="2023-04-27T15:54:45"/>
        <d v="2023-03-20T12:30:51"/>
        <d v="2023-01-09T11:15:55"/>
        <d v="2023-02-01T11:17:47"/>
        <d v="2022-10-25T10:36:13"/>
        <d v="2023-06-21T10:50:25"/>
        <d v="2023-01-26T16:22:58"/>
        <d v="2022-10-24T10:44:32"/>
        <d v="2022-12-13T12:40:31"/>
        <d v="2023-05-02T10:18:42"/>
        <d v="2022-10-25T10:32:36"/>
        <d v="2023-01-23T12:38:22"/>
        <d v="2022-08-09T11:13:14"/>
        <d v="2022-10-06T15:26:06"/>
        <d v="2023-01-09T14:30:42"/>
        <d v="2022-10-05T13:20:32"/>
        <d v="2023-02-08T11:39:15"/>
        <d v="2023-05-31T16:33:12"/>
        <d v="2022-08-24T17:10:13"/>
        <d v="2022-12-07T14:45:16"/>
        <d v="2023-05-04T12:47:14"/>
        <d v="2023-03-08T10:54:51"/>
        <d v="2022-07-14T12:30:35"/>
        <d v="2022-11-21T10:52:55"/>
        <d v="2023-03-08T11:41:55"/>
        <d v="2022-10-10T15:30:13"/>
        <d v="2022-12-21T11:36:40"/>
        <d v="2023-03-15T10:54:37"/>
        <d v="2023-06-15T16:13:39"/>
        <d v="2023-04-26T12:48:29"/>
        <d v="2022-10-17T12:00:12"/>
        <d v="2022-11-23T10:41:52"/>
        <d v="2022-07-07T17:11:06"/>
        <d v="2022-10-27T11:37:39"/>
        <d v="2023-03-02T17:36:07"/>
        <d v="2022-11-29T14:53:45"/>
        <d v="2022-07-07T17:08:46"/>
        <d v="2022-08-09T15:27:43"/>
        <d v="2023-02-15T15:43:15"/>
        <d v="2022-07-27T10:09:39"/>
        <d v="2023-04-27T15:48:06"/>
        <d v="2023-06-28T11:25:57"/>
        <d v="2022-07-27T14:31:38"/>
        <d v="2023-02-07T17:55:19"/>
        <d v="2022-11-16T10:30:02"/>
        <d v="2023-01-17T09:38:48"/>
        <d v="2022-08-08T16:26:31"/>
        <d v="2022-10-19T17:18:40"/>
        <d v="2022-07-25T09:42:58"/>
        <d v="2022-08-18T18:07:24"/>
        <d v="2022-10-19T16:16:22"/>
        <d v="2022-08-01T16:48:50"/>
        <d v="2023-03-08T11:41:07"/>
        <d v="2022-08-09T10:43:32"/>
        <d v="2023-02-08T10:57:23"/>
        <d v="2023-04-17T12:28:12"/>
        <d v="2022-11-07T08:28:08"/>
        <d v="2022-12-15T09:41:19"/>
        <d v="2022-07-07T16:34:10"/>
        <d v="2023-04-27T10:29:16"/>
        <d v="2023-05-02T14:36:03"/>
        <d v="2023-06-27T16:23:52"/>
        <d v="2023-01-16T10:31:29"/>
        <d v="2023-05-02T14:34:37"/>
        <d v="2023-02-06T14:31:34"/>
        <d v="2023-05-02T14:31:24"/>
        <d v="2023-02-06T14:27:51"/>
        <d v="2023-02-06T14:32:39"/>
        <d v="2022-07-18T10:32:40"/>
        <d v="2023-02-06T14:33:46"/>
        <d v="2023-05-11T16:20:13"/>
        <d v="2023-06-14T17:08:03"/>
        <d v="2023-04-17T11:45:44"/>
        <d v="2022-07-18T18:34:32"/>
        <d v="2022-08-23T11:18:27"/>
        <d v="2023-02-07T13:50:08"/>
        <d v="2022-12-19T15:23:16"/>
        <d v="2022-08-29T09:41:18"/>
        <d v="2022-10-25T10:26:48"/>
        <d v="2022-10-25T10:39:53"/>
        <d v="2023-02-08T08:53:58"/>
        <d v="2023-02-06T14:34:33"/>
        <d v="2023-02-06T14:35:23"/>
        <d v="2022-08-16T09:14:20"/>
        <d v="2023-06-27T13:54:26"/>
        <d v="2023-05-17T14:37:38"/>
        <d v="2022-10-27T15:06:05"/>
        <d v="2022-11-07T15:18:01"/>
        <d v="2022-09-26T12:54:54"/>
        <d v="2023-06-19T09:25:59"/>
        <d v="2022-10-25T10:13:22"/>
        <d v="2022-11-03T15:56:31"/>
        <d v="2023-02-07T12:24:25"/>
        <d v="2023-01-18T12:26:44"/>
        <d v="2023-05-03T15:03:54"/>
        <d v="2022-08-02T09:16:04"/>
        <d v="2023-04-27T15:52:24"/>
        <d v="2023-02-06T15:26:25"/>
        <d v="2023-01-31T10:41:09"/>
        <d v="2022-12-05T07:43:07"/>
        <d v="2023-05-18T12:48:23"/>
        <d v="2023-04-18T08:28:50"/>
        <d v="2022-11-24T12:54:04"/>
        <d v="2023-02-07T11:00:10"/>
        <d v="2022-09-26T15:17:35"/>
        <d v="2022-10-13T17:51:36"/>
        <d v="2022-09-22T14:12:42"/>
        <d v="2022-11-24T12:17:48"/>
        <d v="2023-04-18T15:35:07"/>
        <d v="2022-07-27T14:16:06"/>
        <d v="2022-08-30T13:56:01"/>
        <d v="2023-03-23T16:06:15"/>
        <d v="2023-06-06T11:07:29"/>
        <d v="2023-02-01T12:18:57"/>
        <d v="2023-02-06T14:16:05"/>
        <d v="2023-03-16T09:04:12"/>
        <d v="2022-12-14T10:56:17"/>
        <d v="2023-01-12T12:03:04"/>
        <d v="2023-05-29T11:14:28"/>
        <d v="2023-05-29T11:12:38"/>
        <d v="2023-03-27T14:41:21"/>
        <d v="2023-03-06T14:19:56"/>
        <d v="2023-05-29T11:10:48"/>
        <d v="2023-05-16T10:38:28"/>
        <d v="2023-05-16T10:34:44"/>
        <d v="2022-07-21T10:43:58"/>
        <d v="2022-10-13T10:37:31"/>
        <d v="2023-05-10T11:23:33"/>
        <d v="2023-03-02T10:46:59"/>
        <d v="2023-04-26T10:43:11"/>
        <d v="2022-11-07T11:14:32"/>
        <d v="2023-03-16T09:21:59"/>
        <d v="2022-07-25T15:42:11"/>
        <d v="2023-03-06T10:13:58"/>
        <d v="2023-05-08T11:27:42"/>
        <d v="2022-10-25T10:18:40"/>
        <d v="2022-12-12T09:25:13"/>
        <d v="2023-03-21T10:51:13"/>
        <d v="2022-08-03T14:48:25"/>
        <d v="2022-10-24T12:36:06"/>
        <d v="2023-02-01T09:32:23"/>
        <d v="2023-06-13T11:23:32"/>
        <d v="2023-03-23T12:25:19"/>
        <d v="2023-03-06T09:29:37"/>
        <d v="2023-02-07T10:41:38"/>
        <d v="2023-02-28T11:02:10"/>
        <d v="2022-10-24T12:13:54"/>
        <d v="2022-08-08T09:51:47"/>
        <d v="2022-10-06T10:47:50"/>
        <d v="2023-01-16T10:05:27"/>
        <d v="2022-10-04T10:27:00"/>
        <d v="2022-08-10T18:09:43"/>
        <d v="2022-08-01T10:34:13"/>
        <d v="2023-01-16T09:55:29"/>
        <d v="2022-08-30T11:04:59"/>
        <d v="2023-02-07T09:42:32"/>
        <d v="2022-08-18T12:42:08"/>
        <d v="2023-05-16T10:29:51"/>
        <d v="2023-02-01T11:03:44"/>
        <d v="2023-03-06T08:23:44"/>
        <d v="2023-06-28T10:43:00"/>
        <d v="2023-06-21T09:58:31"/>
        <d v="2023-03-06T10:51:06"/>
        <d v="2022-08-09T09:20:29"/>
        <d v="2022-10-24T09:05:01"/>
        <d v="2023-03-30T10:17:00"/>
        <d v="2023-06-22T08:41:54"/>
        <d v="2023-03-02T09:47:52"/>
        <d v="2022-07-28T10:30:33"/>
        <d v="2022-07-28T10:28:47"/>
        <d v="2022-10-24T08:51:14"/>
        <d v="2022-10-24T08:46:58"/>
        <d v="2023-06-06T09:44:57"/>
        <d v="2022-08-17T10:08:39"/>
        <d v="2022-11-10T09:14:18"/>
        <d v="2022-11-03T12:22:35"/>
        <d v="2023-01-31T14:08:51"/>
        <d v="2022-11-10T09:03:40"/>
        <d v="2022-07-11T11:24:49"/>
        <d v="2022-08-09T08:26:58"/>
        <d v="2022-08-11T08:23:09"/>
        <d v="2022-09-20T07:53:22"/>
        <d v="2022-08-01T12:09:21"/>
        <d v="2023-06-05T10:25:21"/>
        <d v="2023-03-06T21:24:33"/>
        <d v="2023-02-27T09:22:10"/>
        <d v="2023-03-28T12:19:05"/>
        <d v="2023-06-26T19:53:04"/>
        <d v="2023-06-26T19:50:41"/>
        <d v="2023-04-20T09:59:44"/>
        <d v="2022-07-26T18:33:43"/>
        <d v="2023-02-28T18:41:24"/>
        <d v="2023-01-11T18:51:27"/>
        <d v="2022-07-19T17:13:51"/>
        <d v="2022-07-27T18:49:04"/>
        <d v="2022-08-08T21:56:44"/>
        <d v="2022-08-31T18:57:47"/>
        <d v="2023-03-07T17:58:51"/>
        <d v="2022-07-04T18:51:28"/>
        <d v="2023-06-19T17:07:35"/>
        <d v="2022-07-04T16:50:48"/>
        <d v="2023-04-10T16:55:38"/>
        <d v="2022-08-16T17:58:53"/>
        <d v="2022-08-17T16:07:42"/>
        <d v="2023-01-11T16:39:34"/>
        <d v="2022-07-18T19:19:02"/>
        <d v="2022-10-11T17:10:05"/>
        <d v="2023-05-08T15:48:09"/>
        <d v="2022-08-24T16:25:53"/>
        <d v="2023-05-16T16:26:38"/>
        <d v="2022-08-08T18:31:43"/>
        <d v="2023-04-18T15:30:16"/>
        <d v="2023-04-18T15:27:58"/>
        <d v="2023-05-29T16:29:43"/>
        <d v="2023-04-11T15:16:54"/>
        <d v="2022-08-17T16:57:35"/>
        <d v="2023-04-11T15:05:02"/>
        <d v="2023-05-08T14:44:51"/>
        <d v="2023-01-17T15:28:54"/>
        <d v="2023-02-14T14:30:28"/>
        <d v="2023-05-10T14:27:01"/>
        <d v="2023-04-18T16:20:16"/>
        <d v="2023-05-22T15:14:11"/>
        <d v="2023-05-22T15:11:25"/>
        <d v="2022-10-24T16:15:34"/>
        <d v="2023-03-07T15:15:13"/>
        <d v="2022-12-14T15:23:49"/>
        <d v="2022-11-29T14:23:01"/>
        <d v="2022-12-07T14:52:27"/>
        <d v="2022-07-12T15:09:01"/>
        <d v="2022-10-24T15:34:11"/>
        <d v="2022-10-09T22:28:45"/>
        <d v="2023-02-13T16:25:58"/>
        <d v="2022-11-16T16:47:19"/>
        <d v="2023-01-02T12:04:46"/>
        <d v="2023-05-31T13:02:20"/>
        <d v="2023-03-13T15:06:18"/>
        <d v="2023-03-13T15:03:00"/>
        <d v="2022-11-16T16:11:00"/>
        <d v="2023-01-03T12:33:36"/>
        <d v="2023-03-14T16:35:39"/>
        <d v="2023-04-11T13:52:04"/>
        <d v="2023-01-10T14:01:43"/>
        <d v="2022-09-19T12:15:04"/>
        <d v="2023-01-31T11:26:22"/>
        <d v="2022-07-11T12:57:34"/>
        <d v="2023-03-22T16:16:22"/>
        <d v="2023-03-14T16:44:56"/>
        <d v="2023-03-14T16:42:03"/>
        <d v="2023-03-22T16:13:25"/>
        <d v="2023-01-09T10:34:25"/>
        <d v="2022-08-29T17:33:21"/>
        <d v="2023-03-21T12:36:02"/>
        <d v="2023-03-22T16:08:03"/>
        <d v="2022-08-15T11:27:25"/>
        <d v="2022-11-21T10:27:59"/>
        <d v="2023-04-03T16:30:36"/>
        <d v="2023-02-15T12:17:34"/>
        <d v="2022-10-24T12:54:15"/>
        <d v="2023-04-26T10:36:34"/>
        <d v="2022-10-19T15:58:02"/>
        <d v="2022-10-24T11:10:04"/>
        <d v="2023-01-25T17:01:19"/>
        <d v="2023-03-06T15:19:45"/>
        <d v="2022-09-28T16:25:28"/>
        <d v="2023-01-25T17:01:18"/>
        <d v="2022-10-26T13:16:15"/>
        <d v="2023-06-05T11:26:34"/>
        <d v="2023-01-25T21:45:05"/>
        <d v="2022-07-11T15:25:37"/>
        <d v="2023-04-26T10:33:26"/>
        <d v="2022-11-09T17:57:22"/>
        <d v="2022-09-06T11:22:53"/>
        <d v="2022-09-20T10:23:48"/>
        <d v="2022-11-21T09:53:52"/>
        <d v="2022-11-23T11:57:09"/>
        <d v="2022-09-06T11:22:09"/>
        <d v="2022-09-06T11:20:29"/>
        <d v="2022-08-24T11:20:23"/>
        <d v="2022-07-04T11:10:01"/>
        <d v="2023-04-26T10:30:40"/>
        <d v="2023-02-28T15:47:39"/>
        <d v="2023-02-28T11:37:53"/>
        <d v="2023-04-26T10:27:55"/>
        <d v="2022-10-22T10:41:17"/>
        <d v="2022-07-05T10:12:04"/>
        <d v="2022-11-16T10:21:07"/>
        <d v="2022-10-18T14:30:34"/>
        <d v="2023-04-26T10:11:44"/>
        <d v="2023-02-07T11:22:14"/>
        <d v="2023-06-14T14:59:13"/>
        <d v="2023-06-05T15:17:33"/>
        <d v="2023-03-29T11:03:13"/>
        <d v="2023-06-14T14:54:41"/>
        <d v="2022-10-24T11:22:53"/>
        <d v="2023-03-29T11:00:58"/>
        <d v="2022-08-01T20:04:08"/>
        <d v="2023-03-07T17:57:50"/>
        <d v="2023-01-11T11:41:29"/>
        <d v="2023-01-15T16:06:49"/>
        <d v="2023-04-26T10:08:34"/>
        <d v="2023-05-02T10:22:13"/>
        <d v="2022-07-27T14:26:22"/>
        <d v="2022-07-18T17:18:10"/>
        <d v="2022-08-01T19:53:29"/>
        <d v="2022-10-25T09:50:19"/>
        <d v="2022-07-18T11:53:03"/>
        <d v="2023-03-20T11:03:38"/>
        <d v="2023-01-10T12:20:03"/>
        <d v="2023-01-02T11:16:20"/>
        <d v="2023-04-24T09:51:12"/>
        <d v="2022-07-27T10:06:37"/>
        <d v="2023-05-08T14:32:06"/>
        <d v="2022-07-13T11:58:52"/>
        <d v="2023-04-18T10:19:27"/>
        <d v="2023-04-18T10:20:04"/>
        <d v="2022-10-05T12:13:21"/>
        <d v="2023-04-18T10:12:03"/>
        <d v="2023-04-18T10:11:51"/>
        <d v="2023-04-18T10:11:32"/>
        <d v="2023-02-07T09:44:49"/>
        <d v="2023-05-23T09:02:13"/>
        <d v="2023-05-08T14:40:54"/>
        <d v="2023-06-05T10:12:39"/>
        <d v="2023-01-11T16:35:12"/>
        <d v="2022-09-12T14:18:49"/>
        <d v="2022-10-26T15:50:25"/>
        <d v="2022-10-24T10:02:38"/>
        <d v="2023-03-21T10:31:08"/>
        <d v="2023-01-24T12:54:51"/>
        <d v="2023-04-11T14:42:31"/>
        <d v="2023-04-11T14:37:19"/>
        <d v="2023-04-11T14:45:40"/>
        <d v="2022-10-26T15:37:15"/>
        <d v="2022-10-26T15:25:00"/>
        <d v="2022-12-28T09:50:03"/>
        <d v="2022-10-26T15:32:27"/>
        <d v="2023-03-22T10:53:07"/>
        <d v="2023-04-26T10:02:54"/>
        <d v="2022-10-26T15:12:15"/>
        <d v="2022-10-26T15:07:36"/>
        <d v="2023-01-11T15:50:08"/>
        <d v="2022-07-13T09:35:32"/>
        <d v="2022-07-26T12:30:09"/>
        <d v="2022-12-27T14:31:10"/>
        <d v="2023-03-27T14:45:37"/>
        <d v="2022-10-26T14:47:39"/>
        <d v="2022-12-27T14:23:26"/>
        <d v="2023-05-02T11:41:22"/>
        <d v="2023-04-10T12:25:18"/>
        <d v="2022-11-08T11:27:05"/>
        <d v="2022-10-26T14:09:42"/>
        <d v="2023-04-10T12:20:39"/>
        <d v="2022-10-19T17:30:19"/>
        <d v="2022-10-26T14:51:24"/>
        <d v="2022-11-08T12:15:24"/>
        <d v="2023-03-27T14:22:13"/>
        <d v="2023-06-15T09:53:28"/>
        <d v="2023-03-21T11:36:48"/>
        <d v="2023-03-21T11:31:37"/>
        <d v="2023-03-21T11:35:38"/>
        <d v="2023-03-21T11:34:28"/>
        <d v="2023-03-21T11:32:32"/>
        <d v="2023-03-21T11:33:26"/>
        <d v="2023-03-21T11:30:19"/>
        <d v="2023-03-21T11:28:08"/>
        <d v="2023-03-21T11:27:05"/>
        <d v="2023-03-21T11:25:44"/>
        <d v="2023-03-21T11:23:26"/>
        <d v="2023-03-22T11:11:03"/>
        <d v="2022-08-10T14:12:04"/>
        <d v="2022-12-20T15:33:35"/>
        <d v="2022-08-10T14:14:51"/>
        <d v="2023-06-13T11:16:18"/>
        <d v="2022-12-26T11:45:25"/>
        <d v="2023-02-08T11:32:39"/>
        <d v="2022-08-08T15:06:26"/>
        <d v="2023-04-11T12:31:56"/>
        <d v="2022-07-11T09:51:08"/>
        <d v="2023-03-29T10:56:35"/>
        <d v="2022-09-12T10:15:23"/>
        <d v="2023-04-26T10:38:19"/>
        <d v="2022-12-27T12:18:59"/>
        <d v="2023-06-26T11:21:02"/>
        <d v="2022-07-12T14:52:53"/>
        <d v="2022-08-09T12:05:33"/>
        <d v="2022-12-21T10:14:59"/>
        <d v="2022-12-27T11:25:21"/>
        <d v="2023-06-05T12:20:53"/>
        <d v="2022-10-11T10:41:17"/>
        <d v="2023-05-16T10:25:42"/>
        <d v="2023-06-21T11:33:39"/>
        <d v="2023-04-26T09:46:13"/>
        <d v="2022-12-27T09:06:36"/>
        <d v="2022-12-27T12:18:37"/>
        <d v="2022-12-27T08:58:39"/>
        <d v="2022-12-27T12:18:18"/>
        <d v="2023-01-02T11:38:33"/>
        <d v="2022-08-17T10:36:41"/>
        <d v="2022-12-27T12:17:58"/>
        <d v="2022-10-25T10:22:23"/>
        <d v="2023-04-26T10:05:46"/>
        <d v="2023-01-09T08:32:18"/>
        <d v="2022-10-19T14:47:31"/>
        <d v="2023-01-10T12:12:31"/>
        <d v="2022-10-19T14:43:41"/>
        <d v="2022-11-08T10:31:49"/>
        <d v="2022-08-08T09:32:40"/>
        <d v="2022-08-16T09:00:30"/>
        <d v="2023-05-16T00:25:01"/>
        <d v="2022-09-09T18:29:37"/>
        <d v="2022-09-06T17:37:48"/>
        <d v="2022-07-15T19:03:30"/>
        <d v="2022-12-13T17:33:27"/>
        <d v="2022-07-11T20:01:07"/>
        <d v="2023-01-13T18:56:34"/>
        <d v="2022-12-09T16:13:20"/>
        <d v="2022-12-05T18:38:11"/>
        <d v="2022-08-19T18:53:31"/>
        <d v="2023-06-16T15:50:57"/>
        <d v="2022-10-03T16:37:36"/>
        <d v="2023-03-20T17:06:15"/>
        <d v="2023-03-31T16:35:23"/>
        <d v="2022-07-29T17:43:26"/>
        <d v="2022-07-29T17:39:18"/>
        <d v="2023-05-05T16:18:48"/>
        <d v="2023-05-08T16:24:17"/>
        <d v="2022-11-04T17:24:58"/>
        <d v="2023-04-25T17:06:19"/>
        <d v="2022-08-26T18:15:42"/>
        <d v="2022-10-07T15:38:53"/>
        <d v="2023-03-24T17:05:21"/>
        <d v="2022-09-16T16:13:42"/>
        <d v="2023-04-24T15:59:49"/>
        <d v="2023-05-23T16:49:43"/>
        <d v="2022-12-12T18:19:51"/>
        <d v="2022-07-04T18:33:46"/>
        <d v="2022-07-11T15:45:23"/>
        <d v="2023-03-27T18:04:39"/>
        <d v="2022-12-12T14:45:12"/>
        <d v="2022-12-02T16:39:14"/>
        <d v="2022-11-11T19:05:27"/>
        <d v="2023-03-17T19:22:31"/>
        <d v="2023-05-26T09:42:56"/>
        <d v="2022-07-19T17:39:45"/>
        <d v="2023-06-02T16:21:29"/>
        <d v="2022-11-21T15:05:44"/>
        <d v="2022-08-01T19:37:59"/>
        <d v="2023-02-10T14:51:16"/>
        <d v="2022-10-24T14:20:10"/>
        <d v="2023-02-10T17:54:33"/>
        <d v="2023-01-15T18:53:54"/>
        <d v="2022-12-26T17:40:46"/>
        <d v="2022-08-05T14:14:41"/>
        <d v="2023-03-06T12:27:06"/>
        <d v="2022-10-11T19:12:39"/>
        <d v="2023-02-06T13:45:21"/>
        <d v="2023-02-06T13:46:39"/>
        <d v="2022-07-11T15:24:19"/>
        <d v="2022-11-04T12:24:29"/>
        <d v="2023-01-03T12:03:23"/>
        <d v="2022-11-01T12:19:50"/>
        <d v="2022-08-02T13:13:17"/>
        <d v="2022-07-04T18:38:46"/>
        <d v="2023-06-02T17:31:26"/>
        <d v="2022-08-19T11:39:34"/>
        <d v="2022-10-28T12:49:57"/>
        <d v="2023-04-17T16:13:59"/>
        <d v="2022-10-07T16:10:27"/>
        <d v="2022-08-05T11:00:27"/>
        <d v="2023-06-12T16:46:32"/>
        <d v="2022-07-15T17:10:04"/>
        <d v="2023-03-13T12:44:23"/>
        <d v="2023-02-13T10:23:51"/>
        <d v="2023-01-06T16:26:05"/>
        <d v="2022-12-05T09:58:15"/>
        <d v="2022-10-21T10:49:12"/>
        <d v="2023-03-14T11:26:02"/>
        <d v="2023-05-22T14:07:23"/>
        <d v="2023-04-10T14:20:22"/>
        <d v="2022-10-21T10:52:42"/>
        <d v="2023-03-31T16:03:54"/>
        <d v="2022-09-09T09:37:28"/>
        <d v="2022-10-21T10:51:53"/>
        <d v="2023-05-30T12:00:35"/>
        <d v="2022-10-21T10:47:02"/>
        <d v="2022-09-30T14:01:20"/>
        <d v="2022-07-15T11:01:54"/>
        <d v="2022-07-18T15:22:13"/>
        <d v="2022-11-25T16:37:13"/>
        <d v="2022-11-25T12:31:22"/>
        <d v="2023-01-06T14:46:36"/>
        <d v="2022-08-26T10:58:32"/>
        <d v="2023-05-29T16:24:19"/>
        <d v="2023-05-15T15:55:37"/>
        <d v="2022-09-09T10:05:08"/>
        <d v="2023-05-22T16:12:01"/>
        <d v="2023-03-31T16:57:22"/>
        <d v="2022-12-16T09:22:14"/>
        <d v="2023-02-14T16:43:32"/>
        <d v="2023-01-13T09:50:33"/>
        <d v="2023-04-24T10:58:43"/>
        <d v="2022-08-08T10:49:15"/>
        <d v="2022-08-08T10:47:24"/>
        <d v="2023-01-13T09:52:26"/>
        <d v="2023-06-13T09:41:45"/>
        <d v="2022-12-09T09:17:18"/>
        <d v="2022-08-29T14:43:58"/>
        <d v="2023-04-24T10:49:29"/>
        <d v="2022-12-26T09:38:01"/>
        <d v="2022-12-09T09:46:03"/>
        <d v="2022-07-15T16:44:37"/>
        <d v="2022-12-26T16:21:36"/>
        <d v="2022-07-11T12:11:47"/>
        <d v="2022-07-01T15:10:33"/>
        <d v="2022-09-06T09:29:56"/>
        <d v="2022-09-06T17:20:55"/>
        <d v="2022-10-18T15:18:14"/>
        <d v="2022-09-09T11:13:18"/>
        <d v="2023-04-24T09:25:21"/>
        <d v="2023-06-16T13:53:38"/>
        <d v="2022-11-28T17:23:31"/>
        <d v="2022-12-19T09:34:09"/>
        <d v="2022-08-26T11:14:53"/>
        <d v="2023-01-31T12:07:11"/>
        <d v="2022-08-29T12:48:24"/>
        <d v="2022-07-15T13:22:01"/>
        <d v="2022-08-19T12:08:58"/>
        <d v="2023-01-13T14:19:05"/>
        <d v="2023-03-17T11:02:09"/>
        <d v="2022-10-11T15:00:15"/>
        <d v="2022-10-21T17:23:19"/>
        <d v="2023-05-19T08:36:16"/>
        <d v="2023-06-19T13:32:09"/>
        <d v="2022-07-08T14:05:13"/>
        <d v="2023-02-27T12:12:49"/>
        <d v="2023-04-25T11:59:00"/>
        <d v="2023-01-23T11:01:43"/>
        <d v="2022-08-15T11:54:24"/>
        <d v="2022-07-18T12:03:49"/>
        <d v="2022-11-04T11:01:49"/>
        <d v="2023-06-23T10:02:00"/>
        <d v="2022-12-09T14:46:04"/>
        <d v="2022-08-29T11:36:35"/>
        <d v="2023-03-21T10:51:41"/>
        <d v="2023-06-02T12:25:18"/>
        <d v="2023-05-02T12:11:45"/>
        <d v="2022-08-12T14:25:21"/>
        <d v="2023-04-10T11:02:46"/>
        <d v="2022-11-08T10:47:23"/>
        <d v="2022-08-12T09:07:16"/>
        <d v="2023-05-05T10:26:14"/>
        <d v="2022-08-09T08:49:45"/>
        <d v="2023-03-28T14:41:03"/>
        <d v="2023-03-27T10:06:24"/>
        <d v="2023-03-27T10:44:39"/>
        <d v="2022-08-19T09:36:10"/>
        <d v="2022-10-10T10:10:15"/>
        <d v="2022-10-28T09:56:00"/>
        <d v="2023-02-28T08:53:46"/>
        <d v="2023-02-28T08:58:40"/>
        <d v="2023-02-28T08:57:37"/>
        <d v="2023-02-28T08:55:39"/>
        <d v="2023-02-28T08:56:44"/>
        <d v="2022-11-08T08:35:07"/>
        <d v="2023-02-10T11:36:08"/>
        <d v="2023-03-24T10:16:29"/>
        <d v="2023-02-03T11:39:18"/>
        <d v="2023-02-06T08:40:48"/>
        <d v="2023-02-03T11:36:11"/>
        <d v="2023-04-20T10:08:59"/>
        <d v="2022-07-21T20:03:03"/>
        <d v="2023-04-22T20:47:07"/>
        <d v="2023-04-28T19:14:01"/>
        <d v="2022-08-05T23:20:24"/>
        <d v="2022-08-05T23:18:38"/>
        <d v="2023-06-02T17:55:17"/>
        <d v="2022-10-13T20:05:02"/>
        <d v="2023-01-12T18:19:16"/>
        <d v="2023-01-27T19:00:02"/>
        <d v="2023-06-01T19:06:38"/>
        <d v="2023-04-13T18:05:07"/>
        <d v="2023-04-06T16:37:29"/>
        <d v="2023-01-27T18:41:16"/>
        <d v="2022-08-26T16:24:00"/>
        <d v="2022-12-29T18:41:54"/>
        <d v="2022-11-18T16:35:18"/>
        <d v="2022-11-18T16:34:12"/>
        <d v="2023-04-13T16:55:39"/>
        <d v="2023-01-19T15:42:39"/>
        <d v="2022-07-28T15:57:11"/>
        <d v="2022-12-01T15:19:33"/>
        <d v="2022-11-07T17:19:23"/>
        <d v="2023-01-06T17:37:36"/>
        <d v="2022-09-05T15:04:39"/>
        <d v="2022-12-01T15:00:59"/>
        <d v="2023-05-26T14:53:17"/>
        <d v="2022-07-07T16:50:40"/>
        <d v="2022-11-03T15:26:13"/>
        <d v="2023-01-09T16:08:10"/>
        <d v="2023-02-24T16:33:29"/>
        <d v="2023-01-09T16:00:54"/>
        <d v="2022-10-31T15:02:26"/>
        <d v="2023-04-10T16:52:16"/>
        <d v="2023-01-09T15:58:55"/>
        <d v="2022-11-17T17:24:51"/>
        <d v="2023-01-09T15:53:36"/>
        <d v="2022-09-09T15:29:22"/>
        <d v="2022-07-25T21:53:27"/>
        <d v="2023-02-10T17:07:58"/>
        <d v="2022-11-24T14:43:14"/>
        <d v="2023-03-13T14:49:41"/>
        <d v="2023-03-03T15:28:41"/>
        <d v="2023-05-29T15:39:28"/>
        <d v="2023-01-06T15:10:16"/>
        <d v="2022-10-10T14:41:18"/>
        <d v="2022-11-03T15:15:49"/>
        <d v="2023-05-19T18:00:13"/>
        <d v="2023-01-06T15:10:20"/>
        <d v="2022-12-29T16:01:55"/>
        <d v="2022-07-01T16:18:23"/>
        <d v="2023-02-24T12:48:49"/>
        <d v="2022-08-05T15:50:34"/>
        <d v="2022-12-08T18:10:21"/>
        <d v="2023-02-02T15:10:51"/>
        <d v="2023-03-20T12:47:37"/>
        <d v="2023-01-09T14:03:48"/>
        <d v="2023-03-23T15:02:03"/>
        <d v="2022-12-02T17:16:51"/>
        <d v="2022-09-12T15:55:02"/>
        <d v="2023-06-16T20:30:43"/>
        <d v="2023-02-24T19:01:18"/>
        <d v="2023-04-06T17:06:52"/>
        <d v="2023-03-17T11:46:00"/>
        <d v="2023-05-26T12:08:47"/>
        <d v="2022-09-16T16:54:20"/>
        <d v="2022-09-19T13:45:24"/>
        <d v="2023-06-02T12:42:55"/>
        <d v="2023-01-06T15:51:57"/>
        <d v="2022-09-02T11:40:56"/>
        <d v="2023-02-23T18:15:09"/>
        <d v="2023-03-23T16:53:02"/>
        <d v="2023-01-09T11:12:25"/>
        <d v="2022-12-02T16:05:01"/>
        <d v="2023-05-08T15:45:30"/>
        <d v="2022-12-02T15:53:51"/>
        <d v="2023-03-03T16:59:49"/>
        <d v="2022-11-17T11:00:38"/>
        <d v="2023-04-13T11:21:50"/>
        <d v="2022-12-01T10:59:08"/>
        <d v="2023-06-01T11:51:11"/>
        <d v="2022-11-17T10:59:43"/>
        <d v="2023-03-13T11:19:21"/>
        <d v="2023-05-25T17:24:35"/>
        <d v="2022-12-29T13:23:12"/>
        <d v="2023-02-24T12:41:13"/>
        <d v="2022-09-09T14:10:44"/>
        <d v="2023-01-06T14:40:13"/>
        <d v="2022-08-18T15:00:00"/>
        <d v="2023-03-02T10:38:17"/>
        <d v="2023-01-27T08:34:37"/>
        <d v="2022-12-16T17:34:31"/>
        <d v="2023-05-11T17:09:38"/>
        <d v="2022-07-07T17:13:35"/>
        <d v="2022-10-10T08:44:47"/>
        <d v="2023-01-12T11:29:52"/>
        <d v="2023-04-20T15:46:05"/>
        <d v="2023-02-09T15:29:02"/>
        <d v="2022-08-04T11:26:02"/>
        <d v="2022-11-03T18:08:39"/>
        <d v="2022-12-05T10:40:41"/>
        <d v="2023-05-18T14:09:17"/>
        <d v="2023-03-02T08:52:08"/>
        <d v="2022-12-22T10:53:08"/>
        <d v="2023-03-17T11:28:02"/>
        <d v="2022-12-23T13:50:56"/>
        <d v="2023-01-20T11:21:43"/>
        <d v="2022-10-27T10:35:00"/>
        <d v="2023-02-10T16:34:36"/>
        <d v="2023-05-12T14:49:27"/>
        <d v="2022-10-24T15:47:19"/>
        <d v="2023-05-19T14:23:23"/>
        <d v="2022-12-08T08:40:47"/>
        <d v="2022-12-22T14:08:42"/>
        <d v="2022-12-22T14:08:37"/>
        <d v="2022-10-17T14:27:58"/>
        <d v="2022-12-08T08:42:12"/>
        <d v="2022-12-08T08:34:34"/>
        <d v="2023-02-10T10:25:34"/>
        <d v="2022-10-03T16:56:57"/>
        <d v="2023-05-04T17:09:07"/>
        <d v="2023-03-03T12:05:44"/>
        <d v="2022-07-07T09:28:47"/>
        <d v="2023-04-06T12:24:15"/>
        <d v="2022-07-01T16:08:20"/>
        <d v="2023-02-03T12:45:12"/>
        <d v="2023-03-17T11:35:52"/>
        <d v="2023-05-26T11:38:34"/>
        <d v="2023-05-26T11:34:57"/>
        <d v="2022-10-27T16:01:22"/>
        <d v="2023-05-08T10:43:54"/>
        <d v="2022-07-14T10:09:15"/>
        <d v="2022-10-10T09:35:46"/>
        <d v="2023-03-10T12:31:01"/>
        <d v="2023-01-02T12:02:29"/>
        <d v="2023-01-02T12:01:32"/>
        <d v="2023-01-02T12:00:21"/>
        <d v="2023-01-02T11:59:15"/>
        <d v="2023-06-02T17:43:08"/>
        <d v="2022-10-27T15:33:36"/>
        <d v="2022-07-15T11:31:27"/>
        <d v="2023-06-02T17:33:01"/>
        <d v="2023-06-02T17:30:25"/>
        <d v="2023-06-02T17:16:07"/>
        <d v="2023-06-02T17:12:38"/>
        <d v="2022-12-02T10:16:10"/>
        <d v="2023-02-09T16:27:33"/>
        <d v="2023-06-02T17:05:02"/>
        <d v="2023-02-02T18:36:42"/>
        <d v="2023-06-02T10:07:30"/>
        <d v="2022-11-04T15:58:28"/>
        <d v="2022-10-21T11:31:36"/>
        <d v="2022-11-28T10:04:07"/>
        <d v="2023-03-02T11:30:37"/>
        <d v="2023-04-13T11:25:58"/>
        <d v="2022-10-27T09:41:14"/>
        <d v="2023-04-13T11:17:21"/>
        <d v="2022-07-22T12:30:39"/>
        <d v="2023-06-12T09:44:04"/>
        <d v="2023-04-13T11:14:09"/>
        <d v="2022-12-22T10:21:00"/>
        <d v="2022-12-09T10:56:21"/>
        <d v="2022-09-02T10:55:51"/>
        <d v="2022-12-16T10:29:29"/>
        <d v="2022-07-15T10:20:45"/>
        <d v="2023-05-12T09:05:20"/>
        <d v="2022-09-05T10:58:24"/>
        <d v="2022-09-05T09:56:35"/>
        <d v="2023-05-26T09:38:23"/>
        <d v="2022-10-31T11:46:01"/>
        <d v="2022-09-14T11:23:08"/>
        <d v="2022-07-14T16:19:21"/>
        <d v="2022-09-08T12:17:10"/>
        <d v="2022-09-08T11:52:25"/>
        <d v="2022-10-19T22:41:05"/>
        <d v="2022-07-14T00:29:22"/>
        <d v="2023-04-27T17:50:37"/>
        <d v="2023-03-02T17:40:51"/>
        <d v="2022-09-23T16:12:44"/>
        <d v="2022-10-19T17:19:02"/>
        <d v="2022-12-14T17:37:55"/>
        <d v="2022-12-01T18:16:57"/>
        <d v="2023-02-03T15:01:35"/>
        <d v="2022-07-22T17:07:49"/>
        <d v="2023-02-23T16:11:10"/>
        <d v="2023-05-04T18:07:11"/>
        <d v="2023-06-07T16:47:54"/>
        <d v="2022-07-07T16:36:53"/>
        <d v="2023-05-24T16:35:52"/>
        <d v="2022-07-28T22:11:02"/>
        <d v="2023-05-10T17:09:26"/>
        <d v="2023-05-11T15:46:20"/>
        <d v="2022-11-03T15:39:18"/>
        <d v="2022-07-07T16:27:47"/>
        <d v="2023-05-24T16:44:39"/>
        <d v="2023-03-22T18:35:38"/>
        <d v="2023-01-11T18:02:22"/>
        <d v="2023-04-05T18:46:36"/>
        <d v="2022-12-02T16:52:33"/>
        <d v="2023-05-04T17:05:32"/>
        <d v="2023-04-19T17:47:32"/>
        <d v="2023-04-19T17:52:57"/>
        <d v="2023-04-19T17:55:45"/>
        <d v="2023-04-19T17:59:49"/>
        <d v="2022-12-01T15:22:09"/>
        <d v="2022-10-13T15:16:26"/>
        <d v="2022-10-27T16:24:19"/>
        <d v="2022-11-30T14:12:21"/>
        <d v="2022-07-28T14:06:49"/>
        <d v="2023-03-15T19:53:48"/>
        <d v="2023-06-07T13:57:14"/>
        <d v="2022-10-05T15:05:41"/>
        <d v="2023-04-19T16:41:27"/>
        <d v="2023-04-19T18:02:46"/>
        <d v="2023-04-28T15:01:20"/>
        <d v="2023-06-23T14:18:31"/>
        <d v="2023-04-28T14:54:56"/>
        <d v="2023-01-13T18:13:55"/>
        <d v="2023-04-13T14:33:17"/>
        <d v="2023-06-16T17:50:13"/>
        <d v="2023-04-19T18:08:20"/>
        <d v="2023-06-23T14:16:08"/>
        <d v="2022-08-26T18:31:08"/>
        <d v="2022-10-20T15:55:27"/>
        <d v="2022-09-09T11:16:35"/>
        <d v="2022-09-28T11:47:12"/>
        <d v="2022-08-24T16:11:07"/>
        <d v="2022-09-28T11:55:40"/>
        <d v="2022-11-04T15:40:14"/>
        <d v="2023-02-24T19:39:36"/>
        <d v="2023-04-27T16:24:13"/>
        <d v="2023-03-08T17:19:16"/>
        <d v="2022-07-13T10:50:48"/>
        <d v="2023-05-31T11:38:10"/>
        <d v="2022-09-21T13:17:40"/>
        <d v="2023-04-12T12:31:29"/>
        <d v="2023-04-27T15:45:11"/>
        <d v="2023-06-16T12:47:09"/>
        <d v="2023-06-07T15:28:04"/>
        <d v="2023-02-03T12:06:01"/>
        <d v="2022-12-14T11:01:42"/>
        <d v="2022-12-14T11:01:36"/>
        <d v="2022-12-14T11:01:31"/>
        <d v="2022-12-14T11:01:27"/>
        <d v="2023-05-26T15:34:37"/>
        <d v="2023-04-28T12:00:56"/>
        <d v="2022-12-14T10:56:46"/>
        <d v="2023-03-22T11:22:51"/>
        <d v="2023-03-02T11:03:52"/>
        <d v="2022-07-21T11:00:01"/>
        <d v="2022-08-19T12:01:07"/>
        <d v="2022-10-13T10:50:03"/>
        <d v="2023-01-18T10:37:56"/>
        <d v="2022-09-07T15:11:13"/>
        <d v="2023-02-02T16:35:36"/>
        <d v="2023-04-20T17:11:00"/>
        <d v="2022-10-19T11:02:03"/>
        <d v="2022-10-19T11:00:41"/>
        <d v="2023-02-08T17:58:34"/>
        <d v="2023-05-10T10:49:31"/>
        <d v="2023-03-16T14:42:00"/>
        <d v="2023-05-10T10:47:34"/>
        <d v="2022-08-03T11:02:59"/>
        <d v="2023-03-23T15:48:55"/>
        <d v="2022-09-21T10:21:15"/>
        <d v="2023-01-18T19:22:53"/>
        <d v="2023-01-18T18:44:38"/>
        <d v="2023-01-04T18:57:12"/>
        <d v="2023-03-17T16:03:57"/>
        <d v="2023-03-08T15:25:32"/>
        <d v="2023-03-17T16:02:23"/>
        <d v="2023-02-08T13:54:05"/>
        <d v="2023-01-04T18:42:23"/>
        <d v="2023-05-26T18:04:00"/>
        <d v="2023-03-22T15:53:32"/>
        <d v="2023-03-17T16:00:44"/>
        <d v="2022-08-30T12:00:16"/>
        <d v="2023-03-22T16:07:32"/>
        <d v="2022-08-30T11:46:55"/>
        <d v="2023-01-18T17:59:10"/>
        <d v="2022-09-22T16:39:34"/>
        <d v="2023-04-05T11:12:25"/>
        <d v="2023-03-30T15:13:40"/>
        <d v="2023-05-05T10:39:16"/>
        <d v="2023-05-04T13:20:49"/>
        <d v="2023-06-15T10:03:17"/>
        <d v="2023-05-04T13:16:44"/>
        <d v="2023-05-04T13:13:51"/>
        <d v="2022-09-21T09:48:30"/>
        <d v="2022-08-17T11:49:38"/>
        <d v="2023-03-22T17:24:24"/>
        <d v="2022-10-20T15:20:05"/>
        <d v="2023-03-22T14:50:34"/>
        <d v="2023-06-22T10:48:59"/>
        <d v="2022-11-16T12:49:50"/>
        <d v="2023-03-16T11:49:00"/>
        <d v="2022-07-21T10:56:27"/>
        <d v="2022-12-16T09:48:00"/>
        <d v="2022-11-11T13:23:43"/>
        <d v="2022-10-27T10:13:51"/>
        <d v="2023-06-11T16:19:30"/>
        <d v="2022-09-28T11:32:08"/>
        <d v="2022-09-28T11:32:02"/>
        <d v="2022-09-23T14:45:30"/>
        <d v="2022-07-07T16:14:55"/>
        <d v="2023-01-11T11:47:42"/>
        <d v="2023-03-02T10:49:15"/>
        <d v="2022-08-24T09:55:02"/>
        <d v="2023-04-20T12:50:23"/>
        <d v="2023-01-27T10:54:36"/>
        <d v="2022-08-26T12:10:12"/>
        <d v="2023-03-22T10:47:02"/>
        <d v="2023-06-02T10:09:20"/>
        <d v="2022-07-20T11:27:47"/>
        <d v="2022-11-04T11:23:03"/>
        <d v="2023-03-22T10:08:24"/>
        <d v="2022-07-21T09:26:07"/>
        <d v="2023-02-23T09:39:41"/>
        <d v="2022-08-10T09:39:29"/>
        <d v="2022-09-21T12:34:06"/>
        <d v="2023-03-03T11:18:06"/>
        <d v="2022-11-04T11:01:42"/>
        <d v="2022-10-14T10:29:11"/>
        <d v="2023-05-25T08:39:55"/>
        <d v="2023-02-10T10:22:39"/>
        <d v="2023-02-02T08:59:33"/>
        <d v="2022-11-03T09:48:22"/>
        <d v="2022-09-27T20:29:55"/>
        <d v="2022-09-27T19:36:23"/>
        <d v="2022-07-29T19:52:03"/>
        <d v="2022-09-27T19:15:02"/>
        <d v="2022-08-04T19:55:06"/>
        <d v="2023-05-30T17:22:50"/>
        <d v="2023-03-16T15:47:20"/>
        <d v="2023-01-03T18:50:44"/>
        <d v="2023-01-03T18:46:29"/>
        <d v="2023-02-28T16:39:59"/>
        <d v="2022-12-13T17:55:01"/>
        <d v="2022-12-08T18:32:22"/>
        <d v="2023-04-27T14:14:47"/>
        <d v="2023-02-28T16:19:38"/>
        <d v="2022-08-11T15:40:18"/>
        <d v="2022-08-25T18:32:42"/>
        <d v="2022-11-16T16:01:21"/>
        <d v="2022-08-03T15:23:11"/>
        <d v="2023-05-23T14:57:23"/>
        <d v="2022-11-03T16:10:49"/>
        <d v="2023-06-23T17:13:13"/>
        <d v="2023-03-01T16:31:47"/>
        <d v="2022-08-10T15:30:08"/>
        <d v="2023-06-22T16:42:18"/>
        <d v="2023-04-20T17:12:04"/>
        <d v="2023-05-05T15:39:39"/>
        <d v="2023-01-10T14:14:17"/>
        <d v="2023-01-04T16:09:49"/>
        <d v="2022-07-20T15:31:40"/>
        <d v="2023-03-08T15:32:37"/>
        <d v="2023-03-16T15:44:11"/>
        <d v="2023-04-11T14:47:49"/>
        <d v="2023-04-27T15:19:40"/>
        <d v="2023-05-10T18:48:37"/>
        <d v="2022-09-15T13:49:33"/>
        <d v="2022-12-08T18:34:52"/>
        <d v="2023-03-16T15:40:29"/>
        <d v="2023-02-28T17:26:24"/>
        <d v="2023-03-30T13:22:25"/>
        <d v="2022-07-19T16:55:22"/>
        <d v="2023-03-16T14:54:10"/>
        <d v="2023-05-31T13:10:26"/>
        <d v="2022-10-28T11:44:23"/>
        <d v="2023-06-16T14:00:24"/>
        <d v="2023-06-16T13:56:54"/>
        <d v="2023-03-16T14:48:28"/>
        <d v="2022-10-04T12:28:41"/>
        <d v="2022-12-06T16:56:47"/>
        <d v="2023-03-15T19:23:03"/>
        <d v="2023-01-31T14:22:38"/>
        <d v="2023-01-24T12:04:41"/>
        <d v="2022-09-09T17:11:50"/>
        <d v="2023-01-10T11:50:24"/>
        <d v="2023-06-06T14:54:20"/>
        <d v="2023-04-11T12:40:02"/>
        <d v="2022-07-12T13:03:55"/>
        <d v="2023-04-11T12:38:01"/>
        <d v="2023-04-11T12:36:27"/>
        <d v="2023-05-31T16:32:37"/>
        <d v="2023-04-04T14:31:57"/>
        <d v="2022-10-20T14:01:38"/>
        <d v="2022-10-18T12:08:52"/>
        <d v="2022-10-18T12:08:01"/>
        <d v="2023-05-24T16:35:36"/>
        <d v="2023-03-16T12:47:12"/>
        <d v="2022-11-04T10:53:49"/>
        <d v="2022-09-23T10:50:15"/>
        <d v="2023-04-11T12:12:54"/>
        <d v="2022-09-21T19:38:04"/>
        <d v="2023-05-04T12:02:44"/>
        <d v="2022-11-29T11:06:12"/>
        <d v="2023-04-28T12:15:53"/>
        <d v="2022-08-30T15:41:44"/>
        <d v="2022-09-23T12:49:24"/>
        <d v="2022-12-07T14:28:20"/>
        <d v="2023-06-06T15:01:02"/>
        <d v="2022-11-01T09:12:56"/>
        <d v="2023-05-10T17:12:46"/>
        <d v="2022-08-03T10:09:35"/>
        <d v="2022-11-16T09:28:13"/>
        <d v="2022-10-20T11:39:39"/>
        <d v="2022-10-13T14:45:31"/>
        <d v="2022-11-18T10:56:54"/>
        <d v="2022-10-19T16:52:17"/>
        <d v="2022-12-02T11:04:30"/>
        <d v="2023-03-22T14:44:24"/>
        <d v="2023-04-18T13:53:34"/>
        <d v="2022-11-29T16:26:53"/>
        <d v="2022-10-19T16:54:50"/>
        <d v="2022-07-26T11:02:41"/>
        <d v="2022-07-29T17:19:25"/>
        <d v="2023-04-26T10:36:48"/>
        <d v="2023-04-27T10:36:02"/>
        <d v="2023-04-26T09:47:56"/>
        <d v="2022-11-01T09:56:15"/>
        <d v="2023-05-31T13:05:21"/>
        <d v="2022-08-23T12:18:52"/>
        <d v="2022-09-15T11:24:59"/>
        <d v="2022-09-15T11:19:18"/>
        <d v="2022-09-14T08:27:06"/>
        <d v="2023-06-14T10:12:55"/>
        <d v="2022-09-14T16:16:09"/>
        <d v="2023-02-09T11:09:53"/>
        <d v="2023-04-11T14:36:43"/>
        <d v="2023-04-11T14:35:33"/>
        <d v="2022-10-20T13:53:57"/>
        <d v="2023-02-17T15:50:32"/>
        <d v="2022-10-14T11:47:31"/>
        <d v="2022-10-06T15:22:51"/>
        <d v="2023-06-14T14:27:52"/>
        <d v="2023-05-04T12:46:44"/>
        <d v="2023-06-14T14:25:25"/>
        <d v="2023-05-04T12:44:13"/>
        <d v="2022-10-06T15:00:33"/>
        <d v="2023-02-23T10:20:36"/>
        <d v="2023-06-06T11:52:13"/>
        <d v="2023-01-27T11:39:34"/>
        <d v="2023-01-31T12:42:15"/>
        <d v="2022-11-24T12:18:53"/>
        <d v="2022-11-24T12:12:53"/>
        <d v="2023-01-03T10:49:16"/>
        <d v="2022-11-24T12:08:36"/>
        <d v="2023-01-26T15:23:58"/>
        <d v="2023-01-04T11:24:24"/>
        <d v="2023-01-25T11:56:01"/>
        <d v="2022-07-20T09:24:42"/>
        <d v="2023-01-06T15:14:53"/>
        <d v="2023-01-06T15:16:44"/>
        <d v="2023-06-20T11:42:30"/>
        <d v="2022-07-29T10:44:23"/>
        <d v="2023-03-02T09:47:38"/>
        <d v="2023-01-25T12:33:39"/>
        <d v="2023-01-12T09:13:48"/>
        <d v="2023-06-13T11:07:54"/>
        <d v="2022-09-28T08:09:40"/>
        <d v="2022-10-28T09:12:17"/>
        <d v="2023-04-27T11:12:09"/>
        <d v="2023-02-08T12:00:51"/>
        <d v="2023-06-20T09:02:00"/>
        <d v="2022-07-06T09:26:09"/>
        <d v="2023-05-16T08:31:07"/>
        <d v="2022-09-20T10:57:30"/>
        <d v="2022-10-07T09:15:01"/>
        <d v="2022-08-09T08:23:03"/>
        <d v="2023-06-14T13:27:34"/>
        <d v="2023-03-21T10:55:14"/>
        <d v="2022-11-04T22:29:33"/>
        <d v="2023-02-08T06:41:24"/>
        <d v="2023-06-14T09:49:04"/>
        <d v="2023-03-15T19:50:26"/>
        <d v="2022-12-22T17:50:14"/>
        <d v="2023-04-04T17:15:43"/>
        <d v="2022-08-01T17:25:19"/>
        <d v="2022-12-06T16:30:28"/>
        <d v="2022-11-24T17:18:28"/>
        <d v="2023-03-16T15:46:41"/>
        <d v="2023-03-16T15:42:14"/>
        <d v="2023-06-13T17:52:04"/>
        <d v="2022-12-22T19:52:47"/>
        <d v="2023-02-17T18:14:33"/>
        <d v="2022-12-27T17:09:07"/>
        <d v="2022-12-27T17:07:29"/>
        <d v="2023-05-04T17:07:08"/>
        <d v="2023-06-07T16:24:05"/>
        <d v="2022-09-29T17:32:32"/>
        <d v="2022-07-04T16:51:11"/>
        <d v="2022-08-09T17:52:53"/>
        <d v="2022-07-05T16:19:56"/>
        <d v="2022-12-27T16:38:03"/>
        <d v="2023-04-04T17:14:25"/>
        <d v="2022-12-27T16:36:04"/>
        <d v="2023-06-06T15:14:53"/>
        <d v="2023-04-04T17:13:11"/>
        <d v="2022-07-04T18:23:56"/>
        <d v="2023-04-04T17:11:06"/>
        <d v="2023-04-04T17:09:03"/>
        <d v="2022-11-03T14:08:51"/>
        <d v="2023-04-04T17:07:34"/>
        <d v="2022-11-01T14:12:49"/>
        <d v="2023-04-04T17:04:08"/>
        <d v="2022-11-03T15:23:44"/>
        <d v="2023-04-28T16:33:54"/>
        <d v="2023-06-14T14:33:48"/>
        <d v="2023-04-04T17:02:32"/>
        <d v="2022-10-20T15:12:13"/>
        <d v="2023-06-14T14:29:50"/>
        <d v="2023-06-14T14:12:53"/>
        <d v="2023-03-22T14:41:36"/>
        <d v="2023-06-14T14:20:04"/>
        <d v="2022-12-15T19:34:41"/>
        <d v="2023-06-14T14:15:42"/>
        <d v="2022-10-19T15:49:27"/>
        <d v="2022-12-26T13:12:11"/>
        <d v="2023-04-27T16:38:11"/>
        <d v="2022-08-24T16:40:42"/>
        <d v="2023-03-14T15:06:03"/>
        <d v="2023-04-04T15:49:12"/>
        <d v="2022-08-25T14:54:02"/>
        <d v="2023-04-04T15:45:55"/>
        <d v="2023-04-26T11:09:27"/>
        <d v="2022-12-22T14:44:17"/>
        <d v="2023-04-25T15:55:35"/>
        <d v="2022-12-01T13:29:22"/>
        <d v="2022-08-16T12:12:20"/>
        <d v="2022-10-03T12:18:39"/>
        <d v="2023-04-04T15:23:31"/>
        <d v="2023-03-14T16:54:22"/>
        <d v="2023-04-04T15:20:05"/>
        <d v="2023-03-16T17:05:38"/>
        <d v="2022-09-05T17:15:36"/>
        <d v="2023-01-06T15:55:27"/>
        <d v="2022-10-14T17:31:41"/>
        <d v="2023-06-20T16:49:10"/>
        <d v="2023-01-06T17:29:08"/>
        <d v="2023-01-06T17:30:21"/>
        <d v="2023-05-05T18:36:46"/>
        <d v="2022-12-27T17:19:07"/>
        <d v="2022-11-09T16:24:43"/>
        <d v="2022-08-18T19:51:57"/>
        <d v="2023-02-07T15:41:58"/>
        <d v="2022-10-18T18:43:57"/>
        <d v="2022-08-05T11:17:50"/>
        <d v="2023-04-03T16:28:45"/>
        <d v="2023-01-11T14:20:20"/>
        <d v="2023-03-15T18:01:45"/>
        <d v="2022-09-16T11:29:17"/>
        <d v="2023-03-15T17:59:30"/>
        <d v="2023-01-05T16:09:13"/>
        <d v="2022-12-15T10:56:11"/>
        <d v="2022-11-29T14:31:31"/>
        <d v="2022-11-29T14:27:28"/>
        <d v="2022-11-29T14:31:06"/>
        <d v="2023-04-06T10:28:28"/>
        <d v="2022-12-26T17:04:25"/>
        <d v="2023-04-04T17:16:28"/>
        <d v="2023-02-07T10:07:12"/>
        <d v="2023-05-25T15:56:25"/>
        <d v="2022-07-25T15:22:49"/>
        <d v="2022-09-27T13:51:12"/>
        <d v="2022-09-27T13:42:54"/>
        <d v="2023-01-02T17:06:01"/>
        <d v="2023-02-07T11:30:35"/>
        <d v="2023-02-07T11:00:20"/>
        <d v="2023-02-03T10:44:46"/>
        <d v="2023-03-03T16:24:41"/>
        <d v="2022-10-07T10:07:16"/>
        <d v="2023-03-21T11:29:21"/>
        <d v="2023-03-09T09:22:28"/>
        <d v="2023-03-09T09:20:31"/>
        <d v="2023-05-29T09:59:48"/>
        <d v="2023-01-05T14:50:15"/>
        <d v="2023-01-03T09:40:27"/>
        <d v="2022-12-05T12:32:12"/>
        <d v="2023-01-05T13:28:19"/>
        <d v="2023-05-31T13:07:44"/>
        <d v="2022-11-29T12:04:13"/>
        <d v="2022-12-21T12:27:07"/>
        <d v="2023-01-05T13:27:01"/>
        <d v="2022-10-14T17:35:57"/>
        <d v="2022-12-23T08:36:59"/>
        <d v="2023-03-09T11:37:15"/>
        <d v="2023-04-03T15:35:55"/>
        <d v="2023-02-02T11:57:03"/>
        <d v="2022-12-15T12:51:43"/>
        <d v="2023-03-15T14:11:33"/>
        <d v="2022-07-25T12:15:27"/>
        <d v="2022-09-09T09:41:19"/>
        <d v="2023-01-04T15:13:49"/>
        <d v="2022-12-02T13:47:31"/>
        <d v="2022-12-02T13:43:36"/>
        <d v="2023-04-06T12:15:12"/>
        <d v="2023-05-23T09:43:45"/>
        <d v="2023-04-26T10:03:58"/>
        <d v="2022-11-10T10:08:58"/>
        <d v="2023-05-16T09:05:12"/>
        <d v="2023-04-04T07:27:53"/>
        <d v="2023-05-16T08:34:17"/>
        <d v="2022-08-24T09:56:16"/>
        <d v="2023-05-03T10:44:23"/>
        <d v="2023-02-06T10:04:43"/>
        <d v="2023-04-18T10:13:05"/>
        <d v="2022-11-11T11:35:46"/>
        <d v="2023-02-17T09:46:08"/>
        <d v="2023-03-14T08:13:18"/>
        <d v="2023-01-02T09:15:31"/>
        <d v="2023-03-24T01:13:56"/>
        <d v="2022-08-03T11:58:11"/>
        <d v="2022-08-03T11:56:13"/>
        <d v="2022-08-03T11:51:22"/>
        <d v="2023-02-23T19:14:56"/>
        <d v="2022-09-29T19:54:08"/>
        <d v="2022-11-10T20:02:46"/>
        <d v="2022-07-12T20:34:05"/>
        <d v="2022-12-14T18:33:44"/>
        <d v="2022-12-13T16:27:14"/>
        <d v="2022-10-26T16:43:43"/>
        <d v="2023-04-18T15:44:05"/>
        <d v="2023-05-22T15:31:04"/>
        <d v="2022-10-06T17:08:49"/>
        <d v="2022-11-29T16:22:06"/>
        <d v="2022-12-21T13:54:28"/>
        <d v="2022-10-18T14:38:41"/>
        <d v="2023-04-19T15:06:59"/>
        <d v="2023-02-16T13:50:20"/>
        <d v="2022-08-29T15:18:34"/>
        <d v="2023-04-03T16:28:49"/>
        <d v="2022-10-24T16:38:33"/>
        <d v="2022-10-27T17:19:23"/>
        <d v="2022-12-14T13:57:01"/>
        <d v="2022-08-11T19:14:23"/>
        <d v="2022-07-14T17:01:11"/>
        <d v="2023-03-01T11:51:16"/>
        <d v="2023-04-10T17:25:56"/>
        <d v="2023-02-16T15:50:24"/>
        <d v="2023-04-26T18:31:04"/>
        <d v="2023-03-28T18:06:40"/>
        <d v="2023-04-10T18:50:09"/>
        <d v="2023-04-26T12:00:01"/>
        <d v="2023-02-16T09:15:19"/>
        <d v="2023-04-03T14:02:39"/>
        <d v="2022-12-29T10:41:41"/>
        <d v="2022-12-21T09:53:40"/>
        <d v="2023-04-05T16:21:13"/>
        <d v="2022-12-27T16:48:36"/>
        <d v="2022-11-10T14:09:04"/>
        <d v="2023-05-02T15:13:06"/>
        <d v="2022-12-27T16:40:34"/>
        <d v="2022-12-05T11:57:19"/>
        <d v="2023-02-02T13:16:00"/>
        <d v="2022-09-26T15:34:11"/>
        <d v="2023-04-20T14:17:23"/>
        <d v="2022-10-05T16:31:14"/>
        <d v="2022-08-16T16:52:12"/>
        <d v="2022-11-29T14:29:02"/>
        <d v="2022-09-29T08:44:50"/>
        <d v="2023-04-03T08:15:45"/>
        <d v="2023-03-27T14:32:24"/>
        <d v="2022-07-19T18:18:05"/>
        <d v="2022-07-19T18:14:42"/>
        <d v="2022-09-01T11:47:27"/>
        <d v="2022-07-19T18:08:42"/>
        <d v="2022-11-29T14:25:21"/>
        <d v="2022-07-19T18:04:40"/>
        <d v="2022-12-19T13:50:23"/>
        <d v="2022-07-19T18:03:22"/>
        <d v="2023-02-15T12:41:35"/>
        <d v="2022-07-19T17:57:14"/>
        <d v="2022-07-19T17:55:48"/>
        <d v="2022-07-19T17:53:58"/>
        <d v="2022-07-19T17:51:54"/>
        <d v="2022-07-13T11:36:36"/>
        <d v="2022-07-19T17:47:21"/>
        <d v="2022-07-19T17:43:45"/>
        <d v="2022-08-31T14:44:37"/>
        <d v="2023-05-30T11:31:10"/>
        <d v="2022-07-06T15:53:46"/>
        <d v="2022-11-30T10:32:21"/>
        <d v="2022-07-06T15:52:34"/>
        <d v="2022-08-02T14:25:02"/>
        <d v="2022-11-29T11:31:37"/>
        <d v="2023-03-07T06:41:08"/>
        <d v="2022-11-08T10:39:55"/>
        <d v="2022-11-09T11:25:50"/>
        <d v="2023-03-23T16:37:32"/>
        <d v="2022-12-14T11:53:02"/>
        <d v="2022-12-14T11:50:42"/>
        <d v="2023-01-19T17:57:59"/>
        <d v="2023-03-27T10:47:56"/>
        <d v="2023-02-07T13:41:34"/>
        <d v="2022-12-05T08:49:54"/>
        <d v="2023-01-19T14:39:39"/>
        <d v="2022-10-20T13:56:43"/>
        <d v="2022-10-20T14:08:43"/>
        <d v="2022-10-20T14:04:13"/>
        <d v="2023-03-06T11:23:43"/>
        <d v="2023-03-15T19:34:56"/>
        <d v="2022-11-23T18:33:18"/>
        <d v="2022-11-23T17:21:06"/>
        <d v="2022-11-08T17:35:46"/>
        <d v="2023-01-17T16:32:34"/>
        <d v="2022-09-05T19:18:13"/>
        <d v="2023-02-06T15:52:26"/>
        <d v="2022-09-20T12:14:57"/>
        <d v="2022-11-01T19:52:20"/>
        <d v="2022-07-20T15:05:19"/>
        <d v="2022-08-01T18:44:05"/>
        <d v="2023-06-20T15:55:41"/>
        <d v="2023-06-20T15:48:42"/>
        <d v="2022-10-05T15:27:37"/>
        <d v="2022-11-09T19:39:20"/>
        <d v="2022-12-27T16:46:23"/>
        <d v="2022-12-27T16:43:19"/>
        <d v="2022-10-26T11:51:38"/>
        <d v="2023-03-27T18:37:58"/>
        <d v="2023-06-07T10:45:17"/>
        <d v="2022-07-19T17:33:44"/>
        <d v="2023-03-14T12:07:37"/>
        <d v="2022-07-19T17:32:21"/>
        <d v="2022-07-19T17:29:01"/>
        <d v="2022-07-19T17:26:13"/>
        <d v="2022-07-19T17:24:17"/>
        <d v="2022-07-19T17:22:22"/>
        <d v="2022-07-05T14:52:03"/>
        <d v="2022-07-19T17:19:20"/>
        <d v="2022-07-19T17:16:40"/>
        <d v="2022-07-19T17:14:57"/>
        <d v="2022-07-19T17:13:30"/>
        <d v="2022-07-19T17:09:24"/>
        <d v="2022-12-07T11:47:04"/>
        <d v="2023-02-27T10:07:40"/>
        <d v="2023-04-05T09:47:58"/>
        <d v="2023-03-13T15:45:31"/>
        <d v="2022-07-19T15:59:14"/>
        <d v="2022-07-19T15:57:50"/>
        <d v="2023-03-13T15:47:02"/>
        <d v="2022-07-19T15:55:08"/>
        <d v="2023-03-13T15:43:10"/>
        <d v="2023-03-13T15:38:36"/>
        <d v="2023-06-20T10:12:46"/>
        <d v="2023-01-17T15:24:29"/>
        <d v="2023-01-23T11:53:59"/>
        <d v="2023-05-02T16:32:30"/>
        <d v="2022-08-17T11:54:40"/>
        <d v="2022-08-17T11:53:37"/>
        <d v="2022-07-05T15:21:42"/>
        <d v="2022-07-05T15:19:53"/>
        <d v="2022-07-05T15:17:46"/>
        <d v="2022-09-19T09:41:34"/>
        <d v="2022-10-31T10:09:52"/>
        <d v="2023-04-04T12:33:56"/>
        <d v="2023-06-06T10:00:48"/>
        <d v="2023-05-23T09:40:43"/>
        <d v="2022-09-27T17:35:41"/>
        <d v="2023-03-08T10:55:12"/>
        <d v="2023-03-08T10:53:02"/>
        <d v="2023-04-25T07:21:43"/>
        <d v="2023-06-15T09:55:25"/>
        <d v="2023-05-24T09:19:29"/>
        <d v="2022-11-16T09:28:19"/>
        <d v="2022-09-27T18:26:45"/>
        <d v="2023-03-24T19:03:38"/>
        <d v="2022-11-07T17:22:25"/>
        <d v="2022-10-14T17:45:56"/>
        <d v="2022-10-14T17:44:44"/>
        <d v="2023-01-06T18:18:02"/>
        <d v="2022-09-09T18:32:32"/>
        <d v="2022-07-01T18:01:10"/>
        <d v="2022-07-29T22:44:10"/>
        <d v="2022-07-01T17:55:04"/>
        <d v="2022-07-01T17:59:56"/>
        <d v="2022-07-01T17:53:20"/>
        <d v="2023-02-17T15:33:51"/>
        <d v="2023-02-17T14:51:26"/>
        <d v="2022-10-04T16:08:42"/>
        <d v="2022-12-06T15:19:32"/>
        <d v="2023-02-17T14:38:51"/>
        <d v="2022-11-22T15:56:07"/>
        <d v="2022-12-02T14:52:41"/>
        <d v="2023-01-30T18:00:06"/>
        <d v="2022-10-25T16:57:28"/>
        <d v="2022-12-19T19:11:12"/>
        <d v="2022-09-12T13:11:22"/>
        <d v="2023-03-20T15:01:20"/>
        <d v="2023-04-03T16:46:17"/>
        <d v="2023-06-13T19:03:09"/>
        <d v="2023-01-06T17:31:57"/>
        <d v="2022-07-05T20:01:53"/>
        <d v="2022-07-01T13:05:10"/>
        <d v="2023-01-27T10:52:55"/>
        <d v="2022-11-25T09:35:14"/>
        <d v="2022-12-06T12:01:16"/>
        <d v="2022-10-18T18:38:07"/>
        <d v="2023-02-07T09:52:13"/>
        <d v="2023-01-06T16:35:00"/>
        <d v="2022-11-07T10:01:54"/>
        <d v="2023-05-23T09:40:41"/>
        <d v="2022-11-07T10:34:42"/>
        <d v="2022-08-09T14:55:43"/>
        <d v="2023-04-28T09:41:32"/>
        <d v="2022-09-23T09:36:51"/>
        <d v="2022-07-01T17:57:31"/>
        <d v="2022-07-01T17:53:46"/>
        <d v="2023-04-18T15:36:07"/>
        <d v="2022-12-27T16:42:01"/>
        <d v="2023-01-16T12:04:05"/>
        <d v="2022-07-15T12:22:18"/>
        <d v="2022-11-11T10:17:52"/>
        <d v="2022-10-04T10:39:38"/>
        <d v="2023-06-02T15:06:45"/>
        <d v="2022-11-08T09:21:38"/>
        <d v="2022-11-08T11:47:57"/>
        <d v="2023-02-07T10:03:08"/>
        <d v="2022-12-22T21:38:38"/>
        <d v="2023-03-30T18:29:39"/>
        <d v="2023-05-25T16:01:11"/>
        <d v="2023-05-25T15:55:56"/>
        <d v="2023-04-27T17:51:17"/>
        <d v="2023-05-19T16:26:40"/>
        <d v="2022-07-15T17:14:20"/>
        <d v="2022-10-24T15:54:17"/>
        <d v="2023-05-19T15:03:49"/>
        <d v="2022-08-29T18:45:04"/>
        <d v="2023-03-09T14:19:39"/>
        <d v="2023-05-22T17:19:35"/>
        <d v="2022-07-08T16:02:08"/>
        <d v="2023-04-06T15:37:42"/>
        <d v="2022-07-15T17:17:52"/>
        <d v="2023-06-02T12:16:59"/>
        <d v="2022-10-07T13:27:12"/>
        <d v="2023-06-02T12:08:52"/>
        <d v="2023-04-06T14:17:38"/>
        <d v="2023-06-02T12:02:45"/>
        <d v="2022-09-09T17:44:42"/>
        <d v="2023-05-11T11:52:19"/>
        <d v="2023-03-16T17:36:22"/>
        <d v="2022-08-29T11:35:07"/>
        <d v="2023-03-16T17:34:13"/>
        <d v="2022-12-05T11:56:02"/>
        <d v="2022-09-09T17:37:33"/>
        <d v="2023-01-30T10:20:41"/>
        <d v="2023-05-12T15:21:59"/>
        <d v="2022-10-13T19:30:20"/>
        <d v="2022-12-29T15:50:22"/>
        <d v="2023-04-13T09:13:25"/>
        <d v="2023-01-23T09:24:51"/>
        <d v="2022-07-28T12:25:18"/>
        <d v="2022-10-03T11:24:04"/>
        <d v="2022-10-20T12:26:06"/>
        <d v="2023-01-05T11:46:32"/>
        <d v="2023-01-05T11:41:09"/>
        <d v="2023-01-05T11:38:25"/>
        <d v="2023-01-05T11:49:43"/>
        <d v="2023-01-05T11:37:11"/>
        <d v="2023-01-05T11:51:52"/>
        <d v="2023-01-05T11:36:15"/>
        <d v="2023-03-09T11:14:58"/>
        <d v="2023-03-09T11:16:09"/>
        <d v="2023-03-09T11:14:10"/>
        <d v="2023-06-15T10:16:40"/>
        <d v="2023-01-19T10:33:47"/>
        <d v="2023-01-27T11:33:07"/>
        <d v="2023-01-16T10:40:36"/>
        <d v="2023-03-15T19:46:40"/>
        <d v="2022-07-21T17:52:37"/>
        <d v="2022-10-07T17:22:48"/>
        <d v="2023-01-19T14:07:03"/>
        <d v="2022-11-23T18:02:23"/>
        <d v="2023-05-18T18:42:07"/>
        <d v="2022-09-29T20:36:06"/>
        <d v="2022-11-23T16:48:46"/>
        <d v="2023-02-16T16:00:57"/>
        <d v="2022-12-14T14:25:22"/>
        <d v="2022-08-20T18:36:42"/>
        <d v="2022-12-14T14:23:30"/>
        <d v="2022-11-17T14:44:17"/>
        <d v="2023-02-16T13:57:01"/>
        <d v="2022-11-30T14:15:50"/>
        <d v="2022-11-30T14:11:56"/>
        <d v="2022-10-26T16:38:21"/>
        <d v="2023-02-15T19:06:57"/>
        <d v="2022-11-05T17:33:50"/>
        <d v="2023-06-14T15:21:25"/>
        <d v="2023-05-04T11:54:42"/>
        <d v="2023-03-10T10:49:23"/>
        <d v="2023-03-23T19:26:08"/>
        <d v="2023-05-11T10:08:52"/>
        <d v="2023-02-15T17:04:27"/>
        <d v="2023-02-15T17:00:40"/>
        <d v="2022-11-30T10:28:24"/>
        <d v="2023-04-28T14:36:20"/>
        <d v="2023-04-13T17:20:35"/>
        <d v="2023-03-22T09:51:17"/>
        <d v="2023-03-29T17:46:05"/>
        <d v="2023-01-11T14:45:30"/>
        <d v="2022-12-28T15:29:46"/>
        <d v="2023-02-15T18:04:58"/>
        <d v="2023-03-08T10:11:11"/>
        <d v="2023-01-12T14:24:09"/>
        <d v="2023-01-12T14:22:28"/>
        <d v="2022-12-28T10:45:14"/>
        <d v="2022-07-08T09:45:40"/>
        <d v="2022-09-21T10:22:08"/>
        <d v="2022-08-05T00:01:42"/>
        <d v="2022-11-04T10:56:02"/>
        <d v="2023-05-25T21:04:02"/>
        <d v="2023-04-20T20:27:20"/>
        <d v="2022-11-11T19:11:36"/>
        <d v="2022-07-27T18:14:50"/>
        <d v="2023-04-20T17:07:02"/>
        <d v="2022-10-11T16:20:57"/>
        <d v="2022-10-14T18:06:29"/>
        <d v="2022-10-11T15:44:31"/>
        <d v="2022-07-26T17:15:59"/>
        <d v="2022-11-08T19:33:07"/>
        <d v="2023-05-31T16:31:33"/>
        <d v="2023-06-16T14:51:14"/>
        <d v="2023-05-31T14:23:20"/>
        <d v="2023-04-14T17:47:09"/>
        <d v="2022-12-22T18:20:04"/>
        <d v="2023-03-28T17:55:21"/>
        <d v="2023-06-15T16:26:25"/>
        <d v="2023-05-31T12:24:25"/>
        <d v="2023-05-31T12:20:35"/>
        <d v="2023-03-17T14:40:06"/>
        <d v="2023-03-21T12:12:14"/>
        <d v="2022-10-27T18:24:37"/>
        <d v="2022-12-21T15:38:48"/>
        <d v="2023-05-04T11:56:19"/>
        <d v="2023-02-10T11:08:52"/>
        <d v="2022-08-04T11:27:50"/>
        <d v="2022-11-09T10:43:52"/>
        <d v="2022-11-03T10:15:12"/>
        <d v="2022-11-04T09:16:37"/>
        <d v="2022-11-25T17:35:53"/>
        <d v="2023-03-17T17:17:59"/>
        <d v="2022-08-04T09:05:29"/>
        <d v="2023-02-14T15:25:26"/>
        <d v="2022-11-18T10:18:20"/>
        <d v="2023-05-19T11:37:40"/>
        <d v="2022-12-27T12:55:37"/>
        <d v="2023-03-22T12:13:19"/>
        <d v="2023-06-03T11:05:40"/>
        <d v="2022-10-06T10:11:51"/>
        <d v="2022-09-22T17:03:02"/>
        <d v="2022-12-27T10:58:30"/>
        <d v="2022-11-04T09:46:27"/>
        <d v="2023-02-17T10:47:39"/>
        <d v="2022-10-26T09:27:14"/>
        <d v="2022-11-10T21:08:34"/>
        <d v="2022-12-29T21:33:07"/>
        <d v="2022-12-12T20:45:54"/>
        <d v="2023-01-19T18:04:01"/>
        <d v="2023-01-19T18:06:56"/>
        <d v="2023-06-15T15:41:56"/>
        <d v="2022-09-21T23:53:43"/>
        <d v="2022-09-21T23:29:13"/>
        <d v="2022-10-26T19:23:51"/>
        <d v="2023-02-14T14:57:08"/>
        <d v="2023-05-19T15:05:43"/>
        <d v="2022-09-12T14:25:53"/>
        <d v="2023-04-27T18:51:10"/>
        <d v="2023-03-03T15:37:39"/>
        <d v="2022-07-12T14:34:29"/>
        <d v="2023-04-25T14:47:12"/>
        <d v="2022-12-01T18:21:26"/>
        <d v="2023-02-10T17:14:49"/>
        <d v="2022-09-21T11:53:53"/>
        <d v="2022-11-30T17:10:30"/>
        <d v="2023-02-02T15:08:34"/>
        <d v="2023-04-06T15:58:59"/>
        <d v="2022-11-23T12:33:25"/>
        <d v="2022-08-05T10:27:48"/>
        <d v="2022-09-21T10:55:38"/>
        <d v="2023-05-08T15:53:14"/>
        <d v="2023-05-19T10:37:41"/>
        <d v="2022-09-30T16:13:14"/>
        <d v="2023-04-28T13:52:31"/>
        <d v="2022-07-25T10:27:24"/>
        <d v="2022-11-29T14:41:18"/>
        <d v="2022-11-29T14:36:40"/>
        <d v="2022-09-19T10:37:25"/>
        <d v="2022-08-22T15:33:08"/>
        <d v="2023-05-19T18:43:24"/>
        <d v="2023-03-08T10:29:29"/>
        <d v="2023-05-31T09:37:24"/>
        <d v="2023-03-02T10:51:06"/>
        <d v="2022-08-02T11:01:51"/>
        <d v="2022-11-04T15:30:47"/>
        <d v="2023-03-02T14:53:54"/>
        <d v="2023-03-16T13:16:51"/>
        <d v="2023-04-27T10:37:02"/>
        <d v="2022-08-30T12:00:14"/>
        <d v="2022-10-20T10:10:16"/>
        <d v="2023-05-19T09:56:02"/>
        <d v="2022-08-16T08:56:46"/>
        <d v="2022-11-04T15:44:09"/>
        <d v="2022-11-04T15:39:51"/>
        <d v="2023-02-10T10:18:43"/>
        <d v="2022-12-26T10:53:53"/>
        <d v="2023-03-08T09:44:29"/>
        <d v="2022-12-26T10:04:20"/>
        <d v="2022-09-09T09:28:27"/>
        <d v="2023-05-15T09:16:31"/>
        <d v="2022-08-04T20:14:17"/>
        <d v="2022-11-28T19:26:11"/>
        <d v="2023-05-11T17:10:41"/>
        <d v="2022-11-28T14:57:52"/>
        <d v="2023-06-01T15:30:38"/>
        <d v="2022-11-08T15:37:10"/>
        <d v="2023-02-09T15:09:48"/>
        <d v="2023-06-07T14:32:10"/>
        <d v="2022-12-26T15:11:28"/>
        <d v="2022-10-20T14:25:31"/>
        <d v="2023-04-18T15:40:48"/>
        <d v="2022-07-18T17:53:49"/>
        <d v="2022-08-01T17:44:11"/>
        <d v="2023-04-18T14:25:50"/>
        <d v="2023-01-03T15:23:25"/>
        <d v="2022-11-07T14:24:53"/>
        <d v="2022-10-20T12:32:18"/>
        <d v="2022-09-05T18:56:50"/>
        <d v="2022-08-29T10:11:36"/>
        <d v="2023-04-03T12:03:37"/>
        <d v="2023-04-18T15:47:13"/>
        <d v="2022-11-30T14:15:43"/>
        <d v="2023-03-29T15:08:26"/>
        <d v="2023-05-29T16:08:27"/>
        <d v="2023-05-31T13:14:46"/>
        <d v="2023-04-25T14:30:38"/>
        <d v="2023-02-14T10:53:41"/>
        <d v="2022-07-26T14:50:29"/>
        <d v="2022-10-04T11:23:32"/>
        <d v="2022-12-29T10:55:44"/>
        <d v="2022-08-16T12:47:34"/>
        <d v="2022-08-16T12:46:23"/>
        <d v="2022-08-16T12:42:58"/>
        <d v="2022-08-16T12:40:56"/>
        <d v="2022-08-16T12:38:25"/>
        <d v="2022-08-15T12:23:52"/>
        <d v="2023-04-19T09:49:33"/>
        <d v="2023-04-19T09:48:03"/>
        <d v="2022-08-24T21:00:59"/>
        <d v="2023-03-15T18:03:40"/>
        <d v="2023-05-17T17:29:00"/>
        <d v="2023-01-18T15:54:32"/>
        <d v="2023-04-10T18:46:15"/>
        <d v="2023-03-15T17:53:47"/>
        <d v="2023-04-25T17:03:04"/>
        <d v="2023-01-16T15:43:28"/>
        <d v="2023-05-31T14:34:29"/>
        <d v="2022-11-29T14:41:09"/>
        <d v="2023-04-17T16:08:09"/>
        <d v="2023-04-17T16:06:33"/>
        <d v="2023-04-17T16:04:13"/>
        <d v="2023-04-17T16:02:18"/>
        <d v="2023-01-31T10:40:18"/>
        <d v="2022-12-13T16:17:29"/>
        <d v="2022-07-26T12:04:26"/>
        <d v="2023-05-16T10:30:27"/>
        <d v="2023-06-05T10:22:15"/>
        <d v="2023-03-28T09:46:10"/>
        <d v="2023-05-22T15:16:05"/>
        <d v="2023-06-06T11:22:48"/>
        <d v="2022-10-18T16:49:38"/>
        <d v="2023-01-02T15:01:22"/>
        <d v="2023-04-18T14:27:10"/>
        <d v="2023-03-07T15:33:35"/>
        <d v="2022-09-26T18:26:14"/>
        <d v="2022-10-11T21:26:49"/>
        <d v="2023-01-17T10:19:05"/>
        <d v="2022-07-18T18:02:09"/>
        <d v="2022-07-18T18:05:26"/>
        <d v="2022-07-18T17:46:42"/>
        <d v="2023-05-08T11:51:24"/>
        <d v="2023-05-27T10:01:48"/>
        <d v="2022-08-26T09:53:21"/>
        <d v="2022-08-01T09:09:40"/>
        <d v="2022-12-16T10:26:06"/>
        <d v="2023-05-15T14:32:36"/>
        <d v="2022-08-12T09:14:55"/>
        <d v="2022-11-18T10:09:48"/>
        <d v="2023-04-18T14:23:50"/>
        <d v="2022-07-22T12:23:44"/>
        <d v="2022-08-08T14:43:27"/>
        <d v="2022-08-08T14:34:33"/>
        <d v="2023-02-10T12:40:09"/>
        <d v="2022-11-01T12:17:08"/>
        <d v="2022-09-17T23:37:14"/>
        <d v="2022-09-17T23:37:05"/>
        <d v="2023-02-27T18:02:22"/>
        <d v="2023-05-19T17:09:38"/>
        <d v="2023-05-26T17:35:13"/>
        <d v="2023-05-29T15:23:50"/>
        <d v="2022-08-25T15:02:39"/>
        <d v="2023-01-06T17:33:06"/>
        <d v="2023-03-16T14:46:08"/>
        <d v="2023-05-26T15:13:19"/>
        <d v="2022-09-26T18:23:06"/>
        <d v="2023-06-05T16:47:26"/>
        <d v="2023-05-12T11:17:53"/>
        <d v="2023-05-05T15:49:44"/>
        <d v="2022-12-02T09:13:48"/>
        <d v="2023-05-05T15:52:58"/>
        <d v="2022-12-22T16:16:02"/>
        <d v="2022-12-12T12:13:11"/>
        <d v="2023-01-05T17:45:34"/>
        <d v="2023-03-10T11:00:30"/>
        <d v="2023-05-25T10:27:02"/>
        <d v="2023-05-25T10:25:30"/>
        <d v="2023-02-09T11:33:40"/>
        <d v="2022-09-08T09:07:02"/>
        <d v="2022-10-31T10:07:07"/>
        <d v="2023-05-26T18:19:18"/>
        <d v="2022-10-26T15:50:06"/>
        <d v="2023-02-09T17:53:24"/>
        <d v="2023-05-10T16:38:56"/>
        <d v="2023-03-29T14:15:20"/>
        <d v="2022-11-09T12:30:39"/>
        <d v="2023-03-15T16:05:45"/>
        <d v="2022-10-13T17:59:53"/>
        <d v="2022-09-29T12:28:08"/>
        <d v="2022-11-30T10:29:52"/>
        <d v="2022-11-04T18:12:15"/>
        <d v="2023-05-03T12:18:10"/>
        <d v="2023-03-10T14:55:40"/>
        <d v="2023-02-08T10:20:25"/>
        <d v="2023-03-08T09:38:32"/>
        <d v="2022-11-02T11:55:01"/>
        <d v="2023-04-20T14:41:20"/>
        <d v="2022-09-28T18:59:46"/>
        <d v="2022-07-28T19:23:43"/>
        <d v="2023-03-07T19:53:23"/>
        <d v="2022-10-27T14:12:38"/>
        <d v="2023-05-10T14:29:46"/>
        <d v="2022-09-02T17:48:40"/>
        <d v="2022-07-13T16:21:54"/>
        <d v="2022-08-11T14:44:37"/>
        <d v="2023-05-05T11:06:26"/>
        <d v="2023-01-10T11:20:21"/>
        <d v="2022-10-06T11:30:07"/>
        <d v="2022-07-19T17:22:31"/>
        <d v="2022-08-17T15:54:33"/>
        <d v="2023-05-16T10:28:14"/>
        <d v="2022-07-14T13:03:26"/>
        <d v="2022-11-24T12:24:06"/>
        <d v="2022-08-10T15:05:39"/>
        <d v="2022-08-03T12:10:46"/>
        <d v="2022-08-19T15:38:57"/>
        <d v="2023-04-19T14:24:15"/>
        <d v="2022-10-13T15:19:26"/>
        <d v="2022-09-02T14:24:35"/>
        <d v="2022-10-19T12:36:39"/>
        <d v="2022-07-07T11:15:03"/>
        <d v="2022-10-04T10:25:57"/>
        <d v="2023-03-08T11:35:56"/>
        <d v="2022-07-05T08:41:27"/>
        <d v="2023-02-10T11:12:02"/>
        <d v="2022-12-01T12:01:11"/>
        <d v="2022-07-05T22:50:40"/>
        <d v="2023-03-02T20:11:28"/>
        <d v="2023-03-09T15:38:32"/>
        <d v="2022-11-17T14:20:19"/>
        <d v="2023-02-16T18:30:03"/>
        <d v="2023-02-28T15:56:22"/>
        <d v="2023-02-13T14:37:38"/>
        <d v="2022-12-14T16:09:46"/>
        <d v="2022-07-29T20:36:01"/>
        <d v="2022-11-30T15:38:42"/>
        <d v="2022-11-30T15:35:22"/>
        <d v="2022-11-30T15:29:11"/>
        <d v="2023-02-27T17:25:08"/>
        <d v="2023-01-11T12:24:47"/>
        <d v="2022-07-01T17:29:08"/>
        <d v="2023-04-05T15:51:32"/>
        <d v="2023-04-05T15:49:11"/>
        <d v="2023-04-03T11:51:50"/>
        <d v="2022-11-30T10:44:23"/>
        <d v="2023-05-25T15:57:39"/>
        <d v="2022-11-30T09:37:13"/>
        <d v="2023-03-08T11:50:51"/>
        <d v="2022-12-19T10:35:29"/>
        <d v="2023-01-10T10:43:05"/>
        <d v="2023-06-02T09:58:09"/>
        <d v="2023-03-07T20:29:50"/>
        <d v="2023-01-09T17:59:12"/>
        <d v="2022-11-16T16:11:54"/>
        <d v="2023-05-17T17:08:55"/>
        <d v="2023-01-17T20:21:14"/>
        <d v="2023-05-25T15:45:06"/>
        <d v="2023-05-25T15:43:59"/>
        <d v="2023-05-10T14:37:20"/>
        <d v="2023-01-11T16:36:36"/>
        <d v="2022-10-31T12:02:44"/>
        <d v="2023-02-01T15:58:37"/>
        <d v="2023-02-13T11:05:42"/>
        <d v="2023-06-06T08:58:40"/>
        <d v="2023-02-07T09:03:38"/>
        <d v="2022-10-03T09:47:19"/>
        <d v="2022-07-05T14:04:51"/>
        <d v="2023-02-01T08:58:58"/>
        <d v="2022-10-05T18:17:41"/>
        <d v="2022-12-14T15:27:55"/>
        <d v="2022-12-27T18:21:05"/>
        <d v="2022-09-22T14:16:12"/>
        <d v="2022-08-10T16:51:10"/>
        <d v="2023-05-10T14:35:58"/>
        <d v="2022-12-13T11:25:41"/>
        <d v="2022-12-22T18:50:18"/>
        <d v="2022-12-28T11:45:14"/>
        <d v="2022-07-04T08:26:52"/>
        <d v="2022-07-21T10:06:57"/>
        <d v="2023-02-09T11:35:32"/>
        <d v="2023-05-16T08:47:41"/>
        <d v="2022-10-27T11:44:59"/>
        <d v="2022-12-07T09:55:29"/>
        <d v="2022-09-22T07:53:00"/>
        <d v="2022-07-05T15:11:15"/>
        <d v="2022-07-25T15:14:59"/>
        <d v="2022-11-22T20:08:54"/>
        <d v="2022-11-22T20:03:28"/>
        <d v="2022-11-22T20:01:51"/>
        <d v="2022-11-22T20:00:18"/>
        <d v="2022-11-22T19:56:54"/>
        <d v="2022-11-22T19:54:12"/>
        <d v="2022-11-22T19:52:17"/>
        <d v="2022-11-22T19:47:44"/>
        <d v="2022-11-22T19:45:20"/>
        <d v="2022-11-22T19:42:39"/>
        <d v="2022-11-22T19:38:17"/>
        <d v="2022-09-06T08:14:24"/>
        <d v="2023-04-03T10:44:18"/>
        <d v="2023-01-04T16:02:05"/>
        <d v="2023-06-06T12:16:08"/>
        <d v="2023-04-19T16:05:36"/>
        <d v="2022-08-23T00:07:41"/>
        <d v="2022-11-21T19:16:27"/>
        <d v="2023-02-07T16:33:03"/>
        <d v="2022-08-08T10:50:51"/>
        <d v="2022-11-21T10:26:46"/>
        <d v="2023-05-05T11:20:09"/>
        <d v="2022-10-24T16:24:41"/>
        <d v="2022-09-20T12:21:08"/>
        <d v="2022-09-26T10:31:24"/>
        <d v="2023-03-10T11:17:08"/>
        <d v="2023-03-03T22:11:02"/>
        <d v="2022-09-29T14:18:01"/>
        <d v="2022-12-08T15:42:03"/>
        <d v="2023-02-10T15:36:43"/>
        <d v="2022-09-16T19:21:46"/>
        <d v="2022-09-23T14:56:14"/>
        <d v="2022-07-21T16:51:59"/>
        <d v="2023-02-23T15:07:00"/>
        <d v="2022-11-21T17:45:44"/>
        <d v="2022-11-04T16:58:34"/>
        <d v="2022-11-17T17:41:06"/>
        <d v="2023-02-10T11:12:39"/>
        <d v="2023-03-02T10:05:51"/>
        <d v="2023-06-01T17:32:13"/>
        <d v="2022-10-03T12:03:09"/>
        <d v="2023-02-02T12:51:48"/>
        <d v="2023-03-16T16:34:18"/>
        <d v="2023-04-10T09:34:31"/>
        <d v="2023-05-08T14:44:06"/>
        <d v="2022-12-29T11:23:32"/>
        <d v="2023-03-02T20:01:24"/>
        <d v="2023-02-16T18:53:38"/>
        <d v="2023-03-02T19:07:55"/>
        <d v="2022-11-23T16:31:18"/>
        <d v="2023-02-24T16:05:41"/>
        <d v="2023-05-03T15:41:57"/>
        <d v="2022-09-09T14:03:37"/>
        <d v="2023-05-25T15:46:12"/>
        <d v="2022-12-15T22:22:33"/>
        <d v="2022-11-03T17:56:44"/>
        <d v="2023-02-01T15:42:10"/>
        <d v="2023-03-10T15:02:33"/>
        <d v="2023-05-17T17:26:18"/>
        <d v="2022-07-22T16:24:15"/>
        <d v="2023-03-03T17:03:44"/>
        <d v="2022-08-16T15:14:46"/>
        <d v="2023-02-08T13:02:04"/>
        <d v="2023-01-06T18:06:41"/>
        <d v="2023-04-13T18:56:44"/>
        <d v="2022-08-31T10:04:49"/>
        <d v="2022-09-08T09:59:26"/>
        <d v="2023-04-27T13:08:15"/>
        <d v="2022-11-23T15:22:22"/>
        <d v="2022-08-16T08:58:57"/>
        <d v="2022-11-30T10:49:27"/>
        <d v="2022-10-07T11:44:42"/>
        <d v="2023-01-10T09:56:47"/>
        <d v="2023-01-13T12:45:21"/>
        <d v="2022-11-10T16:48:16"/>
        <d v="2023-01-31T17:25:16"/>
        <d v="2023-04-10T17:02:09"/>
        <d v="2022-10-03T14:35:42"/>
        <d v="2023-03-20T15:59:47"/>
        <d v="2022-08-15T12:27:32"/>
        <d v="2023-04-14T17:35:11"/>
        <d v="2023-04-06T15:56:36"/>
        <d v="2022-09-20T14:03:15"/>
        <d v="2022-08-16T12:44:18"/>
        <d v="2022-10-20T17:58:01"/>
        <d v="2023-03-16T16:49:01"/>
        <d v="2022-10-06T11:26:26"/>
        <d v="2022-10-06T11:24:01"/>
        <d v="2022-10-06T11:20:15"/>
        <d v="2022-10-06T11:28:01"/>
        <d v="2023-01-19T18:36:15"/>
        <d v="2022-07-11T12:10:00"/>
        <d v="2023-02-07T15:39:11"/>
        <d v="2022-10-14T10:22:54"/>
        <d v="2023-01-30T12:35:56"/>
        <d v="2022-12-08T15:16:52"/>
        <d v="2022-12-08T15:05:27"/>
        <d v="2022-12-08T15:18:44"/>
        <d v="2022-12-08T15:11:05"/>
        <d v="2022-12-08T15:09:43"/>
        <d v="2022-12-08T15:07:44"/>
        <d v="2023-04-25T15:12:49"/>
        <d v="2023-01-26T13:38:19"/>
        <d v="2022-09-20T10:02:39"/>
        <d v="2022-10-06T11:47:40"/>
        <d v="2023-05-16T09:09:24"/>
        <d v="2022-08-23T12:19:15"/>
        <d v="2023-02-16T11:36:58"/>
        <d v="2022-11-17T10:29:48"/>
        <d v="2022-11-17T10:21:22"/>
        <d v="2023-04-14T16:15:53"/>
        <d v="2022-12-05T08:45:17"/>
        <d v="2023-04-11T18:10:15"/>
        <d v="2023-04-11T17:55:19"/>
        <d v="2023-04-13T16:29:51"/>
        <d v="2023-05-18T23:44:56"/>
        <d v="2023-04-12T19:21:16"/>
        <d v="2023-02-08T09:33:20"/>
        <d v="2022-07-13T11:02:14"/>
        <d v="2022-12-14T16:10:27"/>
        <d v="2022-12-14T16:10:11"/>
        <d v="2022-12-14T16:09:58"/>
        <d v="2022-12-06T14:49:27"/>
        <d v="2023-03-28T13:01:07"/>
        <d v="2022-12-05T10:57:57"/>
        <d v="2023-02-08T10:30:03"/>
        <d v="2022-12-05T08:43:22"/>
        <d v="2022-07-04T11:45:13"/>
        <d v="2023-02-15T21:02:42"/>
        <d v="2023-05-30T12:18:58"/>
        <d v="2022-09-28T11:34:31"/>
        <d v="2022-09-19T14:50:22"/>
        <d v="2023-03-27T17:42:07"/>
        <d v="2022-07-01T08:59:52"/>
        <d v="2022-07-29T10:05:01"/>
        <d v="2022-07-11T10:21:02"/>
        <d v="2022-07-07T12:02:23"/>
        <d v="2022-08-01T12:51:49"/>
        <d v="2022-08-09T08:23:58"/>
        <d v="2022-08-09T08:21:11"/>
        <d v="2023-01-31T12:14:39"/>
        <d v="2022-07-12T09:48:04"/>
        <d v="2022-07-25T08:16:32"/>
        <d v="2022-10-19T14:45:18"/>
        <d v="2022-08-03T09:41:02"/>
        <d v="2022-10-31T10:18:23"/>
        <d v="2022-10-31T18:30:16"/>
        <d v="2023-03-10T18:21:32"/>
        <d v="2023-04-28T14:19:17"/>
        <d v="2023-01-02T15:16:42"/>
        <d v="2022-11-28T10:12:22"/>
        <d v="2022-07-12T08:26:48"/>
        <d v="2023-05-26T14:20:25"/>
        <d v="2023-02-06T10:39:12"/>
        <d v="2023-02-27T10:06:57"/>
        <d v="2022-08-22T10:44:10"/>
        <d v="2022-09-30T09:31:35"/>
        <d v="2022-12-16T14:26:07"/>
        <d v="2022-11-18T12:51:54"/>
        <d v="2022-07-29T20:24:02"/>
        <d v="2022-09-22T10:04:02"/>
        <d v="2023-03-02T10:29:15"/>
        <d v="2022-09-16T19:09:12"/>
        <d v="2023-03-31T18:06:39"/>
        <d v="2023-03-31T17:51:06"/>
        <d v="2023-03-31T17:28:24"/>
        <d v="2022-07-29T17:34:27"/>
        <d v="2023-02-02T14:55:33"/>
        <d v="2022-09-21T17:20:37"/>
        <d v="2022-12-14T11:11:02"/>
        <d v="2022-11-24T13:31:51"/>
        <d v="2022-08-19T11:11:20"/>
        <d v="2022-11-04T14:41:39"/>
        <d v="2023-05-17T10:47:09"/>
        <d v="2023-02-01T10:01:10"/>
        <d v="2022-10-08T09:26:24"/>
        <d v="2023-01-25T14:58:12"/>
        <d v="2023-01-25T14:57:04"/>
        <d v="2022-07-15T09:31:51"/>
        <d v="2022-11-30T15:41:51"/>
        <d v="2022-12-01T12:51:08"/>
        <d v="2023-02-24T11:23:59"/>
        <d v="2022-11-17T10:18:20"/>
        <d v="2023-03-01T19:31:39"/>
        <d v="2022-10-26T15:08:38"/>
        <d v="2023-04-20T20:30:53"/>
        <d v="2023-04-19T14:09:03"/>
        <d v="2022-11-11T18:25:37"/>
        <d v="2023-02-03T13:25:56"/>
        <d v="2023-03-21T12:10:29"/>
        <d v="2023-03-21T11:59:13"/>
        <d v="2022-12-20T12:00:12"/>
        <d v="2022-07-20T18:02:32"/>
        <d v="2023-04-19T17:05:59"/>
        <d v="2022-07-27T17:49:06"/>
        <d v="2022-09-19T09:42:41"/>
        <d v="2022-12-29T11:03:53"/>
        <d v="2022-09-22T10:54:04"/>
        <d v="2023-05-22T14:37:16"/>
        <d v="2022-08-04T12:25:37"/>
        <d v="2023-02-01T10:14:04"/>
        <d v="2022-09-19T10:12:05"/>
        <d v="2023-01-31T15:18:52"/>
        <d v="2023-03-01T14:42:11"/>
        <d v="2023-05-10T11:20:22"/>
        <d v="2023-02-09T10:01:35"/>
        <d v="2023-01-26T09:05:32"/>
        <d v="2023-02-27T18:39:23"/>
        <d v="2023-02-27T18:24:22"/>
        <d v="2022-09-26T17:34:21"/>
        <d v="2022-12-27T20:25:17"/>
        <d v="2022-08-04T15:48:27"/>
        <d v="2023-04-04T13:00:08"/>
        <d v="2023-05-18T14:58:01"/>
        <d v="2022-09-01T17:25:59"/>
        <d v="2023-03-01T15:58:11"/>
        <d v="2023-04-24T11:38:04"/>
        <d v="2022-08-04T14:30:23"/>
        <d v="2023-03-22T10:37:17"/>
        <d v="2022-08-04T12:18:02"/>
        <d v="2023-05-03T09:51:32"/>
        <d v="2022-12-20T17:53:10"/>
        <d v="2023-01-04T16:02:28"/>
        <d v="2022-10-18T12:12:14"/>
        <d v="2022-07-25T13:31:40"/>
        <d v="2023-03-06T14:37:24"/>
        <d v="2022-12-07T15:22:27"/>
        <d v="2023-01-04T09:12:40"/>
        <d v="2022-11-29T10:21:48"/>
        <d v="2022-11-28T11:52:20"/>
        <d v="2022-08-29T15:46:40"/>
        <d v="2022-09-23T11:08:09"/>
        <d v="2023-01-20T15:46:33"/>
        <d v="2022-12-16T09:47:32"/>
        <d v="2022-07-07T17:34:58"/>
        <d v="2023-03-31T12:59:44"/>
        <d v="2023-02-13T12:32:38"/>
        <d v="2022-10-11T11:10:21"/>
        <d v="2022-11-03T12:17:48"/>
        <d v="2023-02-17T10:53:36"/>
        <d v="2023-05-06T13:43:06"/>
        <d v="2022-07-25T14:03:02"/>
        <d v="2022-10-13T12:19:43"/>
        <d v="2023-05-18T10:53:22"/>
        <d v="2023-02-06T08:55:01"/>
        <d v="2022-11-11T16:22:22"/>
        <d v="2023-02-10T09:57:46"/>
        <d v="2023-05-12T14:20:45"/>
        <d v="2022-08-04T15:31:56"/>
        <d v="2022-11-30T10:48:02"/>
        <d v="2022-08-11T09:22:12"/>
        <d v="2022-11-09T11:36:37"/>
        <d v="2022-11-09T11:33:00"/>
        <d v="2022-11-09T11:40:19"/>
        <d v="2022-11-09T11:39:04"/>
        <d v="2022-09-10T05:43:31"/>
        <d v="2023-03-01T14:47:55"/>
        <d v="2022-10-07T18:49:04"/>
        <d v="2022-07-05T13:48:59"/>
        <d v="2023-01-31T16:37:18"/>
        <d v="2023-05-10T11:24:44"/>
        <d v="2022-09-14T16:37:46"/>
        <d v="2023-01-31T06:05:33"/>
        <d v="2022-07-06T18:53:18"/>
        <d v="2022-12-06T18:04:34"/>
        <d v="2022-09-16T16:10:28"/>
        <d v="2022-11-09T17:38:01"/>
        <d v="2022-09-16T14:28:08"/>
        <d v="2022-09-16T13:42:06"/>
        <d v="2022-12-14T18:12:06"/>
        <d v="2022-12-14T18:11:28"/>
        <d v="2022-12-14T18:09:54"/>
        <d v="2022-12-14T18:08:40"/>
        <d v="2022-11-09T11:35:23"/>
        <d v="2023-03-28T09:42:25"/>
        <d v="2022-11-24T11:43:32"/>
        <d v="2023-02-10T09:39:46"/>
        <d v="2023-03-15T21:05:14"/>
        <d v="2023-03-22T18:59:00"/>
        <d v="2022-09-05T14:23:41"/>
        <d v="2022-11-09T11:37:49"/>
        <d v="2022-10-24T16:32:32"/>
        <d v="2023-01-19T09:39:19"/>
        <d v="2023-05-09T21:23:25"/>
        <d v="2022-11-01T16:03:44"/>
        <d v="2022-12-14T18:13:13"/>
        <d v="2022-12-14T18:10:37"/>
        <d v="2022-10-31T12:16:45"/>
        <d v="2023-02-14T16:50:40"/>
        <d v="2022-07-19T14:15:55"/>
        <d v="2023-01-18T17:32:39"/>
        <d v="2022-12-27T11:28:00"/>
        <d v="2023-05-08T15:55:39"/>
        <d v="2023-02-28T14:47:14"/>
        <d v="2022-07-29T09:47:14"/>
        <d v="2023-03-24T12:30:09"/>
        <d v="2023-05-12T10:57:33"/>
        <d v="2023-01-23T14:29:46"/>
        <d v="2023-04-14T11:22:48"/>
        <d v="2023-02-17T09:54:07"/>
        <d v="2023-02-06T12:06:49"/>
        <d v="2022-07-28T11:31:06"/>
        <d v="2023-02-10T10:20:51"/>
        <d v="2023-03-22T10:51:03"/>
        <d v="2023-01-27T10:22:18"/>
        <d v="2022-10-25T18:29:39"/>
        <d v="2022-09-02T10:07:59"/>
        <d v="2023-03-03T13:21:48"/>
        <d v="2023-03-08T15:56:37"/>
        <d v="2023-03-21T15:34:52"/>
        <d v="2023-03-21T15:37:35"/>
        <d v="2023-03-20T14:23:40"/>
        <d v="2023-02-01T17:54:46"/>
        <d v="2022-07-25T12:07:44"/>
        <d v="2023-04-05T16:18:49"/>
        <d v="2022-08-04T09:49:34"/>
        <d v="2023-01-13T10:44:55"/>
        <d v="2023-01-17T09:26:26"/>
        <d v="2022-07-12T16:23:10"/>
        <d v="2022-07-12T15:55:19"/>
        <d v="2023-01-19T10:21:48"/>
        <d v="2023-01-10T15:44:10"/>
        <d v="2022-07-12T10:50:37"/>
        <d v="2022-10-25T18:21:44"/>
        <d v="2023-04-10T10:01:57"/>
        <d v="2023-01-16T14:07:37"/>
        <d v="2022-07-18T17:55:39"/>
        <d v="2022-07-18T17:48:42"/>
        <d v="2022-12-06T10:10:32"/>
        <d v="2022-10-25T10:21:10"/>
        <d v="2022-08-23T11:58:57"/>
        <d v="2023-04-04T14:30:16"/>
        <d v="2023-01-23T20:27:27"/>
        <d v="2022-09-06T15:00:11"/>
        <d v="2022-09-19T14:18:57"/>
        <d v="2023-01-09T17:54:30"/>
        <d v="2022-07-07T12:06:41"/>
        <d v="2023-04-03T11:43:11"/>
        <d v="2023-03-15T19:52:08"/>
        <d v="2022-07-29T17:29:21"/>
        <d v="2023-03-14T16:20:52"/>
        <d v="2023-02-27T15:28:43"/>
        <d v="2023-03-15T10:14:17"/>
        <d v="2022-08-24T11:38:02"/>
        <d v="2023-02-09T10:03:43"/>
        <d v="2022-11-08T09:57:28"/>
        <d v="2022-09-27T10:50:53"/>
        <d v="2023-03-03T10:13:35"/>
        <d v="2022-08-22T17:25:40"/>
        <d v="2022-10-11T16:47:34"/>
        <d v="2023-03-01T16:00:49"/>
        <d v="2023-01-31T13:04:45"/>
        <d v="2023-05-02T12:02:16"/>
        <d v="2023-03-20T17:55:31"/>
        <d v="2022-07-26T17:58:29"/>
        <d v="2022-11-09T18:31:46"/>
        <d v="2022-10-25T10:34:08"/>
        <d v="2022-11-16T10:11:18"/>
        <d v="2022-11-25T16:30:04"/>
        <d v="2022-12-16T09:12:37"/>
        <d v="2023-04-27T17:16:47"/>
        <d v="2022-07-08T14:58:15"/>
        <d v="2023-04-20T17:11:59"/>
        <d v="2022-08-19T09:03:44"/>
        <d v="2023-03-13T10:43:10"/>
        <d v="2023-02-24T08:17:08"/>
        <d v="2023-02-23T12:06:18"/>
        <d v="2022-08-25T20:08:53"/>
        <d v="2023-02-24T20:28:26"/>
        <d v="2023-03-07T09:10:54"/>
        <d v="2022-07-18T17:34:28"/>
        <d v="2022-09-29T12:29:17"/>
        <d v="2022-10-11T10:57:38"/>
        <d v="2022-10-03T15:36:54"/>
        <d v="2023-03-02T11:56:03"/>
        <d v="2022-10-25T18:02:45"/>
        <d v="2022-11-09T18:52:11"/>
        <d v="2022-10-11T09:00:37"/>
        <d v="2023-01-11T09:36:29"/>
        <d v="2022-08-30T17:38:06"/>
        <d v="2022-09-06T17:26:15"/>
        <d v="2022-08-09T12:14:27"/>
        <d v="2022-12-24T16:03:33"/>
        <d v="2022-10-07T13:21:44"/>
        <d v="2022-07-16T16:58:19"/>
        <d v="2022-11-17T09:10:47"/>
        <d v="2023-02-14T15:54:59"/>
        <d v="2023-02-07T14:26:32"/>
        <d v="2023-01-17T18:44:38"/>
        <d v="2022-10-26T11:17:29"/>
        <d v="2022-12-29T11:18:21"/>
        <d v="2022-07-28T15:06:57"/>
        <d v="2022-12-08T11:22:47"/>
        <d v="2023-01-26T09:03:06"/>
        <d v="2022-08-09T16:56:24"/>
        <d v="2023-02-13T14:28:23"/>
        <d v="2022-12-05T11:06:26"/>
        <d v="2023-04-03T08:30:24"/>
        <d v="2022-10-24T15:01:33"/>
        <d v="2022-07-14T15:50:35"/>
        <d v="2023-03-16T12:10:22"/>
        <d v="2023-04-06T15:35:50"/>
        <d v="2022-08-15T11:53:16"/>
        <d v="2023-01-06T22:01:28"/>
        <d v="2023-01-06T14:15:51"/>
        <d v="2023-02-14T12:00:23"/>
        <d v="2022-08-19T10:33:48"/>
        <d v="2023-02-24T20:17:15"/>
        <d v="2022-08-29T12:01:18"/>
        <d v="2022-10-31T22:20:10"/>
        <d v="2022-12-16T12:56:41"/>
        <d v="2022-10-31T17:14:43"/>
        <d v="2022-10-31T16:30:04"/>
        <d v="2022-11-04T10:27:53"/>
        <d v="2022-11-04T10:20:29"/>
        <d v="2022-10-31T10:41:30"/>
        <d v="2022-10-31T09:29:21"/>
        <d v="2022-08-11T08:35:23"/>
        <d v="2023-02-09T09:24:26"/>
        <d v="2022-11-17T19:16:39"/>
        <d v="2022-08-11T20:04:16"/>
        <d v="2023-03-15T14:28:14"/>
        <d v="2022-12-22T14:22:35"/>
        <d v="2023-03-23T10:39:33"/>
        <d v="2023-03-10T18:45:05"/>
        <d v="2022-08-02T12:19:10"/>
        <d v="2022-10-27T14:34:45"/>
        <d v="2022-10-27T14:29:36"/>
        <d v="2022-12-26T20:42:31"/>
        <d v="2023-01-02T09:27:00"/>
        <d v="2022-09-15T14:18:22"/>
        <d v="2022-09-22T13:26:56"/>
        <d v="2023-03-23T11:43:29"/>
        <d v="2022-09-02T16:09:45"/>
        <d v="2023-03-01T11:40:10"/>
        <d v="2022-07-29T08:40:42"/>
        <d v="2022-12-20T17:24:47"/>
        <d v="2023-04-05T15:01:52"/>
        <d v="2023-04-06T13:06:45"/>
        <d v="2022-07-27T14:35:10"/>
        <d v="2023-04-03T17:35:41"/>
        <d v="2023-01-23T10:07:32"/>
        <d v="2022-09-08T09:48:42"/>
        <d v="2022-11-03T18:33:27"/>
        <d v="2023-01-04T18:58:24"/>
        <d v="2022-07-04T16:48:22"/>
        <d v="2022-08-08T18:11:03"/>
        <d v="2022-07-21T15:08:24"/>
        <d v="2023-04-04T11:46:54"/>
        <d v="2022-10-20T11:28:41"/>
        <d v="2022-12-06T22:03:41"/>
        <d v="2022-12-06T22:10:06"/>
        <d v="2022-12-06T22:09:06"/>
        <d v="2022-12-06T22:08:09"/>
        <d v="2022-12-06T22:07:03"/>
        <d v="2022-12-06T22:06:14"/>
        <d v="2022-12-06T22:05:13"/>
        <d v="2022-12-06T22:02:39"/>
        <d v="2022-12-06T21:59:41"/>
        <d v="2022-11-29T18:05:40"/>
        <d v="2022-09-19T11:27:10"/>
        <d v="2022-10-19T11:42:11"/>
        <d v="2022-07-17T09:05:51"/>
        <d v="2023-03-20T10:27:51"/>
        <d v="2022-07-25T14:24:27"/>
        <d v="2023-03-30T10:10:17"/>
        <d v="2023-01-27T08:35:32"/>
        <d v="2022-08-31T12:21:38"/>
        <d v="2022-07-21T15:45:36"/>
        <d v="2022-07-21T15:16:54"/>
        <d v="2022-10-28T11:21:39"/>
        <d v="2022-07-28T17:03:40"/>
        <d v="2022-12-06T18:08:27"/>
        <d v="2023-01-24T17:33:11"/>
        <d v="2022-08-18T15:54:01"/>
        <d v="2023-03-28T08:47:06"/>
        <d v="2023-01-25T09:28:18"/>
        <d v="2022-07-19T16:25:08"/>
        <d v="2022-08-22T18:23:29"/>
        <d v="2022-11-29T09:22:10"/>
        <d v="2022-11-30T21:58:07"/>
        <d v="2023-02-09T16:20:01"/>
        <d v="2022-10-31T20:05:14"/>
        <d v="2023-03-14T10:01:04"/>
        <d v="2022-08-23T17:56:54"/>
        <d v="2022-07-16T19:22:34"/>
        <d v="2022-08-25T16:08:01"/>
        <d v="2022-08-25T14:31:43"/>
        <d v="2023-03-24T11:36:37"/>
        <d v="2022-10-11T16:54:03"/>
        <d v="2022-09-23T11:26:09"/>
        <d v="2022-09-01T16:22:19"/>
        <d v="2022-12-15T11:08:49"/>
        <d v="2022-09-30T09:31:15"/>
        <d v="2023-03-23T10:17:01"/>
        <d v="2022-09-17T00:34:45"/>
        <d v="2023-02-09T17:43:26"/>
        <d v="2022-09-16T19:31:21"/>
        <d v="2022-09-16T12:39:49"/>
        <d v="2022-12-21T17:28:13"/>
        <d v="2023-01-25T17:30:50"/>
        <d v="2022-09-28T11:02:43"/>
        <d v="2022-07-20T16:05:19"/>
        <d v="2022-07-12T16:17:13"/>
        <d v="2022-09-12T15:44:28"/>
        <d v="2022-10-21T11:19:41"/>
        <d v="2022-12-07T11:25:43"/>
        <d v="2022-11-28T10:08:57"/>
        <d v="2023-01-23T21:07:45"/>
        <d v="2023-01-27T11:43:50"/>
        <d v="2022-09-09T11:38:30"/>
        <d v="2023-01-20T16:10:46"/>
        <d v="2022-08-24T11:13:42"/>
        <d v="2022-08-24T11:09:58"/>
        <d v="2022-09-09T18:35:32"/>
        <d v="2022-09-08T10:55:59"/>
        <d v="2022-12-02T13:56:08"/>
        <d v="2023-03-10T12:04:14"/>
        <d v="2022-11-16T12:04:31"/>
        <d v="2023-01-25T10:31:02"/>
        <d v="2022-07-06T16:04:21"/>
        <d v="2023-03-13T13:55:21"/>
        <d v="2022-09-02T16:11:37"/>
        <d v="2022-08-02T16:42:13"/>
        <d v="2022-08-31T10:29:33"/>
        <d v="2023-01-06T15:24:53"/>
        <d v="2023-01-06T15:25:08"/>
        <d v="2022-11-28T17:28:49"/>
        <d v="2022-08-30T17:32:57"/>
        <d v="2022-11-18T21:18:48"/>
        <d v="2022-11-18T21:21:37"/>
        <d v="2022-10-02T20:32:27"/>
        <d v="2023-01-23T10:22:05"/>
        <d v="2023-03-09T10:14:33"/>
        <d v="2022-09-28T14:55:00"/>
        <d v="2022-08-24T11:17:40"/>
        <d v="2023-02-07T09:38:31"/>
        <d v="2023-02-16T19:15:48"/>
        <d v="2022-11-24T15:09:53"/>
        <d v="2022-08-25T18:42:40"/>
        <d v="2023-01-17T16:18:17"/>
        <d v="2022-08-24T17:57:06"/>
        <d v="2022-12-27T18:05:41"/>
        <d v="2023-01-31T16:16:39"/>
        <d v="2022-11-04T10:29:01"/>
        <d v="2022-09-23T14:54:02"/>
        <d v="2023-02-09T11:06:45"/>
        <d v="2022-12-28T08:25:03"/>
        <d v="2022-08-30T21:33:35"/>
        <d v="2022-12-06T11:24:36"/>
        <d v="2022-12-05T15:39:12"/>
        <d v="2023-02-06T10:29:09"/>
        <d v="2023-01-25T09:51:11"/>
        <d v="2023-02-24T17:44:33"/>
        <d v="2022-10-06T18:50:53"/>
        <d v="2022-12-12T20:35:34"/>
        <d v="2023-01-26T21:32:11"/>
        <d v="2023-01-23T12:21:02"/>
        <d v="2022-07-29T20:26:45"/>
        <d v="2022-08-25T18:22:27"/>
        <d v="2023-02-01T16:40:03"/>
        <d v="2022-10-24T11:40:19"/>
        <d v="2022-10-13T15:23:27"/>
        <d v="2022-12-26T15:05:22"/>
        <d v="2022-09-21T15:06:39"/>
        <d v="2022-11-01T15:59:46"/>
        <d v="2022-10-04T14:48:09"/>
        <d v="2022-10-14T17:01:33"/>
        <d v="2022-10-24T16:17:07"/>
        <d v="2023-02-09T09:53:03"/>
        <d v="2022-12-26T13:19:06"/>
        <d v="2023-01-11T18:02:52"/>
        <d v="2023-02-08T16:33:29"/>
        <d v="2022-07-14T16:49:41"/>
        <d v="2022-10-24T11:29:50"/>
        <d v="2022-12-01T11:24:40"/>
        <d v="2022-10-23T15:20:15"/>
        <d v="2022-11-25T11:03:18"/>
        <d v="2022-10-05T18:37:36"/>
        <d v="2022-11-03T10:41:52"/>
        <d v="2023-01-25T10:30:26"/>
        <d v="2022-11-11T18:44:44"/>
        <d v="2023-01-25T16:50:11"/>
        <d v="2022-12-01T09:52:56"/>
        <d v="2022-08-15T15:35:23"/>
        <d v="2022-09-28T13:58:12"/>
        <d v="2022-10-10T12:52:27"/>
        <d v="2022-09-19T11:02:43"/>
        <d v="2023-01-06T18:19:32"/>
        <d v="2022-10-20T11:33:15"/>
        <d v="2023-01-04T17:22:24"/>
        <d v="2022-10-27T14:07:52"/>
        <d v="2023-01-02T10:46:41"/>
        <d v="2022-09-22T09:22:13"/>
        <d v="2022-10-31T11:11:30"/>
        <d v="2022-12-22T12:22:43"/>
        <d v="2022-12-27T15:55:28"/>
        <d v="2022-07-05T17:18:08"/>
        <d v="2022-12-19T09:39:58"/>
        <d v="2022-10-19T16:31:12"/>
        <d v="2022-07-26T10:27:42"/>
        <d v="2022-07-26T10:27:34"/>
        <d v="2022-12-27T14:55:12"/>
        <d v="2022-10-25T18:14:57"/>
        <d v="2022-10-21T08:30:01"/>
        <d v="2022-09-16T17:13:19"/>
        <d v="2022-09-16T17:05:56"/>
        <d v="2022-07-06T15:25:29"/>
        <d v="2022-07-06T10:43:21"/>
        <d v="2022-08-19T09:51:44"/>
        <d v="2022-08-23T20:06:52"/>
        <d v="2022-12-02T11:48:55"/>
        <d v="2022-09-06T18:29:18"/>
        <d v="2022-08-18T17:26:28"/>
        <d v="2022-10-04T14:58:29"/>
        <d v="2022-10-04T16:04:48"/>
        <d v="2022-10-18T17:38:58"/>
        <d v="2022-10-19T16:22:07"/>
        <d v="2022-08-10T10:02:59"/>
        <d v="2022-11-30T12:47:32"/>
        <d v="2022-07-25T11:59:34"/>
        <d v="2022-07-28T14:11:38"/>
        <d v="2022-09-22T14:54:28"/>
        <d v="2022-07-28T10:48:56"/>
        <d v="2022-07-13T16:20:15"/>
        <d v="2022-07-14T21:05:32"/>
        <d v="2022-08-16T00:08:16"/>
        <d v="2022-11-04T15:49:39"/>
        <d v="2022-07-19T10:04:32"/>
        <d v="2022-10-07T10:38:36"/>
        <d v="2022-07-06T16:10:17"/>
        <d v="2022-08-23T19:08:59"/>
        <d v="2022-08-30T19:27:12"/>
        <d v="2022-08-09T14:33:48"/>
        <d v="2022-09-06T23:47:06"/>
        <d v="2022-09-26T15:26:20"/>
        <d v="2022-09-21T15:51:41"/>
        <d v="2022-09-16T19:04:06"/>
        <d v="2022-07-22T13:09:01"/>
        <d v="2022-07-22T11:38:11"/>
        <d v="2022-09-09T09:08:01"/>
        <d v="2022-07-28T17:30:49"/>
        <d v="2022-08-11T16:11:12"/>
        <d v="2022-08-19T10:10:07"/>
      </sharedItems>
      <fieldGroup par="7"/>
    </cacheField>
    <cacheField name="Meses (Criado)" numFmtId="0" databaseField="0">
      <fieldGroup base="4">
        <rangePr groupBy="months" startDate="2022-07-01T08:59:52" endDate="2023-06-29T16:21:50"/>
        <groupItems count="14">
          <s v="&lt;01/07/2022"/>
          <s v="jan"/>
          <s v="fev"/>
          <s v="mar"/>
          <s v="abr"/>
          <s v="mai"/>
          <s v="jun"/>
          <s v="jul"/>
          <s v="ago"/>
          <s v="set"/>
          <s v="out"/>
          <s v="nov"/>
          <s v="dez"/>
          <s v="&gt;29/06/2023"/>
        </groupItems>
      </fieldGroup>
    </cacheField>
    <cacheField name="Trimestres (Criado)" numFmtId="0" databaseField="0">
      <fieldGroup base="4">
        <rangePr groupBy="quarters" startDate="2022-07-01T08:59:52" endDate="2023-06-29T16:21:50"/>
        <groupItems count="6">
          <s v="&lt;01/07/2022"/>
          <s v="Trim1"/>
          <s v="Trim2"/>
          <s v="Trim3"/>
          <s v="Trim4"/>
          <s v="&gt;29/06/2023"/>
        </groupItems>
      </fieldGroup>
    </cacheField>
    <cacheField name="Anos (Criado)" numFmtId="0" databaseField="0">
      <fieldGroup base="4">
        <rangePr groupBy="years" startDate="2022-07-01T08:59:52" endDate="2023-06-29T16:21:50"/>
        <groupItems count="4">
          <s v="&lt;01/07/2022"/>
          <s v="2022"/>
          <s v="2023"/>
          <s v="&gt;29/0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ssica Brassioli Zazirskas Da Cruz" refreshedDate="45140.527349537035" createdVersion="8" refreshedVersion="8" minRefreshableVersion="3" recordCount="46" xr:uid="{B46F1701-BCA6-495D-8D71-A2E2AE88DAEC}">
  <cacheSource type="worksheet">
    <worksheetSource ref="A1:I47" sheet="Catálogo - Serviços"/>
  </cacheSource>
  <cacheFields count="9">
    <cacheField name="Grupo" numFmtId="0">
      <sharedItems/>
    </cacheField>
    <cacheField name="Tipo de solicitação" numFmtId="0">
      <sharedItems count="46">
        <s v="A conexão com a internet está lenta"/>
        <s v="Alterar plano de telefonia móvel"/>
        <s v="Consultar consumo de plano de dados"/>
        <s v="Criar/Alterar/Excluir domínio ou registro DNS"/>
        <s v="Devolver/Disponibilizar equipamento"/>
        <s v="Estou com problemas com o diretório (Não consigo acessar, encontrar aquivo, etc.)"/>
        <s v="Estou com problemas com o e-mail (Não consigo enviar, receber, anexar, etc.)"/>
        <s v="Habilitar acesso remoto a um equipamento"/>
        <s v="Habilitar Roaming"/>
        <s v="Informar ocorrência de mudanças sem aprovação"/>
        <s v="Informar violação de acesso ou acesso indevido de informações"/>
        <s v="Liberação de acesso a sistema"/>
        <s v="Meu equipamento não está funcionando corretamente"/>
        <s v="Notificar perda ou roubo"/>
        <s v="Não consigo acessar a rede corporativa"/>
        <s v="Não consigo acessar um site/link na internet"/>
        <s v="Realizar backup do equipamento"/>
        <s v="Reportar não-conformidade com Políticas ou Diretrizes"/>
        <s v="Solicitar acesso a rede Wireless para visitante"/>
        <s v="Solicitar criação/alteração/exclusão de grupos de acesso a sistemas"/>
        <s v="Solicitar desbloqueio de Firewall"/>
        <s v="Solicitar e/ou gravar ramal (físico ou softphone)"/>
        <s v="Solicitar inclusão de um novo serviço no catálogo de TI"/>
        <s v="Solicitar instalação de certificado digital"/>
        <s v="Solicitar instalação de software"/>
        <s v="Solicitar melhoria ou novo sistema/aplicativo"/>
        <s v="Solicitar novo equipamento"/>
        <s v="Solicitar o empréstimo de um equipamento"/>
        <s v="Solicitar pacote de dados adicional"/>
        <s v="Solicitar parecer técnico sobre nova aplicação ou software"/>
        <s v="Solicitar relatório de demandas de sistemas para Normativos"/>
        <s v="Solicitar treinamento de TI "/>
        <s v="Solicitar/trocar chip"/>
        <s v="Solicitação de dump de dados"/>
        <s v="Solicitação de escuta de ligações - Avaya"/>
        <s v="Solicitação de mudança de TI"/>
        <s v="Solicitação de Serviços de Computação em Nuvem"/>
        <s v="Solicitação de serviços de Gestão de Projetos - DevOps"/>
        <s v="Solicitação de Serviços de Suporte de Arquitetura"/>
        <s v="Solicitação de Serviços de Suporte de Infraestrutura"/>
        <s v="Solicitação/Alteração/Exclusão de acesso a Cloud"/>
        <s v="Suporte a videoconferência"/>
        <s v="Suporte, dúvidas e sugestões"/>
        <s v="Um  sistema/aplicativo/transação apresentou um comportamento indesejado (travou, não consigo abrir, mensagem de erro, lentidão, dados incorretos etc.)"/>
        <s v="Um software apresentou um comportamento indesejável"/>
        <s v="VPN apresentando problemas"/>
      </sharedItems>
    </cacheField>
    <cacheField name="Observação GT" numFmtId="0">
      <sharedItems containsBlank="1"/>
    </cacheField>
    <cacheField name="Sla de atendimento" numFmtId="0">
      <sharedItems containsMixedTypes="1" containsNumber="1" containsInteger="1" minValue="8" maxValue="480"/>
    </cacheField>
    <cacheField name="Qtde de chamados" numFmtId="0">
      <sharedItems containsSemiMixedTypes="0" containsString="0" containsNumber="1" containsInteger="1" minValue="0" maxValue="790"/>
    </cacheField>
    <cacheField name="Qtde de Chamados Sem Meta" numFmtId="0">
      <sharedItems containsSemiMixedTypes="0" containsString="0" containsNumber="1" containsInteger="1" minValue="0" maxValue="322"/>
    </cacheField>
    <cacheField name="Qtde Chamados dentro do SLA" numFmtId="0">
      <sharedItems containsSemiMixedTypes="0" containsString="0" containsNumber="1" containsInteger="1" minValue="0" maxValue="322"/>
    </cacheField>
    <cacheField name="Qtde Chamados acima do SLA" numFmtId="0">
      <sharedItems containsSemiMixedTypes="0" containsString="0" containsNumber="1" containsInteger="1" minValue="0" maxValue="98"/>
    </cacheField>
    <cacheField name="Qtde Chamados MUITO acima do SLA" numFmtId="0">
      <sharedItems containsSemiMixedTypes="0" containsString="0" containsNumber="1" containsInteger="1" minValue="0" maxValue="603" count="18">
        <n v="0"/>
        <n v="2"/>
        <n v="8"/>
        <n v="7"/>
        <n v="5"/>
        <n v="603"/>
        <n v="9"/>
        <n v="4"/>
        <n v="23"/>
        <n v="84"/>
        <n v="204"/>
        <n v="56"/>
        <n v="15"/>
        <n v="1"/>
        <n v="59"/>
        <n v="138"/>
        <n v="299"/>
        <n v="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8">
  <r>
    <s v="TSM-6704"/>
    <s v="Acesso ao Banco AzureSQL - Acesso valsql01"/>
    <s v=""/>
    <s v="Liberação de acesso a sistema"/>
    <x v="0"/>
  </r>
  <r>
    <s v="TSM-6898"/>
    <s v="novo teste de atribuição balanceada"/>
    <s v=""/>
    <s v="Notificar perda ou roubo"/>
    <x v="1"/>
  </r>
  <r>
    <s v="TSM-6861"/>
    <s v="novo teste em produção - solicitar ramal gravado"/>
    <s v="Bruno Leal"/>
    <s v="Solicitar e/ou gravar ramal (físico ou softphone)"/>
    <x v="2"/>
  </r>
  <r>
    <s v="TSM-9341"/>
    <s v="cmflex"/>
    <s v=""/>
    <s v="Liberação de acesso a sistema"/>
    <x v="3"/>
  </r>
  <r>
    <s v="TSM-7500"/>
    <s v="Instalação de wpp web desktop"/>
    <s v="Lucas.Brito9"/>
    <s v="Solicitar instalação de software"/>
    <x v="4"/>
  </r>
  <r>
    <s v="TSM-8552"/>
    <s v="Acesso ao CM Flex - Módulos: Almox. Básico l Compras -  Básico l Consulta - Geral l Contratos - Medição l Financças - Básico"/>
    <s v=""/>
    <s v="Liberação de acesso a sistema"/>
    <x v="5"/>
  </r>
  <r>
    <s v="TSM-8285"/>
    <s v="Instalação DuetDisplay"/>
    <s v="Brian Brandao"/>
    <s v="Suporte, dúvidas e sugestões"/>
    <x v="6"/>
  </r>
  <r>
    <s v="TSM-6793"/>
    <s v="Instalação Lote45 após restauração do notebook"/>
    <s v="Roberta.Viana"/>
    <s v="Suporte, dúvidas e sugestões"/>
    <x v="7"/>
  </r>
  <r>
    <s v="TSM-10149"/>
    <s v="Laptop não liga "/>
    <s v="Brian Brandao"/>
    <s v="Suporte, dúvidas e sugestões"/>
    <x v="8"/>
  </r>
  <r>
    <s v="TSM-6860"/>
    <s v="teste em produção - solicitar ramal gravado"/>
    <s v="Bruno Leal"/>
    <s v="Solicitar e/ou gravar ramal (físico ou softphone)"/>
    <x v="9"/>
  </r>
  <r>
    <s v="TSM-6863"/>
    <s v="novo teste - ramal não gravado"/>
    <s v="Bruno Leal"/>
    <s v="Solicitar e/ou gravar ramal (físico ou softphone)"/>
    <x v="10"/>
  </r>
  <r>
    <s v="TSM-9053"/>
    <s v="Demanda IMEDIATA - Solicito realizar a carga de contribuições Prevaler dos participantes com Desconto em Folha Assistidos com referência em 01/2023"/>
    <s v="Thais Castro"/>
    <s v="Solicitar melhoria ou novo sistema/aplicativo"/>
    <x v="11"/>
  </r>
  <r>
    <s v="TSM-9359"/>
    <s v="Instalação de Modem 4g"/>
    <s v="Lucas.Brito9"/>
    <s v="Solicitar instalação de software"/>
    <x v="12"/>
  </r>
  <r>
    <s v="TSM-8213"/>
    <s v="Troca de fonte com defeito "/>
    <s v="Brian Brandao"/>
    <s v="Suporte, dúvidas e sugestões"/>
    <x v="13"/>
  </r>
  <r>
    <s v="TSM-7396"/>
    <s v="Aplicação de scripts para Operacionalização do processo de Write-Off 2022.08"/>
    <s v="Cayque Anjos"/>
    <s v="Solicitar melhoria ou novo sistema/aplicativo"/>
    <x v="14"/>
  </r>
  <r>
    <s v="TSM-7545"/>
    <s v="Problemas  Monitor"/>
    <s v="Lucas.Brito9"/>
    <s v="Suporte, dúvidas e sugestões"/>
    <x v="15"/>
  </r>
  <r>
    <s v="TSM-10075"/>
    <s v="Liberação de acesso ao ambiente de TST2 do RightNow - Fernanda Oliveira"/>
    <s v=""/>
    <s v="Liberação de acesso a sistema"/>
    <x v="16"/>
  </r>
  <r>
    <s v="TSM-7431"/>
    <s v="Suporte com reset de senha"/>
    <s v="Lucas.Brito9"/>
    <s v="Suporte, dúvidas e sugestões"/>
    <x v="17"/>
  </r>
  <r>
    <s v="TSM-6648"/>
    <s v="Instalar Plugin"/>
    <s v="Lucas.Brito9"/>
    <s v="Solicitar instalação de software"/>
    <x v="18"/>
  </r>
  <r>
    <s v="TSM-8267"/>
    <s v="acesso ao Microsoft"/>
    <s v="Brian Brandao"/>
    <s v="Suporte, dúvidas e sugestões"/>
    <x v="19"/>
  </r>
  <r>
    <s v="TSM-7016"/>
    <s v="Suporte com reset de senha"/>
    <s v="Lucas.Brito9"/>
    <s v="Suporte, dúvidas e sugestões"/>
    <x v="20"/>
  </r>
  <r>
    <s v="TSM-7530"/>
    <s v="Suporte para compra de fone"/>
    <s v="Lucas.Brito9"/>
    <s v="Suporte, dúvidas e sugestões"/>
    <x v="21"/>
  </r>
  <r>
    <s v="TSM-7119"/>
    <s v="CLONE - CMFLEX - Grupos de acesso de TI"/>
    <s v="Manasses Veloso"/>
    <s v="Solicitar criação/alteração/exclusão de grupos de acesso a sistemas"/>
    <x v="22"/>
  </r>
  <r>
    <s v="TSM-6749"/>
    <s v="Configurar MFA"/>
    <s v="Lucas.Brito9"/>
    <s v="Suporte, dúvidas e sugestões"/>
    <x v="23"/>
  </r>
  <r>
    <s v="TSM-8579"/>
    <s v="liberação de acesso ao portal de transferência para o time da A5"/>
    <s v="Luiz Fernando"/>
    <s v="Solicitação de dump de dados"/>
    <x v="24"/>
  </r>
  <r>
    <s v="TSM-6862"/>
    <s v="teste em prod - solicitar ramal não gravado"/>
    <s v=""/>
    <s v="Solicitar e/ou gravar ramal (físico ou softphone)"/>
    <x v="25"/>
  </r>
  <r>
    <s v="TSM-7642"/>
    <s v="Mapear unidade de rede"/>
    <s v="Lucas.Brito9"/>
    <s v="Suporte, dúvidas e sugestões"/>
    <x v="26"/>
  </r>
  <r>
    <s v="TSM-6760"/>
    <s v="teste em produção - atribuição de novos chamados - arquitetura"/>
    <s v="João Pedro"/>
    <s v="Solicitação de Serviços de Suporte de Arquitetura"/>
    <x v="27"/>
  </r>
  <r>
    <s v="TSM-10051"/>
    <s v="Não consigo conectar o Wi-Fi"/>
    <s v="Brian Brandao"/>
    <s v="Suporte, dúvidas e sugestões"/>
    <x v="28"/>
  </r>
  <r>
    <s v="TSM-6658"/>
    <s v="Atualização de audio do notebook"/>
    <s v="Lucas.Brito9"/>
    <s v="Solicitar instalação de software"/>
    <x v="29"/>
  </r>
  <r>
    <s v="TSM-7131"/>
    <s v="teste em prod - abertura  de incidente do tipo &quot;INTEGRAÇÃO BLOOMBERG X LOTE45&quot;"/>
    <s v="c0650279@vale.com"/>
    <s v="Um  sistema/aplicativo/transação apresentou um comportamento indesejado (travou, não consigo abrir, mensagem de erro, lentidão, dados incorretos etc.)"/>
    <x v="30"/>
  </r>
  <r>
    <s v="TSM-8165"/>
    <s v="Instalação Avaya - Notebook Aline Hiramoto (BR2330350)"/>
    <s v="Brian Brandao"/>
    <s v="Solicitar instalação de software"/>
    <x v="31"/>
  </r>
  <r>
    <s v="TSM-7033"/>
    <s v="teste em produção - novo fluxo"/>
    <s v="Bruno Leal"/>
    <s v="Liberação de acesso a sistema"/>
    <x v="32"/>
  </r>
  <r>
    <s v="TSM-9360"/>
    <s v="Problemas após atualização win 11"/>
    <s v="Lucas.Brito9"/>
    <s v="Suporte, dúvidas e sugestões"/>
    <x v="33"/>
  </r>
  <r>
    <s v="TSM-7404"/>
    <s v="Instalar Impressora."/>
    <s v="Lucas.Brito9"/>
    <s v="Suporte, dúvidas e sugestões"/>
    <x v="34"/>
  </r>
  <r>
    <s v="TSM-6750"/>
    <s v="Liberação de acesso ao Portal Certisign para envio de documento para assinatura do participante."/>
    <s v=""/>
    <s v="Liberação de acesso a sistema"/>
    <x v="35"/>
  </r>
  <r>
    <s v="TSM-8128"/>
    <s v="Reset de proxy zabbix e manutenção de agentes da máquina de monitoramento."/>
    <s v="Luiz Fernando"/>
    <s v="Solicitação de mudança de TI"/>
    <x v="36"/>
  </r>
  <r>
    <s v="TSM-8539"/>
    <s v="Problemas para acessar a máquina remota"/>
    <s v="Brian Brandao"/>
    <s v="Suporte, dúvidas e sugestões"/>
    <x v="37"/>
  </r>
  <r>
    <s v="TSM-10144"/>
    <s v="Revogar acesso de atendente - Portal DEV - Renata Ivi"/>
    <s v=""/>
    <s v="Liberação de acesso a sistema"/>
    <x v="38"/>
  </r>
  <r>
    <s v="TSM-9891"/>
    <s v="Instalação - Hunter (Lote45) - BR2330350"/>
    <s v="Luiz Fernando"/>
    <s v="Solicitar instalação de software"/>
    <x v="39"/>
  </r>
  <r>
    <s v="TSM-9175"/>
    <s v="suporte para mapear rede"/>
    <s v="Lucas.Brito9"/>
    <s v="Suporte, dúvidas e sugestões"/>
    <x v="40"/>
  </r>
  <r>
    <s v="TSM-6761"/>
    <s v="teste em produção - atribuição de novos chamados - infraestrutura"/>
    <s v="João Pedro"/>
    <s v="Solicitação de Serviços de Suporte de Infraestrutura"/>
    <x v="41"/>
  </r>
  <r>
    <s v="TSM-7415"/>
    <s v="Apoio Desk4me"/>
    <s v="Lucas.Brito9"/>
    <s v="Suporte, dúvidas e sugestões"/>
    <x v="42"/>
  </r>
  <r>
    <s v="TSM-10213"/>
    <s v="Regime de Tributação - Levantamento de Inconsistências. "/>
    <s v="Thais Castro"/>
    <s v="Solicitar melhoria ou novo sistema/aplicativo"/>
    <x v="43"/>
  </r>
  <r>
    <s v="TSM-7183"/>
    <s v="teste em produção para ver marcação de SI"/>
    <s v="Manasses Veloso"/>
    <s v="Informar ocorrência de mudanças sem aprovação"/>
    <x v="44"/>
  </r>
  <r>
    <s v="TSM-9010"/>
    <s v="Minha wifi não conecta"/>
    <s v="Lucas.Brito9"/>
    <s v="Suporte, dúvidas e sugestões"/>
    <x v="45"/>
  </r>
  <r>
    <s v="TSM-9467"/>
    <s v="Suporte para mapeamento de rede e barra de tarefas"/>
    <s v="Lucas.Brito9"/>
    <s v="Suporte, dúvidas e sugestões"/>
    <x v="46"/>
  </r>
  <r>
    <s v="TSM-8292"/>
    <s v="Devolução de Equipamento "/>
    <s v="Brian Brandao"/>
    <s v="Devolver/Disponibilizar equipamento"/>
    <x v="47"/>
  </r>
  <r>
    <s v="TSM-7496"/>
    <s v="Problemas no audio do equipamento"/>
    <s v="Lucas.Brito9"/>
    <s v="Meu equipamento não está funcionando corretamente"/>
    <x v="48"/>
  </r>
  <r>
    <s v="TSM-6828"/>
    <s v="O robo de Calculo de Entrantes não conseguiu se conectar ao FileMaker"/>
    <s v="Gabriel Bach"/>
    <s v="Meu robô não está funcionando corretamente"/>
    <x v="49"/>
  </r>
  <r>
    <s v="TSM-8227"/>
    <s v="[CMFLEX] - SCRIPT - ALMOXARIFADO"/>
    <s v="Luiz Fernando"/>
    <s v="Solicitação de mudança de TI"/>
    <x v="50"/>
  </r>
  <r>
    <s v="TSM-9136"/>
    <s v="Instalação do CRM (Oracle) para atendimento aos participantes Valia"/>
    <s v=""/>
    <s v="Liberação de acesso a sistema"/>
    <x v="51"/>
  </r>
  <r>
    <s v="TSM-6792"/>
    <s v="Minha máquina remota não está conectando"/>
    <s v="Roberta.Viana"/>
    <s v="Suporte, dúvidas e sugestões"/>
    <x v="52"/>
  </r>
  <r>
    <s v="TSM-10022"/>
    <s v="Liberação de Acesso CMFlex - Módulo Finanças Básico - Analista do RH Vale"/>
    <s v=""/>
    <s v="Liberação de acesso a sistema"/>
    <x v="53"/>
  </r>
  <r>
    <s v="TSM-6614"/>
    <s v="Movimentação dos equipamentos Remotos para baia 08"/>
    <s v="Lucas.Brito9"/>
    <s v="Suporte, dúvidas e sugestões"/>
    <x v="54"/>
  </r>
  <r>
    <s v="TSM-7399"/>
    <s v="CLONE - Versão Concessão"/>
    <s v=""/>
    <s v="Solicitação de mudança de TI"/>
    <x v="55"/>
  </r>
  <r>
    <s v="TSM-8366"/>
    <s v="Inclusão de grupos de acesso ao novo sistema CRM da Oracle"/>
    <s v="Thais Castro"/>
    <s v="Solicitar melhoria ou novo sistema/aplicativo"/>
    <x v="56"/>
  </r>
  <r>
    <s v="TSM-9428"/>
    <s v="INC01452135 - [CMFlex] [CAP] Aplicação de script para estorno da AP 2211845"/>
    <s v="Manasses Veloso"/>
    <s v="Solicitação de mudança de TI"/>
    <x v="57"/>
  </r>
  <r>
    <s v="TSM-10028"/>
    <s v="CLONE - [SIS] IN 34 Extrato Assistido e Recuperação do histórico de faixa salarial e ocupação profissional"/>
    <s v="Lucas.Brito9"/>
    <s v="Solicitação de mudança de TI"/>
    <x v="58"/>
  </r>
  <r>
    <s v="TSM-7397"/>
    <s v="Aplicação de scripts para Operacionalização do processo de Write-Off 2022.09"/>
    <s v="Cayque Anjos"/>
    <s v="Solicitar melhoria ou novo sistema/aplicativo"/>
    <x v="59"/>
  </r>
  <r>
    <s v="TSM-9356"/>
    <s v="Instalar o Azure Storage Explorer"/>
    <s v="Brian Brandao"/>
    <s v="Solicitar instalação de software"/>
    <x v="60"/>
  </r>
  <r>
    <s v="TSM-6681"/>
    <s v="Problemas com câmera"/>
    <s v="Lucas.Brito9"/>
    <s v="Suporte, dúvidas e sugestões"/>
    <x v="61"/>
  </r>
  <r>
    <s v="TSM-9890"/>
    <s v="Cabo + Adaptador - Carregador Iphone 7 - Celular corporativo"/>
    <s v="Luiz Fernando"/>
    <s v="Suporte, dúvidas e sugestões"/>
    <x v="62"/>
  </r>
  <r>
    <s v="TSM-10095"/>
    <s v="Problema de acesso à rede no notebook"/>
    <s v="Brian Brandao"/>
    <s v="Suporte, dúvidas e sugestões"/>
    <x v="63"/>
  </r>
  <r>
    <s v="TSM-6607"/>
    <s v="Problemas com mapeamento de rede"/>
    <s v="Lucas.Brito9"/>
    <s v="Suporte, dúvidas e sugestões"/>
    <x v="64"/>
  </r>
  <r>
    <s v="TSM-8855"/>
    <s v="Orion - Data de entrega para erros e melhorias"/>
    <s v="Thais Castro"/>
    <s v="Solicitar melhoria ou novo sistema/aplicativo"/>
    <x v="65"/>
  </r>
  <r>
    <s v="TSM-6794"/>
    <s v="Realização de backup para restauração de notebook"/>
    <s v="Roberta.Viana"/>
    <s v="Suporte, dúvidas e sugestões"/>
    <x v="66"/>
  </r>
  <r>
    <s v="TSM-9760"/>
    <s v="Liberação de Acesso Lote 45"/>
    <s v=""/>
    <s v="Liberação de acesso a sistema"/>
    <x v="67"/>
  </r>
  <r>
    <s v="TSM-9337"/>
    <s v="Execução de script paliativo para correção do erro flag baixado"/>
    <s v="Manasses Veloso"/>
    <s v="Um  sistema/aplicativo/transação apresentou um comportamento indesejado (travou, não consigo abrir, mensagem de erro, lentidão, dados incorretos etc.)"/>
    <x v="68"/>
  </r>
  <r>
    <s v="TSM-10127"/>
    <s v="Teste"/>
    <s v="Lucas.Brito9"/>
    <s v="Suporte, dúvidas e sugestões"/>
    <x v="69"/>
  </r>
  <r>
    <s v="TSM-7152"/>
    <s v="teste para verificação da integração VSC e Orion"/>
    <s v=""/>
    <s v="Um  sistema/aplicativo/transação apresentou um comportamento indesejado (travou, não consigo abrir, mensagem de erro, lentidão, dados incorretos etc.)"/>
    <x v="70"/>
  </r>
  <r>
    <s v="TSM-7505"/>
    <s v="Problemas com Certsign "/>
    <s v="Lucas.Brito9"/>
    <s v="Suporte, dúvidas e sugestões"/>
    <x v="71"/>
  </r>
  <r>
    <s v="TSM-8386"/>
    <s v="Acesso a máquina remota devido a instabilidade de VPN"/>
    <s v="Lucas.Brito9"/>
    <s v="Habilitar acesso remoto a um equipamento"/>
    <x v="72"/>
  </r>
  <r>
    <s v="TSM-7309"/>
    <s v="Mapear unidade de rede"/>
    <s v="Lucas.Brito9"/>
    <s v="Suporte, dúvidas e sugestões"/>
    <x v="73"/>
  </r>
  <r>
    <s v="TSM-7398"/>
    <s v="Versão Capitalização"/>
    <s v=""/>
    <s v="Solicitação de mudança de TI"/>
    <x v="74"/>
  </r>
  <r>
    <s v="TSM-7412"/>
    <s v="Plugin da câmera"/>
    <s v="Lucas.Brito9"/>
    <s v="Solicitar instalação de software"/>
    <x v="75"/>
  </r>
  <r>
    <s v="TSM-9017"/>
    <s v="Liberação de acesso para a backup da recepcionista."/>
    <s v=""/>
    <s v="Liberação de acesso a sistema"/>
    <x v="76"/>
  </r>
  <r>
    <s v="TSM-7541"/>
    <s v="Certisign - Funcionária nova - TINFRA"/>
    <s v=""/>
    <s v="Liberação de acesso a sistema"/>
    <x v="77"/>
  </r>
  <r>
    <s v="TSM-7114"/>
    <s v="Solicito reset de senha - PROJURID"/>
    <s v=""/>
    <s v="Suporte, dúvidas e sugestões"/>
    <x v="78"/>
  </r>
  <r>
    <s v="TSM-6818"/>
    <s v="Entrega de equipamento Érika Ramalho"/>
    <s v="Lucas.Brito9"/>
    <s v="Devolver/Disponibilizar equipamento"/>
    <x v="79"/>
  </r>
  <r>
    <s v="TSM-8043"/>
    <s v="Verificação de possibilidade de criação de grupo com acesso a determinados tipos de movimentação"/>
    <s v=""/>
    <s v=""/>
    <x v="80"/>
  </r>
  <r>
    <s v="TSM-7242"/>
    <s v="Primeiro acesso"/>
    <s v="Lucas.Brito9"/>
    <s v="Suporte, dúvidas e sugestões"/>
    <x v="81"/>
  </r>
  <r>
    <s v="TSM-9424"/>
    <s v="Wifi não funciona"/>
    <s v="Lucas.Brito9"/>
    <s v="Suporte, dúvidas e sugestões"/>
    <x v="82"/>
  </r>
  <r>
    <s v="TSM-8965"/>
    <s v="Instalação de driver de fonde de ouvido wireless"/>
    <s v="Luiz Fernando"/>
    <s v="Suporte, dúvidas e sugestões"/>
    <x v="83"/>
  </r>
  <r>
    <s v="TSM-7886"/>
    <s v="PDF Xchange com lentidão"/>
    <s v="Brian Brandao"/>
    <s v="Um software apresentou um comportamento indesejável"/>
    <x v="84"/>
  </r>
  <r>
    <s v="TSM-6584"/>
    <s v="teste em produção - atribuição de chamados - responsys"/>
    <s v="Manasses Veloso"/>
    <s v="Liberação de acesso a sistema"/>
    <x v="85"/>
  </r>
  <r>
    <s v="TSM-9714"/>
    <s v="Solicitação para reprocessamento do RPA - Movimentação de saldo devido a um erro na carga de cotas impossibilitando novas movimentações"/>
    <s v="Gabriel Bach"/>
    <s v="Suporte RPA - erro de execução operacional"/>
    <x v="86"/>
  </r>
  <r>
    <s v="TSM-6583"/>
    <s v="teste em produção - atribuição de chamados - crm oracle right now"/>
    <s v="Manasses Veloso"/>
    <s v="Liberação de acesso a sistema"/>
    <x v="87"/>
  </r>
  <r>
    <s v="TSM-6674"/>
    <s v="Ajuste em suporte de monitor"/>
    <s v="Lucas.Brito9"/>
    <s v="Suporte, dúvidas e sugestões"/>
    <x v="88"/>
  </r>
  <r>
    <s v="TSM-6585"/>
    <s v="teste em produção - atribuição de chamados - content"/>
    <s v="Manasses Veloso"/>
    <s v="Liberação de acesso a sistema"/>
    <x v="89"/>
  </r>
  <r>
    <s v="TSM-9339"/>
    <s v="Apoio para abrir portal de assinaturas."/>
    <s v="Lucas.Brito9"/>
    <s v="Suporte, dúvidas e sugestões"/>
    <x v="90"/>
  </r>
  <r>
    <s v="TSM-7266"/>
    <s v="Problemas para acessar equipamento"/>
    <s v="Lucas.Brito9"/>
    <s v="Suporte, dúvidas e sugestões"/>
    <x v="91"/>
  </r>
  <r>
    <s v="TSM-7090"/>
    <s v="Suporte para tratamento de pastas em arquivamento no Teams"/>
    <s v="Lucas.Brito9"/>
    <s v="Suporte, dúvidas e sugestões"/>
    <x v="92"/>
  </r>
  <r>
    <s v="TSM-7155"/>
    <s v="novo teste integração vsc x orion"/>
    <s v=""/>
    <s v="Um  sistema/aplicativo/transação apresentou um comportamento indesejado (travou, não consigo abrir, mensagem de erro, lentidão, dados incorretos etc.)"/>
    <x v="93"/>
  </r>
  <r>
    <s v="TSM-6535"/>
    <s v="Acesso ao CRM - Oracle"/>
    <s v="Manasses Veloso"/>
    <s v="Liberação de acesso a sistema"/>
    <x v="94"/>
  </r>
  <r>
    <s v="TSM-10108"/>
    <s v="Análise Integração - Filtro para Arquivo de Inscritos"/>
    <s v="Thais Castro"/>
    <s v="Solicitar melhoria ou novo sistema/aplicativo"/>
    <x v="95"/>
  </r>
  <r>
    <s v="TSM-6714"/>
    <s v="Problemas para iniciar o equipamento"/>
    <s v="Lucas.Brito9"/>
    <s v="Meu equipamento não está funcionando corretamente"/>
    <x v="96"/>
  </r>
  <r>
    <s v="TSM-7504"/>
    <s v="Problemas para conectar a video conferência"/>
    <s v="Lucas.Brito9"/>
    <s v="Meu equipamento não está funcionando corretamente"/>
    <x v="97"/>
  </r>
  <r>
    <s v="TSM-6684"/>
    <s v="Instalar Pycharm - IDE"/>
    <s v="Lucas.Brito9"/>
    <s v="Solicitar instalação de software"/>
    <x v="98"/>
  </r>
  <r>
    <s v="TSM-10033"/>
    <s v="Instalação - CRM RightNow Desktop Produção e Desenvolvimento"/>
    <s v="Lucas.Brito9"/>
    <s v="Solicitar instalação de software"/>
    <x v="99"/>
  </r>
  <r>
    <s v="TSM-7424"/>
    <s v="Instalação Diligent"/>
    <s v="Lucas.Brito9"/>
    <s v="Solicitar instalação de software"/>
    <x v="100"/>
  </r>
  <r>
    <s v="TSM-7551"/>
    <s v="mais um teste com anexo"/>
    <s v=""/>
    <s v="Um  sistema/aplicativo/transação apresentou um comportamento indesejado (travou, não consigo abrir, mensagem de erro, lentidão, dados incorretos etc.)"/>
    <x v="101"/>
  </r>
  <r>
    <s v="TSM-7803"/>
    <s v="Site do Banco do Brasil não carrega"/>
    <s v="Brian Brandao"/>
    <s v="Um software apresentou um comportamento indesejável"/>
    <x v="102"/>
  </r>
  <r>
    <s v="TSM-7889"/>
    <s v="Instalação do PowerBi"/>
    <s v="Brian Brandao"/>
    <s v="Solicitar instalação de software"/>
    <x v="103"/>
  </r>
  <r>
    <s v="TSM-10059"/>
    <s v="Devolução Note"/>
    <s v="Brian Brandao"/>
    <s v="Devolver/Disponibilizar equipamento"/>
    <x v="104"/>
  </r>
  <r>
    <s v="TSM-7552"/>
    <s v="ultimo  teste com  anexo"/>
    <s v=""/>
    <s v="Um  sistema/aplicativo/transação apresentou um comportamento indesejado (travou, não consigo abrir, mensagem de erro, lentidão, dados incorretos etc.)"/>
    <x v="105"/>
  </r>
  <r>
    <s v="TSM-6690"/>
    <s v="Teste em produção - verificar a integração Orion e VSC - atualização do chamado"/>
    <s v=""/>
    <s v="Um  sistema/aplicativo/transação apresentou um comportamento indesejado (travou, não consigo abrir, mensagem de erro, lentidão, dados incorretos etc.)"/>
    <x v="106"/>
  </r>
  <r>
    <s v="TSM-7104"/>
    <s v="Atualizar o seu Teams"/>
    <s v="Lucas.Brito9"/>
    <s v="Solicitar instalação de software"/>
    <x v="107"/>
  </r>
  <r>
    <s v="TSM-8636"/>
    <s v="Execução de script paliativo para correção do erro flag baixado"/>
    <s v="Thais Castro"/>
    <s v="Solicitar melhoria ou novo sistema/aplicativo"/>
    <x v="108"/>
  </r>
  <r>
    <s v="TSM-7548"/>
    <s v="mais um teste com anexo"/>
    <s v=""/>
    <s v="Um  sistema/aplicativo/transação apresentou um comportamento indesejado (travou, não consigo abrir, mensagem de erro, lentidão, dados incorretos etc.)"/>
    <x v="109"/>
  </r>
  <r>
    <s v="TSM-9262"/>
    <s v="CMFLEX -  ERRO AZURE AD - INCIDENTE NÃO PRECISA SER COMPARTILHADO COM CM VISTO TRATAMENTO PRÉVIO POR E-MAIL"/>
    <s v="Diógenes Alves"/>
    <s v="Um  sistema/aplicativo/transação apresentou um comportamento indesejado (travou, não consigo abrir, mensagem de erro, lentidão, dados incorretos etc.)"/>
    <x v="110"/>
  </r>
  <r>
    <s v="TSM-7550"/>
    <s v="mais um teste com os anexos"/>
    <s v=""/>
    <s v="Um  sistema/aplicativo/transação apresentou um comportamento indesejado (travou, não consigo abrir, mensagem de erro, lentidão, dados incorretos etc.)"/>
    <x v="111"/>
  </r>
  <r>
    <s v="TSM-7151"/>
    <s v="Documentos Armazenados Incorretamente no GED (TESTE)"/>
    <s v=""/>
    <s v="Um  sistema/aplicativo/transação apresentou um comportamento indesejado (travou, não consigo abrir, mensagem de erro, lentidão, dados incorretos etc.)"/>
    <x v="112"/>
  </r>
  <r>
    <s v="TSM-7565"/>
    <s v="Pedido de notebook, kit mouse e teclado"/>
    <s v="Lucas.Brito9"/>
    <s v="Devolver/Disponibilizar equipamento"/>
    <x v="113"/>
  </r>
  <r>
    <s v="TSM-9493"/>
    <s v="Suporte para abrir arquivos em excel"/>
    <s v="Lucas.Brito9"/>
    <s v="Suporte, dúvidas e sugestões"/>
    <x v="114"/>
  </r>
  <r>
    <s v="TSM-7553"/>
    <s v="Solicito instalação da impressora - VALIA"/>
    <s v="Lucas.Brito9"/>
    <s v="Suporte, dúvidas e sugestões"/>
    <x v="115"/>
  </r>
  <r>
    <s v="TSM-7909"/>
    <s v="Acesso ao portal de faturamento para usuário externo (EY)"/>
    <s v="João Pedro"/>
    <s v="Liberação de acesso a sistema"/>
    <x v="116"/>
  </r>
  <r>
    <s v="TSM-9160"/>
    <s v="Liberar acesso ao Controle Interno para usuário (Thiago Zanchetta)"/>
    <s v=""/>
    <s v="Liberação de acesso a sistema"/>
    <x v="117"/>
  </r>
  <r>
    <s v="TSM-8947"/>
    <s v="instalação Certisign"/>
    <s v="Lucas.Brito9"/>
    <s v="Suporte, dúvidas e sugestões"/>
    <x v="118"/>
  </r>
  <r>
    <s v="TSM-9338"/>
    <s v="Suporte para acessar SIS"/>
    <s v="Lucas.Brito9"/>
    <s v="Suporte, dúvidas e sugestões"/>
    <x v="119"/>
  </r>
  <r>
    <s v="TSM-7697"/>
    <s v="Urgente: Acesso Devops - Esteira de serviços digitais"/>
    <s v="Roberto Martelo"/>
    <s v="Liberação de acesso a sistema"/>
    <x v="120"/>
  </r>
  <r>
    <s v="TSM-9892"/>
    <s v="Instalação Valor PRO - Notebook Aline Hiramoto (BR2330350)"/>
    <s v="Luiz Fernando"/>
    <s v="Solicitar instalação de software"/>
    <x v="121"/>
  </r>
  <r>
    <s v="TSM-9724"/>
    <s v="Orientação para autenticar CMFLEX"/>
    <s v="Lucas.Brito9"/>
    <s v="Suporte, dúvidas e sugestões"/>
    <x v="122"/>
  </r>
  <r>
    <s v="TSM-6683"/>
    <s v="Instalar VS code"/>
    <s v="Lucas.Brito9"/>
    <s v="Solicitar instalação de software"/>
    <x v="123"/>
  </r>
  <r>
    <s v="TSM-8122"/>
    <s v="Ajuda para refazer meu acesso ao Teams e Outlook no Celular"/>
    <s v="Lucas.Brito9"/>
    <s v="Suporte, dúvidas e sugestões"/>
    <x v="124"/>
  </r>
  <r>
    <s v="TSM-8558"/>
    <s v="REMOVER ACESSO - CMFLEX - FINANÇAS BÁSICO"/>
    <s v=""/>
    <s v="Liberação de acesso a sistema"/>
    <x v="125"/>
  </r>
  <r>
    <s v="TSM-7150"/>
    <s v="TESTE"/>
    <s v=""/>
    <s v="Um  sistema/aplicativo/transação apresentou um comportamento indesejado (travou, não consigo abrir, mensagem de erro, lentidão, dados incorretos etc.)"/>
    <x v="126"/>
  </r>
  <r>
    <s v="TSM-6911"/>
    <s v="Liberação de acesso ao Devops para criação de chamados de Bugs Auto/Vínculo"/>
    <s v="Roberto Martelo"/>
    <s v="Liberação de acesso a sistema"/>
    <x v="127"/>
  </r>
  <r>
    <s v="TSM-9249"/>
    <s v="Aplicação de script em atendimento ao TSM-9066 - chamado INC01415191 CMFLEX - Filtro de Relatório - Listagem de Recebimento de Mercadoria - ALMOXARIFADO."/>
    <s v="Lucas.Brito9"/>
    <s v="Solicitação de mudança de TI"/>
    <x v="128"/>
  </r>
  <r>
    <s v="TSM-7157"/>
    <s v="novo teste integração vsc x orion"/>
    <s v=""/>
    <s v="Um  sistema/aplicativo/transação apresentou um comportamento indesejado (travou, não consigo abrir, mensagem de erro, lentidão, dados incorretos etc.)"/>
    <x v="129"/>
  </r>
  <r>
    <s v="TSM-9045"/>
    <s v="teste"/>
    <s v=""/>
    <s v=""/>
    <x v="130"/>
  </r>
  <r>
    <s v="TSM-7298"/>
    <s v="Comitê de Auditoria: Instalação Cisco VPN na máquina do Coordenador do CoAud"/>
    <s v="Lucas.Brito9"/>
    <s v="Suporte, dúvidas e sugestões"/>
    <x v="131"/>
  </r>
  <r>
    <s v="TSM-6773"/>
    <s v="Orientação com mouse bluetooth"/>
    <s v="Lucas.Brito9"/>
    <s v="Suporte, dúvidas e sugestões"/>
    <x v="132"/>
  </r>
  <r>
    <s v="TSM-7935"/>
    <s v="Liberação de acesso ao Orion - Operador"/>
    <s v="Luiz Fernando"/>
    <s v="Liberação de acesso a sistema"/>
    <x v="133"/>
  </r>
  <r>
    <s v="TSM-9085"/>
    <s v="CLONE - [CMFlex] [CAP] Erro na integração da baixa dos lotes de concessão de empréstimos"/>
    <s v="João Pedro"/>
    <s v="Um  sistema/aplicativo/transação apresentou um comportamento indesejado (travou, não consigo abrir, mensagem de erro, lentidão, dados incorretos etc.)"/>
    <x v="134"/>
  </r>
  <r>
    <s v="TSM-7999"/>
    <s v="Portal do Participante - #6421, #7360, #7566, #7627"/>
    <s v="Luiz Fernando"/>
    <s v="Solicitação de mudança de TI"/>
    <x v="135"/>
  </r>
  <r>
    <s v="TSM-7547"/>
    <s v="teste para verificar como funciona o envio do anexo"/>
    <s v=""/>
    <s v="Um  sistema/aplicativo/transação apresentou um comportamento indesejado (travou, não consigo abrir, mensagem de erro, lentidão, dados incorretos etc.)"/>
    <x v="136"/>
  </r>
  <r>
    <s v="TSM-8627"/>
    <s v="Select relatórios de esporádica e aumento de percentual - Inclusão novos planos Mosaic"/>
    <s v="Thais Castro"/>
    <s v="Solicitar melhoria ou novo sistema/aplicativo"/>
    <x v="137"/>
  </r>
  <r>
    <s v="TSM-8907"/>
    <s v="Suporte para recadastro MFA"/>
    <s v="Lucas.Brito9"/>
    <s v="Suporte, dúvidas e sugestões"/>
    <x v="138"/>
  </r>
  <r>
    <s v="TSM-9915"/>
    <s v="CMFLEX - BPM - Orquestrados parado desde 26/05 - 16h"/>
    <s v="Manasses Veloso"/>
    <s v="Um  sistema/aplicativo/transação apresentou um comportamento indesejado (travou, não consigo abrir, mensagem de erro, lentidão, dados incorretos etc.)"/>
    <x v="139"/>
  </r>
  <r>
    <s v="TSM-8207"/>
    <s v="Instalação do AVD na máquina"/>
    <s v="Thais Castro"/>
    <s v="Solicitar melhoria ou novo sistema/aplicativo"/>
    <x v="140"/>
  </r>
  <r>
    <s v="TSM-9374"/>
    <s v="Instalação do certificado do site da Receita Federal (SPED)"/>
    <s v="Lucas.Brito9"/>
    <s v="Solicitar instalação de certificado digital"/>
    <x v="141"/>
  </r>
  <r>
    <s v="TSM-9340"/>
    <s v="Instalação Dilligent"/>
    <s v="Lucas.Brito9"/>
    <s v="Solicitar instalação de software"/>
    <x v="142"/>
  </r>
  <r>
    <s v="TSM-6529"/>
    <s v="Módulos do SIS não está abrindo"/>
    <s v=""/>
    <s v="Um  sistema/aplicativo/transação apresentou um comportamento indesejado (travou, não consigo abrir, mensagem de erro, lentidão, dados incorretos etc.)"/>
    <x v="143"/>
  </r>
  <r>
    <s v="TSM-9698"/>
    <s v="Acesso ao CM Flex  - Anderson Nakamura"/>
    <s v=""/>
    <s v="Liberação de acesso a sistema"/>
    <x v="144"/>
  </r>
  <r>
    <s v="TSM-10165"/>
    <s v="Instalação A360"/>
    <s v="Lucas.Brito9"/>
    <s v="Solicitar instalação de software"/>
    <x v="145"/>
  </r>
  <r>
    <s v="TSM-8209"/>
    <s v="Máquina remota BR2312286 está fora do ar"/>
    <s v="Brian Brandao"/>
    <s v="Meu equipamento não está funcionando corretamente"/>
    <x v="146"/>
  </r>
  <r>
    <s v="TSM-8502"/>
    <s v="EMPREGADA ESTÁ SEM ACESSO AO CMFLEX"/>
    <s v="Luiz Fernando"/>
    <s v="Suporte, dúvidas e sugestões"/>
    <x v="147"/>
  </r>
  <r>
    <s v="TSM-6682"/>
    <s v="Instalação de Python"/>
    <s v="Lucas.Brito9"/>
    <s v="Solicitar instalação de software"/>
    <x v="148"/>
  </r>
  <r>
    <s v="TSM-9147"/>
    <s v="Outlook não abre: ERRO inesperado"/>
    <s v="Brian Brandao"/>
    <s v="Estou com problemas com o e-mail (Não consigo enviar, receber, anexar, etc.)"/>
    <x v="149"/>
  </r>
  <r>
    <s v="TSM-10008"/>
    <s v="Erro Processamento no SID 354- HYDRO - 05/2023"/>
    <s v="Lucas.Brito9"/>
    <s v="Um  sistema/aplicativo/transação apresentou um comportamento indesejado (travou, não consigo abrir, mensagem de erro, lentidão, dados incorretos etc.)"/>
    <x v="150"/>
  </r>
  <r>
    <s v="TSM-8143"/>
    <s v="INCIDENTE - Patrocinadores não aparecem no relatório planilhas de repasse do FASE"/>
    <s v="Thais Castro"/>
    <s v="Solicitar melhoria ou novo sistema/aplicativo"/>
    <x v="151"/>
  </r>
  <r>
    <s v="TSM-7531"/>
    <s v="Suporte com sincronização onedrive"/>
    <s v="Lucas.Brito9"/>
    <s v="Suporte, dúvidas e sugestões"/>
    <x v="152"/>
  </r>
  <r>
    <s v="TSM-6888"/>
    <s v="O robo de Cálculo de Entrantes não executou."/>
    <s v="Gabriel Bach"/>
    <s v="Um  sistema/aplicativo/transação apresentou um comportamento indesejado (travou, não consigo abrir, mensagem de erro, lentidão, dados incorretos etc.)"/>
    <x v="153"/>
  </r>
  <r>
    <s v="TSM-7067"/>
    <s v="Lista de terceiros que tem / tiveram acesso a base de dados dos participantes e pensionistas"/>
    <s v="Manasses Veloso"/>
    <s v="Suporte, dúvidas e sugestões"/>
    <x v="154"/>
  </r>
  <r>
    <s v="TSM-10166"/>
    <s v="Instalação A360"/>
    <s v="Lucas.Brito9"/>
    <s v="Solicitar instalação de software"/>
    <x v="155"/>
  </r>
  <r>
    <s v="TSM-9086"/>
    <s v="teste para verificar envio do chamado para o VSC"/>
    <s v="João Pedro"/>
    <s v="Um  sistema/aplicativo/transação apresentou um comportamento indesejado (travou, não consigo abrir, mensagem de erro, lentidão, dados incorretos etc.)"/>
    <x v="156"/>
  </r>
  <r>
    <s v="TSM-8541"/>
    <s v="Instalação do modulo de segurança do banco do brasil"/>
    <s v="Brian Brandao"/>
    <s v="Suporte, dúvidas e sugestões"/>
    <x v="157"/>
  </r>
  <r>
    <s v="TSM-9548"/>
    <s v="CMFLEX - GLOBAL - Cadastro de banco - PAGSEGURO 290"/>
    <s v="Manasses Veloso"/>
    <s v="Um  sistema/aplicativo/transação apresentou um comportamento indesejado (travou, não consigo abrir, mensagem de erro, lentidão, dados incorretos etc.)"/>
    <x v="158"/>
  </r>
  <r>
    <s v="TSM-8282"/>
    <s v="Instalação de atualização ASSINADOR SERPRO 4.0.2"/>
    <s v="Lucas.Brito9"/>
    <s v="Solicitar instalação de software"/>
    <x v="159"/>
  </r>
  <r>
    <s v="TSM-7297"/>
    <s v="Instalação de Jabber"/>
    <s v="Lucas.Brito9"/>
    <s v="Solicitar instalação de software"/>
    <x v="160"/>
  </r>
  <r>
    <s v="TSM-7409"/>
    <s v="Habilitar Valenet"/>
    <s v="Lucas.Brito9"/>
    <s v="Suporte, dúvidas e sugestões"/>
    <x v="161"/>
  </r>
  <r>
    <s v="TSM-9194"/>
    <s v="CMFLEX - IMOBILIÁRIO - (Planilha CC 156) No totalprev foram recebidos lançamentos das baixas via integração, mas não foram feitas modificações nos status dos documentos"/>
    <s v="Luiz Fernando"/>
    <s v="Um  sistema/aplicativo/transação apresentou um comportamento indesejado (travou, não consigo abrir, mensagem de erro, lentidão, dados incorretos etc.)"/>
    <x v="162"/>
  </r>
  <r>
    <s v="TSM-7279"/>
    <s v="Problemas para acessar a VPN"/>
    <s v="Lucas.Brito9"/>
    <s v="Um  sistema/aplicativo/transação apresentou um comportamento indesejado (travou, não consigo abrir, mensagem de erro, lentidão, dados incorretos etc.)"/>
    <x v="163"/>
  </r>
  <r>
    <s v="TSM-9188"/>
    <s v="CMFLEX - IMOBILIÁRIO - (Planilha CC 152) O boleto gerado no TotalPrev para um CNPJ novo não integra com o CMFlex."/>
    <s v="Luiz Fernando"/>
    <s v="Um  sistema/aplicativo/transação apresentou um comportamento indesejado (travou, não consigo abrir, mensagem de erro, lentidão, dados incorretos etc.)"/>
    <x v="164"/>
  </r>
  <r>
    <s v="TSM-7602"/>
    <s v="Falha no sistema de empréstimo, e lentidão nos demais modulos do SIS"/>
    <s v="Roberta.Viana"/>
    <s v="Um  sistema/aplicativo/transação apresentou um comportamento indesejado (travou, não consigo abrir, mensagem de erro, lentidão, dados incorretos etc.)"/>
    <x v="165"/>
  </r>
  <r>
    <s v="TSM-8883"/>
    <s v="Ponto de rede que atende a impressora da diretoria VALIA não está funcionando"/>
    <s v="Brian Brandao"/>
    <s v="Não consigo acessar a rede corporativa"/>
    <x v="166"/>
  </r>
  <r>
    <s v="TSM-7912"/>
    <s v="Sistema colocando boletos como QUITADOS PARCIALMENTE, quando isso INEXISTE"/>
    <s v="Luiz Fernando"/>
    <s v="Um  sistema/aplicativo/transação apresentou um comportamento indesejado (travou, não consigo abrir, mensagem de erro, lentidão, dados incorretos etc.)"/>
    <x v="167"/>
  </r>
  <r>
    <s v="TSM-8498"/>
    <s v="Erro - CAP/CFINAN - Cancelamento de lote que mantem o registro no sistema"/>
    <s v="Luiz Fernando"/>
    <s v="Um  sistema/aplicativo/transação apresentou um comportamento indesejado (travou, não consigo abrir, mensagem de erro, lentidão, dados incorretos etc.)"/>
    <x v="168"/>
  </r>
  <r>
    <s v="TSM-8622"/>
    <s v="Erro ao tentar abrir o CMFlex"/>
    <s v="Luiz Fernando"/>
    <s v="Um  sistema/aplicativo/transação apresentou um comportamento indesejado (travou, não consigo abrir, mensagem de erro, lentidão, dados incorretos etc.)"/>
    <x v="169"/>
  </r>
  <r>
    <s v="TSM-8731"/>
    <s v="[CMFLEX] Erro no fluxo de aprovação de AP oriunda do almoxarifado "/>
    <s v="Lucas.Brito9"/>
    <s v="Um  sistema/aplicativo/transação apresentou um comportamento indesejado (travou, não consigo abrir, mensagem de erro, lentidão, dados incorretos etc.)"/>
    <x v="170"/>
  </r>
  <r>
    <s v="TSM-8733"/>
    <s v="Sistema GED-D2 não esta entrando apresentando msg de erro. A query did not execute successfully"/>
    <s v="Lucas.Brito9"/>
    <s v="Um  sistema/aplicativo/transação apresentou um comportamento indesejado (travou, não consigo abrir, mensagem de erro, lentidão, dados incorretos etc.)"/>
    <x v="171"/>
  </r>
  <r>
    <s v="TSM-9035"/>
    <s v="[CMFlex] [CAR] Erro na integração Totalprev &gt; CMFlex - integração CapCar sem considerar dígitos verificadores"/>
    <s v="Luiz Fernando"/>
    <s v="Um  sistema/aplicativo/transação apresentou um comportamento indesejado (travou, não consigo abrir, mensagem de erro, lentidão, dados incorretos etc.)"/>
    <x v="172"/>
  </r>
  <r>
    <s v="TSM-10156"/>
    <s v="TOTALPREV - GLOBAL - Cadastro de fornecedores travado"/>
    <s v="Manasses Veloso"/>
    <s v="Um  sistema/aplicativo/transação apresentou um comportamento indesejado (travou, não consigo abrir, mensagem de erro, lentidão, dados incorretos etc.)"/>
    <x v="173"/>
  </r>
  <r>
    <s v="TSM-9189"/>
    <s v="CMFLEX - IMOBILIÁRIO - (Planilha CC 134) Baixa de documento no CMFlex não está refletindo no TotalPrev (AR e AP).  Tratar o passado. "/>
    <s v="Lucas.Brito9"/>
    <s v="Um  sistema/aplicativo/transação apresentou um comportamento indesejado (travou, não consigo abrir, mensagem de erro, lentidão, dados incorretos etc.)"/>
    <x v="174"/>
  </r>
  <r>
    <s v="TSM-7491"/>
    <s v="Liberação de acesso para terceiro"/>
    <s v="Roberto Martelo"/>
    <s v="Liberação de acesso a sistema"/>
    <x v="175"/>
  </r>
  <r>
    <s v="TSM-7728"/>
    <s v="Processamento de Contribuições FASe - Empresa 30 FCA - out/2022 sem arquivos de saída e salários"/>
    <s v="Luiz Fernando"/>
    <s v="Um  sistema/aplicativo/transação apresentou um comportamento indesejado (travou, não consigo abrir, mensagem de erro, lentidão, dados incorretos etc.)"/>
    <x v="176"/>
  </r>
  <r>
    <s v="TSM-9979"/>
    <s v="[CMFlex - Módulo Controle Financeiro - Versão: 2.23.3.1400] Relatório Customizado &quot;Movimento Financeiro Empréstimo&quot; Não está trazendo todas as informações de Empréstimos"/>
    <s v="Diógenes Alves"/>
    <s v="Um  sistema/aplicativo/transação apresentou um comportamento indesejado (travou, não consigo abrir, mensagem de erro, lentidão, dados incorretos etc.)"/>
    <x v="177"/>
  </r>
  <r>
    <s v="TSM-7597"/>
    <s v="Erro ao executar consulta na matriz SOD"/>
    <s v="Orion"/>
    <s v="Um software apresentou um comportamento indesejável"/>
    <x v="178"/>
  </r>
  <r>
    <s v="TSM-9193"/>
    <s v="CMFLEX - IMOBILIÁRIO - (Planilha CC 134) Baixa de documento no CMFlex não está refletindo no TotalPrev (AR e AP).  Tratar o passado."/>
    <s v="Luiz Fernando"/>
    <s v="Um  sistema/aplicativo/transação apresentou um comportamento indesejado (travou, não consigo abrir, mensagem de erro, lentidão, dados incorretos etc.)"/>
    <x v="179"/>
  </r>
  <r>
    <s v="TSM-9876"/>
    <s v="Erro na busca de verbas para os tipos de contribuição de boletos. - Suporte Sinqia"/>
    <s v="Diógenes Alves"/>
    <s v="Um  sistema/aplicativo/transação apresentou um comportamento indesejado (travou, não consigo abrir, mensagem de erro, lentidão, dados incorretos etc.)"/>
    <x v="180"/>
  </r>
  <r>
    <s v="TSM-7921"/>
    <s v="O robo carteira passiva não conseguiu finalizar o processo"/>
    <s v=""/>
    <s v="Um  sistema/aplicativo/transação apresentou um comportamento indesejado (travou, não consigo abrir, mensagem de erro, lentidão, dados incorretos etc.)"/>
    <x v="181"/>
  </r>
  <r>
    <s v="TSM-7290"/>
    <s v="Não consigo conectar a rede V-Data"/>
    <s v="Lucas.Brito9"/>
    <s v="Não consigo acessar a rede corporativa"/>
    <x v="182"/>
  </r>
  <r>
    <s v="TSM-9451"/>
    <s v="**URGENTE** Lentidão CMFlex - Pincipalmente o modulo CAP"/>
    <s v="Manasses Veloso"/>
    <s v="Um  sistema/aplicativo/transação apresentou um comportamento indesejado (travou, não consigo abrir, mensagem de erro, lentidão, dados incorretos etc.)"/>
    <x v="183"/>
  </r>
  <r>
    <s v="TSM-7445"/>
    <s v="Banco AzureSQL - Acesso azbrsp1dbsp001"/>
    <s v="Luiz Fernando"/>
    <s v="Solicitação/Alteração/Exclusão de acesso a Cloud"/>
    <x v="184"/>
  </r>
  <r>
    <s v="TSM-9697"/>
    <s v="Acesso ao CM Flex  - Carlos Correa"/>
    <s v=""/>
    <s v="Liberação de acesso a sistema"/>
    <x v="185"/>
  </r>
  <r>
    <s v="TSM-7408"/>
    <s v="Habilitar Valenet"/>
    <s v="Lucas.Brito9"/>
    <s v="Suporte, dúvidas e sugestões"/>
    <x v="186"/>
  </r>
  <r>
    <s v="TSM-9190"/>
    <s v="CMFLEX - IMOBILIÁRIO - (Planilha CC 156) No totalprev foram recebidos lançamentos das baixas via integração, mas não foram feitas modificações nos status dos documentos"/>
    <s v="Luiz Fernando"/>
    <s v="Um  sistema/aplicativo/transação apresentou um comportamento indesejado (travou, não consigo abrir, mensagem de erro, lentidão, dados incorretos etc.)"/>
    <x v="187"/>
  </r>
  <r>
    <s v="TSM-9917"/>
    <s v=" [CMFlex] Erro Anexar Docs no SCI"/>
    <s v="Renata Santos"/>
    <s v="Um  sistema/aplicativo/transação apresentou um comportamento indesejado (travou, não consigo abrir, mensagem de erro, lentidão, dados incorretos etc.)"/>
    <x v="188"/>
  </r>
  <r>
    <s v="TSM-6742"/>
    <s v="Solicitação de equipamento Telefônico"/>
    <s v="Lucas.Brito9"/>
    <s v="Solicitar novo equipamento"/>
    <x v="189"/>
  </r>
  <r>
    <s v="TSM-8210"/>
    <s v="[MOSAIC] - INSTABILIDADE BALANCE SIS AMADEUS/HOMEPREV SIMULADOR"/>
    <s v="Luiz Fernando"/>
    <s v="Um  sistema/aplicativo/transação apresentou um comportamento indesejado (travou, não consigo abrir, mensagem de erro, lentidão, dados incorretos etc.)"/>
    <x v="190"/>
  </r>
  <r>
    <s v="TSM-9217"/>
    <s v="Portal de Assinaturas"/>
    <s v="Luiz Fernando"/>
    <s v="Liberação de acesso a sistema"/>
    <x v="191"/>
  </r>
  <r>
    <s v="TSM-7144"/>
    <s v="Liberar IP para acesso ao controle interno de QA"/>
    <s v="Luiz Fernando"/>
    <s v="Solicitação/Alteração/Exclusão de acesso a Cloud"/>
    <x v="192"/>
  </r>
  <r>
    <s v="TSM-7472"/>
    <s v="Minha wifi não conecta"/>
    <s v="Lucas.Brito9"/>
    <s v="Suporte, dúvidas e sugestões"/>
    <x v="193"/>
  </r>
  <r>
    <s v="TSM-10096"/>
    <s v="Erro no BitLocker"/>
    <s v="Brian Brandao"/>
    <s v="Suporte, dúvidas e sugestões"/>
    <x v="194"/>
  </r>
  <r>
    <s v="TSM-9192"/>
    <s v="CMFLEX - IMOBILIÁRIO - (Planilha CC 152) O boleto gerado no TotalPrev para um CNPJ novo não integra com o CMFlex."/>
    <s v="Lucas.Brito9"/>
    <s v="Um  sistema/aplicativo/transação apresentou um comportamento indesejado (travou, não consigo abrir, mensagem de erro, lentidão, dados incorretos etc.)"/>
    <x v="195"/>
  </r>
  <r>
    <s v="TSM-8300"/>
    <s v="[CMFLEX] - ATUALIZAÇÃO - MODULO FISCAL/IMPOSTOS - ID 109"/>
    <s v="Luiz Fernando"/>
    <s v="Solicitação de mudança de TI"/>
    <x v="196"/>
  </r>
  <r>
    <s v="TSM-9042"/>
    <s v="Instalação de Plugin de banco."/>
    <s v="Lucas.Brito9"/>
    <s v="Solicitar instalação de software"/>
    <x v="197"/>
  </r>
  <r>
    <s v="TSM-9349"/>
    <s v="ERRO AO ABRIR O SISTEMA LOTE45"/>
    <s v="Manasses Veloso"/>
    <s v="Um  sistema/aplicativo/transação apresentou um comportamento indesejado (travou, não consigo abrir, mensagem de erro, lentidão, dados incorretos etc.)"/>
    <x v="198"/>
  </r>
  <r>
    <s v="TSM-6689"/>
    <s v="Solicitar chip para utilizar celular que será direcionado para atendimento VIP's"/>
    <s v=""/>
    <s v="Solicitar/trocar chip"/>
    <x v="199"/>
  </r>
  <r>
    <s v="TSM-7278"/>
    <s v="Instalação LOTE 45"/>
    <s v="Lucas.Brito9"/>
    <s v="Solicitar instalação de software"/>
    <x v="200"/>
  </r>
  <r>
    <s v="TSM-9317"/>
    <s v="Sem acesso às reuniões via Teams"/>
    <s v="Lucas.Brito9"/>
    <s v="Suporte, dúvidas e sugestões"/>
    <x v="201"/>
  </r>
  <r>
    <s v="TSM-7346"/>
    <s v="iNSTALAÇÃO aVAYA"/>
    <s v="Lucas.Brito9"/>
    <s v="Solicitar instalação de software"/>
    <x v="202"/>
  </r>
  <r>
    <s v="TSM-9839"/>
    <s v="Liberação de acesso ao Orion"/>
    <s v="Luiz Fernando"/>
    <s v="Liberação de acesso a sistema"/>
    <x v="203"/>
  </r>
  <r>
    <s v="TSM-9788"/>
    <s v="Necessidade de reprocessar a integração AMS - JOB DA INTEGRAÇÃO DO AMS - OSV03U205S"/>
    <s v="Manasses Veloso"/>
    <s v="Um  sistema/aplicativo/transação apresentou um comportamento indesejado (travou, não consigo abrir, mensagem de erro, lentidão, dados incorretos etc.)"/>
    <x v="204"/>
  </r>
  <r>
    <s v="TSM-7244"/>
    <s v="Liberação de recebimento de e-mails do domínio @gadol.com.br"/>
    <s v="Orion"/>
    <s v="Estou com problemas com o e-mail (Não consigo enviar, receber, anexar, etc.)"/>
    <x v="205"/>
  </r>
  <r>
    <s v="TSM-6932"/>
    <s v="Liberar IP para acesso ao controle interno de QA"/>
    <s v="Luiz Fernando"/>
    <s v="Solicitação/Alteração/Exclusão de acesso a Cloud"/>
    <x v="206"/>
  </r>
  <r>
    <s v="TSM-6926"/>
    <s v="Reinstalar Instalar Avaya no notebook do empregado"/>
    <s v="Luiz Fernando"/>
    <s v="Solicitar instalação de software"/>
    <x v="207"/>
  </r>
  <r>
    <s v="TSM-6687"/>
    <s v="Solicitar aparelho telefônico para atendimento a vips, que deverá ser entregue na residência da empregada: Rua das Begônias, 255 / Apto 102, São Pedro, Itabira / MG - CEP: 35900-131"/>
    <s v=""/>
    <s v="Solicitar novo equipamento"/>
    <x v="208"/>
  </r>
  <r>
    <s v="TSM-9029"/>
    <s v="Instalar módulo RPM da lote 45"/>
    <s v="Brian Brandao"/>
    <s v="Solicitar instalação de software"/>
    <x v="209"/>
  </r>
  <r>
    <s v="TSM-8028"/>
    <s v="2022-11 - FASe - APOSVALE - EXCLUSÃO DE ARQUIVO DE CONTRIBUIÇÃO.docx"/>
    <s v="Luiz Fernando"/>
    <s v="Um  sistema/aplicativo/transação apresentou um comportamento indesejado (travou, não consigo abrir, mensagem de erro, lentidão, dados incorretos etc.)"/>
    <x v="210"/>
  </r>
  <r>
    <s v="TSM-6772"/>
    <s v="Instalar Rstudio"/>
    <s v="Lucas.Brito9"/>
    <s v="Solicitar instalação de software"/>
    <x v="211"/>
  </r>
  <r>
    <s v="TSM-9857"/>
    <s v="Liberação de acesso para terceiro"/>
    <s v=""/>
    <s v="Liberação de acesso a sistema"/>
    <x v="212"/>
  </r>
  <r>
    <s v="TSM-8345"/>
    <s v="Liberaração de acesso ao Orion para o Daniel Passos"/>
    <s v="Luiz Fernando"/>
    <s v="Liberação de acesso a sistema"/>
    <x v="213"/>
  </r>
  <r>
    <s v="TSM-7797"/>
    <s v="Impressão colorida"/>
    <s v="Lucas.Brito9"/>
    <s v="Solicitação de Serviços de Suporte de Infraestrutura"/>
    <x v="214"/>
  </r>
  <r>
    <s v="TSM-6745"/>
    <s v="Criação de usuário - Certisign"/>
    <s v="Lucas.Brito9"/>
    <s v="Liberação de acesso a sistema"/>
    <x v="215"/>
  </r>
  <r>
    <s v="TSM-9329"/>
    <s v="Extração SIS Previdenciário, Tabela Participante_FSS"/>
    <s v="Brian Brandao"/>
    <s v="Suporte, dúvidas e sugestões"/>
    <x v="216"/>
  </r>
  <r>
    <s v="TSM-6946"/>
    <s v="Solicito acesso a rede wi-fi"/>
    <s v="Lucas.Brito9"/>
    <s v="Solicitar acesso a rede Wireless para visitante"/>
    <x v="217"/>
  </r>
  <r>
    <s v="TSM-7043"/>
    <s v="Liberar IP para acesso ao controle interno de QA"/>
    <s v="Luiz Fernando"/>
    <s v="Solicitação/Alteração/Exclusão de acesso a Cloud"/>
    <x v="218"/>
  </r>
  <r>
    <s v="TSM-7065"/>
    <s v="Solicitar acesso a uma pasta na rede"/>
    <s v="Orion"/>
    <s v="Estou com problemas com o diretório (Não consigo acessar, encontrar aquivo, etc.)"/>
    <x v="219"/>
  </r>
  <r>
    <s v="TSM-7386"/>
    <s v="Atualização do SID (VA200491) demanda de auditoria e legal Res 32 "/>
    <s v=""/>
    <s v="Solicitação de mudança de TI"/>
    <x v="220"/>
  </r>
  <r>
    <s v="TSM-6789"/>
    <s v="Ajuda Vivi para configurar rede e Ajustes da sala de videoconferência"/>
    <s v="Lucas.Brito9"/>
    <s v="Suporte, dúvidas e sugestões"/>
    <x v="221"/>
  </r>
  <r>
    <s v="TSM-8640"/>
    <s v="Instalar os modulos Trades Inserter, RPM e APM Master da Lote 45"/>
    <s v="Brian Brandao"/>
    <s v="Solicitar instalação de software"/>
    <x v="222"/>
  </r>
  <r>
    <s v="TSM-8980"/>
    <s v="Meu &quot;report Phishing&quot; não aparece"/>
    <s v="Lucas.Brito9"/>
    <s v="Suporte, dúvidas e sugestões"/>
    <x v="223"/>
  </r>
  <r>
    <s v="TSM-8297"/>
    <s v="Atualização Citrix Workspace"/>
    <s v="Lucas.Brito9"/>
    <s v="Solicitar instalação de software"/>
    <x v="224"/>
  </r>
  <r>
    <s v="TSM-8813"/>
    <s v="Instalação Citrixworkspace"/>
    <s v="Lucas.Brito9"/>
    <s v="Solicitar instalação de software"/>
    <x v="225"/>
  </r>
  <r>
    <s v="TSM-8812"/>
    <s v="Instalação Automation Anywhere"/>
    <s v="Lucas.Brito9"/>
    <s v="Solicitar instalação de software"/>
    <x v="226"/>
  </r>
  <r>
    <s v="TSM-6788"/>
    <s v="Suporte videoconferência Bete"/>
    <s v="Lucas.Brito9"/>
    <s v="Suporte, dúvidas e sugestões"/>
    <x v="227"/>
  </r>
  <r>
    <s v="TSM-9177"/>
    <s v="Atualização de Programa"/>
    <s v="Lucas.Brito9"/>
    <s v="Suporte, dúvidas e sugestões"/>
    <x v="228"/>
  </r>
  <r>
    <s v="TSM-10071"/>
    <s v="Informação da FSS desconto de alguns participantes PREVALER de Desconto em Folha de Ativos, sumiu."/>
    <s v="Diógenes Alves"/>
    <s v="Um  sistema/aplicativo/transação apresentou um comportamento indesejado (travou, não consigo abrir, mensagem de erro, lentidão, dados incorretos etc.)"/>
    <x v="229"/>
  </r>
  <r>
    <s v="TSM-10231"/>
    <s v="Exclusão de um arquivo recebido indevidamente patroc 884-APOSVALE"/>
    <s v="Manasses Veloso"/>
    <s v="Um  sistema/aplicativo/transação apresentou um comportamento indesejado (travou, não consigo abrir, mensagem de erro, lentidão, dados incorretos etc.)"/>
    <x v="230"/>
  </r>
  <r>
    <s v="TSM-7379"/>
    <s v="O audio do meu notebook não está funcionando"/>
    <s v="Lucas.Brito9"/>
    <s v="Suporte, dúvidas e sugestões"/>
    <x v="231"/>
  </r>
  <r>
    <s v="TSM-7781"/>
    <s v="Suporte para reset de senha "/>
    <s v="Brian Brandao"/>
    <s v="Suporte, dúvidas e sugestões"/>
    <x v="232"/>
  </r>
  <r>
    <s v="TSM-9293"/>
    <s v="Windows 11 - Menu Iniciar e Barra de Pesquisa não funcionam"/>
    <s v="Brian Brandao"/>
    <s v="Meu equipamento não está funcionando corretamente"/>
    <x v="233"/>
  </r>
  <r>
    <s v="TSM-7378"/>
    <s v="Problema com som do Pc"/>
    <s v="Lucas.Brito9"/>
    <s v="Suporte, dúvidas e sugestões"/>
    <x v="234"/>
  </r>
  <r>
    <s v="TSM-7001"/>
    <s v="Instalação do aplicativo de navegador exclusivo do Banco Itau"/>
    <s v="Lucas.Brito9"/>
    <s v="Solicitar instalação de software"/>
    <x v="235"/>
  </r>
  <r>
    <s v="TSM-9627"/>
    <s v="SIS não está abrindo no metaframe"/>
    <s v="Manasses Veloso"/>
    <s v="Um  sistema/aplicativo/transação apresentou um comportamento indesejado (travou, não consigo abrir, mensagem de erro, lentidão, dados incorretos etc.)"/>
    <x v="236"/>
  </r>
  <r>
    <s v="TSM-6999"/>
    <s v="Suporte com One Drive"/>
    <s v="Lucas.Brito9"/>
    <s v="Suporte, dúvidas e sugestões"/>
    <x v="237"/>
  </r>
  <r>
    <s v="TSM-9450"/>
    <s v="Integração Smart Colliers - Desenho de arquitetura e mapa de integrações"/>
    <s v="thiago.zanchetta@vale.com"/>
    <s v="Solicitação de Serviços de Suporte de Arquitetura"/>
    <x v="238"/>
  </r>
  <r>
    <s v="TSM-7961"/>
    <s v="Acesso CMFlex - URGENTE "/>
    <s v="Luiz Fernando"/>
    <s v="Suporte, dúvidas e sugestões"/>
    <x v="239"/>
  </r>
  <r>
    <s v="TSM-7165"/>
    <s v="Dúvidas sobre o VPN"/>
    <s v="Lucas.Brito9"/>
    <s v="Suporte, dúvidas e sugestões"/>
    <x v="240"/>
  </r>
  <r>
    <s v="TSM-7156"/>
    <s v="novo teste integração vsc x orion"/>
    <s v=""/>
    <s v="Um  sistema/aplicativo/transação apresentou um comportamento indesejado (travou, não consigo abrir, mensagem de erro, lentidão, dados incorretos etc.)"/>
    <x v="241"/>
  </r>
  <r>
    <s v="TSM-9786"/>
    <s v="Liberação de Acesso para CMFlex"/>
    <s v=""/>
    <s v="Liberação de acesso a sistema"/>
    <x v="242"/>
  </r>
  <r>
    <s v="TSM-8138"/>
    <s v="Solicitação de atualização drivers de Rede."/>
    <s v="Brian Brandao"/>
    <s v="Suporte, dúvidas e sugestões"/>
    <x v="243"/>
  </r>
  <r>
    <s v="TSM-7407"/>
    <s v="Habilitar Valenet"/>
    <s v="Lucas.Brito9"/>
    <s v="Suporte, dúvidas e sugestões"/>
    <x v="244"/>
  </r>
  <r>
    <s v="TSM-6705"/>
    <s v="Acesso ao Banco AzureSQL - Acesso valsql01"/>
    <s v="Bruno Leal"/>
    <s v="Solicitação/Alteração/Exclusão de acesso a Cloud"/>
    <x v="245"/>
  </r>
  <r>
    <s v="TSM-7712"/>
    <s v="Instalação certificado digital tipo A1"/>
    <s v="carlos.duarte@vale.com"/>
    <s v="Solicitar instalação de software"/>
    <x v="246"/>
  </r>
  <r>
    <s v="TSM-8637"/>
    <s v="Instalação do PDF Exchange na máquina"/>
    <s v="Brian Brandao"/>
    <s v="Suporte, dúvidas e sugestões"/>
    <x v="247"/>
  </r>
  <r>
    <s v="TSM-8814"/>
    <s v="Instalação Drive Impressora particular EPSON L3150"/>
    <s v="Lucas.Brito9"/>
    <s v="Solicitar instalação de software"/>
    <x v="248"/>
  </r>
  <r>
    <s v="TSM-9436"/>
    <s v="Empréstimo/troca de Monitor e conjunto mouse/teclado"/>
    <s v="Lucas.Brito9"/>
    <s v="Solicitar o empréstimo de um equipamento"/>
    <x v="249"/>
  </r>
  <r>
    <s v="TSM-7562"/>
    <s v="Serviços do Totalprev indisponíveis no Portal do Participante em produção"/>
    <s v=""/>
    <s v="Um  sistema/aplicativo/transação apresentou um comportamento indesejado (travou, não consigo abrir, mensagem de erro, lentidão, dados incorretos etc.)"/>
    <x v="250"/>
  </r>
  <r>
    <s v="TSM-9496"/>
    <s v="Botão do Windows e botão de pesquisar indisponíveis após atualização do Windows 11"/>
    <s v="Lucas.Brito9"/>
    <s v="Suporte, dúvidas e sugestões"/>
    <x v="251"/>
  </r>
  <r>
    <s v="TSM-9320"/>
    <s v="Resetar senha projurid"/>
    <s v="Manasses Veloso"/>
    <s v="Suporte, dúvidas e sugestões"/>
    <x v="252"/>
  </r>
  <r>
    <s v="TSM-6908"/>
    <s v="Acesso ao Banco AzureSQL - Acesso valsql01"/>
    <s v="Luiz Fernando"/>
    <s v="Solicitação/Alteração/Exclusão de acesso a Cloud"/>
    <x v="253"/>
  </r>
  <r>
    <s v="TSM-7339"/>
    <s v="Atualizar Java"/>
    <s v="Lucas.Brito9"/>
    <s v="Solicitar instalação de software"/>
    <x v="254"/>
  </r>
  <r>
    <s v="TSM-6960"/>
    <s v="Instalar impressora"/>
    <s v="Lucas.Brito9"/>
    <s v="Suporte, dúvidas e sugestões"/>
    <x v="255"/>
  </r>
  <r>
    <s v="TSM-8535"/>
    <s v="CRM Oracle - RightNow"/>
    <s v=""/>
    <s v="Liberação de acesso a sistema"/>
    <x v="256"/>
  </r>
  <r>
    <s v="TSM-7795"/>
    <s v="Instalação Avaya Equinox para ligações gravadas"/>
    <s v="Brian Brandao"/>
    <s v="Solicitar instalação de software"/>
    <x v="257"/>
  </r>
  <r>
    <s v="TSM-7153"/>
    <s v="novo teste para verificar a integração Orion x VSC"/>
    <s v=""/>
    <s v="Um  sistema/aplicativo/transação apresentou um comportamento indesejado (travou, não consigo abrir, mensagem de erro, lentidão, dados incorretos etc.)"/>
    <x v="258"/>
  </r>
  <r>
    <s v="TSM-7000"/>
    <s v="Instalação do aplicativo de navegador exclusivo do Banco Itau"/>
    <s v="Lucas.Brito9"/>
    <s v="Solicitar instalação de software"/>
    <x v="259"/>
  </r>
  <r>
    <s v="TSM-6959"/>
    <s v="Acesso ao desk for me e MFA"/>
    <s v="Lucas.Brito9"/>
    <s v="Suporte, dúvidas e sugestões"/>
    <x v="260"/>
  </r>
  <r>
    <s v="TSM-9793"/>
    <s v="Preciso que libere o meu Avaya para acesso a relatórios."/>
    <s v="Lucas.Brito9"/>
    <s v="Um software apresentou um comportamento indesejável"/>
    <x v="261"/>
  </r>
  <r>
    <s v="TSM-8025"/>
    <s v="habilitar celular do Rodrigo"/>
    <s v="Luiz Fernando"/>
    <s v="Habilitar Roaming"/>
    <x v="262"/>
  </r>
  <r>
    <s v="TSM-9795"/>
    <s v="AVAYA não permite clicar em relatórios"/>
    <s v="Lucas.Brito9"/>
    <s v="Um software apresentou um comportamento indesejável"/>
    <x v="263"/>
  </r>
  <r>
    <s v="TSM-9373"/>
    <s v="Instalação Lote 45 Accounting"/>
    <s v="Brian Brandao"/>
    <s v="Solicitar instalação de software"/>
    <x v="264"/>
  </r>
  <r>
    <s v="TSM-9591"/>
    <s v="Portal - Problemas ao receber token da chave (valia@valia.com.br)"/>
    <s v="Lucas.Brito9"/>
    <s v="Estou com problemas com o e-mail (Não consigo enviar, receber, anexar, etc.)"/>
    <x v="265"/>
  </r>
  <r>
    <s v="TSM-7132"/>
    <s v="O robô de Recebimento de valores de empréstimos por pagamento de boleto bancário, não obteve sucesso na etapa 2 de empréstimos"/>
    <s v="C0653559@vale.com"/>
    <s v="Suporte RPA - erro de execução operacional"/>
    <x v="266"/>
  </r>
  <r>
    <s v="TSM-7003"/>
    <s v="Instalação do aplicativo de navegador exclusivo do Banco Itau"/>
    <s v="Lucas.Brito9"/>
    <s v="Solicitar instalação de software"/>
    <x v="267"/>
  </r>
  <r>
    <s v="TSM-8293"/>
    <s v="O sistema do TotalPrev no modulo de Administração Imobiliária não está abrindo. "/>
    <s v="Luiz Fernando"/>
    <s v="Um  sistema/aplicativo/transação apresentou um comportamento indesejado (travou, não consigo abrir, mensagem de erro, lentidão, dados incorretos etc.)"/>
    <x v="268"/>
  </r>
  <r>
    <s v="TSM-9723"/>
    <s v="Alteração de API Corporativo&gt;gettabelasirrf devido a alteração da tabela pelo governo"/>
    <s v="Manasses Veloso"/>
    <s v="Solicitação de mudança de TI"/>
    <x v="269"/>
  </r>
  <r>
    <s v="TSM-9710"/>
    <s v="Liberação de Acesso Orion"/>
    <s v="Luiz Fernando"/>
    <s v="Liberação de acesso a sistema"/>
    <x v="270"/>
  </r>
  <r>
    <s v="TSM-9908"/>
    <s v="Dif arquivo de entrada e saida empresa 045- Mosaic Fertilizantes P&amp;K -05/2023"/>
    <s v="Lucas.Brito9"/>
    <s v="Um  sistema/aplicativo/transação apresentou um comportamento indesejado (travou, não consigo abrir, mensagem de erro, lentidão, dados incorretos etc.)"/>
    <x v="271"/>
  </r>
  <r>
    <s v="TSM-8135"/>
    <s v="Instalação do Avaya e CTI"/>
    <s v="Luiz Fernando"/>
    <s v="Solicitar instalação de software"/>
    <x v="272"/>
  </r>
  <r>
    <s v="TSM-8169"/>
    <s v="Instalação Java - Notebook Aline Hiramoto (BR2330350)"/>
    <s v="Brian Brandao"/>
    <s v="Solicitar instalação de software"/>
    <x v="273"/>
  </r>
  <r>
    <s v="TSM-8893"/>
    <s v="Instalação do software SPC DESKTOP (Previc)"/>
    <s v="Brian Brandao"/>
    <s v="Solicitar instalação de software"/>
    <x v="274"/>
  </r>
  <r>
    <s v="TSM-10174"/>
    <s v="Instalação de plugin de banco"/>
    <s v="Brian Brandao"/>
    <s v="Solicitar instalação de software"/>
    <x v="275"/>
  </r>
  <r>
    <s v="TSM-9584"/>
    <s v="Erro ao se conectar as pastas na rede."/>
    <s v="Lucas.Brito9"/>
    <s v="Um software apresentou um comportamento indesejável"/>
    <x v="276"/>
  </r>
  <r>
    <s v="TSM-7328"/>
    <s v="Problemas com Citrix"/>
    <s v="Lucas.Brito9"/>
    <s v="Solicitar instalação de software"/>
    <x v="277"/>
  </r>
  <r>
    <s v="TSM-7195"/>
    <s v="Instalação Itaú aplicativo"/>
    <s v="Lucas.Brito9"/>
    <s v="Solicitar instalação de software"/>
    <x v="278"/>
  </r>
  <r>
    <s v="TSM-6706"/>
    <s v="acesso ao recurso kV-desenvolvimento-001 para desenvolvimento de utilizaação de keyvault"/>
    <s v="Bruno Leal"/>
    <s v="Solicitação/Alteração/Exclusão de acesso a Cloud"/>
    <x v="279"/>
  </r>
  <r>
    <s v="TSM-8176"/>
    <s v="Liberação de acesso para Midas produção (recurso especifico)"/>
    <s v="Luiz Fernando"/>
    <s v="Solicitação/Alteração/Exclusão de acesso a Cloud"/>
    <x v="280"/>
  </r>
  <r>
    <s v="TSM-7380"/>
    <s v="Instalação do Teams "/>
    <s v="Lucas.Brito9"/>
    <s v="Solicitar instalação de software"/>
    <x v="281"/>
  </r>
  <r>
    <s v="TSM-8166"/>
    <s v="Instalação Bloomberg - Notebook Aline Hiramoto (BR2330350)"/>
    <s v="Brian Brandao"/>
    <s v="Solicitar instalação de software"/>
    <x v="282"/>
  </r>
  <r>
    <s v="TSM-8168"/>
    <s v="Instalação Valor PRO - Notebook Aline Hiramoto (BR2330350)"/>
    <s v="Brian Brandao"/>
    <s v="Solicitar instalação de software"/>
    <x v="283"/>
  </r>
  <r>
    <s v="TSM-7671"/>
    <s v="Alteração no formulário no Portal de Serviços Administrativos"/>
    <s v="carlos.duarte@vale.com"/>
    <s v="Suporte, dúvidas e sugestões"/>
    <x v="284"/>
  </r>
  <r>
    <s v="TSM-7337"/>
    <s v="Instalar PDF X-Changer"/>
    <s v="Lucas.Brito9"/>
    <s v="Solicitar instalação de software"/>
    <x v="285"/>
  </r>
  <r>
    <s v="TSM-7649"/>
    <s v="Acesso para fazer upload de arquivos - Colaborador de Dados do Storage Blob"/>
    <s v="Bruno Leal"/>
    <s v="Solicitação/Alteração/Exclusão de acesso a Cloud"/>
    <x v="286"/>
  </r>
  <r>
    <s v="TSM-8538"/>
    <s v="Não consigo entrar no portal de assinatura Certsing"/>
    <s v="Luiz Fernando"/>
    <s v="Suporte, dúvidas e sugestões"/>
    <x v="287"/>
  </r>
  <r>
    <s v="TSM-8167"/>
    <s v="Instalação Lote45 - Notebook Aline Hiramoto (BR2330350)"/>
    <s v="Brian Brandao"/>
    <s v="Solicitar instalação de software"/>
    <x v="288"/>
  </r>
  <r>
    <s v="TSM-6997"/>
    <s v="Suporte para acesso à arquivos com autenticação pelo MFA"/>
    <s v="Lucas.Brito9"/>
    <s v="Suporte, dúvidas e sugestões"/>
    <x v="289"/>
  </r>
  <r>
    <s v="TSM-7105"/>
    <s v="Atualização de software"/>
    <s v="Lucas.Brito9"/>
    <s v="Solicitar instalação de software"/>
    <x v="290"/>
  </r>
  <r>
    <s v="TSM-7794"/>
    <s v="Instalação Jabber"/>
    <s v="Brian Brandao"/>
    <s v="Solicitar instalação de software"/>
    <x v="291"/>
  </r>
  <r>
    <s v="TSM-8036"/>
    <s v="Não estamos conseguindo acessar os sistemas Lote45 e CMflex, por problemas da VPN"/>
    <s v="Orion"/>
    <s v="VPN apresentando problemas"/>
    <x v="292"/>
  </r>
  <r>
    <s v="TSM-10180"/>
    <s v="FCA - ARQUIVO FORA EXCELENCIA  "/>
    <s v="Manasses Veloso"/>
    <s v="Um  sistema/aplicativo/transação apresentou um comportamento indesejado (travou, não consigo abrir, mensagem de erro, lentidão, dados incorretos etc.)"/>
    <x v="293"/>
  </r>
  <r>
    <s v="TSM-9354"/>
    <s v="mar/2023 - Arquivo Patrocinadora 096 - SAMARCO com mais de um arquivo de entrada"/>
    <s v="Manasses Veloso"/>
    <s v="Um  sistema/aplicativo/transação apresentou um comportamento indesejado (travou, não consigo abrir, mensagem de erro, lentidão, dados incorretos etc.)"/>
    <x v="294"/>
  </r>
  <r>
    <s v="TSM-8228"/>
    <s v="[CMFLEX] - SCRIPT - DELETE ASSOCIAÇÃO CLIENTE X TIPO RECEBIMENTO"/>
    <s v="Luiz Fernando"/>
    <s v="Solicitação de mudança de TI"/>
    <x v="295"/>
  </r>
  <r>
    <s v="TSM-6965"/>
    <s v="Tela embaçada"/>
    <s v="Lucas.Brito9"/>
    <s v="Suporte, dúvidas e sugestões"/>
    <x v="296"/>
  </r>
  <r>
    <s v="TSM-8432"/>
    <s v="Automatização relatórios de esporádicas/voluntárias e alteração de percentual"/>
    <s v=""/>
    <s v=""/>
    <x v="297"/>
  </r>
  <r>
    <s v="TSM-8822"/>
    <s v="Indisponibilidade no link do Ed. Sede de empresas no dia 08/02/2023"/>
    <s v="Brian Brandao"/>
    <s v="Não consigo acessar a rede corporativa"/>
    <x v="298"/>
  </r>
  <r>
    <s v="TSM-9827"/>
    <s v="Alteração do chamado &quot;Solicitar serviço de copa&quot;"/>
    <s v="Thais Castro"/>
    <s v="Solicitar melhoria ou novo sistema/aplicativo"/>
    <x v="299"/>
  </r>
  <r>
    <s v="TSM-9567"/>
    <s v="Sem acesso ao diretório de rede, mesmo conectado em todas as opções de VPN"/>
    <s v="Lucas.Brito9"/>
    <s v="Suporte, dúvidas e sugestões"/>
    <x v="300"/>
  </r>
  <r>
    <s v="TSM-10201"/>
    <s v="FASE - Erro de integração do Encontro de Contas do Empréstimo. "/>
    <s v="Manasses Veloso"/>
    <s v="Um  sistema/aplicativo/transação apresentou um comportamento indesejado (travou, não consigo abrir, mensagem de erro, lentidão, dados incorretos etc.)"/>
    <x v="301"/>
  </r>
  <r>
    <s v="TSM-7873"/>
    <s v="Configuração de Impressora"/>
    <s v="Brian Brandao"/>
    <s v="Suporte, dúvidas e sugestões"/>
    <x v="302"/>
  </r>
  <r>
    <s v="TSM-9832"/>
    <s v="CRM ORACLE - RELATÓRIO CÓDIGO E SENHA - editar tela matrícula popula"/>
    <s v="Manasses Veloso"/>
    <s v="Um  sistema/aplicativo/transação apresentou um comportamento indesejado (travou, não consigo abrir, mensagem de erro, lentidão, dados incorretos etc.)"/>
    <x v="303"/>
  </r>
  <r>
    <s v="TSM-6785"/>
    <s v="Acesso ao Orion serviços administrativo, só vejo TI"/>
    <s v="Luiz Fernando"/>
    <s v="Liberação de acesso a sistema"/>
    <x v="304"/>
  </r>
  <r>
    <s v="TSM-6931"/>
    <s v="[RPA] Inclusão Impressora Arrecadação"/>
    <s v=""/>
    <s v="Solicitação de mudança de TI"/>
    <x v="305"/>
  </r>
  <r>
    <s v="TSM-7301"/>
    <s v="Problemas ao conectar na rede coorporativa"/>
    <s v="Lucas.Brito9"/>
    <s v="Suporte, dúvidas e sugestões"/>
    <x v="306"/>
  </r>
  <r>
    <s v="TSM-8035"/>
    <s v="CMFlex parou de conectar pela VPN da Vale"/>
    <s v="Thiago Zanchetta"/>
    <s v="VPN apresentando problemas"/>
    <x v="307"/>
  </r>
  <r>
    <s v="TSM-7519"/>
    <s v="Acesso a funcionário novo ao portal TI e ADM para abrir chamados"/>
    <s v="Luiz Fernando"/>
    <s v="Liberação de acesso a sistema"/>
    <x v="308"/>
  </r>
  <r>
    <s v="TSM-8664"/>
    <s v="Revogar acesso ao Certisign - Yasmin Branquinho"/>
    <s v="Luiz Fernando"/>
    <s v="Liberação de acesso a sistema"/>
    <x v="309"/>
  </r>
  <r>
    <s v="TSM-7300"/>
    <s v="Problemas com exibição no e-mail"/>
    <s v="Lucas.Brito9"/>
    <s v="Suporte, dúvidas e sugestões"/>
    <x v="310"/>
  </r>
  <r>
    <s v="TSM-9660"/>
    <s v="Liberação de acesso ao Orion"/>
    <s v="Luiz Fernando"/>
    <s v="Liberação de acesso a sistema"/>
    <x v="311"/>
  </r>
  <r>
    <s v="TSM-6709"/>
    <s v="Acesso operacional SGR - Renda de Aposentadoria"/>
    <s v=""/>
    <s v="Liberação de acesso a sistema"/>
    <x v="312"/>
  </r>
  <r>
    <s v="TSM-7128"/>
    <s v="Inserir a integração &quot;INTEGRAÇÃO LOTE45 X BLOOMBERG&quot; no chamado de &quot;Um sistema/aplicativo/transação apresentou um comportamento indesejado (travou, não consigo abrir, mensagem de erro, lentidão, dados incorretos etc.)&quot;"/>
    <s v="João Pedro"/>
    <s v="Solicitação de mudança de TI"/>
    <x v="313"/>
  </r>
  <r>
    <s v="TSM-8811"/>
    <s v="Instalação da versão atual do Citrix Receiver"/>
    <s v="Lucas.Brito9"/>
    <s v="Solicitar instalação de software"/>
    <x v="314"/>
  </r>
  <r>
    <s v="TSM-10090"/>
    <s v="Chamado Impressora"/>
    <s v="Brian Brandao"/>
    <s v="Suporte, dúvidas e sugestões"/>
    <x v="315"/>
  </r>
  <r>
    <s v="TSM-6632"/>
    <s v="Mapeamento de rede"/>
    <s v="Lucas.Brito9"/>
    <s v="Suporte, dúvidas e sugestões"/>
    <x v="316"/>
  </r>
  <r>
    <s v="TSM-7187"/>
    <s v="ATUALIZAÇÃO DO ASSINADOR SERPRO"/>
    <s v="Lucas.Brito9"/>
    <s v="Solicitar instalação de software"/>
    <x v="317"/>
  </r>
  <r>
    <s v="TSM-6746"/>
    <s v="Configuração MFA"/>
    <s v="Lucas.Brito9"/>
    <s v="Suporte, dúvidas e sugestões"/>
    <x v="318"/>
  </r>
  <r>
    <s v="TSM-10101"/>
    <s v="Devolução de equipamento - Renata Ivi"/>
    <s v="Brian Brandao"/>
    <s v="Devolver/Disponibilizar equipamento"/>
    <x v="319"/>
  </r>
  <r>
    <s v="TSM-10023"/>
    <s v="Não consigo acessar as pasta do cadastro no GED"/>
    <s v="Manasses Veloso"/>
    <s v="Um  sistema/aplicativo/transação apresentou um comportamento indesejado (travou, não consigo abrir, mensagem de erro, lentidão, dados incorretos etc.)"/>
    <x v="320"/>
  </r>
  <r>
    <s v="TSM-10202"/>
    <s v="Disponibilização de Relatório Agendado - Operações de Seguridade"/>
    <s v="Thais Castro"/>
    <s v="Solicitar melhoria ou novo sistema/aplicativo"/>
    <x v="321"/>
  </r>
  <r>
    <s v="TSM-7106"/>
    <s v="Liberar acesso ao Novo CRM"/>
    <s v="Luiz Fernando"/>
    <s v="Liberação de acesso a sistema"/>
    <x v="322"/>
  </r>
  <r>
    <s v="TSM-8588"/>
    <s v="Instalação do Avaya Equinox na maquina"/>
    <s v="Luiz Fernando"/>
    <s v="Suporte, dúvidas e sugestões"/>
    <x v="323"/>
  </r>
  <r>
    <s v="TSM-9738"/>
    <s v="Depois das 14:15 hrs não consegui mais acessar o CMFlex, mesmo reiniciando o notebook, continuo sem conseguir acessar."/>
    <s v="Manasses Veloso"/>
    <s v="Um  sistema/aplicativo/transação apresentou um comportamento indesejado (travou, não consigo abrir, mensagem de erro, lentidão, dados incorretos etc.)"/>
    <x v="324"/>
  </r>
  <r>
    <s v="TSM-6591"/>
    <s v="TOTALPREV - CITRIX não abre"/>
    <s v=""/>
    <s v="Um  sistema/aplicativo/transação apresentou um comportamento indesejado (travou, não consigo abrir, mensagem de erro, lentidão, dados incorretos etc.)"/>
    <x v="325"/>
  </r>
  <r>
    <s v="TSM-7159"/>
    <s v="Banco AzureSQL - Acesso azbrsp1dbsp001"/>
    <s v="Luiz Fernando"/>
    <s v="Solicitação/Alteração/Exclusão de acesso a Cloud"/>
    <x v="326"/>
  </r>
  <r>
    <s v="TSM-6807"/>
    <s v="Roubo telefone iphone 8 "/>
    <s v=""/>
    <s v="Notificar perda ou roubo"/>
    <x v="327"/>
  </r>
  <r>
    <s v="TSM-7142"/>
    <s v="O robo de Recebimento de valores de empréstimos por pagamento de boleto bancário, não obteve na extração do relatório de arquivo retorno."/>
    <s v="C0653559@vale.com"/>
    <s v="Suporte RPA - erro de execução operacional"/>
    <x v="328"/>
  </r>
  <r>
    <s v="TSM-8421"/>
    <s v="ERP FIN - FASe - Portador Forma para Esporádicas"/>
    <s v="Luiz Fernando"/>
    <s v="Um  sistema/aplicativo/transação apresentou um comportamento indesejado (travou, não consigo abrir, mensagem de erro, lentidão, dados incorretos etc.)"/>
    <x v="329"/>
  </r>
  <r>
    <s v="TSM-10188"/>
    <s v="Ambiente Homologação - Erro no cálculo de Benefício na versão disponibilizada para atender á MP 1171 (Regra de Cálculo de IRRF)"/>
    <s v="Manasses Veloso"/>
    <s v="Um  sistema/aplicativo/transação apresentou um comportamento indesejado (travou, não consigo abrir, mensagem de erro, lentidão, dados incorretos etc.)"/>
    <x v="330"/>
  </r>
  <r>
    <s v="TSM-7299"/>
    <s v="Atualização de placa de som"/>
    <s v="Lucas.Brito9"/>
    <s v="Suporte, dúvidas e sugestões"/>
    <x v="331"/>
  </r>
  <r>
    <s v="TSM-7265"/>
    <s v="O processo Cálculo de Entrantes (Aposentadoria) do dia 09/09/2022 não foi executado devido a falha de acesso ao servidor de produção."/>
    <s v="Gabriel Bach"/>
    <s v="Meu robô não está funcionando corretamente"/>
    <x v="332"/>
  </r>
  <r>
    <s v="TSM-7865"/>
    <s v="Instalação do Avaya"/>
    <s v="Brian Brandao"/>
    <s v="Solicitar instalação de software"/>
    <x v="333"/>
  </r>
  <r>
    <s v="TSM-9257"/>
    <s v="Acesso CMFlex Ellen Abreu - Global Processamentos"/>
    <s v=""/>
    <s v="Liberação de acesso a sistema"/>
    <x v="334"/>
  </r>
  <r>
    <s v="TSM-6592"/>
    <s v="teste liberação devops"/>
    <s v="Roberto Martelo"/>
    <s v="Liberação de acesso a sistema"/>
    <x v="335"/>
  </r>
  <r>
    <s v="TSM-6784"/>
    <s v="Problema ao utilizar planilha com macro no excel"/>
    <s v="Lucas.Brito9"/>
    <s v="Suporte, dúvidas e sugestões"/>
    <x v="336"/>
  </r>
  <r>
    <s v="TSM-8687"/>
    <s v="Criação de DevOps para o projeto PIX"/>
    <s v="José Drumond"/>
    <s v="Liberação de acesso a sistema"/>
    <x v="337"/>
  </r>
  <r>
    <s v="TSM-8575"/>
    <s v="Liberação de acesso a base de dados do CMFLEX - PRD"/>
    <s v="Thiago Zanchetta"/>
    <s v="Solicitação/Alteração/Exclusão de acesso a Cloud"/>
    <x v="338"/>
  </r>
  <r>
    <s v="TSM-7473"/>
    <s v="Instalação Power automate"/>
    <s v="Lucas.Brito9"/>
    <s v="Solicitar instalação de software"/>
    <x v="339"/>
  </r>
  <r>
    <s v="TSM-10178"/>
    <s v="Dump da base de produção no CM Flex"/>
    <s v="Manasses Veloso"/>
    <s v="Solicitação de dump de dados"/>
    <x v="340"/>
  </r>
  <r>
    <s v="TSM-6753"/>
    <s v="Remover acesso Certisign - Monica 03528283"/>
    <s v="Luiz Fernando"/>
    <s v="Liberação de acesso a sistema"/>
    <x v="341"/>
  </r>
  <r>
    <s v="TSM-8719"/>
    <s v="Acesso ao Orion"/>
    <s v="Luiz Fernando"/>
    <s v="Liberação de acesso a sistema"/>
    <x v="342"/>
  </r>
  <r>
    <s v="TSM-8574"/>
    <s v="Liberação de acesso a base de dados do CMFLEX - DEV"/>
    <s v="Thiago Zanchetta"/>
    <s v="Solicitação/Alteração/Exclusão de acesso a Cloud"/>
    <x v="343"/>
  </r>
  <r>
    <s v="TSM-7280"/>
    <s v="Ao configurar o novo e-mail (dentro do Orion) para disparar a nova pesquisa de satisfação, as mensagens não chegam na caixa de entrada dos e-mails @Vale"/>
    <s v="Orion"/>
    <s v="Estou com problemas com o e-mail (Não consigo enviar, receber, anexar, etc.)"/>
    <x v="344"/>
  </r>
  <r>
    <s v="TSM-8336"/>
    <s v="Liberar IP para acesso ao banco de dados do controle interno de DEV"/>
    <s v="Luiz Fernando"/>
    <s v="Solicitação/Alteração/Exclusão de acesso a Cloud"/>
    <x v="345"/>
  </r>
  <r>
    <s v="TSM-8204"/>
    <s v="Liberar o acesso no CMflexno grupo:  FINANÇAS CADASTROS."/>
    <s v="Manasses Veloso"/>
    <s v="Liberação de acesso a sistema"/>
    <x v="346"/>
  </r>
  <r>
    <s v="TSM-9964"/>
    <s v="Atualização Valor PRO - Márcia Freire"/>
    <s v="Lucas.Brito9"/>
    <s v="Solicitar instalação de software"/>
    <x v="347"/>
  </r>
  <r>
    <s v="TSM-7695"/>
    <s v="Liberação de acesso para terceiro"/>
    <s v="Roberto Martelo"/>
    <s v="Liberação de acesso a sistema"/>
    <x v="348"/>
  </r>
  <r>
    <s v="TSM-9872"/>
    <s v="Erro na movimentação de perfil de investimento "/>
    <s v="Diógenes Alves"/>
    <s v="Um  sistema/aplicativo/transação apresentou um comportamento indesejado (travou, não consigo abrir, mensagem de erro, lentidão, dados incorretos etc.)"/>
    <x v="349"/>
  </r>
  <r>
    <s v="TSM-7143"/>
    <s v="Liberar IP para acesso ao controle interno de DEV"/>
    <s v="Luiz Fernando"/>
    <s v="Solicitação/Alteração/Exclusão de acesso a Cloud"/>
    <x v="350"/>
  </r>
  <r>
    <s v="TSM-6909"/>
    <s v="Liberar IP para acesso ao banco de dados do controle interno de DEV"/>
    <s v="Luiz Fernando"/>
    <s v="Solicitação/Alteração/Exclusão de acesso a Cloud"/>
    <x v="351"/>
  </r>
  <r>
    <s v="TSM-8259"/>
    <s v="Recebi um e-mail suspeito, porém no meu outlook não tem a opção de Phishing."/>
    <s v="Brian Brandao"/>
    <s v="Estou com problemas com o e-mail (Não consigo enviar, receber, anexar, etc.)"/>
    <x v="352"/>
  </r>
  <r>
    <s v="TSM-7335"/>
    <s v="Instalação Avaya e PDF X Changer"/>
    <s v="Lucas.Brito9"/>
    <s v="Solicitar instalação de software"/>
    <x v="353"/>
  </r>
  <r>
    <s v="TSM-9508"/>
    <s v="SIS perdeu a conexão com o C do Servidor"/>
    <s v="Manasses Veloso"/>
    <s v="Um  sistema/aplicativo/transação apresentou um comportamento indesejado (travou, não consigo abrir, mensagem de erro, lentidão, dados incorretos etc.)"/>
    <x v="354"/>
  </r>
  <r>
    <s v="TSM-9950"/>
    <s v="Revisão do cálculo de Fdo Ajuste Monetário na Portabilidade Saída"/>
    <s v="Manasses Veloso"/>
    <s v="Um  sistema/aplicativo/transação apresentou um comportamento indesejado (travou, não consigo abrir, mensagem de erro, lentidão, dados incorretos etc.)"/>
    <x v="355"/>
  </r>
  <r>
    <s v="TSM-8024"/>
    <s v="Acesso ao Banco AzureSQL - Acesso valsql01"/>
    <s v="Luiz Fernando"/>
    <s v="Solicitação/Alteração/Exclusão de acesso a Cloud"/>
    <x v="356"/>
  </r>
  <r>
    <s v="TSM-6871"/>
    <s v="INSTALAÇÃO DO RIGHT NOW DESKTOP"/>
    <s v="Cayque Anjos"/>
    <s v="Solicitar melhoria ou novo sistema/aplicativo"/>
    <x v="357"/>
  </r>
  <r>
    <s v="TSM-9655"/>
    <s v="FASE está apresentando lentidão constante ao realizar o processamento de arquivo"/>
    <s v="Lucas.Brito9"/>
    <s v="Um  sistema/aplicativo/transação apresentou um comportamento indesejado (travou, não consigo abrir, mensagem de erro, lentidão, dados incorretos etc.)"/>
    <x v="358"/>
  </r>
  <r>
    <s v="TSM-9684"/>
    <s v="Instalação versão PER DCOMP "/>
    <s v="Lucas.Brito9"/>
    <s v="Solicitar instalação de software"/>
    <x v="359"/>
  </r>
  <r>
    <s v="TSM-9732"/>
    <s v="Nem todas as contribuições de autopatrocínio, BPD pagas pelos participantes, não estão sendo baixadas/quitadas no sistema. Isso impacta expressivamente na rotina de geração automática dos boletos de contribuição mensal."/>
    <s v="Renata Santos"/>
    <s v="Um  sistema/aplicativo/transação apresentou um comportamento indesejado (travou, não consigo abrir, mensagem de erro, lentidão, dados incorretos etc.)"/>
    <x v="360"/>
  </r>
  <r>
    <s v="TSM-7272"/>
    <s v="Suporte agenda"/>
    <s v="Luiz Fernando"/>
    <s v="Suporte, dúvidas e sugestões"/>
    <x v="361"/>
  </r>
  <r>
    <s v="TSM-8716"/>
    <s v="Portal do Participante - #8145: Bug esqueci minha senha do Portal"/>
    <s v="Lucas.Brito9"/>
    <s v="Solicitação de mudança de TI"/>
    <x v="362"/>
  </r>
  <r>
    <s v="TSM-8684"/>
    <s v="Erro em processamento no SIS que precisa gravar no C:\Dados"/>
    <s v="Luiz Fernando"/>
    <s v="Um  sistema/aplicativo/transação apresentou um comportamento indesejado (travou, não consigo abrir, mensagem de erro, lentidão, dados incorretos etc.)"/>
    <x v="363"/>
  </r>
  <r>
    <s v="TSM-9949"/>
    <s v="Liberação de Acesso - Envio Boleto Prevaler"/>
    <s v="Luiz Fernando"/>
    <s v="Solicitação/Alteração/Exclusão de acesso a Cloud"/>
    <x v="364"/>
  </r>
  <r>
    <s v="TSM-7682"/>
    <s v="Revogação do acesso ao Orion - Roberta Viana"/>
    <s v="João Pedro"/>
    <s v="Liberação de acesso a sistema"/>
    <x v="365"/>
  </r>
  <r>
    <s v="TSM-8703"/>
    <s v="Diferença entre arquivo de entrada e saída 93- VLI MM"/>
    <s v="Lucas.Brito9"/>
    <s v="Um  sistema/aplicativo/transação apresentou um comportamento indesejado (travou, não consigo abrir, mensagem de erro, lentidão, dados incorretos etc.)"/>
    <x v="366"/>
  </r>
  <r>
    <s v="TSM-9875"/>
    <s v="Nova versão DIRF 2023"/>
    <s v="Lucas.Brito9"/>
    <s v="Solicitar instalação de software"/>
    <x v="367"/>
  </r>
  <r>
    <s v="TSM-9874"/>
    <s v="Nova versão DIRF 2023"/>
    <s v="Lucas.Brito9"/>
    <s v="Solicitar instalação de software"/>
    <x v="368"/>
  </r>
  <r>
    <s v="TSM-8307"/>
    <s v="Divergência de valores no arquivo bancário"/>
    <s v="Luiz Fernando"/>
    <s v="Um  sistema/aplicativo/transação apresentou um comportamento indesejado (travou, não consigo abrir, mensagem de erro, lentidão, dados incorretos etc.)"/>
    <x v="369"/>
  </r>
  <r>
    <s v="TSM-6575"/>
    <s v="teste em produção - app valia (versão de teste)"/>
    <s v="Roberto Martelo"/>
    <s v="Liberação de acesso a sistema"/>
    <x v="370"/>
  </r>
  <r>
    <s v="TSM-8314"/>
    <s v="Solicitação do reprocessamento do JOB carga cotas OSV03U174D"/>
    <s v="Luiz Fernando"/>
    <s v="Um  sistema/aplicativo/transação apresentou um comportamento indesejado (travou, não consigo abrir, mensagem de erro, lentidão, dados incorretos etc.)"/>
    <x v="371"/>
  </r>
  <r>
    <s v="TSM-7221"/>
    <s v="Instalação - Lote45 - Máquina Pietro Consolaro (BR2328523)"/>
    <s v="Lucas.Brito9"/>
    <s v="Solicitar instalação de software"/>
    <x v="372"/>
  </r>
  <r>
    <s v="TSM-6892"/>
    <s v="Liberação de acesso do Portal de Riscos e Compliance para o Matheus Palmeiro"/>
    <s v="Luiz Fernando"/>
    <s v="Liberação de acesso a sistema"/>
    <x v="373"/>
  </r>
  <r>
    <s v="TSM-9197"/>
    <s v="CTI não esta funcionando "/>
    <s v="Orion"/>
    <s v="Um software apresentou um comportamento indesejável"/>
    <x v="374"/>
  </r>
  <r>
    <s v="TSM-7209"/>
    <s v="Atualização de Software"/>
    <s v="Orion"/>
    <s v="Um software apresentou um comportamento indesejável"/>
    <x v="375"/>
  </r>
  <r>
    <s v="TSM-8352"/>
    <s v="Troca de telefone corporativo"/>
    <s v="Brian Brandao"/>
    <s v="Solicitar novo equipamento"/>
    <x v="376"/>
  </r>
  <r>
    <s v="TSM-10058"/>
    <s v="Lentidão para acessar qualquer menu e gerar rotinas no módulo Contabilidade"/>
    <s v="Diógenes Alves"/>
    <s v="Um  sistema/aplicativo/transação apresentou um comportamento indesejado (travou, não consigo abrir, mensagem de erro, lentidão, dados incorretos etc.)"/>
    <x v="377"/>
  </r>
  <r>
    <s v="TSM-6836"/>
    <s v="Totalprev - CAP - Data float para lançamentos no Cotas incorreto"/>
    <s v=""/>
    <s v="Um  sistema/aplicativo/transação apresentou um comportamento indesejado (travou, não consigo abrir, mensagem de erro, lentidão, dados incorretos etc.)"/>
    <x v="378"/>
  </r>
  <r>
    <s v="TSM-9606"/>
    <s v="Solicitação de acesso a máquina remota BR2109095"/>
    <s v="Lucas.Brito9"/>
    <s v="Habilitar acesso remoto a um equipamento"/>
    <x v="379"/>
  </r>
  <r>
    <s v="TSM-7753"/>
    <s v="Acesso como ADM portal de TI"/>
    <s v="Luiz Fernando"/>
    <s v="Liberação de acesso a sistema"/>
    <x v="380"/>
  </r>
  <r>
    <s v="TSM-9084"/>
    <s v="CMFlex - Relatório Almoxarifado - Conciliação entre Almoxarifado e Contabilidade"/>
    <s v="João Pedro"/>
    <s v="Um  sistema/aplicativo/transação apresentou um comportamento indesejado (travou, não consigo abrir, mensagem de erro, lentidão, dados incorretos etc.)"/>
    <x v="381"/>
  </r>
  <r>
    <s v="TSM-8584"/>
    <s v="Bloqueio do envio de e-mail no Portal do Participante para dois usuários"/>
    <s v="Luiz Fernando"/>
    <s v="Um  sistema/aplicativo/transação apresentou um comportamento indesejado (travou, não consigo abrir, mensagem de erro, lentidão, dados incorretos etc.)"/>
    <x v="382"/>
  </r>
  <r>
    <s v="TSM-6715"/>
    <s v="Instalar Monitores no CGD"/>
    <s v="Lucas.Brito9"/>
    <s v="Suporte, dúvidas e sugestões"/>
    <x v="383"/>
  </r>
  <r>
    <s v="TSM-7535"/>
    <s v="Suporte para impressão "/>
    <s v="Lucas.Brito9"/>
    <s v="Suporte, dúvidas e sugestões"/>
    <x v="384"/>
  </r>
  <r>
    <s v="TSM-8280"/>
    <s v="nova versão do ASSINADOR SERPRO"/>
    <s v="Lucas.Brito9"/>
    <s v="Solicitar instalação de software"/>
    <x v="385"/>
  </r>
  <r>
    <s v="TSM-7075"/>
    <s v="Contribuições Mosaic 072022 não foram cotizadas - URGENTE - precisamos da cotizacao das mesmas com prioridade"/>
    <s v=""/>
    <s v="Um  sistema/aplicativo/transação apresentou um comportamento indesejado (travou, não consigo abrir, mensagem de erro, lentidão, dados incorretos etc.)"/>
    <x v="386"/>
  </r>
  <r>
    <s v="TSM-7222"/>
    <s v="Instalação - Valor Pro - Máquina Pietro Consolaro (BR2328523)"/>
    <s v="Lucas.Brito9"/>
    <s v="Solicitar instalação de software"/>
    <x v="387"/>
  </r>
  <r>
    <s v="TSM-9587"/>
    <s v="Rede apresentando extrema lentidão "/>
    <s v="Manasses Veloso"/>
    <s v="Um  sistema/aplicativo/transação apresentou um comportamento indesejado (travou, não consigo abrir, mensagem de erro, lentidão, dados incorretos etc.)"/>
    <x v="388"/>
  </r>
  <r>
    <s v="TSM-6528"/>
    <s v="Não consigo abrir sistemas pelo Citrix"/>
    <s v=""/>
    <s v="Um  sistema/aplicativo/transação apresentou um comportamento indesejado (travou, não consigo abrir, mensagem de erro, lentidão, dados incorretos etc.)"/>
    <x v="389"/>
  </r>
  <r>
    <s v="TSM-9201"/>
    <s v="Instalar Softwares"/>
    <s v="Brian Brandao"/>
    <s v="Solicitar instalação de software"/>
    <x v="390"/>
  </r>
  <r>
    <s v="TSM-7352"/>
    <s v="lentidão na rede"/>
    <s v="Lucas.Brito9"/>
    <s v="Suporte, dúvidas e sugestões"/>
    <x v="391"/>
  </r>
  <r>
    <s v="TSM-10137"/>
    <s v="Falha no modulo empréstimo TotalPrev"/>
    <s v="Diógenes Alves"/>
    <s v="Um  sistema/aplicativo/transação apresentou um comportamento indesejado (travou, não consigo abrir, mensagem de erro, lentidão, dados incorretos etc.)"/>
    <x v="392"/>
  </r>
  <r>
    <s v="TSM-9459"/>
    <s v="Citrix"/>
    <s v="Lucas.Brito9"/>
    <s v="Solicitar instalação de software"/>
    <x v="393"/>
  </r>
  <r>
    <s v="TSM-7967"/>
    <s v="Instalar Avaya "/>
    <s v="Brian Brandao"/>
    <s v="Solicitar instalação de software"/>
    <x v="394"/>
  </r>
  <r>
    <s v="TSM-7345"/>
    <s v="PDF Xchange"/>
    <s v="Lucas.Brito9"/>
    <s v="Solicitar instalação de software"/>
    <x v="395"/>
  </r>
  <r>
    <s v="TSM-7163"/>
    <s v="EXCLUIR CONTA DE ACESSO DO PORTAL DO PARTICIPANTE"/>
    <s v="Manasses Veloso"/>
    <s v="Suporte, dúvidas e sugestões"/>
    <x v="396"/>
  </r>
  <r>
    <s v="TSM-7089"/>
    <s v="Alteração de nome do chamado &quot;Solicitar entrega e ou retirada de material/documento&quot; para Solicitar serviços de Motoboy do Orion Administrativo"/>
    <s v="João Pedro"/>
    <s v="Solicitar melhoria ou novo sistema/aplicativo"/>
    <x v="397"/>
  </r>
  <r>
    <s v="TSM-7296"/>
    <s v="Primeiro acesso, troca de equipamento"/>
    <s v="Lucas.Brito9"/>
    <s v="Suporte, dúvidas e sugestões"/>
    <x v="398"/>
  </r>
  <r>
    <s v="TSM-8534"/>
    <s v="Acesso ao módulo compras CMFLex"/>
    <s v="Manasses Veloso"/>
    <s v="Liberação de acesso a sistema"/>
    <x v="399"/>
  </r>
  <r>
    <s v="TSM-9564"/>
    <s v="Não estou conseguindo acesso às Máquinas Virtuais de Oper. Seguridade (BR2109095 e BR2109256)"/>
    <s v="Orion"/>
    <s v="Um software apresentou um comportamento indesejável"/>
    <x v="400"/>
  </r>
  <r>
    <s v="TSM-6936"/>
    <s v="SGR Renda - [Op Assistida Aposentado] - #7393"/>
    <s v=""/>
    <s v="Solicitação de mudança de TI"/>
    <x v="401"/>
  </r>
  <r>
    <s v="TSM-9569"/>
    <s v="instalar impressora casa"/>
    <s v="Lucas.Brito9"/>
    <s v="Solicitar instalação de software"/>
    <x v="402"/>
  </r>
  <r>
    <s v="TSM-6641"/>
    <s v="Estou sem acesso a maquina remota"/>
    <s v="Lucas.Brito9"/>
    <s v="Habilitar acesso remoto a um equipamento"/>
    <x v="403"/>
  </r>
  <r>
    <s v="TSM-9253"/>
    <s v="Problema com o Wi-fi."/>
    <s v="Lucas.Brito9"/>
    <s v="Suporte, dúvidas e sugestões"/>
    <x v="404"/>
  </r>
  <r>
    <s v="TSM-8991"/>
    <s v="Revogar Acesso de Colaborador  Desligado"/>
    <s v=""/>
    <s v="Liberação de acesso a sistema"/>
    <x v="405"/>
  </r>
  <r>
    <s v="TSM-7481"/>
    <s v="Acesso ao Banco AzureSQL - Acesso valsql01"/>
    <s v="Luiz Fernando"/>
    <s v="Solicitação/Alteração/Exclusão de acesso a Cloud"/>
    <x v="406"/>
  </r>
  <r>
    <s v="TSM-7945"/>
    <s v="Recebimento de Equipamentos - RICARDO LEMOS CAMPOS MATRICULA: 522602"/>
    <s v="Brian Brandao"/>
    <s v="Devolver/Disponibilizar equipamento"/>
    <x v="407"/>
  </r>
  <r>
    <s v="TSM-10038"/>
    <s v="Liberar acesso ao orion como gestor de acessos para Adrair Martins como operador em TI"/>
    <s v="Bruno Leal"/>
    <s v="Liberação de acesso a sistema"/>
    <x v="408"/>
  </r>
  <r>
    <s v="TSM-7018"/>
    <s v="Acesso ao Portal de Riscos e Compliance"/>
    <s v="João Pedro"/>
    <s v="Liberação de acesso a sistema"/>
    <x v="409"/>
  </r>
  <r>
    <s v="TSM-7088"/>
    <s v="Exclusão do chamado &quot;Acesso à Valia durante a pandemia&quot; do Orion administrativo"/>
    <s v="João Pedro"/>
    <s v="Solicitar melhoria ou novo sistema/aplicativo"/>
    <x v="410"/>
  </r>
  <r>
    <s v="TSM-6827"/>
    <s v="O robo de Recebimento de valores de empréstimos por pagamento de boleto bancário, não obteve sucesso na realização da etapa 1 de empréstimos"/>
    <s v="Gabriel Bach"/>
    <s v="Suporte RPA - erro de execução operacional"/>
    <x v="411"/>
  </r>
  <r>
    <s v="TSM-8803"/>
    <s v="2023 /01 - Participantes PREVALER - Sem identificação da FSS no arquivo de saída do FASe"/>
    <s v="Lucas.Brito9"/>
    <s v="Um  sistema/aplicativo/transação apresentou um comportamento indesejado (travou, não consigo abrir, mensagem de erro, lentidão, dados incorretos etc.)"/>
    <x v="412"/>
  </r>
  <r>
    <s v="TSM-7138"/>
    <s v="Alteração do Centro de Custos do notebook"/>
    <s v="Bruno Leal"/>
    <s v="Solicitação de Serviços de Suporte de Infraestrutura"/>
    <x v="413"/>
  </r>
  <r>
    <s v="TSM-6985"/>
    <s v="Suporte para solicitação de AVD e instalação de MFA"/>
    <s v="Lucas.Brito9"/>
    <s v="Suporte, dúvidas e sugestões"/>
    <x v="414"/>
  </r>
  <r>
    <s v="TSM-7560"/>
    <s v="Recebi, no dia 07/10, um celular para substituir o meu, que tinha apresentado defeito. Consertei o meu e estou devolvendo hoje o backup."/>
    <s v="Lucas.Brito9"/>
    <s v="Devolver/Disponibilizar equipamento"/>
    <x v="415"/>
  </r>
  <r>
    <s v="TSM-8496"/>
    <s v="EMPREGADA ESTÁ SEM ACESSO AO CMFLEX"/>
    <s v=""/>
    <s v="Liberação de acesso a sistema"/>
    <x v="416"/>
  </r>
  <r>
    <s v="TSM-8949"/>
    <s v="URGENTE - LANÇAMENTO DE ITENS DE DESEMBOLSO COM ERRO - CMFLEX"/>
    <s v="Luiz Fernando"/>
    <s v="Um  sistema/aplicativo/transação apresentou um comportamento indesejado (travou, não consigo abrir, mensagem de erro, lentidão, dados incorretos etc.)"/>
    <x v="417"/>
  </r>
  <r>
    <s v="TSM-7474"/>
    <s v="Instalação power apps"/>
    <s v="Lucas.Brito9"/>
    <s v="Solicitar instalação de software"/>
    <x v="418"/>
  </r>
  <r>
    <s v="TSM-7344"/>
    <s v="Instalação do Avaya"/>
    <s v="Lucas.Brito9"/>
    <s v="Solicitar instalação de software"/>
    <x v="419"/>
  </r>
  <r>
    <s v="TSM-8726"/>
    <s v="Acesso ao Banco AzureSQL - Acesso valsql01"/>
    <s v="Luiz Fernando"/>
    <s v="Solicitação/Alteração/Exclusão de acesso a Cloud"/>
    <x v="420"/>
  </r>
  <r>
    <s v="TSM-9923"/>
    <s v="Lentidão nos Sistemas de um modo geral, CRM, SIS e Portal com lentidão"/>
    <s v="Bruno Leal"/>
    <s v="A conexão com a internet está lenta"/>
    <x v="421"/>
  </r>
  <r>
    <s v="TSM-7375"/>
    <s v="Equipamento bloqueou e não inicia"/>
    <s v="Lucas.Brito9"/>
    <s v="Suporte, dúvidas e sugestões"/>
    <x v="422"/>
  </r>
  <r>
    <s v="TSM-8301"/>
    <s v="[CMFLEX] - ATUALIZAÇÃO - MODULO CONTABILIDADE - ID 109"/>
    <s v="Luiz Fernando"/>
    <s v="Solicitação de mudança de TI"/>
    <x v="423"/>
  </r>
  <r>
    <s v="TSM-7887"/>
    <s v="Não consigo logar na VPN"/>
    <s v="Orion"/>
    <s v="Não consigo acessar a rede corporativa"/>
    <x v="424"/>
  </r>
  <r>
    <s v="TSM-7343"/>
    <s v="Instalação do MS Teams"/>
    <s v="Lucas.Brito9"/>
    <s v="Solicitar instalação de software"/>
    <x v="425"/>
  </r>
  <r>
    <s v="TSM-7927"/>
    <s v="Liberar acesso ao Cmflex para Rosannys no perfil global completo, monitor do global"/>
    <s v=""/>
    <s v="Liberação de acesso a sistema"/>
    <x v="426"/>
  </r>
  <r>
    <s v="TSM-9295"/>
    <s v="Liberação Acesso ao DEVOPS"/>
    <s v="José Drumond"/>
    <s v="Liberação de acesso a sistema"/>
    <x v="427"/>
  </r>
  <r>
    <s v="TSM-8402"/>
    <s v="Não estou conseguindo acessar o Rightnow Desktop em desenvolvimento"/>
    <s v="Luiz Fernando"/>
    <s v="Um  sistema/aplicativo/transação apresentou um comportamento indesejado (travou, não consigo abrir, mensagem de erro, lentidão, dados incorretos etc.)"/>
    <x v="428"/>
  </r>
  <r>
    <s v="TSM-9174"/>
    <s v="CMFLEX - Não visualização do Módulo de Contas a Receber e não carregamento de Ativos para cálculo no Módulo de Cotas"/>
    <s v="Lucas.Brito9"/>
    <s v="Um  sistema/aplicativo/transação apresentou um comportamento indesejado (travou, não consigo abrir, mensagem de erro, lentidão, dados incorretos etc.)"/>
    <x v="429"/>
  </r>
  <r>
    <s v="TSM-8505"/>
    <s v="Banco AzureSQL - Acesso azbrsp1dbsh001"/>
    <s v="Thiago Zanchetta"/>
    <s v="Solicitação/Alteração/Exclusão de acesso a Cloud"/>
    <x v="430"/>
  </r>
  <r>
    <s v="TSM-6803"/>
    <s v="O robo de Recebimento de valores de empréstimos por pagamento de boleto bancário, não obteve sucesso na realização da etapa 1 de empréstimos"/>
    <s v="Gabriel Bach"/>
    <s v="Suporte RPA - erro de execução operacional"/>
    <x v="431"/>
  </r>
  <r>
    <s v="TSM-6834"/>
    <s v="Instalar Filezilla "/>
    <s v="Lucas.Brito9"/>
    <s v="Solicitar instalação de software"/>
    <x v="432"/>
  </r>
  <r>
    <s v="TSM-7376"/>
    <s v="Problemas com a Lote"/>
    <s v="Lucas.Brito9"/>
    <s v="Suporte, dúvidas e sugestões"/>
    <x v="433"/>
  </r>
  <r>
    <s v="TSM-6874"/>
    <s v="Liberar acesso de chave de redeparaao banco de dados do controle interno de DEV"/>
    <s v="Thiago Zanchetta"/>
    <s v="Solicitação/Alteração/Exclusão de acesso a Cloud"/>
    <x v="434"/>
  </r>
  <r>
    <s v="TSM-7140"/>
    <s v="Preciso liberar acesso azure valia-lab para o usuário C0653784"/>
    <s v="Luiz Fernando"/>
    <s v="Solicitação de Serviços de Computação em Nuvem"/>
    <x v="435"/>
  </r>
  <r>
    <s v="TSM-7377"/>
    <s v="Não conecto ao equipamento da Mesa"/>
    <s v="Lucas.Brito9"/>
    <s v="Suporte, dúvidas e sugestões"/>
    <x v="436"/>
  </r>
  <r>
    <s v="TSM-7039"/>
    <s v="SGA - [Resol 45] - #7236 e #7234"/>
    <s v=""/>
    <s v="Solicitação de mudança de TI"/>
    <x v="437"/>
  </r>
  <r>
    <s v="TSM-7634"/>
    <s v="O robo de Rebalanceamento de Perfis não encontrou insumos."/>
    <s v="Gabriel Bach"/>
    <s v="Suporte RPA - erro de execução operacional"/>
    <x v="438"/>
  </r>
  <r>
    <s v="TSM-7009"/>
    <s v="ACESSO ORION - DANIELE COSTA SANTOS "/>
    <s v="Luiz Fernando"/>
    <s v="Liberação de acesso a sistema"/>
    <x v="439"/>
  </r>
  <r>
    <s v="TSM-9173"/>
    <s v="CMFlex - Contas a Receber - Mensagem de erro ao acessar"/>
    <s v="Luiz Fernando"/>
    <s v="Um  sistema/aplicativo/transação apresentou um comportamento indesejado (travou, não consigo abrir, mensagem de erro, lentidão, dados incorretos etc.)"/>
    <x v="440"/>
  </r>
  <r>
    <s v="TSM-7510"/>
    <s v="Liberar acesso do modo atendente "/>
    <s v="Roberto Martelo"/>
    <s v="Liberação de acesso a sistema"/>
    <x v="441"/>
  </r>
  <r>
    <s v="TSM-6623"/>
    <s v="Problema na Máquina de Acesso Remoto"/>
    <s v="Lucas.Brito9"/>
    <s v="Suporte, dúvidas e sugestões"/>
    <x v="442"/>
  </r>
  <r>
    <s v="TSM-7566"/>
    <s v="Não consigo abrir link dedicado ao Internet Explorer"/>
    <s v="Lucas.Brito9"/>
    <s v="Suporte, dúvidas e sugestões"/>
    <x v="443"/>
  </r>
  <r>
    <s v="TSM-7191"/>
    <s v="Liberar IP para acesso ao controle interno de DEV"/>
    <s v="Luiz Fernando"/>
    <s v="Solicitação/Alteração/Exclusão de acesso a Cloud"/>
    <x v="444"/>
  </r>
  <r>
    <s v="TSM-7190"/>
    <s v="Liberar IP para acesso ao controle interno de QA"/>
    <s v="Luiz Fernando"/>
    <s v="Solicitação/Alteração/Exclusão de acesso a Cloud"/>
    <x v="445"/>
  </r>
  <r>
    <s v="TSM-6751"/>
    <s v="Acesso ao Portal Certisign para envio de documento para assinatura do participante Valia"/>
    <s v="Luiz Fernando"/>
    <s v="Liberação de acesso a sistema"/>
    <x v="446"/>
  </r>
  <r>
    <s v="TSM-7305"/>
    <s v="Excluir registro das tabelas: ficha finan partic, fich finan depend e parc ágto para a FSS 17598 com data de pagamento em 29/09/2022"/>
    <s v=""/>
    <s v="Um  sistema/aplicativo/transação apresentou um comportamento indesejado (travou, não consigo abrir, mensagem de erro, lentidão, dados incorretos etc.)"/>
    <x v="447"/>
  </r>
  <r>
    <s v="TSM-9757"/>
    <s v="Abr/2023 - SID - Processamento de contribuições Empresa 111 DESATIAVDA"/>
    <s v="Lucas.Brito9"/>
    <s v="Um  sistema/aplicativo/transação apresentou um comportamento indesejado (travou, não consigo abrir, mensagem de erro, lentidão, dados incorretos etc.)"/>
    <x v="448"/>
  </r>
  <r>
    <s v="TSM-7651"/>
    <s v="Liberação de acesso ao Orion para a jovem aprendiz."/>
    <s v=""/>
    <s v="Liberação de acesso a sistema"/>
    <x v="449"/>
  </r>
  <r>
    <s v="TSM-6537"/>
    <s v="Acesso ao CRM - Oracle"/>
    <s v="Manasses Veloso"/>
    <s v="Liberação de acesso a sistema"/>
    <x v="450"/>
  </r>
  <r>
    <s v="TSM-8623"/>
    <s v="CMFLEX_ERRO NO LOGIN"/>
    <s v="Luiz Fernando"/>
    <s v="Um  sistema/aplicativo/transação apresentou um comportamento indesejado (travou, não consigo abrir, mensagem de erro, lentidão, dados incorretos etc.)"/>
    <x v="451"/>
  </r>
  <r>
    <s v="TSM-7170"/>
    <s v="Liberar acesso do contratado no Orion"/>
    <s v="Luiz Fernando"/>
    <s v="Liberação de acesso a sistema"/>
    <x v="452"/>
  </r>
  <r>
    <s v="TSM-7037"/>
    <s v="Portal de Adesão [Resol 45 + Captcha] - #6242, #7236, #7234, #7047 e #6870"/>
    <s v=""/>
    <s v="Solicitação de mudança de TI"/>
    <x v="453"/>
  </r>
  <r>
    <s v="TSM-7532"/>
    <s v="APOIO - Reunião Híbrida -  Encontro Anual Escritórios VALIA 2022"/>
    <s v="Lucas.Brito9"/>
    <s v="Suporte, dúvidas e sugestões"/>
    <x v="454"/>
  </r>
  <r>
    <s v="TSM-7650"/>
    <s v="Liberação de acesso ao Orion para a jovem aprendiz."/>
    <s v=""/>
    <s v="Liberação de acesso a sistema"/>
    <x v="455"/>
  </r>
  <r>
    <s v="TSM-7360"/>
    <s v="Portal indisponível no celular de integrante do Time Valia"/>
    <s v="Lucas.Brito9"/>
    <s v="Suporte, dúvidas e sugestões"/>
    <x v="456"/>
  </r>
  <r>
    <s v="TSM-8531"/>
    <s v="Liberação de acesso a novo colaborador"/>
    <s v="Luiz Fernando"/>
    <s v="Liberação de acesso a sistema"/>
    <x v="457"/>
  </r>
  <r>
    <s v="TSM-8670"/>
    <s v="Especificação base para elaboração do RPA de movimentação para Resgate"/>
    <s v="Gabriel Bach"/>
    <s v="Suporte RPA"/>
    <x v="458"/>
  </r>
  <r>
    <s v="TSM-8776"/>
    <s v="Execução de script paliativo para correção do erro flag baixado"/>
    <s v="Luiz Fernando"/>
    <s v="Um  sistema/aplicativo/transação apresentou um comportamento indesejado (travou, não consigo abrir, mensagem de erro, lentidão, dados incorretos etc.)"/>
    <x v="459"/>
  </r>
  <r>
    <s v="TSM-7440"/>
    <s v="Suporte para instalação de 2 ramais avaya "/>
    <s v="Lucas.Brito9"/>
    <s v="Suporte, dúvidas e sugestões"/>
    <x v="460"/>
  </r>
  <r>
    <s v="TSM-7455"/>
    <s v="Erro na abertura das aplicações do totalprev - Contas a Pagar e contas a receber"/>
    <s v=""/>
    <s v="Um  sistema/aplicativo/transação apresentou um comportamento indesejado (travou, não consigo abrir, mensagem de erro, lentidão, dados incorretos etc.)"/>
    <x v="461"/>
  </r>
  <r>
    <s v="TSM-6970"/>
    <s v="O robo Calculo de entrantes nao realizou a cópia dos flutantes para Entrantes"/>
    <s v="Gabriel Bach"/>
    <s v="Suporte RPA - erro de execução operacional"/>
    <x v="462"/>
  </r>
  <r>
    <s v="TSM-7978"/>
    <s v="O robo de Movimentação de Saldo não conectou aos sistemas Citrix."/>
    <s v="Gabriel Bach"/>
    <s v="Suporte RPA - erro de execução operacional"/>
    <x v="463"/>
  </r>
  <r>
    <s v="TSM-8782"/>
    <s v="Estou sendo bloqueado no Controle Interno de Produção."/>
    <s v="Fabio Araujo"/>
    <s v="Solicitar desbloqueio de Firewall"/>
    <x v="464"/>
  </r>
  <r>
    <s v="TSM-8583"/>
    <s v="Liberar IP para acesso ao Banco de Dados do Controle Interno de DEV"/>
    <s v="Thiago Zanchetta"/>
    <s v="Solicitação/Alteração/Exclusão de acesso a Cloud"/>
    <x v="465"/>
  </r>
  <r>
    <s v="TSM-9353"/>
    <s v="da alteração de chamada cvrd.br/valeglobal.net"/>
    <s v="Manasses Veloso"/>
    <s v="Solicitação de mudança de TI"/>
    <x v="466"/>
  </r>
  <r>
    <s v="TSM-6973"/>
    <s v="servico de impressao colorida"/>
    <s v="Lucas.Brito9"/>
    <s v="Suporte, dúvidas e sugestões"/>
    <x v="467"/>
  </r>
  <r>
    <s v="TSM-6832"/>
    <s v="Gostaria de suporte para configuração do Jabber no celular"/>
    <s v="Lucas.Brito9"/>
    <s v="Suporte, dúvidas e sugestões"/>
    <x v="468"/>
  </r>
  <r>
    <s v="TSM-7707"/>
    <s v="Instalar Plugin de câmera"/>
    <s v="Lucas.Brito9"/>
    <s v="Solicitar instalação de software"/>
    <x v="469"/>
  </r>
  <r>
    <s v="TSM-7851"/>
    <s v="Arquivos bancários rejeitados"/>
    <s v="Luiz Fernando"/>
    <s v="Um  sistema/aplicativo/transação apresentou um comportamento indesejado (travou, não consigo abrir, mensagem de erro, lentidão, dados incorretos etc.)"/>
    <x v="470"/>
  </r>
  <r>
    <s v="TSM-9750"/>
    <s v="Simulador de Benefícios (Premium e Gold em Prod) Fora do ar em 10/05/2023"/>
    <s v="Manasses Veloso"/>
    <s v="Um  sistema/aplicativo/transação apresentou um comportamento indesejado (travou, não consigo abrir, mensagem de erro, lentidão, dados incorretos etc.)"/>
    <x v="471"/>
  </r>
  <r>
    <s v="TSM-9782"/>
    <s v="Solicito instalação do programa Lote45 Accounting Alpha"/>
    <s v="Lucas.Brito9"/>
    <s v="Solicitar instalação de software"/>
    <x v="472"/>
  </r>
  <r>
    <s v="TSM-7267"/>
    <s v="URGENTE - Importação de Contribuições MOSAIC - 045 no SID indisponível"/>
    <s v=""/>
    <s v="Um  sistema/aplicativo/transação apresentou um comportamento indesejado (travou, não consigo abrir, mensagem de erro, lentidão, dados incorretos etc.)"/>
    <x v="473"/>
  </r>
  <r>
    <s v="TSM-7589"/>
    <s v="Alterar conta de acesso portal b2c"/>
    <s v="Roberto Martelo"/>
    <s v="Suporte, dúvidas e sugestões"/>
    <x v="474"/>
  </r>
  <r>
    <s v="TSM-6922"/>
    <s v="Os robos de Movimentação de Saldo e Recebimento de Empréstimo não executaram."/>
    <s v="Orion"/>
    <s v="Não consigo acessar a rede corporativa"/>
    <x v="475"/>
  </r>
  <r>
    <s v="TSM-9383"/>
    <s v="Bloqueio de processamento no fechamento de caixa"/>
    <s v="Lucas.Brito9"/>
    <s v="Um  sistema/aplicativo/transação apresentou um comportamento indesejado (travou, não consigo abrir, mensagem de erro, lentidão, dados incorretos etc.)"/>
    <x v="476"/>
  </r>
  <r>
    <s v="TSM-8206"/>
    <s v="Não está sendo possivel acessar o FASe no ambiente de produção"/>
    <s v="Brian Brandao"/>
    <s v="Um software apresentou um comportamento indesejável"/>
    <x v="477"/>
  </r>
  <r>
    <s v="TSM-7286"/>
    <s v="Falha SIS Homeprev - Servidor brqsb1valeas943"/>
    <s v=""/>
    <s v="Um  sistema/aplicativo/transação apresentou um comportamento indesejado (travou, não consigo abrir, mensagem de erro, lentidão, dados incorretos etc.)"/>
    <x v="478"/>
  </r>
  <r>
    <s v="TSM-9864"/>
    <s v="Erro ao cadastrar documento no Certisign"/>
    <s v="Lucas.Brito9"/>
    <s v="Suporte, dúvidas e sugestões"/>
    <x v="479"/>
  </r>
  <r>
    <s v="TSM-7527"/>
    <s v="FALHA NO ENVIO DE E-MAIL CRM PLUSOFT"/>
    <s v=""/>
    <s v="Um  sistema/aplicativo/transação apresentou um comportamento indesejado (travou, não consigo abrir, mensagem de erro, lentidão, dados incorretos etc.)"/>
    <x v="480"/>
  </r>
  <r>
    <s v="TSM-9110"/>
    <s v="Banco AzureSQL - Acesso azbrsp1dbsp001"/>
    <s v="Luiz Fernando"/>
    <s v="Solicitação/Alteração/Exclusão de acesso a Cloud"/>
    <x v="481"/>
  </r>
  <r>
    <s v="TSM-6673"/>
    <s v="O robo de Recebimento de valores de empréstimos por pagamento de boleto bancário, não obteve sucesso na realização da etapa 1 de empréstimos"/>
    <s v="Gabriel Bach"/>
    <s v="Suporte RPA - erro de execução operacional"/>
    <x v="482"/>
  </r>
  <r>
    <s v="TSM-7706"/>
    <s v="Problemas com microfone no pc"/>
    <s v="Lucas.Brito9"/>
    <s v="Suporte, dúvidas e sugestões"/>
    <x v="483"/>
  </r>
  <r>
    <s v="TSM-8831"/>
    <s v="Cadastro MFA"/>
    <s v="Lucas.Brito9"/>
    <s v="Suporte, dúvidas e sugestões"/>
    <x v="484"/>
  </r>
  <r>
    <s v="TSM-7705"/>
    <s v="Ajuda com MFA"/>
    <s v="Lucas.Brito9"/>
    <s v="Suporte, dúvidas e sugestões"/>
    <x v="485"/>
  </r>
  <r>
    <s v="TSM-8263"/>
    <s v="Portal do Participante - #7837, #7775, #7723, #7083, #7868, #7820"/>
    <s v="Luiz Fernando"/>
    <s v="Solicitação de mudança de TI"/>
    <x v="486"/>
  </r>
  <r>
    <s v="TSM-6707"/>
    <s v="Acesso C0629845"/>
    <s v="Manasses Veloso"/>
    <s v="Suporte, dúvidas e sugestões"/>
    <x v="487"/>
  </r>
  <r>
    <s v="TSM-9808"/>
    <s v="Excluir conta de acesso ao portal na b2c"/>
    <s v="thiago.zanchetta@vale.com"/>
    <s v="Suporte, dúvidas e sugestões"/>
    <x v="488"/>
  </r>
  <r>
    <s v="TSM-8888"/>
    <s v="Liberar acesso como gestora aprovadora para Renata Chaves"/>
    <s v="Luiz Fernando"/>
    <s v="Liberação de acesso a sistema"/>
    <x v="489"/>
  </r>
  <r>
    <s v="TSM-7628"/>
    <s v="Acesso Reader e Blob - azbrsp1stgp002"/>
    <s v="Luiz Fernando"/>
    <s v="Solicitação/Alteração/Exclusão de acesso a Cloud"/>
    <x v="490"/>
  </r>
  <r>
    <s v="TSM-7652"/>
    <s v="Acesso Reader e Blob - azbrsp1stgp002"/>
    <s v="Luiz Fernando"/>
    <s v="Solicitação/Alteração/Exclusão de acesso a Cloud"/>
    <x v="491"/>
  </r>
  <r>
    <s v="TSM-8137"/>
    <s v="[CMFLEX] - Acesso CONTAS A PAGAR - Consulta - Documento específico"/>
    <s v=""/>
    <s v="Liberação de acesso a sistema"/>
    <x v="492"/>
  </r>
  <r>
    <s v="TSM-6998"/>
    <s v="O robo de Recebimento de valores de empréstimos por pagamento de boleto bancário, não obteve sucesso na realização da etapa 1 de empréstimos"/>
    <s v="Gabriel Bach"/>
    <s v="Suporte RPA - erro de execução operacional"/>
    <x v="493"/>
  </r>
  <r>
    <s v="TSM-10017"/>
    <s v="Não consigo acessar o site da b3"/>
    <s v="Lucas.Brito9"/>
    <s v="Não consigo acessar um site/link na internet"/>
    <x v="494"/>
  </r>
  <r>
    <s v="TSM-8885"/>
    <s v="O robo de Calculo de Entrantes não conseguiu se conectar ao FileMaker"/>
    <s v="Gabriel Bach"/>
    <s v="Um  sistema/aplicativo/transação apresentou um comportamento indesejado (travou, não consigo abrir, mensagem de erro, lentidão, dados incorretos etc.)"/>
    <x v="495"/>
  </r>
  <r>
    <s v="TSM-8501"/>
    <s v="A rede está com lentidão na Valia"/>
    <s v="Orion"/>
    <s v="A conexão com a internet está lenta"/>
    <x v="496"/>
  </r>
  <r>
    <s v="TSM-7358"/>
    <s v="Solicito a instalação do Cisco Jabber"/>
    <s v="Roberta.Viana"/>
    <s v="Solicitar instalação de software"/>
    <x v="497"/>
  </r>
  <r>
    <s v="TSM-7338"/>
    <s v="O robo de Recebimento de valores de empréstimos por pagamento de boleto bancário, não obteve sucesso na realização da etapa 1 de empréstimos"/>
    <s v="Gabriel Bach"/>
    <s v="Suporte RPA - erro de execução operacional"/>
    <x v="498"/>
  </r>
  <r>
    <s v="TSM-8513"/>
    <s v="SID - Arrecadação de Contribuições não processadas - 884 APOSVALE - 12/2022"/>
    <s v="Luiz Fernando"/>
    <s v="Um  sistema/aplicativo/transação apresentou um comportamento indesejado (travou, não consigo abrir, mensagem de erro, lentidão, dados incorretos etc.)"/>
    <x v="499"/>
  </r>
  <r>
    <s v="TSM-8530"/>
    <s v="Liberação de acesso a novo colaborador"/>
    <s v="Luiz Fernando"/>
    <s v="Liberação de acesso a sistema"/>
    <x v="500"/>
  </r>
  <r>
    <s v="TSM-6678"/>
    <s v="Acesso C0629845"/>
    <s v=""/>
    <s v="Liberação de acesso a sistema"/>
    <x v="501"/>
  </r>
  <r>
    <s v="TSM-7351"/>
    <s v="Suporte com videoconferência"/>
    <s v="Lucas.Brito9"/>
    <s v="Suporte a videoconferência"/>
    <x v="502"/>
  </r>
  <r>
    <s v="TSM-7420"/>
    <s v="Acesso Remoto em equipamento para o usuário c0647903"/>
    <s v="Lucas.Brito9"/>
    <s v="Habilitar acesso remoto a um equipamento"/>
    <x v="503"/>
  </r>
  <r>
    <s v="TSM-9807"/>
    <s v="Exclusão de conta na b2c"/>
    <s v="thiago.zanchetta@vale.com"/>
    <s v="Suporte, dúvidas e sugestões"/>
    <x v="504"/>
  </r>
  <r>
    <s v="TSM-8182"/>
    <s v="acesso ao portal de faturamento para usuário externo (EY)"/>
    <s v="Luiz Fernando"/>
    <s v="Liberação de acesso a sistema"/>
    <x v="505"/>
  </r>
  <r>
    <s v="TSM-9040"/>
    <s v="Solicito desbloqueio de firewall no controle interno de produção"/>
    <s v="Fabio Araujo"/>
    <s v="Solicitar desbloqueio de Firewall"/>
    <x v="506"/>
  </r>
  <r>
    <s v="TSM-7276"/>
    <s v=" Desk4Me para fazer checkin da estação de trabalho"/>
    <s v="Lucas.Brito9"/>
    <s v="Suporte, dúvidas e sugestões"/>
    <x v="507"/>
  </r>
  <r>
    <s v="TSM-7324"/>
    <s v="O robo de Recebimento de valores de empréstimos por pagamento de boleto bancário, não obteve sucesso na realização da etapa 1 de empréstimos"/>
    <s v="Gabriel Bach"/>
    <s v="Suporte RPA - erro de execução operacional"/>
    <x v="508"/>
  </r>
  <r>
    <s v="TSM-8653"/>
    <s v="INC01300682 - CMFLEX - ERRO - CAP/CFINAN - Cancelamento de lote que mantem o registro no sistema"/>
    <s v="Luiz Fernando"/>
    <s v="Solicitação de mudança de TI"/>
    <x v="509"/>
  </r>
  <r>
    <s v="TSM-9490"/>
    <s v="Ao solicitar o processamento das planilhas depois de validadas o mesmo não sai do status de processamento."/>
    <s v="Manasses Veloso"/>
    <s v="Um  sistema/aplicativo/transação apresentou um comportamento indesejado (travou, não consigo abrir, mensagem de erro, lentidão, dados incorretos etc.)"/>
    <x v="510"/>
  </r>
  <r>
    <s v="TSM-8185"/>
    <s v="Liberar o acesso no grupo Finanças Cadastro, no CMFLEX."/>
    <s v=""/>
    <s v="Liberação de acesso a sistema"/>
    <x v="511"/>
  </r>
  <r>
    <s v="TSM-9308"/>
    <s v="nao estava conseguindo acessar o sis"/>
    <s v="Manasses Veloso"/>
    <s v="Um  sistema/aplicativo/transação apresentou um comportamento indesejado (travou, não consigo abrir, mensagem de erro, lentidão, dados incorretos etc.)"/>
    <x v="512"/>
  </r>
  <r>
    <s v="TSM-8649"/>
    <s v="Solicitação de acesso a recurso (application insights) em Produção"/>
    <s v="Luiz Fernando"/>
    <s v="Solicitação/Alteração/Exclusão de acesso a Cloud"/>
    <x v="513"/>
  </r>
  <r>
    <s v="TSM-8023"/>
    <s v="Solicitação de acesso a nova estagiária ao portal ADM (Lorena Silva)"/>
    <s v="Luiz Fernando"/>
    <s v="Liberação de acesso a sistema"/>
    <x v="514"/>
  </r>
  <r>
    <s v="TSM-8181"/>
    <s v="cesso ao portal de faturamento para usuário externo (EY)"/>
    <s v="Luiz Fernando"/>
    <s v="Liberação de acesso a sistema"/>
    <x v="515"/>
  </r>
  <r>
    <s v="TSM-6995"/>
    <s v="Problema ao clicar em links"/>
    <s v="Orion"/>
    <s v="Estou com problemas com o e-mail (Não consigo enviar, receber, anexar, etc.)"/>
    <x v="516"/>
  </r>
  <r>
    <s v="TSM-8277"/>
    <s v="Acesso ao Orion"/>
    <s v="Luiz Fernando"/>
    <s v="Liberação de acesso a sistema"/>
    <x v="517"/>
  </r>
  <r>
    <s v="TSM-7019"/>
    <s v="Troca de Roteador obsoleto - Roteador Cisco R149354 (Bloomberg)"/>
    <s v=""/>
    <s v="Solicitação de mudança de TI"/>
    <x v="518"/>
  </r>
  <r>
    <s v="TSM-9573"/>
    <s v="Instalar a versão Power BI Pro"/>
    <s v="Lucas.Brito9"/>
    <s v="Solicitar instalação de software"/>
    <x v="519"/>
  </r>
  <r>
    <s v="TSM-6873"/>
    <s v="INSTALAÇÃO DO RIGHT NOW DESKTOP"/>
    <s v="Luiz Fernando"/>
    <s v="Solicitar instalação de software"/>
    <x v="520"/>
  </r>
  <r>
    <s v="TSM-6531"/>
    <s v="TOTALPREV NÃO ABRE"/>
    <s v=""/>
    <s v="Um  sistema/aplicativo/transação apresentou um comportamento indesejado (travou, não consigo abrir, mensagem de erro, lentidão, dados incorretos etc.)"/>
    <x v="521"/>
  </r>
  <r>
    <s v="TSM-7231"/>
    <s v="Grupos de acesso Cotas - CM Flex"/>
    <s v="Manasses Veloso"/>
    <s v="Solicitar criação/alteração/exclusão de grupos de acesso a sistemas"/>
    <x v="522"/>
  </r>
  <r>
    <s v="TSM-7855"/>
    <s v="Suporte para criação de e-mail"/>
    <s v="Brian Brandao"/>
    <s v="Suporte, dúvidas e sugestões"/>
    <x v="523"/>
  </r>
  <r>
    <s v="TSM-7125"/>
    <s v="O robo de Recebimento de valores de empréstimos por pagamento de boleto bancário, não obteve na extração do relatório de arquivo retorno."/>
    <s v="C0653559@vale.com"/>
    <s v="Meu robô não está funcionando corretamente"/>
    <x v="524"/>
  </r>
  <r>
    <s v="TSM-7355"/>
    <s v="O robo de Recebimento de valores de empréstimos por pagamento de boleto bancário, não obteve sucesso na realização da etapa 1 de empréstimos"/>
    <s v="Gabriel Bach"/>
    <s v="Suporte RPA - erro de execução operacional"/>
    <x v="525"/>
  </r>
  <r>
    <s v="TSM-9125"/>
    <s v="O robo de Movimentação de Saldo não conectou aos sistemas Citrix."/>
    <s v="Gabriel Bach"/>
    <s v="Suporte RPA - erro de execução operacional"/>
    <x v="526"/>
  </r>
  <r>
    <s v="TSM-8071"/>
    <s v="Necessário atualizar placa de áudio. Algumas vezes, o som do PC só funciona quando fone USB da Valia está conectado."/>
    <s v="Brian Brandao"/>
    <s v="Solicitar instalação de software"/>
    <x v="527"/>
  </r>
  <r>
    <s v="TSM-7284"/>
    <s v="Portal com falha ao tentar acesso"/>
    <s v="Manasses Veloso"/>
    <s v="Um  sistema/aplicativo/transação apresentou um comportamento indesejado (travou, não consigo abrir, mensagem de erro, lentidão, dados incorretos etc.)"/>
    <x v="528"/>
  </r>
  <r>
    <s v="TSM-6994"/>
    <s v="O robo de Recebimento de Valores de Empréstimo por Pagamento de Boleto Bancário, não obteve sucesso na realização da etapa 1 de empréstimo"/>
    <s v="Gabriel Bach"/>
    <s v="Suporte RPA - erro de execução operacional"/>
    <x v="529"/>
  </r>
  <r>
    <s v="TSM-7696"/>
    <s v="Citrix não permitindo abertura de mais de uma tela do módulo de Empréstimo - produção"/>
    <s v="Luiz Fernando"/>
    <s v="Um  sistema/aplicativo/transação apresentou um comportamento indesejado (travou, não consigo abrir, mensagem de erro, lentidão, dados incorretos etc.)"/>
    <x v="530"/>
  </r>
  <r>
    <s v="TSM-10048"/>
    <s v="GED VALIA não está gerando as etiquetas para envio de documentos."/>
    <s v="Manasses Veloso"/>
    <s v="Um  sistema/aplicativo/transação apresentou um comportamento indesejado (travou, não consigo abrir, mensagem de erro, lentidão, dados incorretos etc.)"/>
    <x v="531"/>
  </r>
  <r>
    <s v="TSM-9307"/>
    <s v="Reuniao pelo zoom nao entrando"/>
    <s v="Lucas.Brito9"/>
    <s v="Suporte, dúvidas e sugestões"/>
    <x v="532"/>
  </r>
  <r>
    <s v="TSM-7058"/>
    <s v="O Bluetooth parou de funcionar. O dispositivo foi interrompido pelo S.O. "/>
    <s v="Orion"/>
    <s v="Um software apresentou um comportamento indesejável"/>
    <x v="533"/>
  </r>
  <r>
    <s v="TSM-8266"/>
    <s v="[CMFLEX] - SCRIPT - ALMOXARIFADO NF - ID17"/>
    <s v="Luiz Fernando"/>
    <s v="Solicitação de mudança de TI"/>
    <x v="534"/>
  </r>
  <r>
    <s v="TSM-7405"/>
    <s v="Realizar atualizações disponíveis Dell (SupportAssist), permissíveis apenas a Administradores."/>
    <s v="Lucas.Brito9"/>
    <s v="Suporte, dúvidas e sugestões"/>
    <x v="535"/>
  </r>
  <r>
    <s v="TSM-8288"/>
    <s v="Não consigo locar ao sistema http://crmvaliaweb/csicrm"/>
    <s v="Luiz Fernando"/>
    <s v="Um  sistema/aplicativo/transação apresentou um comportamento indesejado (travou, não consigo abrir, mensagem de erro, lentidão, dados incorretos etc.)"/>
    <x v="536"/>
  </r>
  <r>
    <s v="TSM-7539"/>
    <s v="FALHA NA BUSCA DO CONTATO VIA API DO SIS - NAO IDENTIFICA O PARTICIPANTE"/>
    <s v=""/>
    <s v="Um  sistema/aplicativo/transação apresentou um comportamento indesejado (travou, não consigo abrir, mensagem de erro, lentidão, dados incorretos etc.)"/>
    <x v="537"/>
  </r>
  <r>
    <s v="TSM-8281"/>
    <s v="Não consigo abrir os sistemas do Citrix"/>
    <s v="Luiz Fernando"/>
    <s v="Um  sistema/aplicativo/transação apresentou um comportamento indesejado (travou, não consigo abrir, mensagem de erro, lentidão, dados incorretos etc.)"/>
    <x v="538"/>
  </r>
  <r>
    <s v="TSM-8682"/>
    <s v="Troca de Mouse pessoal por Mouse do escritório da Valia (mesa 40)"/>
    <s v="Brian Brandao"/>
    <s v="Meu equipamento não está funcionando corretamente"/>
    <x v="539"/>
  </r>
  <r>
    <s v="TSM-7348"/>
    <s v="Instalação Citrix"/>
    <s v="Lucas.Brito9"/>
    <s v="Solicitar instalação de software"/>
    <x v="540"/>
  </r>
  <r>
    <s v="TSM-7285"/>
    <s v="Foi efetivado a FSS 22537 com líquido divergente. Precisamos que o valor da coluna &quot;mrc_lancfl_pcpgbf&quot;, seja alterado para &quot;N&quot; na tabela &quot;parc_pagto_benef_fss&quot;"/>
    <s v=""/>
    <s v="Um  sistema/aplicativo/transação apresentou um comportamento indesejado (travou, não consigo abrir, mensagem de erro, lentidão, dados incorretos etc.)"/>
    <x v="541"/>
  </r>
  <r>
    <s v="TSM-6634"/>
    <s v="Não Conecto ao VPN"/>
    <s v="Orion"/>
    <s v="VPN apresentando problemas"/>
    <x v="542"/>
  </r>
  <r>
    <s v="TSM-9741"/>
    <s v="[CMFlex] COMPRAS"/>
    <s v="Manasses Veloso"/>
    <s v="Um  sistema/aplicativo/transação apresentou um comportamento indesejado (travou, não consigo abrir, mensagem de erro, lentidão, dados incorretos etc.)"/>
    <x v="543"/>
  </r>
  <r>
    <s v="TSM-6816"/>
    <s v="Liberar IP para acesso ao controle interno de QA"/>
    <s v="Luiz Fernando"/>
    <s v="Solicitação/Alteração/Exclusão de acesso a Cloud"/>
    <x v="544"/>
  </r>
  <r>
    <s v="TSM-7189"/>
    <s v="Erro na baixa de fundo da folha de benefícios"/>
    <s v=""/>
    <s v="Um  sistema/aplicativo/transação apresentou um comportamento indesejado (travou, não consigo abrir, mensagem de erro, lentidão, dados incorretos etc.)"/>
    <x v="545"/>
  </r>
  <r>
    <s v="TSM-7974"/>
    <s v="ERP Fin - FASe - Integração Folha de Beneficios"/>
    <s v="Luiz Fernando"/>
    <s v="Um  sistema/aplicativo/transação apresentou um comportamento indesejado (travou, não consigo abrir, mensagem de erro, lentidão, dados incorretos etc.)"/>
    <x v="546"/>
  </r>
  <r>
    <s v="TSM-6938"/>
    <s v="Acesso ao Banco AzureSQL - Acesso valsql01"/>
    <s v="Luiz Fernando"/>
    <s v="Solicitação/Alteração/Exclusão de acesso a Cloud"/>
    <x v="547"/>
  </r>
  <r>
    <s v="TSM-8675"/>
    <s v="liberação de acesso ao portal de transferência para o usuário da A5"/>
    <s v="Manasses Veloso"/>
    <s v="Liberação de acesso a sistema"/>
    <x v="548"/>
  </r>
  <r>
    <s v="TSM-9916"/>
    <s v="FALHA AO ENTRAR NO SISTEMA GED"/>
    <s v="Manasses Veloso"/>
    <s v="Um  sistema/aplicativo/transação apresentou um comportamento indesejado (travou, não consigo abrir, mensagem de erro, lentidão, dados incorretos etc.)"/>
    <x v="549"/>
  </r>
  <r>
    <s v="TSM-8874"/>
    <s v="VAN - Registro de boletos - Bradesco - carteira 3 / conta 32141 - boletos não registrados"/>
    <s v="Luiz Fernando"/>
    <s v="Um  sistema/aplicativo/transação apresentou um comportamento indesejado (travou, não consigo abrir, mensagem de erro, lentidão, dados incorretos etc.)"/>
    <x v="550"/>
  </r>
  <r>
    <s v="TSM-7224"/>
    <s v="Alterar proprietário ramal Avaya 552133852392 para Pietro Consolaro"/>
    <s v="Luiz Fernando"/>
    <s v="Suporte, dúvidas e sugestões"/>
    <x v="551"/>
  </r>
  <r>
    <s v="TSM-8862"/>
    <s v="Preciso dos IPs públicos relacionados aos proxys para liberá-los no meu WAF"/>
    <s v="Brian Brandao"/>
    <s v="Não consigo acessar a rede corporativa"/>
    <x v="552"/>
  </r>
  <r>
    <s v="TSM-7856"/>
    <s v="Portal - Mosaic - Alteração Benefício Teórico e Saldo Projetado"/>
    <s v="Luiz Fernando"/>
    <s v="Solicitação de mudança de TI"/>
    <x v="553"/>
  </r>
  <r>
    <s v="TSM-7726"/>
    <s v="Liberação de Acesso Atendente ao Portal do Participante"/>
    <s v="Luiz Fernando"/>
    <s v="Liberação de acesso a sistema"/>
    <x v="554"/>
  </r>
  <r>
    <s v="TSM-10016"/>
    <s v="SID não está reconhecendo uma matrícula reintegrada"/>
    <s v="Luiz Fernando"/>
    <s v="Um  sistema/aplicativo/transação apresentou um comportamento indesejado (travou, não consigo abrir, mensagem de erro, lentidão, dados incorretos etc.)"/>
    <x v="555"/>
  </r>
  <r>
    <s v="TSM-6937"/>
    <s v="Instalar Avaya"/>
    <s v="Luiz Fernando"/>
    <s v="Solicitar instalação de software"/>
    <x v="556"/>
  </r>
  <r>
    <s v="TSM-7015"/>
    <s v="LIBERAÇÃO DE ACESSO ORION RISCO E COMPLICE PARA RESPODER QUESTIONARIO DE NORMA E CONFIDENCIALIDADE"/>
    <s v="Luiz Fernando"/>
    <s v="Liberação de acesso a sistema"/>
    <x v="557"/>
  </r>
  <r>
    <s v="TSM-7046"/>
    <s v="Arquivo de autorização não identificado."/>
    <s v="C0653559@vale.com"/>
    <s v="Suporte RPA - erro de execução operacional"/>
    <x v="558"/>
  </r>
  <r>
    <s v="TSM-10122"/>
    <s v="SGA - O sistema não está funcionando, ao acessá-lo, dá mensagem de erro:  The remote server returned an error: (401) Unauthorized."/>
    <s v="Manasses Veloso"/>
    <s v="Um  sistema/aplicativo/transação apresentou um comportamento indesejado (travou, não consigo abrir, mensagem de erro, lentidão, dados incorretos etc.)"/>
    <x v="559"/>
  </r>
  <r>
    <s v="TSM-7933"/>
    <s v="Liberação de acesso como usuário ao portal ADM"/>
    <s v="Luiz Fernando"/>
    <s v="Liberação de acesso a sistema"/>
    <x v="560"/>
  </r>
  <r>
    <s v="TSM-9597"/>
    <s v="Os diretorios Valia Investimento e Valia investimentos 2 pedem autenticação"/>
    <s v="Orion"/>
    <s v="Estou com problemas com o diretório (Não consigo acessar, encontrar aquivo, etc.)"/>
    <x v="561"/>
  </r>
  <r>
    <s v="TSM-8229"/>
    <s v="Instalação Avaya com gravação "/>
    <s v="Brian Brandao"/>
    <s v="Suporte, dúvidas e sugestões"/>
    <x v="562"/>
  </r>
  <r>
    <s v="TSM-6939"/>
    <s v="O robo de Recebimento de Valores de Empréstimo por Pagamento de Boleto Bancário, não obteve sucesso na realização da etapa 1 de empréstimo"/>
    <s v="Gabriel Bach"/>
    <s v="Suporte RPA - erro de execução operacional"/>
    <x v="563"/>
  </r>
  <r>
    <s v="TSM-8597"/>
    <s v="[CMFLEX] Falta e acesso para usuário - Módulo Almoxarifado"/>
    <s v="Luiz Fernando"/>
    <s v="Um  sistema/aplicativo/transação apresentou um comportamento indesejado (travou, não consigo abrir, mensagem de erro, lentidão, dados incorretos etc.)"/>
    <x v="564"/>
  </r>
  <r>
    <s v="TSM-7096"/>
    <s v="Solicitação de AVAYA para empregada que estava afastada"/>
    <s v="Luiz Fernando"/>
    <s v="Solicitar instalação de software"/>
    <x v="565"/>
  </r>
  <r>
    <s v="TSM-7694"/>
    <s v="Portal - Mosaic - Exibição do perfil de investimento"/>
    <s v="Luiz Fernando"/>
    <s v="Solicitação de mudança de TI"/>
    <x v="566"/>
  </r>
  <r>
    <s v="TSM-7932"/>
    <s v="Liberar acesso como operador TI "/>
    <s v="Luiz Fernando"/>
    <s v="Liberação de acesso a sistema"/>
    <x v="567"/>
  </r>
  <r>
    <s v="TSM-9690"/>
    <s v="Valores da tag &lt;vlrPrincipal&gt; do grupo &lt;saldoInicial&gt; da e-Financeira"/>
    <s v="Manasses Veloso"/>
    <s v="Um  sistema/aplicativo/transação apresentou um comportamento indesejado (travou, não consigo abrir, mensagem de erro, lentidão, dados incorretos etc.)"/>
    <x v="568"/>
  </r>
  <r>
    <s v="TSM-8486"/>
    <s v="INSCRITO SEMANAL -  GRUPO VALE"/>
    <s v="Thais Castro"/>
    <s v="Solicitar melhoria ou novo sistema/aplicativo"/>
    <x v="569"/>
  </r>
  <r>
    <s v="TSM-6976"/>
    <s v="Excluir acesso ao CRM Oracle"/>
    <s v="Manasses Veloso"/>
    <s v="Liberação de acesso a sistema"/>
    <x v="570"/>
  </r>
  <r>
    <s v="TSM-7071"/>
    <s v="resetar minha senha no Projurid"/>
    <s v="Manasses Veloso"/>
    <s v="Suporte, dúvidas e sugestões"/>
    <x v="571"/>
  </r>
  <r>
    <s v="TSM-6886"/>
    <s v="Liberar IP para acesso ao controle interno de DEV"/>
    <s v="Luiz Fernando"/>
    <s v="Solicitação/Alteração/Exclusão de acesso a Cloud"/>
    <x v="572"/>
  </r>
  <r>
    <s v="TSM-9367"/>
    <s v="FASE está apresentando lentidão"/>
    <s v="Lucas.Brito9"/>
    <s v="Um  sistema/aplicativo/transação apresentou um comportamento indesejado (travou, não consigo abrir, mensagem de erro, lentidão, dados incorretos etc.)"/>
    <x v="573"/>
  </r>
  <r>
    <s v="TSM-7692"/>
    <s v="Notebook - Jovem Aprendiz - Allan Silva "/>
    <s v="Lucas.Brito9"/>
    <s v="Devolver/Disponibilizar equipamento"/>
    <x v="574"/>
  </r>
  <r>
    <s v="TSM-10105"/>
    <s v="Acesso Portal de Faturamento - Mais Multiserviços"/>
    <s v="Luiz Fernando"/>
    <s v="Liberação de acesso a sistema"/>
    <x v="575"/>
  </r>
  <r>
    <s v="TSM-10162"/>
    <s v="Liberação de Acesso - Controle Interno API [PROD]"/>
    <s v="Luiz Fernando"/>
    <s v="Solicitação/Alteração/Exclusão de acesso a Cloud"/>
    <x v="576"/>
  </r>
  <r>
    <s v="TSM-8443"/>
    <s v="Acesso ao Banco AzureSQL - Acesso valsql01"/>
    <s v="Luiz Fernando"/>
    <s v="Solicitação/Alteração/Exclusão de acesso a Cloud"/>
    <x v="577"/>
  </r>
  <r>
    <s v="TSM-7802"/>
    <s v="Acesso Orion Usuário Luis Souza - Alamo"/>
    <s v="Luiz Fernando"/>
    <s v="Liberação de acesso a sistema"/>
    <x v="578"/>
  </r>
  <r>
    <s v="TSM-7623"/>
    <s v="Instalação de telefones físico para usuário do Cal Center - Ariana Ramos"/>
    <s v="Lucas.Brito9"/>
    <s v="Suporte, dúvidas e sugestões"/>
    <x v="579"/>
  </r>
  <r>
    <s v="TSM-7486"/>
    <s v="Incluir Grupo e Perfil &quot;FINANCEIRO&quot; no Orion na opção de Abertura de chamado de acesso ao CRM ORACLE"/>
    <s v=""/>
    <s v="Solicitação de mudança de TI"/>
    <x v="580"/>
  </r>
  <r>
    <s v="TSM-7293"/>
    <s v="Erro ao inicializar aplicações Citrix para o Processo de Conferência de Verba Base"/>
    <s v="C0653559@vale.com"/>
    <s v="Meu robô não está funcionando corretamente"/>
    <x v="581"/>
  </r>
  <r>
    <s v="TSM-6819"/>
    <s v="Lentidão na Lote45"/>
    <s v="Manasses Veloso"/>
    <s v="Suporte, dúvidas e sugestões"/>
    <x v="582"/>
  </r>
  <r>
    <s v="TSM-7622"/>
    <s v="Instalação de telefones físico para usuário do Cal Center "/>
    <s v="Lucas.Brito9"/>
    <s v="Suporte, dúvidas e sugestões"/>
    <x v="583"/>
  </r>
  <r>
    <s v="TSM-8383"/>
    <s v="Instabilidade na VPN Brazil, ocasionando lentidão e queda no sistema CM Flex e demais recursos "/>
    <s v="Orion"/>
    <s v="VPN apresentando problemas"/>
    <x v="584"/>
  </r>
  <r>
    <s v="TSM-7061"/>
    <s v="Banco AzureSQL - Acesso azbrsp1dbsp001"/>
    <s v="Luiz Fernando"/>
    <s v="Solicitação/Alteração/Exclusão de acesso a Cloud"/>
    <x v="585"/>
  </r>
  <r>
    <s v="TSM-10161"/>
    <s v="Liberação de Acesso - Controle Interno [PROD]"/>
    <s v="Luiz Fernando"/>
    <s v="Solicitação/Alteração/Exclusão de acesso a Cloud"/>
    <x v="586"/>
  </r>
  <r>
    <s v="TSM-10104"/>
    <s v="Acesso Portal de Faturamento - SERGAME"/>
    <s v="Luiz Fernando"/>
    <s v="Liberação de acesso a sistema"/>
    <x v="587"/>
  </r>
  <r>
    <s v="TSM-10103"/>
    <s v="Acesso Portal de Faturamento - SERGAME"/>
    <s v="Luiz Fernando"/>
    <s v="Liberação de acesso a sistema"/>
    <x v="588"/>
  </r>
  <r>
    <s v="TSM-7693"/>
    <s v="Portal - Mosaic - Alteração da integração busca taxa de Risco"/>
    <s v="Luiz Fernando"/>
    <s v="Solicitação de mudança de TI"/>
    <x v="589"/>
  </r>
  <r>
    <s v="TSM-10164"/>
    <s v="Análise Possível ERRO DE INTEGRAÇÃO - Data de Admissão"/>
    <s v="Manasses Veloso"/>
    <s v="Um  sistema/aplicativo/transação apresentou um comportamento indesejado (travou, não consigo abrir, mensagem de erro, lentidão, dados incorretos etc.)"/>
    <x v="590"/>
  </r>
  <r>
    <s v="TSM-8006"/>
    <s v="ERP Fin - FASe - Erro na integração Resgate Emprestimos"/>
    <s v="Luiz Fernando"/>
    <s v="Um  sistema/aplicativo/transação apresentou um comportamento indesejado (travou, não consigo abrir, mensagem de erro, lentidão, dados incorretos etc.)"/>
    <x v="591"/>
  </r>
  <r>
    <s v="TSM-6982"/>
    <s v="LIBERAÇÃO DE ACESSO ORION RISCO E COMPLICE PARA RESPODER QUESTIONARIO DE NORMA E CONFIDENCIALIDADE"/>
    <s v="Luiz Fernando"/>
    <s v="Liberação de acesso a sistema"/>
    <x v="592"/>
  </r>
  <r>
    <s v="TSM-7800"/>
    <s v="Acesso Orion Usuário Sergio Garcia"/>
    <s v="Luiz Fernando"/>
    <s v="Liberação de acesso a sistema"/>
    <x v="593"/>
  </r>
  <r>
    <s v="TSM-8392"/>
    <s v="acesso ao sistema Orion"/>
    <s v="Luiz Fernando"/>
    <s v="Liberação de acesso a sistema"/>
    <x v="594"/>
  </r>
  <r>
    <s v="TSM-8547"/>
    <s v="Portal do Participante - #8004, #7740"/>
    <s v="Luiz Fernando"/>
    <s v="Solicitação de mudança de TI"/>
    <x v="595"/>
  </r>
  <r>
    <s v="TSM-7801"/>
    <s v="Acesso Orion Usuário Thiago Agostinho - Alamo"/>
    <s v="Luiz Fernando"/>
    <s v="Liberação de acesso a sistema"/>
    <x v="596"/>
  </r>
  <r>
    <s v="TSM-6744"/>
    <s v="O robo de Recebimento de valores de empréstimos por pagamento de boleto bancário, não obteve sucesso na realização da etapa 1 de empréstimos"/>
    <s v="Gabriel Bach"/>
    <s v="Suporte RPA - erro de execução operacional"/>
    <x v="597"/>
  </r>
  <r>
    <s v="TSM-8941"/>
    <s v="Diferença no arquivo de entrada e saída da Samarco"/>
    <s v="Luiz Fernando"/>
    <s v="Um  sistema/aplicativo/transação apresentou um comportamento indesejado (travou, não consigo abrir, mensagem de erro, lentidão, dados incorretos etc.)"/>
    <x v="598"/>
  </r>
  <r>
    <s v="TSM-7799"/>
    <s v="Acesso Orion Usuário Silvana Vianna"/>
    <s v="Luiz Fernando"/>
    <s v="Liberação de acesso a sistema"/>
    <x v="599"/>
  </r>
  <r>
    <s v="TSM-8287"/>
    <s v="Não está sendo possivel acessar o FASe no ambiente de produção"/>
    <s v="Orion"/>
    <s v="Um software apresentou um comportamento indesejável"/>
    <x v="600"/>
  </r>
  <r>
    <s v="TSM-7085"/>
    <s v="Acesso ao SGR - Renda"/>
    <s v="Manasses Veloso"/>
    <s v="Liberação de acesso a sistema"/>
    <x v="601"/>
  </r>
  <r>
    <s v="TSM-7538"/>
    <s v="[RPA] - CORREÇÃO ERRO FECHAMENTO DE APLICAÇÕES CITRIX"/>
    <s v=""/>
    <s v="Solicitação de mudança de TI"/>
    <x v="602"/>
  </r>
  <r>
    <s v="TSM-7084"/>
    <s v="Acesso ao SGR"/>
    <s v="Manasses Veloso"/>
    <s v="Liberação de acesso a sistema"/>
    <x v="603"/>
  </r>
  <r>
    <s v="TSM-6636"/>
    <s v="Inserir o campo &quot;Item de configuração&quot; no formulário &quot;Solicitação de mudança de TI&quot;"/>
    <s v="João Pedro"/>
    <s v="Solicitação de mudança de TI"/>
    <x v="604"/>
  </r>
  <r>
    <s v="TSM-9366"/>
    <s v="Windows 11 - Erro na intsalação"/>
    <s v="Brian Brandao"/>
    <s v="Um software apresentou um comportamento indesejável"/>
    <x v="605"/>
  </r>
  <r>
    <s v="TSM-8317"/>
    <s v="Portal - Busca taxa de Risco - Adequação para o plano Prevaler"/>
    <s v="Luiz Fernando"/>
    <s v="Solicitação de mudança de TI"/>
    <x v="606"/>
  </r>
  <r>
    <s v="TSM-9767"/>
    <s v="Acesso ao sistema Orion"/>
    <s v="Luiz Fernando"/>
    <s v="Liberação de acesso a sistema"/>
    <x v="607"/>
  </r>
  <r>
    <s v="TSM-7186"/>
    <s v="Problema no fone de ouvido"/>
    <s v="Lucas.Brito9"/>
    <s v="Suporte, dúvidas e sugestões"/>
    <x v="608"/>
  </r>
  <r>
    <s v="TSM-6702"/>
    <s v="Empréstimo de Mouse"/>
    <s v="Lucas.Brito9"/>
    <s v="Solicitar o empréstimo de um equipamento"/>
    <x v="609"/>
  </r>
  <r>
    <s v="TSM-8202"/>
    <s v="[CMFLEX] - SCRIPT - Ajuste endereço VALIA"/>
    <s v="Luiz Fernando"/>
    <s v="Solicitação de mudança de TI"/>
    <x v="610"/>
  </r>
  <r>
    <s v="TSM-7185"/>
    <s v="Não estava conseguindo imprimir"/>
    <s v="Lucas.Brito9"/>
    <s v="Suporte, dúvidas e sugestões"/>
    <x v="611"/>
  </r>
  <r>
    <s v="TSM-6852"/>
    <s v="Instabilidade na VP, ocasionando a queda dos sistemas e lentidão na execução das atividades."/>
    <s v="Orion"/>
    <s v="VPN apresentando problemas"/>
    <x v="612"/>
  </r>
  <r>
    <s v="TSM-7758"/>
    <s v="Alteração da Origem de Baixa - EGRP 12/2021, 08 e 10/2022 e PLR 02 e 04/2022"/>
    <s v="carlos.duarte@vale.com"/>
    <s v="Solicitar melhoria ou novo sistema/aplicativo"/>
    <x v="613"/>
  </r>
  <r>
    <s v="TSM-9620"/>
    <s v="Portal do Participante - #8500: Instalação TAG GTM e pixel da Meta no Portal do Participante"/>
    <s v="Manasses Veloso"/>
    <s v="Solicitação de mudança de TI"/>
    <x v="614"/>
  </r>
  <r>
    <s v="TSM-6532"/>
    <s v="Totalprev não está conectando com o servidos - citrix"/>
    <s v="Orion"/>
    <s v="Um software apresentou um comportamento indesejável"/>
    <x v="615"/>
  </r>
  <r>
    <s v="TSM-8184"/>
    <s v="[CMFLEX] - SCRIPT - Módulo Almoxarifado - Item 105"/>
    <s v="Luiz Fernando"/>
    <s v="Solicitação de mudança de TI"/>
    <x v="616"/>
  </r>
  <r>
    <s v="TSM-6854"/>
    <s v="Inserir o novo serviço &quot;Solicitar Ramal&quot; no portal de Serviços de TI"/>
    <s v="João Pedro"/>
    <s v="Solicitação de mudança de TI"/>
    <x v="617"/>
  </r>
  <r>
    <s v="TSM-6987"/>
    <s v="Portal de Privacidade - [Resl 45] - #6920"/>
    <s v=""/>
    <s v="Solicitação de mudança de TI"/>
    <x v="618"/>
  </r>
  <r>
    <s v="TSM-7485"/>
    <s v="Portal do Participante - Acesso de Atendente - PRD"/>
    <s v="Roberto Martelo"/>
    <s v="Liberação de acesso a sistema"/>
    <x v="619"/>
  </r>
  <r>
    <s v="TSM-6935"/>
    <s v="Liberar acesso a usuária"/>
    <s v="Luiz Fernando"/>
    <s v="Liberação de acesso a sistema"/>
    <x v="620"/>
  </r>
  <r>
    <s v="TSM-9041"/>
    <s v="Instalação de Trades Inserter Beta"/>
    <s v="Brian Brandao"/>
    <s v="Solicitar instalação de software"/>
    <x v="621"/>
  </r>
  <r>
    <s v="TSM-6557"/>
    <s v="Mapeamento de diretório e correio eletrônico"/>
    <s v="Manasses Veloso"/>
    <s v="Suporte, dúvidas e sugestões"/>
    <x v="622"/>
  </r>
  <r>
    <s v="TSM-7017"/>
    <s v="Solicitação/Alteração/Exclusão de acesso a Cloud"/>
    <s v="Luiz Fernando"/>
    <s v="Solicitação/Alteração/Exclusão de acesso a Cloud"/>
    <x v="623"/>
  </r>
  <r>
    <s v="TSM-7227"/>
    <s v="Solicito acesso ao PTA para execução de atividades da Arrecadação"/>
    <s v="Manasses Veloso"/>
    <s v="Liberação de acesso a sistema"/>
    <x v="624"/>
  </r>
  <r>
    <s v="TSM-10199"/>
    <s v="Portal do Participante - Instalação WebJob Recadastramento (#7759, #8306)"/>
    <s v="Lucas.Brito9"/>
    <s v="Solicitação de mudança de TI"/>
    <x v="625"/>
  </r>
  <r>
    <s v="TSM-6781"/>
    <s v="Portal do Participante - [novo suitability] - #6811 e #6921"/>
    <s v=""/>
    <s v="Solicitação de mudança de TI"/>
    <x v="626"/>
  </r>
  <r>
    <s v="TSM-9454"/>
    <s v="Liberação de acesso ao ORION"/>
    <s v="Luiz Fernando"/>
    <s v="Liberação de acesso a sistema"/>
    <x v="627"/>
  </r>
  <r>
    <s v="TSM-7953"/>
    <s v="Portal do Participante - #5099, #6769, #6770, #6760, #7626"/>
    <s v="Manasses Veloso"/>
    <s v="Solicitação de mudança de TI"/>
    <x v="628"/>
  </r>
  <r>
    <s v="TSM-10072"/>
    <s v="CMFLEX - DESENVOLVIMENTO - CAR não abre o módulo"/>
    <s v="Diógenes Alves"/>
    <s v="Um  sistema/aplicativo/transação apresentou um comportamento indesejado (travou, não consigo abrir, mensagem de erro, lentidão, dados incorretos etc.)"/>
    <x v="629"/>
  </r>
  <r>
    <s v="TSM-7703"/>
    <s v="Arquivo de contracheque do Banco do Brasil apresentou erro e não foi disponibilizado pelo banco"/>
    <s v="carlos.duarte@vale.com"/>
    <s v="Um software apresentou um comportamento indesejável"/>
    <x v="630"/>
  </r>
  <r>
    <s v="TSM-7226"/>
    <s v="Solicito acesso ao PTA para execução de atividades da Arrecadação"/>
    <s v="Manasses Veloso"/>
    <s v="Liberação de acesso a sistema"/>
    <x v="631"/>
  </r>
  <r>
    <s v="TSM-7783"/>
    <s v="Tabela de Saldo de conta da IN1343 não está sendo alimentada no momento da Concessão"/>
    <s v="Luiz Fernando"/>
    <s v="Um  sistema/aplicativo/transação apresentou um comportamento indesejado (travou, não consigo abrir, mensagem de erro, lentidão, dados incorretos etc.)"/>
    <x v="632"/>
  </r>
  <r>
    <s v="TSM-7782"/>
    <s v="Erro na baixa de fundo da folha de benefícios"/>
    <s v="Luiz Fernando"/>
    <s v="Um  sistema/aplicativo/transação apresentou um comportamento indesejado (travou, não consigo abrir, mensagem de erro, lentidão, dados incorretos etc.)"/>
    <x v="633"/>
  </r>
  <r>
    <s v="TSM-9488"/>
    <s v="FASe - Não é possível acessar a página"/>
    <s v="Lucas.Brito9"/>
    <s v="Um  sistema/aplicativo/transação apresentou um comportamento indesejado (travou, não consigo abrir, mensagem de erro, lentidão, dados incorretos etc.)"/>
    <x v="634"/>
  </r>
  <r>
    <s v="TSM-8274"/>
    <s v="Módulos do Amadeus Previdenciário com falha de acesso"/>
    <s v="Luiz Fernando"/>
    <s v="Um  sistema/aplicativo/transação apresentou um comportamento indesejado (travou, não consigo abrir, mensagem de erro, lentidão, dados incorretos etc.)"/>
    <x v="635"/>
  </r>
  <r>
    <s v="TSM-10069"/>
    <s v="CMFLEX - DESENVOLVIMENTO - CAP - Erro ao baxiar documento"/>
    <s v="Diógenes Alves"/>
    <s v="Um  sistema/aplicativo/transação apresentou um comportamento indesejado (travou, não consigo abrir, mensagem de erro, lentidão, dados incorretos etc.)"/>
    <x v="636"/>
  </r>
  <r>
    <s v="TSM-7225"/>
    <s v="Novo usuário"/>
    <s v="Luiz Fernando"/>
    <s v="Liberação de acesso a sistema"/>
    <x v="637"/>
  </r>
  <r>
    <s v="TSM-8220"/>
    <s v="[CMFLEX] - ERRO ESTORNO DE NÃO IDENTIFICADO"/>
    <s v="Luiz Fernando"/>
    <s v="Solicitação de mudança de TI"/>
    <x v="638"/>
  </r>
  <r>
    <s v="TSM-7968"/>
    <s v="Atualização conta de acesso ao portal b2C"/>
    <s v="Luiz Fernando"/>
    <s v="Suporte, dúvidas e sugestões"/>
    <x v="639"/>
  </r>
  <r>
    <s v="TSM-7923"/>
    <s v="Solicitação de acesso para o ambiente de desenvolvimento CMFlex"/>
    <s v="Manasses Veloso"/>
    <s v="Liberação de acesso a sistema"/>
    <x v="640"/>
  </r>
  <r>
    <s v="TSM-6530"/>
    <s v="Não consigo abrir os sistemas do Citrix"/>
    <s v=""/>
    <s v="Um  sistema/aplicativo/transação apresentou um comportamento indesejado (travou, não consigo abrir, mensagem de erro, lentidão, dados incorretos etc.)"/>
    <x v="641"/>
  </r>
  <r>
    <s v="TSM-9275"/>
    <s v="Problema na integração da Folha de Benefícios (FASe x CMFlex)"/>
    <s v="Manasses Veloso"/>
    <s v="Um  sistema/aplicativo/transação apresentou um comportamento indesejado (travou, não consigo abrir, mensagem de erro, lentidão, dados incorretos etc.)"/>
    <x v="642"/>
  </r>
  <r>
    <s v="TSM-7966"/>
    <s v="Atualização conta de acesso ao portal"/>
    <s v="Luiz Fernando"/>
    <s v="Suporte, dúvidas e sugestões"/>
    <x v="643"/>
  </r>
  <r>
    <s v="TSM-8020"/>
    <s v="Correção de formatação do relatório de comparação com a Base das nações unidas"/>
    <s v="Luiz Fernando"/>
    <s v="Solicitação de mudança de TI"/>
    <x v="644"/>
  </r>
  <r>
    <s v="TSM-8142"/>
    <s v="Usuária não consegue acessar o GED"/>
    <s v="Luiz Fernando"/>
    <s v="Um  sistema/aplicativo/transação apresentou um comportamento indesejado (travou, não consigo abrir, mensagem de erro, lentidão, dados incorretos etc.)"/>
    <x v="645"/>
  </r>
  <r>
    <s v="TSM-7993"/>
    <s v=" Liberar acesso ao CMflex para Leonardo Coelho Paixão Santiago da CM"/>
    <s v=""/>
    <s v="Liberação de acesso a sistema"/>
    <x v="646"/>
  </r>
  <r>
    <s v="TSM-8177"/>
    <s v="Não estamos recebendo alguns e-mails no Outlook cujo remetente é valia@valia.com.br."/>
    <s v="Orion"/>
    <s v="Estou com problemas com o e-mail (Não consigo enviar, receber, anexar, etc.)"/>
    <x v="647"/>
  </r>
  <r>
    <s v="TSM-8216"/>
    <s v="[CMFLEX] - SCRIPT - ROTINA AJUSTE PLANILHA DIVERGENTE"/>
    <s v="Luiz Fernando"/>
    <s v="Solicitação de mudança de TI"/>
    <x v="648"/>
  </r>
  <r>
    <s v="TSM-7576"/>
    <s v="Portal - Legal IN34 - Alteração na API para atualização de estado civil"/>
    <s v=""/>
    <s v="Solicitação de mudança de TI"/>
    <x v="649"/>
  </r>
  <r>
    <s v="TSM-7219"/>
    <s v="Desenvolvimento: Simulador está travando para alguns participantes do Mosaic Mais e Vale Fertilizantes por não possuir Fator Atuarial no Módulo Administrativo."/>
    <s v=""/>
    <s v="Um  sistema/aplicativo/transação apresentou um comportamento indesejado (travou, não consigo abrir, mensagem de erro, lentidão, dados incorretos etc.)"/>
    <x v="650"/>
  </r>
  <r>
    <s v="TSM-8570"/>
    <s v="Reinstalar Drives de Som do meu PC: Estava sem audio nos browsers"/>
    <s v="Brian Brandao"/>
    <s v="Suporte, dúvidas e sugestões"/>
    <x v="651"/>
  </r>
  <r>
    <s v="TSM-7175"/>
    <s v="Preenchimento da planilha de/para dos grupos de acessos"/>
    <s v="Manasses Veloso"/>
    <s v="Solicitar criação/alteração/exclusão de grupos de acesso a sistemas"/>
    <x v="652"/>
  </r>
  <r>
    <s v="TSM-7775"/>
    <s v="Ao enviar os Boletos Mosaic 1 e Mosaic 2, o sistema duplicou a quantidade de informação, além do valor vir errado individualmente para os participantes."/>
    <s v="Luiz Fernando"/>
    <s v="Um  sistema/aplicativo/transação apresentou um comportamento indesejado (travou, não consigo abrir, mensagem de erro, lentidão, dados incorretos etc.)"/>
    <x v="653"/>
  </r>
  <r>
    <s v="TSM-10198"/>
    <s v="Solicitação de acesso a recurso (Cosmos DB) em Produção"/>
    <s v="Luiz Fernando"/>
    <s v="Solicitação/Alteração/Exclusão de acesso a Cloud"/>
    <x v="654"/>
  </r>
  <r>
    <s v="TSM-7174"/>
    <s v="Projeto ERP Financeiro (CMFlex)"/>
    <s v="Manasses Veloso"/>
    <s v="Solicitar criação/alteração/exclusão de grupos de acesso a sistemas"/>
    <x v="655"/>
  </r>
  <r>
    <s v="TSM-10197"/>
    <s v="Solicitação de acesso a recurso (Cosmos DB) em Produção"/>
    <s v="Luiz Fernando"/>
    <s v="Solicitação/Alteração/Exclusão de acesso a Cloud"/>
    <x v="656"/>
  </r>
  <r>
    <s v="TSM-8661"/>
    <s v="Acesso ao recurso Application Insights - valia-functions-prd"/>
    <s v="Luiz Fernando"/>
    <s v="Solicitação/Alteração/Exclusão de acesso a Cloud"/>
    <x v="657"/>
  </r>
  <r>
    <s v="TSM-8660"/>
    <s v="Acesso ao recurso Application Insights - valia-functions-prd"/>
    <s v="Luiz Fernando"/>
    <s v="Solicitação/Alteração/Exclusão de acesso a Cloud"/>
    <x v="658"/>
  </r>
  <r>
    <s v="TSM-8659"/>
    <s v="Acesso ao recurso Application Insights - portalvalia"/>
    <s v="Luiz Fernando"/>
    <s v="Solicitação/Alteração/Exclusão de acesso a Cloud"/>
    <x v="659"/>
  </r>
  <r>
    <s v="TSM-7773"/>
    <s v="Revogar acesso ao PTA - PTA00034"/>
    <s v="Luiz Fernando"/>
    <s v="Liberação de acesso a sistema"/>
    <x v="660"/>
  </r>
  <r>
    <s v="TSM-6685"/>
    <s v="Erro ao  tentar logar no VPN"/>
    <s v="Orion"/>
    <s v="VPN apresentando problemas"/>
    <x v="661"/>
  </r>
  <r>
    <s v="TSM-7951"/>
    <s v="Problemas com a troca de senha de rede"/>
    <s v="Lucas.Brito9"/>
    <s v="Suporte, dúvidas e sugestões"/>
    <x v="662"/>
  </r>
  <r>
    <s v="TSM-8662"/>
    <s v="Golive - Disponibilização de Informes de Rendimento na LIA"/>
    <s v="Luiz Fernando"/>
    <s v="Solicitação de mudança de TI"/>
    <x v="663"/>
  </r>
  <r>
    <s v="TSM-8417"/>
    <s v="Portal do Participante - #7538: Adequação da taxa administrativa do Prevaler no Extrato de Contribuições Portal x Site Valia _Novas Taxas"/>
    <s v="Luiz Fernando"/>
    <s v="Solicitação de mudança de TI"/>
    <x v="664"/>
  </r>
  <r>
    <s v="TSM-8215"/>
    <s v="Chamado para formalizar a criação dos novos chamados/serviços de TI (exclusivos para o time de TI) &quot;Solicitação de Serviços de Suporte de Infraestrutura&quot; e &quot;Solicitação de Serviços de Suporte de Arquitetura&quot; dentro do Portal de Serviços de TI do Orion"/>
    <s v="João Pedro"/>
    <s v="Solicitar inclusão de um novo serviço no catálogo de TI"/>
    <x v="665"/>
  </r>
  <r>
    <s v="TSM-8214"/>
    <s v="Chamado para formalizar a criação do novo chamado/serviço de TI &quot;Solicitar Ramal&quot; dentro do Portal de Serviços de TI (Orion)"/>
    <s v="João Pedro"/>
    <s v="Solicitar inclusão de um novo serviço no catálogo de TI"/>
    <x v="666"/>
  </r>
  <r>
    <s v="TSM-10102"/>
    <s v="Execução de script paliativo para correção do erro flag baixado"/>
    <s v="Renata Santos"/>
    <s v="Um  sistema/aplicativo/transação apresentou um comportamento indesejado (travou, não consigo abrir, mensagem de erro, lentidão, dados incorretos etc.)"/>
    <x v="667"/>
  </r>
  <r>
    <s v="TSM-10025"/>
    <s v="[SIS] IN 34 Extrato Assistido e Recuperação do histórico de faixa salarial e ocupação profissional "/>
    <s v="Manasses Veloso"/>
    <s v="Solicitação de mudança de TI"/>
    <x v="668"/>
  </r>
  <r>
    <s v="TSM-8544"/>
    <s v="Portal do Participante - Disque Valia (#7435, #7436)"/>
    <s v="Luiz Fernando"/>
    <s v="Solicitação de mudança de TI"/>
    <x v="669"/>
  </r>
  <r>
    <s v="TSM-9212"/>
    <s v="Após migração para Windows 11, botão INICIAR não funciona."/>
    <s v="Brian Brandao"/>
    <s v="Um software apresentou um comportamento indesejável"/>
    <x v="670"/>
  </r>
  <r>
    <s v="TSM-6894"/>
    <s v="Conceder acesso ao Copastur (Não encontrei a opção Copastur)"/>
    <s v="Luiz Fernando"/>
    <s v="Liberação de acesso a sistema"/>
    <x v="671"/>
  </r>
  <r>
    <s v="TSM-9779"/>
    <s v="NOVA VERSÃO ECD - ESCRITRAÇÃO CONTÁBIL DIGITAL"/>
    <s v="Lucas.Brito9"/>
    <s v="Solicitar instalação de software"/>
    <x v="672"/>
  </r>
  <r>
    <s v="TSM-9648"/>
    <s v="Permitir acesso ao Diretório Valia_Atuaria"/>
    <s v="Lucas.Brito9"/>
    <s v="Estou com problemas com o diretório (Não consigo acessar, encontrar aquivo, etc.)"/>
    <x v="673"/>
  </r>
  <r>
    <s v="TSM-9893"/>
    <s v="SIS Capitalização - Ao tentar movimentar saldo Prevaler a tela fica carregando e não muda."/>
    <s v="Manasses Veloso"/>
    <s v="Um  sistema/aplicativo/transação apresentou um comportamento indesejado (travou, não consigo abrir, mensagem de erro, lentidão, dados incorretos etc.)"/>
    <x v="674"/>
  </r>
  <r>
    <s v="TSM-9650"/>
    <s v="Conceder acesso do Orion ao André Lucca Almeida de Alencar"/>
    <s v="Luiz Fernando"/>
    <s v="Liberação de acesso a sistema"/>
    <x v="675"/>
  </r>
  <r>
    <s v="TSM-10192"/>
    <s v="Solicitação de acesso a recurso (blob) em Produção"/>
    <s v="Luiz Fernando"/>
    <s v="Solicitação/Alteração/Exclusão de acesso a Cloud"/>
    <x v="676"/>
  </r>
  <r>
    <s v="TSM-10191"/>
    <s v="Solicitação de acesso a recurso (blob) em Produção"/>
    <s v="Luiz Fernando"/>
    <s v="Solicitação/Alteração/Exclusão de acesso a Cloud"/>
    <x v="677"/>
  </r>
  <r>
    <s v="TSM-6696"/>
    <s v="Liberação de acesso do Portal de Riscos e Compliance para o Carlos Sacramento"/>
    <s v="Luiz Fernando"/>
    <s v="Liberação de acesso a sistema"/>
    <x v="678"/>
  </r>
  <r>
    <s v="TSM-9403"/>
    <s v="CMFlex - Acesso a relatório"/>
    <s v="Lucas.Brito9"/>
    <s v="Um  sistema/aplicativo/transação apresentou um comportamento indesejado (travou, não consigo abrir, mensagem de erro, lentidão, dados incorretos etc.)"/>
    <x v="679"/>
  </r>
  <r>
    <s v="TSM-8438"/>
    <s v="Solicito acesso ao Sistema CMflex"/>
    <s v="Manasses Veloso"/>
    <s v="Liberação de acesso a sistema"/>
    <x v="680"/>
  </r>
  <r>
    <s v="TSM-8542"/>
    <s v="Golive - Alterações de Segurança da URA"/>
    <s v="Luiz Fernando"/>
    <s v="Solicitação de mudança de TI"/>
    <x v="681"/>
  </r>
  <r>
    <s v="TSM-8741"/>
    <s v="Orion - Para chamados de liberação de acesso - Incluir campo de matricula do usuário que irá receber o acesso"/>
    <s v="Thais Castro"/>
    <s v="Solicitar melhoria ou novo sistema/aplicativo"/>
    <x v="682"/>
  </r>
  <r>
    <s v="TSM-7901"/>
    <s v="Inclusão do CMFlex no chamado de liberação de acesso a sistema do Orion (Portal de Serviços de TI)"/>
    <s v="João Pedro"/>
    <s v="Solicitação de mudança de TI"/>
    <x v="683"/>
  </r>
  <r>
    <s v="TSM-8658"/>
    <s v="liberação de acesso ao portal de transferência para o usuário da A5"/>
    <s v="Manasses Veloso"/>
    <s v="Solicitação de dump de dados"/>
    <x v="684"/>
  </r>
  <r>
    <s v="TSM-10148"/>
    <s v="Certificado Digital para o PIX"/>
    <s v="Brian Brandao"/>
    <s v="Solicitar instalação de certificado digital"/>
    <x v="685"/>
  </r>
  <r>
    <s v="TSM-9702"/>
    <s v="Não consigo acessar a rede corporativa"/>
    <s v="Lucas.Brito9"/>
    <s v="Não consigo acessar a rede corporativa"/>
    <x v="686"/>
  </r>
  <r>
    <s v="TSM-9826"/>
    <s v="Revogação de Sistemas - Orion "/>
    <s v="Luiz Fernando"/>
    <s v="Liberação de acesso a sistema"/>
    <x v="687"/>
  </r>
  <r>
    <s v="TSM-9071"/>
    <s v="Liberação de acesso na Azure - Gestor de Cobrança de Empréstimos (Recupera)"/>
    <s v="Brian Brandao"/>
    <s v="Suporte, dúvidas e sugestões"/>
    <x v="688"/>
  </r>
  <r>
    <s v="TSM-9817"/>
    <s v="INSTALAÇÃO DE NOVA VERSÃO DIVULGADA PELA RFB - VERSÃO 10.1.6"/>
    <s v="Lucas.Brito9"/>
    <s v="Solicitar instalação de software"/>
    <x v="689"/>
  </r>
  <r>
    <s v="TSM-9502"/>
    <s v="Subida para produção de Correção do SGR Resgate"/>
    <s v="Manasses Veloso"/>
    <s v="Solicitação de mudança de TI"/>
    <x v="690"/>
  </r>
  <r>
    <s v="TSM-7419"/>
    <s v="Não visualização do Arquivo retorno de cobrança de DBTA Bradesco"/>
    <s v=""/>
    <s v="Um  sistema/aplicativo/transação apresentou um comportamento indesejado (travou, não consigo abrir, mensagem de erro, lentidão, dados incorretos etc.)"/>
    <x v="691"/>
  </r>
  <r>
    <s v="TSM-9778"/>
    <s v="NOVA VERSÃO ECD - ESCRITRAÇÃO CONTÁBIL DIGITAL"/>
    <s v="Brian Brandao"/>
    <s v="Solicitar instalação de software"/>
    <x v="692"/>
  </r>
  <r>
    <s v="TSM-10224"/>
    <s v="Não aparece o nome no cadastro da Hellen no Orion"/>
    <s v="Brian Brandao"/>
    <s v="Suporte, dúvidas e sugestões"/>
    <x v="693"/>
  </r>
  <r>
    <s v="TSM-10208"/>
    <s v="Liberação de acesso ao DevOps "/>
    <s v="thiagosantiago@vale.com"/>
    <s v="Liberação de acesso a sistema"/>
    <x v="694"/>
  </r>
  <r>
    <s v="TSM-9364"/>
    <s v="Liberar acesso ao Controle Interno para usuário (Anna Luiza Galhardo)"/>
    <s v="Luiz Fernando"/>
    <s v="Liberação de acesso a sistema"/>
    <x v="695"/>
  </r>
  <r>
    <s v="TSM-8172"/>
    <s v="[CMFLEX] - ATUALIZAÇÃO VERSÃO - MÓDULO IMPOSTOS E PREVIDENCIA"/>
    <s v="Luiz Fernando"/>
    <s v="Solicitação de mudança de TI"/>
    <x v="696"/>
  </r>
  <r>
    <s v="TSM-9363"/>
    <s v="Liberar acesso ao Controle Interno para usuário (Monique Soares)"/>
    <s v="Luiz Fernando"/>
    <s v="Liberação de acesso a sistema"/>
    <x v="697"/>
  </r>
  <r>
    <s v="TSM-8546"/>
    <s v="Liberação de acesso ao Orion - Operador"/>
    <s v=""/>
    <s v="Liberação de acesso a sistema"/>
    <x v="698"/>
  </r>
  <r>
    <s v="TSM-10210"/>
    <s v="Estou regularizando o cadastro da nova empresa 646- Mineração Onça Puma está dando erro no FASE"/>
    <s v="Lucas.Brito9"/>
    <s v="Um  sistema/aplicativo/transação apresentou um comportamento indesejado (travou, não consigo abrir, mensagem de erro, lentidão, dados incorretos etc.)"/>
    <x v="699"/>
  </r>
  <r>
    <s v="TSM-9362"/>
    <s v="Liberar acesso ao Controle Interno para usuário (Mayara Oro)"/>
    <s v="Luiz Fernando"/>
    <s v="Liberação de acesso a sistema"/>
    <x v="700"/>
  </r>
  <r>
    <s v="TSM-9361"/>
    <s v="Liberar acesso ao Controle Interno para usuário (Adelmi Junior)"/>
    <s v="Luiz Fernando"/>
    <s v="Liberação de acesso a sistema"/>
    <x v="701"/>
  </r>
  <r>
    <s v="TSM-6767"/>
    <s v="Portal do Participante - #4481 (regime de tributação)"/>
    <s v=""/>
    <s v="Solicitação de mudança de TI"/>
    <x v="702"/>
  </r>
  <r>
    <s v="TSM-9797"/>
    <s v="Falha na integração do SIS x CRM e SIS X PORTAL"/>
    <s v="Manasses Veloso"/>
    <s v="Um  sistema/aplicativo/transação apresentou um comportamento indesejado (travou, não consigo abrir, mensagem de erro, lentidão, dados incorretos etc.)"/>
    <x v="703"/>
  </r>
  <r>
    <s v="TSM-9678"/>
    <s v="Liberação de acesso ao Orion para o Jonas Carvalho"/>
    <s v="Luiz Fernando"/>
    <s v="Liberação de acesso a sistema"/>
    <x v="704"/>
  </r>
  <r>
    <s v="TSM-8000"/>
    <s v="Portal do Participante - #6421, #7360, #7566, #7627"/>
    <s v="Manasses Veloso"/>
    <s v="Solicitação de mudança de TI"/>
    <x v="705"/>
  </r>
  <r>
    <s v="TSM-6797"/>
    <s v="Meu computador não liga"/>
    <s v="Lucas.Brito9"/>
    <s v="Suporte, dúvidas e sugestões"/>
    <x v="706"/>
  </r>
  <r>
    <s v="TSM-8170"/>
    <s v="[CMFLEX] - SCRIPT - Módulo Contrato - WI's 243745 e 243751"/>
    <s v="Luiz Fernando"/>
    <s v="Solicitação de mudança de TI"/>
    <x v="707"/>
  </r>
  <r>
    <s v="TSM-9537"/>
    <s v="Liberação acesso"/>
    <s v="Lucas.Brito9"/>
    <s v="Solicitar instalação de software"/>
    <x v="708"/>
  </r>
  <r>
    <s v="TSM-8651"/>
    <s v="Acesso CMFlex (DEV): grupo FINANÇAS BÁSICO"/>
    <s v="Manasses Veloso"/>
    <s v="Liberação de acesso a sistema"/>
    <x v="709"/>
  </r>
  <r>
    <s v="TSM-7137"/>
    <s v="Apesar do VPN estar com acesso normal, ao tentar acessar os diretório de rede é enviada a mensagem em anexo. Com isso apenas o C da máquina que está sendo possível acessar."/>
    <s v="Orion"/>
    <s v="Não consigo acessar a rede corporativa"/>
    <x v="710"/>
  </r>
  <r>
    <s v="TSM-10098"/>
    <s v="[SIS] Correção em PRD 06.035.224 do módulo da financeira (TSM-6989/SD-113661)"/>
    <s v="Manasses Veloso"/>
    <s v="Solicitação de mudança de TI"/>
    <x v="711"/>
  </r>
  <r>
    <s v="TSM-8954"/>
    <s v="Diferença de arquivos SALOBO - 64"/>
    <s v="Lucas.Brito9"/>
    <s v="Um  sistema/aplicativo/transação apresentou um comportamento indesejado (travou, não consigo abrir, mensagem de erro, lentidão, dados incorretos etc.)"/>
    <x v="712"/>
  </r>
  <r>
    <s v="TSM-8804"/>
    <s v="Como acessar uma gravação expirada"/>
    <s v="Lucas.Brito9"/>
    <s v="Suporte, dúvidas e sugestões"/>
    <x v="713"/>
  </r>
  <r>
    <s v="TSM-7929"/>
    <s v="CRM (ORACLE) apresentando instabilidade"/>
    <s v="Brian Brandao"/>
    <s v="Um software apresentou um comportamento indesejável"/>
    <x v="714"/>
  </r>
  <r>
    <s v="TSM-9116"/>
    <s v="Falha ao consultar documento - GED"/>
    <s v="Luiz Fernando"/>
    <s v="Um  sistema/aplicativo/transação apresentou um comportamento indesejado (travou, não consigo abrir, mensagem de erro, lentidão, dados incorretos etc.)"/>
    <x v="715"/>
  </r>
  <r>
    <s v="TSM-9800"/>
    <s v="Simulador fora do ar em 15/05/2023"/>
    <s v="Manasses Veloso"/>
    <s v="Um  sistema/aplicativo/transação apresentou um comportamento indesejado (travou, não consigo abrir, mensagem de erro, lentidão, dados incorretos etc.)"/>
    <x v="716"/>
  </r>
  <r>
    <s v="TSM-7809"/>
    <s v="Rede de Contingência para Agências de Itabira e Vitória"/>
    <s v="Luiz Fernando"/>
    <s v="Suporte, dúvidas e sugestões"/>
    <x v="717"/>
  </r>
  <r>
    <s v="TSM-8304"/>
    <s v="Portal do Participante - #7115, #7208, #7847, #7918"/>
    <s v="Luiz Fernando"/>
    <s v="Solicitação de mudança de TI"/>
    <x v="718"/>
  </r>
  <r>
    <s v="TSM-7302"/>
    <s v="Atualização de placa de som"/>
    <s v="Lucas.Brito9"/>
    <s v="Solicitar instalação de software"/>
    <x v="719"/>
  </r>
  <r>
    <s v="TSM-8244"/>
    <s v="Portal do Participante - #7837, #7775, #7723, #7083, #7868, #7820"/>
    <s v="Luiz Fernando"/>
    <s v="Solicitação de mudança de TI"/>
    <x v="720"/>
  </r>
  <r>
    <s v="TSM-9639"/>
    <s v="Liberar acesso ao sistema Orion"/>
    <s v="Luiz Fernando"/>
    <s v="Liberação de acesso a sistema"/>
    <x v="721"/>
  </r>
  <r>
    <s v="TSM-9603"/>
    <s v="Incluir a Rede no computador do novo funcionário da Atuária André Alencar"/>
    <s v="Lucas.Brito9"/>
    <s v="Suporte, dúvidas e sugestões"/>
    <x v="722"/>
  </r>
  <r>
    <s v="TSM-6680"/>
    <s v="Instalação do console do RightNow"/>
    <s v="Luiz Fernando"/>
    <s v="Suporte, dúvidas e sugestões"/>
    <x v="723"/>
  </r>
  <r>
    <s v="TSM-7289"/>
    <s v="Erro ao Pesquisar em Ambiente de QA"/>
    <s v=""/>
    <s v="Um  sistema/aplicativo/transação apresentou um comportamento indesejado (travou, não consigo abrir, mensagem de erro, lentidão, dados incorretos etc.)"/>
    <x v="724"/>
  </r>
  <r>
    <s v="TSM-6578"/>
    <s v="Criação de automações que atribuirão os chamados de liberação de acesso a sistema (CRM Oracle - Right Now, Responsys e Content) ao relator somente após a aprovação normativa (segunda aprovação)"/>
    <s v="João Pedro"/>
    <s v="Solicitação de mudança de TI"/>
    <x v="725"/>
  </r>
  <r>
    <s v="TSM-7080"/>
    <s v="Cancelar Ramal Avaya - 2395"/>
    <s v="Luiz Fernando"/>
    <s v="Suporte, dúvidas e sugestões"/>
    <x v="726"/>
  </r>
  <r>
    <s v="TSM-9344"/>
    <s v="Dump Produção CMFlex para fins de suporte Fornecedor"/>
    <s v="Manasses Veloso"/>
    <s v="Solicitação de dump de dados"/>
    <x v="727"/>
  </r>
  <r>
    <s v="TSM-7980"/>
    <s v="ERP Fin - FASe - Erro na integração de Esporádicas"/>
    <s v=""/>
    <s v="Um  sistema/aplicativo/transação apresentou um comportamento indesejado (travou, não consigo abrir, mensagem de erro, lentidão, dados incorretos etc.)"/>
    <x v="728"/>
  </r>
  <r>
    <s v="TSM-8924"/>
    <s v="Liberação de acesso ao BPM - Normativo "/>
    <s v="Lucas.Brito9"/>
    <s v="Liberação de acesso a sistema"/>
    <x v="729"/>
  </r>
  <r>
    <s v="TSM-9954"/>
    <s v="Instalação Valor PRO - Notebook Aline Hiramoto (BR2321893)"/>
    <s v="Lucas.Brito9"/>
    <s v="Solicitar instalação de software"/>
    <x v="730"/>
  </r>
  <r>
    <s v="TSM-6563"/>
    <s v="Liberação de acesso para terceiro"/>
    <s v="Manasses Veloso"/>
    <s v="Liberação de acesso a sistema"/>
    <x v="731"/>
  </r>
  <r>
    <s v="TSM-7092"/>
    <s v="Acessar remotamente ao equipamento BR2312391"/>
    <s v="Lucas.Brito9"/>
    <s v="Habilitar acesso remoto a um equipamento"/>
    <x v="732"/>
  </r>
  <r>
    <s v="TSM-6562"/>
    <s v="Liberação de acesso para terceiro"/>
    <s v="Manasses Veloso"/>
    <s v="Liberação de acesso a sistema"/>
    <x v="733"/>
  </r>
  <r>
    <s v="TSM-8957"/>
    <s v="Dif arquivos de repasse de contribuições Mosaic Potassio - 40"/>
    <s v="Lucas.Brito9"/>
    <s v="Um  sistema/aplicativo/transação apresentou um comportamento indesejado (travou, não consigo abrir, mensagem de erro, lentidão, dados incorretos etc.)"/>
    <x v="734"/>
  </r>
  <r>
    <s v="TSM-8951"/>
    <s v="Acesso ao Orion"/>
    <s v="Luiz Fernando"/>
    <s v="Liberação de acesso a sistema"/>
    <x v="735"/>
  </r>
  <r>
    <s v="TSM-6947"/>
    <s v="Atualização de versão do &quot;Morningstar&quot;"/>
    <s v="Lucas.Brito9"/>
    <s v="Solicitar instalação de software"/>
    <x v="736"/>
  </r>
  <r>
    <s v="TSM-8655"/>
    <s v="Accenture: Participante abre no Premium e não abre no Index Gold"/>
    <s v="Brian Brandao"/>
    <s v="Suporte, dúvidas e sugestões"/>
    <x v="737"/>
  </r>
  <r>
    <s v="TSM-6561"/>
    <s v="Liberação de acesso para terceiro"/>
    <s v="Manasses Veloso"/>
    <s v="Liberação de acesso a sistema"/>
    <x v="738"/>
  </r>
  <r>
    <s v="TSM-7467"/>
    <s v="Valores 2023 - Linhas celular corporativo e modem - Investimentos Mobiliários"/>
    <s v="Luiz Fernando"/>
    <s v="Consultar consumo de plano de dados"/>
    <x v="739"/>
  </r>
  <r>
    <s v="TSM-7027"/>
    <s v="Portal do Participante - [Modo Atendente_0de2 + Op As do EsqSenha] - #7439, #7413, #7060 e #7349"/>
    <s v=""/>
    <s v="Solicitação de mudança de TI"/>
    <x v="740"/>
  </r>
  <r>
    <s v="TSM-7807"/>
    <s v="FASe produção fora do ar"/>
    <s v="Manasses Veloso"/>
    <s v="Um  sistema/aplicativo/transação apresentou um comportamento indesejado (travou, não consigo abrir, mensagem de erro, lentidão, dados incorretos etc.)"/>
    <x v="741"/>
  </r>
  <r>
    <s v="TSM-8265"/>
    <s v="[CMFLEX] - CMScheduler Ajuste Configuração"/>
    <s v="Luiz Fernando"/>
    <s v="Solicitação de mudança de TI"/>
    <x v="742"/>
  </r>
  <r>
    <s v="TSM-9545"/>
    <s v="SGA - Envio dos itens #7735 e #8337"/>
    <s v="Manasses Veloso"/>
    <s v="Solicitação de mudança de TI"/>
    <x v="743"/>
  </r>
  <r>
    <s v="TSM-9544"/>
    <s v="Portal de Adesões - #7736: Novo Portal de Adesão – Identificação de adesões no Portal Antigo"/>
    <s v="Manasses Veloso"/>
    <s v="Solicitação de mudança de TI"/>
    <x v="744"/>
  </r>
  <r>
    <s v="TSM-8890"/>
    <s v="Instalação Lote45"/>
    <s v="Lucas.Brito9"/>
    <s v="Solicitar instalação de software"/>
    <x v="745"/>
  </r>
  <r>
    <s v="TSM-7193"/>
    <s v="Lentidão no processo de fechamento de caixa"/>
    <s v=""/>
    <s v="Um  sistema/aplicativo/transação apresentou um comportamento indesejado (travou, não consigo abrir, mensagem de erro, lentidão, dados incorretos etc.)"/>
    <x v="746"/>
  </r>
  <r>
    <s v="TSM-9637"/>
    <s v="FASE está apresentando lentidão constante ao realizar o processamento de um arquivo"/>
    <s v="Manasses Veloso"/>
    <s v="Um  sistema/aplicativo/transação apresentou um comportamento indesejado (travou, não consigo abrir, mensagem de erro, lentidão, dados incorretos etc.)"/>
    <x v="747"/>
  </r>
  <r>
    <s v="TSM-7091"/>
    <s v="Solicitação de Reset de senha do projurid."/>
    <s v="Manasses Veloso"/>
    <s v="Suporte, dúvidas e sugestões"/>
    <x v="748"/>
  </r>
  <r>
    <s v="TSM-7277"/>
    <s v="Indisponibilidade dos arquivos de autorização para a execução das etapas do Processo de Recebimento de Empréstimos por Boletos"/>
    <s v="C0653559@vale.com"/>
    <s v="Suporte RPA - erro de execução operacional"/>
    <x v="749"/>
  </r>
  <r>
    <s v="TSM-10129"/>
    <s v="Portal de Adesões - #8528, #8495"/>
    <s v="Lucas.Brito9"/>
    <s v="Solicitação de mudança de TI"/>
    <x v="750"/>
  </r>
  <r>
    <s v="TSM-8697"/>
    <s v="Banco AzureSQL - Acesso azbrsp1dbsp001"/>
    <s v="Luiz Fernando"/>
    <s v="Solicitação/Alteração/Exclusão de acesso a Cloud"/>
    <x v="751"/>
  </r>
  <r>
    <s v="TSM-8269"/>
    <s v="Liberar acesso à usuária Bianca Alves"/>
    <s v="Luiz Fernando"/>
    <s v="Liberação de acesso a sistema"/>
    <x v="752"/>
  </r>
  <r>
    <s v="TSM-9260"/>
    <s v="Portal do Participante - #7192, #6677, #7826, #8228, #8343"/>
    <s v="Manasses Veloso"/>
    <s v="Solicitação de mudança de TI"/>
    <x v="753"/>
  </r>
  <r>
    <s v="TSM-10128"/>
    <s v="Portal do Participante - #8540, #8506, #8629, #8833, #8449, "/>
    <s v="Lucas.Brito9"/>
    <s v="Solicitação de mudança de TI"/>
    <x v="754"/>
  </r>
  <r>
    <s v="TSM-9935"/>
    <s v="Portal - Adição da nova operação PlanoFamilia &gt; getInscricoesAnterior"/>
    <s v="Luiz Fernando"/>
    <s v="Solicitação de mudança de TI"/>
    <x v="755"/>
  </r>
  <r>
    <s v="TSM-8268"/>
    <s v="Remover acesso do usuário - MAURICIO DA CRUZ"/>
    <s v="Luiz Fernando"/>
    <s v="Liberação de acesso a sistema"/>
    <x v="756"/>
  </r>
  <r>
    <s v="TSM-9394"/>
    <s v="falha na busca no GED."/>
    <s v="Lucas.Brito9"/>
    <s v="Um  sistema/aplicativo/transação apresentou um comportamento indesejado (travou, não consigo abrir, mensagem de erro, lentidão, dados incorretos etc.)"/>
    <x v="757"/>
  </r>
  <r>
    <s v="TSM-10046"/>
    <s v="Portal - IN 34 - Recuperação do histórico de faixa salarial e ocupação profissional"/>
    <s v="Manasses Veloso"/>
    <s v="Solicitação de mudança de TI"/>
    <x v="758"/>
  </r>
  <r>
    <s v="TSM-8148"/>
    <s v="Liberação de acesso ao Orion - Usuária"/>
    <s v="Luiz Fernando"/>
    <s v="Liberação de acesso a sistema"/>
    <x v="759"/>
  </r>
  <r>
    <s v="TSM-7074"/>
    <s v="Arquivo de autorização não identificado."/>
    <s v="C0653559@vale.com"/>
    <s v="Suporte RPA - erro de execução operacional"/>
    <x v="760"/>
  </r>
  <r>
    <s v="TSM-9897"/>
    <s v="liberação de acesso ao módulo de contas a pagar do cmflex"/>
    <s v=""/>
    <s v="Liberação de acesso a sistema"/>
    <x v="761"/>
  </r>
  <r>
    <s v="TSM-7353"/>
    <s v="Instalação do Power BI Desktop"/>
    <s v="Lucas.Brito9"/>
    <s v="Solicitar instalação de software"/>
    <x v="762"/>
  </r>
  <r>
    <s v="TSM-9896"/>
    <s v="solicito acesso ao modulo de contas a pagar"/>
    <s v=""/>
    <s v="Liberação de acesso a sistema"/>
    <x v="763"/>
  </r>
  <r>
    <s v="TSM-8377"/>
    <s v="Rightnow desktop está com falha para abrir - ambiente de teste"/>
    <s v="Luiz Fernando"/>
    <s v="Um  sistema/aplicativo/transação apresentou um comportamento indesejado (travou, não consigo abrir, mensagem de erro, lentidão, dados incorretos etc.)"/>
    <x v="764"/>
  </r>
  <r>
    <s v="TSM-9124"/>
    <s v="Demanda IMEDIATA - Fev/2023 - Solicito a alteração das verbas de contribuição na MOVCONTAS que estão diferentes das verbas do Perfil Atual do Participante"/>
    <s v="Renata Santos"/>
    <s v="Solicitar melhoria ou novo sistema/aplicativo"/>
    <x v="765"/>
  </r>
  <r>
    <s v="TSM-8821"/>
    <s v="Portal do Participante - #7435, #7436, #8058"/>
    <s v="Luiz Fernando"/>
    <s v="Solicitação de mudança de TI"/>
    <x v="766"/>
  </r>
  <r>
    <s v="TSM-8762"/>
    <s v="Falha na autenticação do GED"/>
    <s v="Lucas.Brito9"/>
    <s v="Um  sistema/aplicativo/transação apresentou um comportamento indesejado (travou, não consigo abrir, mensagem de erro, lentidão, dados incorretos etc.)"/>
    <x v="767"/>
  </r>
  <r>
    <s v="TSM-8872"/>
    <s v="Portal do Participante - #7435, #7436, #8140"/>
    <s v="Lucas.Brito9"/>
    <s v="Solicitação de mudança de TI"/>
    <x v="768"/>
  </r>
  <r>
    <s v="TSM-7936"/>
    <s v="Liberação de acesso ao Orion - Operador"/>
    <s v="Luiz Fernando"/>
    <s v="Liberação de acesso a sistema"/>
    <x v="769"/>
  </r>
  <r>
    <s v="TSM-9395"/>
    <s v="Portal do Participante - #6817, #8095, #8027, #6676"/>
    <s v="Manasses Veloso"/>
    <s v="Solicitação de mudança de TI"/>
    <x v="770"/>
  </r>
  <r>
    <s v="TSM-8094"/>
    <s v="Instalação do Avaya"/>
    <s v="Brian Brandao"/>
    <s v="Solicitar instalação de software"/>
    <x v="771"/>
  </r>
  <r>
    <s v="TSM-9393"/>
    <s v="Controle Interno - #7268: [Controle Interno] Segregação de acesso"/>
    <s v="Manasses Veloso"/>
    <s v="Solicitação de mudança de TI"/>
    <x v="772"/>
  </r>
  <r>
    <s v="TSM-6844"/>
    <s v="Portal do Participante - [resol 45] #6260 #6258 + [SGR Renda] #7343"/>
    <s v=""/>
    <s v="Solicitação de mudança de TI"/>
    <x v="773"/>
  </r>
  <r>
    <s v="TSM-8132"/>
    <s v="Execução de script para atualização de dexpara plano contábil - Prev Mosaic 2"/>
    <s v="c0628890"/>
    <s v="Solicitar melhoria ou novo sistema/aplicativo"/>
    <x v="774"/>
  </r>
  <r>
    <s v="TSM-7275"/>
    <s v="Solicito acesso a máquina Remota BR2312295"/>
    <s v="Lucas.Brito9"/>
    <s v="Habilitar acesso remoto a um equipamento"/>
    <x v="775"/>
  </r>
  <r>
    <s v="TSM-8152"/>
    <s v="Habilitar acesso remoto a computador para utilizar o Totalprev local"/>
    <s v="Lucas.Brito9"/>
    <s v="Habilitar acesso remoto a um equipamento"/>
    <x v="776"/>
  </r>
  <r>
    <s v="TSM-8764"/>
    <s v="A gerente Renata Chaves necessita de acesso aos seguintes módulos do CMFlex na condição de aprovadora: Almox - Básico l Compras - Básico l Consulta Geral l Contratos - Medição l Finanças - Básico"/>
    <s v=""/>
    <s v="Liberação de acesso a sistema"/>
    <x v="777"/>
  </r>
  <r>
    <s v="TSM-8894"/>
    <s v="Acesso ao DevOps Valia"/>
    <s v="José Drumond"/>
    <s v="Liberação de acesso a sistema"/>
    <x v="778"/>
  </r>
  <r>
    <s v="TSM-8151"/>
    <s v="Habilitar acesso remoto a computador para utilizar o Totalprev local"/>
    <s v="Lucas.Brito9"/>
    <s v="Habilitar acesso remoto a um equipamento"/>
    <x v="779"/>
  </r>
  <r>
    <s v="TSM-9818"/>
    <s v="CHAMADO TESTE WHATSAPP"/>
    <s v="Manasses Veloso"/>
    <s v="Um  sistema/aplicativo/transação apresentou um comportamento indesejado (travou, não consigo abrir, mensagem de erro, lentidão, dados incorretos etc.)"/>
    <x v="780"/>
  </r>
  <r>
    <s v="TSM-8060"/>
    <s v="Reativar acesso ao Zenvia"/>
    <s v="Luiz Fernando"/>
    <s v="Liberação de acesso a sistema"/>
    <x v="781"/>
  </r>
  <r>
    <s v="TSM-8598"/>
    <s v="Não está processando as planilhas de Carga em Massa e não está Validando as planilhas de etiquetas."/>
    <s v="Luiz Fernando"/>
    <s v="Um  sistema/aplicativo/transação apresentou um comportamento indesejado (travou, não consigo abrir, mensagem de erro, lentidão, dados incorretos etc.)"/>
    <x v="782"/>
  </r>
  <r>
    <s v="TSM-8895"/>
    <s v="SAA recebendo requerimento de cálculo de benefício indevidamente"/>
    <s v="Lucas.Brito9"/>
    <s v="Um  sistema/aplicativo/transação apresentou um comportamento indesejado (travou, não consigo abrir, mensagem de erro, lentidão, dados incorretos etc.)"/>
    <x v="783"/>
  </r>
  <r>
    <s v="TSM-7079"/>
    <s v="Cancelar Ramal Avaya - 2398"/>
    <s v="Luiz Fernando"/>
    <s v="Suporte, dúvidas e sugestões"/>
    <x v="784"/>
  </r>
  <r>
    <s v="TSM-9169"/>
    <s v="Criação de automações que irão disponibilizar a data máxima de atendimento de um chamado (e se o chamado está 'em andamento' ou 'pausado') dentro do Orion"/>
    <s v="João Pedro"/>
    <s v="Solicitação de mudança de TI"/>
    <x v="785"/>
  </r>
  <r>
    <s v="TSM-9921"/>
    <s v="Correção Incidente Valor líquido incorreto Ura"/>
    <s v="Manasses Veloso"/>
    <s v="Solicitação de mudança de TI"/>
    <x v="786"/>
  </r>
  <r>
    <s v="TSM-7211"/>
    <s v="Atualização de Software"/>
    <s v="Lucas.Brito9"/>
    <s v="Solicitar instalação de software"/>
    <x v="787"/>
  </r>
  <r>
    <s v="TSM-7382"/>
    <s v="Inserir o sistema Zenvia no chamado &quot;Liberação de acesso a sistema&quot;"/>
    <s v="João Pedro"/>
    <s v="Solicitação de mudança de TI"/>
    <x v="788"/>
  </r>
  <r>
    <s v="TSM-7387"/>
    <s v="Solicito revogação do sistema para a Gleyce Ellen (81027538)"/>
    <s v="Luiz Fernando"/>
    <s v="Liberação de acesso a sistema"/>
    <x v="789"/>
  </r>
  <r>
    <s v="TSM-7361"/>
    <s v="Erro no Ramal Avaya"/>
    <s v="Luiz Fernando"/>
    <s v="Suporte, dúvidas e sugestões"/>
    <x v="790"/>
  </r>
  <r>
    <s v="TSM-8018"/>
    <s v="Revogação de acesso Nicoli - 81021809"/>
    <s v="Luiz Fernando"/>
    <s v="Liberação de acesso a sistema"/>
    <x v="791"/>
  </r>
  <r>
    <s v="TSM-9957"/>
    <s v="Atualização Valor PRO - Mariana Terrazas"/>
    <s v="Brian Brandao"/>
    <s v="Solicitar instalação de software"/>
    <x v="792"/>
  </r>
  <r>
    <s v="TSM-7660"/>
    <s v="O robo de Recebimento de valores de empréstimos por pagamento de boleto bancário, não obteve sucesso na realização da etapa 1 de empréstimos"/>
    <s v="Gabriel Bach"/>
    <s v="Suporte RPA - erro de execução operacional"/>
    <x v="793"/>
  </r>
  <r>
    <s v="TSM-8946"/>
    <s v="SGA - #8207: Prevaler/SGA - Falha ao gerar relatório no SGA"/>
    <s v="Lucas.Brito9"/>
    <s v="Solicitação de mudança de TI"/>
    <x v="794"/>
  </r>
  <r>
    <s v="TSM-7854"/>
    <s v="Erro abertura SIS Capitalização- ambiente DEV"/>
    <s v="Luiz Fernando"/>
    <s v="Um  sistema/aplicativo/transação apresentou um comportamento indesejado (travou, não consigo abrir, mensagem de erro, lentidão, dados incorretos etc.)"/>
    <x v="795"/>
  </r>
  <r>
    <s v="TSM-8193"/>
    <s v="Exclusão do acesso ao Grupo Finanças Básico no CMFLEX."/>
    <s v="Manasses Veloso"/>
    <s v="Liberação de acesso a sistema"/>
    <x v="796"/>
  </r>
  <r>
    <s v="TSM-9933"/>
    <s v="Instalação nova versão SpedEcf_w32-9.0.2.exe Obrigação Acessória Receita Federal"/>
    <s v="Lucas.Brito9"/>
    <s v="Solicitar instalação de software"/>
    <x v="797"/>
  </r>
  <r>
    <s v="TSM-7814"/>
    <s v="Erro de Acesso - SID - 03/11/2022"/>
    <s v="Manasses Veloso"/>
    <s v="Um  sistema/aplicativo/transação apresentou um comportamento indesejado (travou, não consigo abrir, mensagem de erro, lentidão, dados incorretos etc.)"/>
    <x v="798"/>
  </r>
  <r>
    <s v="TSM-9036"/>
    <s v="Consulta Sinqia"/>
    <s v="Manasses Veloso"/>
    <s v="Suporte, dúvidas e sugestões"/>
    <x v="799"/>
  </r>
  <r>
    <s v="TSM-7813"/>
    <s v="Erro de Acesso - FASe - 03/11/2022"/>
    <s v="Manasses Veloso"/>
    <s v="Um  sistema/aplicativo/transação apresentou um comportamento indesejado (travou, não consigo abrir, mensagem de erro, lentidão, dados incorretos etc.)"/>
    <x v="800"/>
  </r>
  <r>
    <s v="TSM-9118"/>
    <s v="Erro caixa e-mail Valia - portabilidadevalia.saida@vale.com"/>
    <s v="Brian Brandao"/>
    <s v="Estou com problemas com o e-mail (Não consigo enviar, receber, anexar, etc.)"/>
    <x v="801"/>
  </r>
  <r>
    <s v="TSM-8389"/>
    <s v="Portal do Participante - #5225 [IN 34] Funcionalidade de recadastramento"/>
    <s v="Luiz Fernando"/>
    <s v="Solicitação de mudança de TI"/>
    <x v="802"/>
  </r>
  <r>
    <s v="TSM-7734"/>
    <s v="Falha no envio de e-mail boleto de autopatrocínio"/>
    <s v="Luiz Fernando"/>
    <s v="Um  sistema/aplicativo/transação apresentou um comportamento indesejado (travou, não consigo abrir, mensagem de erro, lentidão, dados incorretos etc.)"/>
    <x v="803"/>
  </r>
  <r>
    <s v="TSM-7853"/>
    <s v="Não consigo acessar a máquina remota (br2312286)"/>
    <s v="Lucas.Brito9"/>
    <s v="Meu equipamento não está funcionando corretamente"/>
    <x v="804"/>
  </r>
  <r>
    <s v="TSM-8985"/>
    <s v="PBI do sistema LOTE45"/>
    <s v="Manasses Veloso"/>
    <s v="Suporte, dúvidas e sugestões"/>
    <x v="805"/>
  </r>
  <r>
    <s v="TSM-8413"/>
    <s v="Não estou conseguindo acessar o Rightnow Desktop em desenvolvimento"/>
    <s v="Brian Brandao"/>
    <s v="Um  sistema/aplicativo/transação apresentou um comportamento indesejado (travou, não consigo abrir, mensagem de erro, lentidão, dados incorretos etc.)"/>
    <x v="806"/>
  </r>
  <r>
    <s v="TSM-9272"/>
    <s v="Liberação de acesso Website Produção"/>
    <s v="Luiz Fernando"/>
    <s v="Solicitação/Alteração/Exclusão de acesso a Cloud"/>
    <x v="807"/>
  </r>
  <r>
    <s v="TSM-9270"/>
    <s v="Liberação de acesso Website Produção"/>
    <s v="Luiz Fernando"/>
    <s v="Solicitação/Alteração/Exclusão de acesso a Cloud"/>
    <x v="808"/>
  </r>
  <r>
    <s v="TSM-9271"/>
    <s v="Liberação de acesso Website Produção"/>
    <s v="Luiz Fernando"/>
    <s v="Solicitação/Alteração/Exclusão de acesso a Cloud"/>
    <x v="809"/>
  </r>
  <r>
    <s v="TSM-6748"/>
    <s v="Implementação de dois novos chamados restritos à TI dentro do Portal de Serviços de TI (do Orion) - &quot;Solicitação de Serviços de Suporte de Arquitetura&quot; e &quot;Solicitação de Serviços de Suporte de Infraestrutura&quot;"/>
    <s v=""/>
    <s v="Solicitação de mudança de TI"/>
    <x v="810"/>
  </r>
  <r>
    <s v="TSM-9326"/>
    <s v="Liberar acesso ao Controle Interno para usuário (Adelmi Junior)"/>
    <s v="Luiz Fernando"/>
    <s v="Liberação de acesso a sistema"/>
    <x v="811"/>
  </r>
  <r>
    <s v="TSM-6801"/>
    <s v="Liberação de acesso ao DevOps para novo recurso Accenture"/>
    <s v="Roberto Martelo"/>
    <s v="Liberação de acesso a sistema"/>
    <x v="812"/>
  </r>
  <r>
    <s v="TSM-10000"/>
    <s v="Acesso ao Azure Virtual Desktop com perfil de DBA"/>
    <s v="Bruno Leal"/>
    <s v="Liberação de acesso a sistema"/>
    <x v="813"/>
  </r>
  <r>
    <s v="TSM-9327"/>
    <s v="Liberar acesso ao Controle Interno para usuário (Mayara Oro)"/>
    <s v="Luiz Fernando"/>
    <s v="Liberação de acesso a sistema"/>
    <x v="814"/>
  </r>
  <r>
    <s v="TSM-10154"/>
    <s v="Instalação Java - Marcella Sleiman - BR2336540"/>
    <s v="Brian Brandao"/>
    <s v="Solicitar instalação de software"/>
    <x v="815"/>
  </r>
  <r>
    <s v="TSM-7107"/>
    <s v="O Bluetooth parou de funcionar. O dispositivo foi interrompido pelo S.O. "/>
    <s v="Lucas.Brito9"/>
    <s v="Suporte, dúvidas e sugestões"/>
    <x v="816"/>
  </r>
  <r>
    <s v="TSM-10153"/>
    <s v="Instalação Avaya - Marcella Sleiman - BR2336540"/>
    <s v="Brian Brandao"/>
    <s v="Solicitar instalação de software"/>
    <x v="817"/>
  </r>
  <r>
    <s v="TSM-9328"/>
    <s v="Liberar acesso ao Controle Interno para usuário (Monique Soares)"/>
    <s v="Luiz Fernando"/>
    <s v="Liberação de acesso a sistema"/>
    <x v="818"/>
  </r>
  <r>
    <s v="TSM-9642"/>
    <s v="Automação de fluxo de aprovação (Power Automate) dando erro por política de dados"/>
    <s v="Lucas.Brito9"/>
    <s v="Um software apresentou um comportamento indesejável"/>
    <x v="819"/>
  </r>
  <r>
    <s v="TSM-9200"/>
    <s v="Instalar Softwares"/>
    <s v="Brian Brandao"/>
    <s v="Solicitar instalação de software"/>
    <x v="820"/>
  </r>
  <r>
    <s v="TSM-8485"/>
    <s v="Banco AzureSQL - Acesso azbrsp1dbsp001"/>
    <s v="Thiago Zanchetta"/>
    <s v="Solicitação/Alteração/Exclusão de acesso a Cloud"/>
    <x v="821"/>
  </r>
  <r>
    <s v="TSM-8709"/>
    <s v="Alteração no nome de status e criação de novas perguntas para um chamado no portal de faturamento de serviços (Orion)"/>
    <s v="João Pedro"/>
    <s v="Solicitar melhoria ou novo sistema/aplicativo"/>
    <x v="822"/>
  </r>
  <r>
    <s v="TSM-7690"/>
    <s v="INSTALAR AVAYA EQUINOX"/>
    <s v="Luiz Fernando"/>
    <s v="Solicitar instalação de software"/>
    <x v="823"/>
  </r>
  <r>
    <s v="TSM-10152"/>
    <s v="Instalação Valor PRO - Marcella Sleiman - BR2336540"/>
    <s v="Brian Brandao"/>
    <s v="Solicitar instalação de software"/>
    <x v="824"/>
  </r>
  <r>
    <s v="TSM-8656"/>
    <s v="Liberar acesso ao Orion"/>
    <s v="Luiz Fernando"/>
    <s v="Liberação de acesso a sistema"/>
    <x v="825"/>
  </r>
  <r>
    <s v="TSM-7661"/>
    <s v="Configuração Avaya para Usuária "/>
    <s v="Luiz Fernando"/>
    <s v="Suporte, dúvidas e sugestões"/>
    <x v="826"/>
  </r>
  <r>
    <s v="TSM-8222"/>
    <s v="Excluir datas menores do que ano 2009 e maiores que 122022 no fase - Integrações- Externas - Arquivos de Contribuição"/>
    <s v="Luiz Fernando"/>
    <s v="Um  sistema/aplicativo/transação apresentou um comportamento indesejado (travou, não consigo abrir, mensagem de erro, lentidão, dados incorretos etc.)"/>
    <x v="827"/>
  </r>
  <r>
    <s v="TSM-9668"/>
    <s v="Instalação de Avaya com gravação"/>
    <s v="Lucas.Brito9"/>
    <s v="Solicitar instalação de software"/>
    <x v="828"/>
  </r>
  <r>
    <s v="TSM-7688"/>
    <s v="AVAYA"/>
    <s v="Luiz Fernando"/>
    <s v="Solicitar instalação de software"/>
    <x v="829"/>
  </r>
  <r>
    <s v="TSM-8618"/>
    <s v="Erro no fechamento da data de efetivação - Prevaler - Solicitação de script para fechamento."/>
    <s v="Luiz Fernando"/>
    <s v="Um  sistema/aplicativo/transação apresentou um comportamento indesejado (travou, não consigo abrir, mensagem de erro, lentidão, dados incorretos etc.)"/>
    <x v="830"/>
  </r>
  <r>
    <s v="TSM-6961"/>
    <s v="Solicitação de reprocessamento do JOB OSV03U176D - movimentações de perfil."/>
    <s v=""/>
    <s v="Um  sistema/aplicativo/transação apresentou um comportamento indesejado (travou, não consigo abrir, mensagem de erro, lentidão, dados incorretos etc.)"/>
    <x v="831"/>
  </r>
  <r>
    <s v="TSM-7509"/>
    <s v="Primeiros acessos do usuário."/>
    <s v="Lucas.Brito9"/>
    <s v="Suporte, dúvidas e sugestões"/>
    <x v="832"/>
  </r>
  <r>
    <s v="TSM-8488"/>
    <s v="Preciso instalar o programa AutomationAnywhereBotAgent"/>
    <s v="Brian Brandao"/>
    <s v="Solicitar instalação de software"/>
    <x v="833"/>
  </r>
  <r>
    <s v="TSM-7488"/>
    <s v="[RPA]  - Correção erro Impressora Kit Resgate - Mudança Citrix"/>
    <s v=""/>
    <s v="Solicitação de mudança de TI"/>
    <x v="834"/>
  </r>
  <r>
    <s v="TSM-8797"/>
    <s v="Solicitação de acesso ao portal de Riscos e Compliance."/>
    <s v="Luiz Fernando"/>
    <s v="Liberação de acesso a sistema"/>
    <x v="835"/>
  </r>
  <r>
    <s v="TSM-9953"/>
    <s v="Instalação Valor PRO - Notebook Marcella Sleiman"/>
    <s v="Lucas.Brito9"/>
    <s v="Solicitar instalação de software"/>
    <x v="836"/>
  </r>
  <r>
    <s v="TSM-7111"/>
    <s v="Advogado da patrocinadora Tecnored quer chancelar 2 processos autorizativos (retiradas)  via Certisign"/>
    <s v="Luiz Fernando"/>
    <s v="Liberação de acesso a sistema"/>
    <x v="837"/>
  </r>
  <r>
    <s v="TSM-8173"/>
    <s v="Inserir o sistema &quot;Midas&quot; no chamado &quot;Liberação de acesso a sistema&quot; do Orion"/>
    <s v="João Pedro"/>
    <s v="Solicitação de mudança de TI"/>
    <x v="838"/>
  </r>
  <r>
    <s v="TSM-9696"/>
    <s v="Solicito acesso ao Orion para a colaboradora Mayara Carracena"/>
    <s v="Brian Brandao"/>
    <s v="Liberação de acesso a sistema"/>
    <x v="839"/>
  </r>
  <r>
    <s v="TSM-9058"/>
    <s v="Portal - IN34 - API para informar a ultima data de atualização"/>
    <s v="Luiz Fernando"/>
    <s v="Solicitação de mudança de TI"/>
    <x v="840"/>
  </r>
  <r>
    <s v="TSM-6649"/>
    <s v="Orientação com impressão"/>
    <s v="Lucas.Brito9"/>
    <s v="Suporte, dúvidas e sugestões"/>
    <x v="841"/>
  </r>
  <r>
    <s v="TSM-7973"/>
    <s v="CRM apresentando lentidão/ instabilidade."/>
    <s v="Luiz Fernando"/>
    <s v="Um  sistema/aplicativo/transação apresentou um comportamento indesejado (travou, não consigo abrir, mensagem de erro, lentidão, dados incorretos etc.)"/>
    <x v="842"/>
  </r>
  <r>
    <s v="TSM-9065"/>
    <s v="Acesso ao CI (Controle Interno de Produção) ambiente de produção"/>
    <s v="Luiz Fernando"/>
    <s v="Liberação de acesso a sistema"/>
    <x v="843"/>
  </r>
  <r>
    <s v="TSM-7536"/>
    <s v="Instalação de Certificado digital"/>
    <s v="Lucas.Brito9"/>
    <s v="Suporte, dúvidas e sugestões"/>
    <x v="844"/>
  </r>
  <r>
    <s v="TSM-8308"/>
    <s v="[CMFLEX] - ATUALIZAÇÃO - MÓDULO GLOBAL - ID 90"/>
    <s v="Luiz Fernando"/>
    <s v="Solicitação de mudança de TI"/>
    <x v="845"/>
  </r>
  <r>
    <s v="TSM-9127"/>
    <s v="Portal do Participante - #8072, #8227, #8178, #8049"/>
    <s v="Lucas.Brito9"/>
    <s v="Solicitação de mudança de TI"/>
    <x v="846"/>
  </r>
  <r>
    <s v="TSM-10099"/>
    <s v="Solicito instalação do programa Lote45 Accounting Alpha"/>
    <s v="Lucas.Brito9"/>
    <s v="Solicitar instalação de software"/>
    <x v="847"/>
  </r>
  <r>
    <s v="TSM-9625"/>
    <s v="Portal de Adesões - Aualização de API - #8460, #8344, #8523"/>
    <s v="Manasses Veloso"/>
    <s v="Solicitação de mudança de TI"/>
    <x v="848"/>
  </r>
  <r>
    <s v="TSM-7587"/>
    <s v="Falha ao salvar relatórios "/>
    <s v=""/>
    <s v="Um  sistema/aplicativo/transação apresentou um comportamento indesejado (travou, não consigo abrir, mensagem de erro, lentidão, dados incorretos etc.)"/>
    <x v="849"/>
  </r>
  <r>
    <s v="TSM-7995"/>
    <s v="Instalação RightNow Desktop - Novo CRM"/>
    <s v="Luiz Fernando"/>
    <s v="Suporte, dúvidas e sugestões"/>
    <x v="850"/>
  </r>
  <r>
    <s v="TSM-6599"/>
    <s v="teste em produção  - atribuição do sistema responsys"/>
    <s v="Manasses Veloso"/>
    <s v="Liberação de acesso a sistema"/>
    <x v="851"/>
  </r>
  <r>
    <s v="TSM-7731"/>
    <s v="Problemas para habilitar macro em planilhas que estão na rede"/>
    <s v="Luiz Fernando"/>
    <s v="Suporte, dúvidas e sugestões"/>
    <x v="852"/>
  </r>
  <r>
    <s v="TSM-9003"/>
    <s v="Webjob de carga de dados do CMFlex - Carga da tabela W8BTDCRT"/>
    <s v="Claudia Ferraz"/>
    <s v=""/>
    <x v="853"/>
  </r>
  <r>
    <s v="TSM-8056"/>
    <s v="Liberação de acesso ao Orion - Gabriela de Paulo Costa (C0658893@vale.com)"/>
    <s v="Luiz Fernando"/>
    <s v="Liberação de acesso a sistema"/>
    <x v="854"/>
  </r>
  <r>
    <s v="TSM-6598"/>
    <s v="teste em produção  - atribuição do sistema crm oracle right now"/>
    <s v="Manasses Veloso"/>
    <s v="Liberação de acesso a sistema"/>
    <x v="855"/>
  </r>
  <r>
    <s v="TSM-6967"/>
    <s v="Suporte internet"/>
    <s v="Lucas.Brito9"/>
    <s v="Suporte, dúvidas e sugestões"/>
    <x v="856"/>
  </r>
  <r>
    <s v="TSM-8878"/>
    <s v="Inserir novos campos e descrições no chamado &quot;Solicitar Ramal&quot;"/>
    <s v="João Pedro"/>
    <s v="Solicitação de mudança de TI"/>
    <x v="857"/>
  </r>
  <r>
    <s v="TSM-6815"/>
    <s v="O robo de Recebimento de valores de empréstimos por pagamento de boleto bancário, não obteve sucesso na realização da etapa 1 de empréstimos"/>
    <s v="Gabriel Bach"/>
    <s v="Suporte RPA - erro de execução operacional"/>
    <x v="858"/>
  </r>
  <r>
    <s v="TSM-9640"/>
    <s v="Implementação do escalation (por e-mail) nos chamados de TI"/>
    <s v="Manasses Veloso"/>
    <s v="Solicitação de mudança de TI"/>
    <x v="859"/>
  </r>
  <r>
    <s v="TSM-10217"/>
    <s v="Exclusão do perfil FINANÇAS BÁSICO no CMFlex"/>
    <s v="Luiz Fernando"/>
    <s v="Liberação de acesso a sistema"/>
    <x v="860"/>
  </r>
  <r>
    <s v="TSM-6822"/>
    <s v="Lentidão - Lote45"/>
    <s v=""/>
    <s v="Um  sistema/aplicativo/transação apresentou um comportamento indesejado (travou, não consigo abrir, mensagem de erro, lentidão, dados incorretos etc.)"/>
    <x v="861"/>
  </r>
  <r>
    <s v="TSM-8788"/>
    <s v="Portal do Participante - #6086, #6671, #7180, #8040, #8043"/>
    <s v="Lucas.Brito9"/>
    <s v="Solicitação de mudança de TI"/>
    <x v="862"/>
  </r>
  <r>
    <s v="TSM-7922"/>
    <s v="ERP Fin - Erro no FASe em produção"/>
    <s v="Luiz Fernando"/>
    <s v="Um  sistema/aplicativo/transação apresentou um comportamento indesejado (travou, não consigo abrir, mensagem de erro, lentidão, dados incorretos etc.)"/>
    <x v="863"/>
  </r>
  <r>
    <s v="TSM-8572"/>
    <s v="Bloqueio do envio de e-mail no Portal do Participante para dois usuários"/>
    <s v="Luiz Fernando"/>
    <s v="Um  sistema/aplicativo/transação apresentou um comportamento indesejado (travou, não consigo abrir, mensagem de erro, lentidão, dados incorretos etc.)"/>
    <x v="864"/>
  </r>
  <r>
    <s v="TSM-6948"/>
    <s v="Criar chave de e-mail"/>
    <s v="Lucas.Brito9"/>
    <s v="Suporte, dúvidas e sugestões"/>
    <x v="865"/>
  </r>
  <r>
    <s v="TSM-7617"/>
    <s v="Exclusão conta  de acesso ao portal b2c"/>
    <s v="Bruno Leal"/>
    <s v="Suporte, dúvidas e sugestões"/>
    <x v="866"/>
  </r>
  <r>
    <s v="TSM-6782"/>
    <s v="Ajuda na instalação do Avaya ACCS"/>
    <s v="Luiz Fernando"/>
    <s v="Solicitar instalação de software"/>
    <x v="867"/>
  </r>
  <r>
    <s v="TSM-7052"/>
    <s v="SGR renda - Exclusão de requerimento em produção"/>
    <s v=""/>
    <s v="Solicitação de mudança de TI"/>
    <x v="868"/>
  </r>
  <r>
    <s v="TSM-7612"/>
    <s v="Criação de um novo serviço para o catálogo de TI do Orion - &quot;Solicitar desbloqueio do Firewall&quot;"/>
    <s v="João Pedro"/>
    <s v="Solicitação de mudança de TI"/>
    <x v="869"/>
  </r>
  <r>
    <s v="TSM-6877"/>
    <s v="Acesso ao Orion - Rafael Oliveira"/>
    <s v="Luiz Fernando"/>
    <s v="Liberação de acesso a sistema"/>
    <x v="870"/>
  </r>
  <r>
    <s v="TSM-9063"/>
    <s v="Acesso ao CI (Controle Interno de Produção) ambiente de desenvolvimento"/>
    <s v="Bruno Leal"/>
    <s v="Liberação de acesso a sistema"/>
    <x v="871"/>
  </r>
  <r>
    <s v="TSM-6958"/>
    <s v="Informar todos os números ramais JABBER e Avaya com seus respectivos usuários da área de Relacionamento"/>
    <s v="Luiz Fernando"/>
    <s v="Suporte, dúvidas e sugestões"/>
    <x v="872"/>
  </r>
  <r>
    <s v="TSM-8795"/>
    <s v="Falha de operação no GED Corporate Valia - Erro de Navegador pede para atualizar e a busca não funciona"/>
    <s v="Lucas.Brito9"/>
    <s v="Um  sistema/aplicativo/transação apresentou um comportamento indesejado (travou, não consigo abrir, mensagem de erro, lentidão, dados incorretos etc.)"/>
    <x v="873"/>
  </r>
  <r>
    <s v="TSM-9517"/>
    <s v="Liberação de acesso ao DevOps "/>
    <s v="José Drumond"/>
    <s v="Liberação de acesso a sistema"/>
    <x v="874"/>
  </r>
  <r>
    <s v="TSM-7848"/>
    <s v="O robo Calculo de entrantes nao realizou a cópia dos flutantes para a máquina local"/>
    <s v="Gabriel Bach"/>
    <s v="Um  sistema/aplicativo/transação apresentou um comportamento indesejado (travou, não consigo abrir, mensagem de erro, lentidão, dados incorretos etc.)"/>
    <x v="875"/>
  </r>
  <r>
    <s v="TSM-8257"/>
    <s v="[CMFLEX] - SCRIPT - TRIPLICADOS IMO E DUPLICADOS EMP - 70/101"/>
    <s v="Luiz Fernando"/>
    <s v="Solicitação de mudança de TI"/>
    <x v="876"/>
  </r>
  <r>
    <s v="TSM-6595"/>
    <s v="Acesso ao Controle interno do Portal do Participante Produção: https://controle-interno.valiaweb.net.br - Para execução processo de Certificados do Cadastro"/>
    <s v="Manasses Veloso"/>
    <s v="Liberação de acesso a sistema"/>
    <x v="877"/>
  </r>
  <r>
    <s v="TSM-9628"/>
    <s v="Acesso à plataforma de assinatura eletrônica - Certisign "/>
    <s v="Luiz Fernando"/>
    <s v="Liberação de acesso a sistema"/>
    <x v="878"/>
  </r>
  <r>
    <s v="TSM-9675"/>
    <s v="Acesso ao Portal de Faturamento - Onidata"/>
    <s v="Luiz Fernando"/>
    <s v="Liberação de acesso a sistema"/>
    <x v="879"/>
  </r>
  <r>
    <s v="TSM-10207"/>
    <s v="Liberação de acesso ao Orion (Hellen)"/>
    <s v="Brian Brandao"/>
    <s v="Liberação de acesso a sistema"/>
    <x v="880"/>
  </r>
  <r>
    <s v="TSM-8564"/>
    <s v="Exclusão conta de acesso na b2c"/>
    <s v="Luiz Fernando"/>
    <s v="Suporte, dúvidas e sugestões"/>
    <x v="881"/>
  </r>
  <r>
    <s v="TSM-9674"/>
    <s v="Acesso ao Portal de Faturamento - Onidata"/>
    <s v="Luiz Fernando"/>
    <s v="Liberação de acesso a sistema"/>
    <x v="882"/>
  </r>
  <r>
    <s v="TSM-8755"/>
    <s v="Midas - Liberação acesso 2"/>
    <s v="Luiz Fernando"/>
    <s v="Liberação de acesso a sistema"/>
    <x v="883"/>
  </r>
  <r>
    <s v="TSM-9673"/>
    <s v="Acesso Portal de Faturamento - Docly"/>
    <s v="Luiz Fernando"/>
    <s v="Liberação de acesso a sistema"/>
    <x v="884"/>
  </r>
  <r>
    <s v="TSM-8754"/>
    <s v="Midas - Liberação acesso 1"/>
    <s v="Luiz Fernando"/>
    <s v="Liberação de acesso a sistema"/>
    <x v="885"/>
  </r>
  <r>
    <s v="TSM-8756"/>
    <s v="Midas - Liberação acesso 3"/>
    <s v="Luiz Fernando"/>
    <s v="Liberação de acesso a sistema"/>
    <x v="886"/>
  </r>
  <r>
    <s v="TSM-6675"/>
    <s v="Portal - Retorno das informações relativas ao regime de tributação"/>
    <s v=""/>
    <s v="Solicitação de mudança de TI"/>
    <x v="887"/>
  </r>
  <r>
    <s v="TSM-8757"/>
    <s v="Midas - Liberação acesso 4"/>
    <s v="Luiz Fernando"/>
    <s v="Liberação de acesso a sistema"/>
    <x v="888"/>
  </r>
  <r>
    <s v="TSM-9775"/>
    <s v="Excluir conta na b2c"/>
    <s v="thiago.zanchetta@vale.com"/>
    <s v="Suporte, dúvidas e sugestões"/>
    <x v="889"/>
  </r>
  <r>
    <s v="TSM-10087"/>
    <s v="Aplicativo Valia - #8448, #8474"/>
    <s v="Luiz Fernando"/>
    <s v="Solicitação de mudança de TI"/>
    <x v="890"/>
  </r>
  <r>
    <s v="TSM-9515"/>
    <s v="Esteiras de Relacionamento, Mosaic e Plano Instituído"/>
    <s v="José Drumond"/>
    <s v="Liberação de acesso a sistema"/>
    <x v="891"/>
  </r>
  <r>
    <s v="TSM-6698"/>
    <s v="SGA - Subida das correções (#6334 e #7305)"/>
    <s v=""/>
    <s v="Solicitação de mudança de TI"/>
    <x v="892"/>
  </r>
  <r>
    <s v="TSM-7082"/>
    <s v="[RPA] CORREÇÃO EXTRAÇÃO COTA - MOV SALDO"/>
    <s v=""/>
    <s v="Solicitação de mudança de TI"/>
    <x v="893"/>
  </r>
  <r>
    <s v="TSM-8780"/>
    <s v="CMFlex - Finanças Aprovador - Renata Chaves"/>
    <s v="Luiz Fernando"/>
    <s v="Liberação de acesso a sistema"/>
    <x v="894"/>
  </r>
  <r>
    <s v="TSM-8295"/>
    <s v="Acesso para RHmed"/>
    <s v="Luiz Fernando"/>
    <s v="Liberação de acesso a sistema"/>
    <x v="895"/>
  </r>
  <r>
    <s v="TSM-7139"/>
    <s v="EXCLUIR CONTA DE ACESSO DO PARTIPANTE"/>
    <s v="Manasses Veloso"/>
    <s v="Suporte, dúvidas e sugestões"/>
    <x v="896"/>
  </r>
  <r>
    <s v="TSM-7687"/>
    <s v="PORTAL"/>
    <s v="Roberto Martelo"/>
    <s v="Liberação de acesso a sistema"/>
    <x v="897"/>
  </r>
  <r>
    <s v="TSM-7691"/>
    <s v="VPN - LIBERAÇÃO"/>
    <s v="Lucas.Brito9"/>
    <s v="Solicitar instalação de software"/>
    <x v="898"/>
  </r>
  <r>
    <s v="TSM-8791"/>
    <s v="O robo carteira passiva não conseguiu finalizar o processo"/>
    <s v="Gabriel Bach"/>
    <s v="Suporte RPA - erro de execução operacional"/>
    <x v="899"/>
  </r>
  <r>
    <s v="TSM-8758"/>
    <s v="Midas - Liberação acesso 5"/>
    <s v="Luiz Fernando"/>
    <s v="Liberação de acesso a sistema"/>
    <x v="900"/>
  </r>
  <r>
    <s v="TSM-8759"/>
    <s v="Midas - Liberação acesso 6"/>
    <s v="Luiz Fernando"/>
    <s v="Liberação de acesso a sistema"/>
    <x v="901"/>
  </r>
  <r>
    <s v="TSM-7014"/>
    <s v="Lentidão na VPN impactando no sistema totalprev"/>
    <s v="Orion"/>
    <s v="VPN apresentando problemas"/>
    <x v="902"/>
  </r>
  <r>
    <s v="TSM-10206"/>
    <s v="Controle Interno - #8358, #7595, #7032, #8842, #5539"/>
    <s v="Manasses Veloso"/>
    <s v="Solicitação de mudança de TI"/>
    <x v="903"/>
  </r>
  <r>
    <s v="TSM-9822"/>
    <s v="CRM ORACLE - GERAÇÃO DE RELATÓRIO DE LOG SENHA DISQUE VALIA"/>
    <s v="Manasses Veloso"/>
    <s v="Um  sistema/aplicativo/transação apresentou um comportamento indesejado (travou, não consigo abrir, mensagem de erro, lentidão, dados incorretos etc.)"/>
    <x v="904"/>
  </r>
  <r>
    <s v="TSM-7739"/>
    <s v="Processamento de Contribuições FASe - Empresa 30 FCA - out/2022 sem arquivos de saída e salários"/>
    <s v="Luiz Fernando"/>
    <s v="Um  sistema/aplicativo/transação apresentou um comportamento indesejado (travou, não consigo abrir, mensagem de erro, lentidão, dados incorretos etc.)"/>
    <x v="905"/>
  </r>
  <r>
    <s v="TSM-7858"/>
    <s v="Suporte à evento/reunião - 08/11/2022"/>
    <s v="Lucas.Brito9"/>
    <s v="Suporte, dúvidas e sugestões"/>
    <x v="906"/>
  </r>
  <r>
    <s v="TSM-7410"/>
    <s v="[RPA] - Correção Processo Resgate"/>
    <s v=""/>
    <s v="Solicitação de mudança de TI"/>
    <x v="907"/>
  </r>
  <r>
    <s v="TSM-10123"/>
    <s v="SOLICITAR INSTALAÇÃO DE AVAYA NO NOVO NOTEBOOK ADRIANA TAVARES"/>
    <s v="Brian Brandao"/>
    <s v="Solicitar instalação de software"/>
    <x v="908"/>
  </r>
  <r>
    <s v="TSM-7683"/>
    <s v="CRM"/>
    <s v="Luiz Fernando"/>
    <s v="Liberação de acesso a sistema"/>
    <x v="909"/>
  </r>
  <r>
    <s v="TSM-7815"/>
    <s v="Problemas para habilitar macro em planilhas que estão na rede"/>
    <s v="carlos.duarte@vale.com"/>
    <s v="Suporte, dúvidas e sugestões"/>
    <x v="910"/>
  </r>
  <r>
    <s v="TSM-8778"/>
    <s v="Erro SID - Arquivo de Contribuições com situação &quot;NOVA&quot; - 378 - PORTO FRANCO"/>
    <s v="Lucas.Brito9"/>
    <s v="Um  sistema/aplicativo/transação apresentou um comportamento indesejado (travou, não consigo abrir, mensagem de erro, lentidão, dados incorretos etc.)"/>
    <x v="911"/>
  </r>
  <r>
    <s v="TSM-8586"/>
    <s v="Bloqueio do envio de e-mail no Portal do Participante para dois usuários"/>
    <s v="Luiz Fernando"/>
    <s v="Um  sistema/aplicativo/transação apresentou um comportamento indesejado (travou, não consigo abrir, mensagem de erro, lentidão, dados incorretos etc.)"/>
    <x v="912"/>
  </r>
  <r>
    <s v="TSM-9685"/>
    <s v="liberação de acesso ao órion"/>
    <s v="Luiz Fernando"/>
    <s v="Liberação de acesso a sistema"/>
    <x v="913"/>
  </r>
  <r>
    <s v="TSM-6885"/>
    <s v="Liberar IP para acesso ao controle interno de QA"/>
    <s v="Luiz Fernando"/>
    <s v="Solicitação/Alteração/Exclusão de acesso a Cloud"/>
    <x v="914"/>
  </r>
  <r>
    <s v="TSM-9641"/>
    <s v="Instabilidade na Internet"/>
    <s v="Bruno Leal"/>
    <s v="A conexão com a internet está lenta"/>
    <x v="915"/>
  </r>
  <r>
    <s v="TSM-8761"/>
    <s v="Portal de Adesões - #7334, #7671, #7678"/>
    <s v="Lucas.Brito9"/>
    <s v="Solicitação de mudança de TI"/>
    <x v="916"/>
  </r>
  <r>
    <s v="TSM-8686"/>
    <s v="Portal do Participante -"/>
    <s v="Luiz Fernando"/>
    <s v="Solicitação de mudança de TI"/>
    <x v="917"/>
  </r>
  <r>
    <s v="TSM-8118"/>
    <s v="Instalação de Avaya Equinox, devido a troca de máquina"/>
    <s v="Luiz Fernando"/>
    <s v="Solicitar instalação de software"/>
    <x v="918"/>
  </r>
  <r>
    <s v="TSM-9829"/>
    <s v="Portal - Nova API para cadastro de login no B2C"/>
    <s v="Lucas.Brito9"/>
    <s v="Solicitação de mudança de TI"/>
    <x v="919"/>
  </r>
  <r>
    <s v="TSM-9524"/>
    <s v="O robo de Resgate teve problemas em inicializar o processo"/>
    <s v="Gabriel Bach"/>
    <s v="Um  sistema/aplicativo/transação apresentou um comportamento indesejado (travou, não consigo abrir, mensagem de erro, lentidão, dados incorretos etc.)"/>
    <x v="920"/>
  </r>
  <r>
    <s v="TSM-8013"/>
    <s v="Solicitação de acesso a recurso (application insights) em PROD"/>
    <s v="Luiz Fernando"/>
    <s v="Solicitação/Alteração/Exclusão de acesso a Cloud"/>
    <x v="921"/>
  </r>
  <r>
    <s v="TSM-8773"/>
    <s v="ESPORÁDICA AVULSA REPRESADA NO SID - Não encontrado De x PARA associado a FSS - VANUSIO DA SILVA SANTOS - Alfa: 007740 - FSS: 66788"/>
    <s v="Lucas.Brito9"/>
    <s v="Um  sistema/aplicativo/transação apresentou um comportamento indesejado (travou, não consigo abrir, mensagem de erro, lentidão, dados incorretos etc.)"/>
    <x v="922"/>
  </r>
  <r>
    <s v="TSM-7411"/>
    <s v="Portal - Correção de gravação de atendimento padrão no RightNow"/>
    <s v=""/>
    <s v="Solicitação de mudança de TI"/>
    <x v="923"/>
  </r>
  <r>
    <s v="TSM-7572"/>
    <s v="RightNow - Erro consulta pensionista ambiente de teste"/>
    <s v=""/>
    <s v="Um  sistema/aplicativo/transação apresentou um comportamento indesejado (travou, não consigo abrir, mensagem de erro, lentidão, dados incorretos etc.)"/>
    <x v="924"/>
  </r>
  <r>
    <s v="TSM-7383"/>
    <s v="Ajuste na acentuação do job de comparação com a Base das nações unidas"/>
    <s v=""/>
    <s v="Solicitação de mudança de TI"/>
    <x v="925"/>
  </r>
  <r>
    <s v="TSM-8010"/>
    <s v="O robo de empréstimos não conseguiu Gerar AR"/>
    <s v="Luiz Fernando"/>
    <s v="Solicitar criação/alteração/exclusão de grupos de acesso a sistemas"/>
    <x v="926"/>
  </r>
  <r>
    <s v="TSM-9538"/>
    <s v="Portal - Alteração na descrição dos Perfis de Investimentos"/>
    <s v="Manasses Veloso"/>
    <s v="Solicitação de mudança de TI"/>
    <x v="927"/>
  </r>
  <r>
    <s v="TSM-6820"/>
    <s v="Lote45 inacessível"/>
    <s v=""/>
    <s v="Um  sistema/aplicativo/transação apresentou um comportamento indesejado (travou, não consigo abrir, mensagem de erro, lentidão, dados incorretos etc.)"/>
    <x v="928"/>
  </r>
  <r>
    <s v="TSM-7169"/>
    <s v="Tabela de Saldo de conta da IN1343 não está sendo alimentada no momento da Concessão"/>
    <s v=""/>
    <s v="Um  sistema/aplicativo/transação apresentou um comportamento indesejado (travou, não consigo abrir, mensagem de erro, lentidão, dados incorretos etc.)"/>
    <x v="929"/>
  </r>
  <r>
    <s v="TSM-9285"/>
    <s v="Correção bug ProjuridWeb e Advisor"/>
    <s v="Manasses Veloso"/>
    <s v="Solicitação de mudança de TI"/>
    <x v="930"/>
  </r>
  <r>
    <s v="TSM-10012"/>
    <s v="Problemas no acesso ao GED"/>
    <s v="Manasses Veloso"/>
    <s v="Um  sistema/aplicativo/transação apresentou um comportamento indesejado (travou, não consigo abrir, mensagem de erro, lentidão, dados incorretos etc.)"/>
    <x v="931"/>
  </r>
  <r>
    <s v="TSM-8710"/>
    <s v="Aplicativo Valia - #6908 #6761"/>
    <s v="Lucas.Brito9"/>
    <s v="Solicitação de mudança de TI"/>
    <x v="932"/>
  </r>
  <r>
    <s v="TSM-8753"/>
    <s v="Adesões - Alteração nas operações de criação dos arquivos &quot;Pedido de filiação&quot; e &quot;Termo de Adesão&quot;"/>
    <s v="Luiz Fernando"/>
    <s v="Solicitação de mudança de TI"/>
    <x v="933"/>
  </r>
  <r>
    <s v="TSM-9145"/>
    <s v="Ao solicitar o processamento das planilhas depois de validadas o mesmo não sai do status de processamento. O correto é passar pelo status de processamento e finalizando com o status completo. Ficando no de Processando eternamente."/>
    <s v="Lucas.Brito9"/>
    <s v="Um  sistema/aplicativo/transação apresentou um comportamento indesejado (travou, não consigo abrir, mensagem de erro, lentidão, dados incorretos etc.)"/>
    <x v="934"/>
  </r>
  <r>
    <s v="TSM-8230"/>
    <s v="APOIO - Durante a reunião hibrida do ACT 2023 - 15/12/2022"/>
    <s v="Lorena Silva"/>
    <s v="Suporte, dúvidas e sugestões"/>
    <x v="935"/>
  </r>
  <r>
    <s v="TSM-8532"/>
    <s v="Erro na integração de cadastro de participante entre o SIS e o CMFlex "/>
    <s v="Luiz Fernando"/>
    <s v="Um  sistema/aplicativo/transação apresentou um comportamento indesejado (travou, não consigo abrir, mensagem de erro, lentidão, dados incorretos etc.)"/>
    <x v="936"/>
  </r>
  <r>
    <s v="TSM-9920"/>
    <s v="Acesso Portal de Faturamento - Julia - Algar"/>
    <s v="Luiz Fernando"/>
    <s v="Liberação de acesso a sistema"/>
    <x v="937"/>
  </r>
  <r>
    <s v="TSM-9919"/>
    <s v="Acesso Portal de Faturamento - Algar"/>
    <s v="Luiz Fernando"/>
    <s v="Liberação de acesso a sistema"/>
    <x v="938"/>
  </r>
  <r>
    <s v="TSM-9311"/>
    <s v="Solicitação de acesso a Esteira de Relacionamento."/>
    <s v="José Drumond"/>
    <s v="Liberação de acesso a sistema"/>
    <x v="939"/>
  </r>
  <r>
    <s v="TSM-9030"/>
    <s v="Controle Interno -  #7350, #7561, #7933"/>
    <s v="Lucas.Brito9"/>
    <s v="Solicitação de mudança de TI"/>
    <x v="940"/>
  </r>
  <r>
    <s v="TSM-9918"/>
    <s v="Acesso Portal de Faturamento - Thais Domingues"/>
    <s v="Luiz Fernando"/>
    <s v="Liberação de acesso a sistema"/>
    <x v="941"/>
  </r>
  <r>
    <s v="TSM-9814"/>
    <s v="Liberação de acesso ao Devops do projeto de Sistema de Empréstimo"/>
    <s v="thiagosantiago@vale.com"/>
    <s v="Liberação de acesso a sistema"/>
    <x v="942"/>
  </r>
  <r>
    <s v="TSM-9813"/>
    <s v="Liberação de acesso ao Devops do projeto de Sistema de Empréstimo"/>
    <s v="thiagosantiago@vale.com"/>
    <s v="Liberação de acesso a sistema"/>
    <x v="943"/>
  </r>
  <r>
    <s v="TSM-6759"/>
    <s v="Acesso Orion - Marcela Santana (EY)"/>
    <s v="Luiz Fernando"/>
    <s v="Liberação de acesso a sistema"/>
    <x v="944"/>
  </r>
  <r>
    <s v="TSM-7563"/>
    <s v="Serviços do Totalprev indisponíveis no Portal do Participante em produção v2"/>
    <s v=""/>
    <s v="Um  sistema/aplicativo/transação apresentou um comportamento indesejado (travou, não consigo abrir, mensagem de erro, lentidão, dados incorretos etc.)"/>
    <x v="945"/>
  </r>
  <r>
    <s v="TSM-9755"/>
    <s v="Liberação de Acesso CMFlex - Gestor de Acessos (Produção)"/>
    <s v="Lucas.Brito9"/>
    <s v="Liberação de acesso a sistema"/>
    <x v="946"/>
  </r>
  <r>
    <s v="TSM-8996"/>
    <s v="Atualização do sistema Morningstar Direct. "/>
    <s v="Brian Brandao"/>
    <s v="Solicitar instalação de software"/>
    <x v="947"/>
  </r>
  <r>
    <s v="TSM-9621"/>
    <s v="Excluir conta de acesso na b2c"/>
    <s v="thiago.zanchetta@vale.com"/>
    <s v="Suporte, dúvidas e sugestões"/>
    <x v="948"/>
  </r>
  <r>
    <s v="TSM-7852"/>
    <s v="Teams não funciona."/>
    <s v="Lucas.Brito9"/>
    <s v="Um software apresentou um comportamento indesejável"/>
    <x v="949"/>
  </r>
  <r>
    <s v="TSM-9146"/>
    <s v="Atualização Windows 11"/>
    <s v="Brian Brandao"/>
    <s v="Um software apresentou um comportamento indesejável"/>
    <x v="950"/>
  </r>
  <r>
    <s v="TSM-6800"/>
    <s v="Porta - Res.45 - Nova API de Elegibilidade"/>
    <s v=""/>
    <s v="Solicitação de mudança de TI"/>
    <x v="951"/>
  </r>
  <r>
    <s v="TSM-9023"/>
    <s v="Revogar acesso de empregado desligado"/>
    <s v="Manasses Veloso"/>
    <s v="Liberação de acesso a sistema"/>
    <x v="952"/>
  </r>
  <r>
    <s v="TSM-9726"/>
    <s v="Arquivo AMS não chegou no GED"/>
    <s v="Manasses Veloso"/>
    <s v="Um  sistema/aplicativo/transação apresentou um comportamento indesejado (travou, não consigo abrir, mensagem de erro, lentidão, dados incorretos etc.)"/>
    <x v="953"/>
  </r>
  <r>
    <s v="TSM-7684"/>
    <s v="PORTAL DO PARTICIPANTE"/>
    <s v="Luiz Fernando"/>
    <s v="Liberação de acesso a sistema"/>
    <x v="954"/>
  </r>
  <r>
    <s v="TSM-8208"/>
    <s v="CRM PLUSOFT FORA DO AR"/>
    <s v="Luiz Fernando"/>
    <s v="Um  sistema/aplicativo/transação apresentou um comportamento indesejado (travou, não consigo abrir, mensagem de erro, lentidão, dados incorretos etc.)"/>
    <x v="955"/>
  </r>
  <r>
    <s v="TSM-9214"/>
    <s v="Indisponibilidade CMFLEX - Módulo CONTROLE FINANCEIRO"/>
    <s v="Orion"/>
    <s v="Um software apresentou um comportamento indesejável"/>
    <x v="956"/>
  </r>
  <r>
    <s v="TSM-6904"/>
    <s v="Liberação acesso Envio Boleto Prevaler, ID ebc4430f-3e80-4214-b875-1b5dcb019448"/>
    <s v="Manasses Veloso"/>
    <s v="Liberação de acesso a sistema"/>
    <x v="957"/>
  </r>
  <r>
    <s v="TSM-7667"/>
    <s v="Apoio no Primeiro Acesso - Allana Silva - Jovem Aprendiz Jurídico "/>
    <s v="Lucas.Brito9"/>
    <s v="Suporte, dúvidas e sugestões"/>
    <x v="958"/>
  </r>
  <r>
    <s v="TSM-8704"/>
    <s v="Implementação de perguntas (e de automações) vinculadas ao chamado &quot;Solicitar melhoria ou novo sistema/aplicativo&quot; para o calculo do risco de uma melhoria"/>
    <s v="João Pedro"/>
    <s v="Solicitação de mudança de TI"/>
    <x v="959"/>
  </r>
  <r>
    <s v="TSM-10056"/>
    <s v="Sem acesso ao portal do participante"/>
    <s v="Lucas Ricardo"/>
    <s v="Solicitar desbloqueio de Firewall"/>
    <x v="960"/>
  </r>
  <r>
    <s v="TSM-9281"/>
    <s v="Aplicativo Valia - #8351: Erro ao entrar no Aplicativo (Mensagem para atualização do App)"/>
    <s v="Manasses Veloso"/>
    <s v="Solicitação de mudança de TI"/>
    <x v="961"/>
  </r>
  <r>
    <s v="TSM-9022"/>
    <s v="Revogar acesso para colaborador Desligado"/>
    <s v="Manasses Veloso"/>
    <s v="Liberação de acesso a sistema"/>
    <x v="962"/>
  </r>
  <r>
    <s v="TSM-8772"/>
    <s v="Acesso como Operadora do Orion para verificar os incidentes abertos relativos ao CMFLex"/>
    <s v="Luiz Fernando"/>
    <s v="Liberação de acesso a sistema"/>
    <x v="963"/>
  </r>
  <r>
    <s v="TSM-8964"/>
    <s v="WhatsApp - API do fluxo de Contracheque"/>
    <s v="Lucas.Brito9"/>
    <s v="Solicitação de mudança de TI"/>
    <x v="964"/>
  </r>
  <r>
    <s v="TSM-7666"/>
    <s v="Suporte para criação de e-mail para contratados"/>
    <s v="Lucas.Brito9"/>
    <s v="Suporte, dúvidas e sugestões"/>
    <x v="965"/>
  </r>
  <r>
    <s v="TSM-6934"/>
    <s v="[RPA] Correção erro Impressora Arrecadação"/>
    <s v=""/>
    <s v="Solicitação de mudança de TI"/>
    <x v="966"/>
  </r>
  <r>
    <s v="TSM-7497"/>
    <s v="Portal do Participante - #7521, #7544, #7420, #7427, #7421 E #7423"/>
    <s v=""/>
    <s v="Solicitação de mudança de TI"/>
    <x v="967"/>
  </r>
  <r>
    <s v="TSM-8563"/>
    <s v="Instalação Programa Receita Federal DIRF 2023 (Ano calendário 2022)"/>
    <s v="Brian Brandao"/>
    <s v="Solicitar instalação de software"/>
    <x v="968"/>
  </r>
  <r>
    <s v="TSM-7476"/>
    <s v="Liberar acesso TI nova funcionária"/>
    <s v="Luiz Fernando"/>
    <s v="Liberação de acesso a sistema"/>
    <x v="969"/>
  </r>
  <r>
    <s v="TSM-6980"/>
    <s v="Portal do Participante - [Alt de Dados Bancários] - #6849, #6851, #7186 e #6037"/>
    <s v=""/>
    <s v="Solicitação de mudança de TI"/>
    <x v="970"/>
  </r>
  <r>
    <s v="TSM-6872"/>
    <s v="Instalação RightNow Desktop - Novo CRM"/>
    <s v="Cayque Anjos"/>
    <s v="Solicitar melhoria ou novo sistema/aplicativo"/>
    <x v="971"/>
  </r>
  <r>
    <s v="TSM-8562"/>
    <s v="NOVA VERSÃO DIRF 2023 ANO CALENDÁRIO 2022"/>
    <s v="Brian Brandao"/>
    <s v="Solicitar instalação de software"/>
    <x v="972"/>
  </r>
  <r>
    <s v="TSM-7164"/>
    <s v="Erro no FASe - Integrações - Contas a Pagar ambiente de produção"/>
    <s v=""/>
    <s v="Um  sistema/aplicativo/transação apresentou um comportamento indesejado (travou, não consigo abrir, mensagem de erro, lentidão, dados incorretos etc.)"/>
    <x v="973"/>
  </r>
  <r>
    <s v="TSM-8767"/>
    <s v="03V09725 - Marisa Duarte - Exclusão de acessos básicos (FINANÇAS BÁSICO, COMPRAS BÁSICO, CONTRATOS-MEDIÇÃO)"/>
    <s v="Luiz Fernando"/>
    <s v="Liberação de acesso a sistema"/>
    <x v="974"/>
  </r>
  <r>
    <s v="TSM-7047"/>
    <s v="SGR renda - Ajustar as chaves dos requerimentos em PROD"/>
    <s v=""/>
    <s v="Solicitação de mudança de TI"/>
    <x v="975"/>
  </r>
  <r>
    <s v="TSM-9811"/>
    <s v="LIBERAÇÃO DE ACESSO ORION CONTRATADO - PEDRO"/>
    <s v="Luiz Fernando"/>
    <s v="Liberação de acesso a sistema"/>
    <x v="976"/>
  </r>
  <r>
    <s v="TSM-8708"/>
    <s v="Remover acesso - FINANÇAS BÁSICO - raquel.santos@vale.com"/>
    <s v="Luiz Fernando"/>
    <s v="Liberação de acesso a sistema"/>
    <x v="977"/>
  </r>
  <r>
    <s v="TSM-9021"/>
    <s v="revogar acesso para colaborador Desligado"/>
    <s v="Manasses Veloso"/>
    <s v="Liberação de acesso a sistema"/>
    <x v="978"/>
  </r>
  <r>
    <s v="TSM-10215"/>
    <s v="Execução de script paliativo para correção do erro flag baixado"/>
    <s v="Manasses Veloso"/>
    <s v="Um  sistema/aplicativo/transação apresentou um comportamento indesejado (travou, não consigo abrir, mensagem de erro, lentidão, dados incorretos etc.)"/>
    <x v="979"/>
  </r>
  <r>
    <s v="TSM-10150"/>
    <s v="Solicitação de acesso como operador"/>
    <s v="Luiz Fernando"/>
    <s v="Liberação de acesso a sistema"/>
    <x v="980"/>
  </r>
  <r>
    <s v="TSM-9024"/>
    <s v="Não estou conseguindo realizar nenhuma pesquisa de dossiê de Participante"/>
    <s v="Luiz Fernando"/>
    <s v="Um  sistema/aplicativo/transação apresentou um comportamento indesejado (travou, não consigo abrir, mensagem de erro, lentidão, dados incorretos etc.)"/>
    <x v="981"/>
  </r>
  <r>
    <s v="TSM-6957"/>
    <s v="não consigo abrir o SGA e CRM"/>
    <s v="Orion"/>
    <s v="Não consigo acessar um site/link na internet"/>
    <x v="982"/>
  </r>
  <r>
    <s v="TSM-7658"/>
    <s v="Alteração conta de acesso portal B2C"/>
    <s v="Bruno Leal"/>
    <s v="Suporte, dúvidas e sugestões"/>
    <x v="983"/>
  </r>
  <r>
    <s v="TSM-9348"/>
    <s v="Liberar acesso ao Orion a nova contratada Joana"/>
    <s v="Luiz Fernando"/>
    <s v="Liberação de acesso a sistema"/>
    <x v="984"/>
  </r>
  <r>
    <s v="TSM-10159"/>
    <s v="Inserir Área no ícone de centro de custo"/>
    <s v="Thais Castro"/>
    <s v="Solicitar melhoria ou novo sistema/aplicativo"/>
    <x v="985"/>
  </r>
  <r>
    <s v="TSM-8990"/>
    <s v="Gerar Arquivo Inscritos Manual TXT "/>
    <s v="Sabrina Serique"/>
    <s v="Solicitar melhoria ou novo sistema/aplicativo"/>
    <x v="986"/>
  </r>
  <r>
    <s v="TSM-6830"/>
    <s v="VPN caindo para vários usuários"/>
    <s v="Orion"/>
    <s v="VPN apresentando problemas"/>
    <x v="987"/>
  </r>
  <r>
    <s v="TSM-6829"/>
    <s v="Queda da VPN afetando vários usuários"/>
    <s v="Orion"/>
    <s v="VPN apresentando problemas"/>
    <x v="988"/>
  </r>
  <r>
    <s v="TSM-7657"/>
    <s v="Alteração conta de acesso Portal - B2c"/>
    <s v="Bruno Leal"/>
    <s v="Suporte, dúvidas e sugestões"/>
    <x v="989"/>
  </r>
  <r>
    <s v="TSM-7656"/>
    <s v="Alteração na conta do portal do participante b2c"/>
    <s v="Bruno Leal"/>
    <s v="Suporte, dúvidas e sugestões"/>
    <x v="990"/>
  </r>
  <r>
    <s v="TSM-10010"/>
    <s v="troca de senha CMFlex"/>
    <s v="Lucas.Brito9"/>
    <s v="Suporte, dúvidas e sugestões"/>
    <x v="991"/>
  </r>
  <r>
    <s v="TSM-7031"/>
    <s v="Liberar acesso de chave de rede para ao banco de dados do controle interno de DEV"/>
    <s v="Thiago Zanchetta"/>
    <s v="Solicitação/Alteração/Exclusão de acesso a Cloud"/>
    <x v="992"/>
  </r>
  <r>
    <s v="TSM-7897"/>
    <s v="Empréstimo de Notebook nova contratada Vitória Rezende dos Santos que realizando o admissional"/>
    <s v="Brian Brandao"/>
    <s v="Solicitar o empréstimo de um equipamento"/>
    <x v="993"/>
  </r>
  <r>
    <s v="TSM-7805"/>
    <s v="Site do Banco do Brasil não carrega"/>
    <s v="Brian Brandao"/>
    <s v="Suporte, dúvidas e sugestões"/>
    <x v="994"/>
  </r>
  <r>
    <s v="TSM-8695"/>
    <s v="Excluir conta de acesso na b2c"/>
    <s v="Luiz Fernando"/>
    <s v="Suporte, dúvidas e sugestões"/>
    <x v="995"/>
  </r>
  <r>
    <s v="TSM-7896"/>
    <s v="Portal do Participante - #6787, #6786, #6906, #6771, #6629, #7494, #7493, #7609"/>
    <s v="Luiz Fernando"/>
    <s v="Solicitação de mudança de TI"/>
    <x v="996"/>
  </r>
  <r>
    <s v="TSM-6610"/>
    <s v="Liberação de acesso ao banco de dados do controle interno de DEV"/>
    <s v="Bruno Leal"/>
    <s v="Solicitação/Alteração/Exclusão de acesso a Cloud"/>
    <x v="997"/>
  </r>
  <r>
    <s v="TSM-6955"/>
    <s v="Falha no SIS - Não é possível logar"/>
    <s v=""/>
    <s v="Um  sistema/aplicativo/transação apresentou um comportamento indesejado (travou, não consigo abrir, mensagem de erro, lentidão, dados incorretos etc.)"/>
    <x v="998"/>
  </r>
  <r>
    <s v="TSM-6981"/>
    <s v="LIBERAÇÃO DE ACESSO ORION RISCO E COMPLICE PARA RESPODER QUESTIONARIO DE NORMA E CONFIDENCIALIDADE"/>
    <s v="Luiz Fernando"/>
    <s v="Liberação de acesso a sistema"/>
    <x v="999"/>
  </r>
  <r>
    <s v="TSM-7334"/>
    <s v="Erro na pasta de dossiê de participante 171205"/>
    <s v=""/>
    <s v="Um  sistema/aplicativo/transação apresentou um comportamento indesejado (travou, não consigo abrir, mensagem de erro, lentidão, dados incorretos etc.)"/>
    <x v="1000"/>
  </r>
  <r>
    <s v="TSM-6875"/>
    <s v="Rightnow - falha no envio de e-mail de boleto de autopatrocínio"/>
    <s v=""/>
    <s v="Um  sistema/aplicativo/transação apresentou um comportamento indesejado (travou, não consigo abrir, mensagem de erro, lentidão, dados incorretos etc.)"/>
    <x v="1001"/>
  </r>
  <r>
    <s v="TSM-9998"/>
    <s v="Excluir conta na b2c"/>
    <s v="thiago.zanchetta@vale.com"/>
    <s v="Suporte, dúvidas e sugestões"/>
    <x v="1002"/>
  </r>
  <r>
    <s v="TSM-9037"/>
    <s v="Solicito o desbloqueio de firewall da aplicação CM FLEX"/>
    <s v="Fabio Araujo"/>
    <s v="Solicitar desbloqueio de Firewall"/>
    <x v="1003"/>
  </r>
  <r>
    <s v="TSM-8942"/>
    <s v="Avaya accs não funciona no edge"/>
    <s v="Lucas.Brito9"/>
    <s v="Um  sistema/aplicativo/transação apresentou um comportamento indesejado (travou, não consigo abrir, mensagem de erro, lentidão, dados incorretos etc.)"/>
    <x v="1004"/>
  </r>
  <r>
    <s v="TSM-9322"/>
    <s v="Criação de automações que irão disponibilizar a data máxima de atendimento de um chamado (e se o chamado está 'em andamento' ou 'pausado') dentro do Orion"/>
    <s v="João Pedro"/>
    <s v="Solicitação de mudança de TI"/>
    <x v="1005"/>
  </r>
  <r>
    <s v="TSM-10195"/>
    <s v="CMFlex (PROD e DEV)"/>
    <s v="Lucas.Brito9"/>
    <s v="Liberação de acesso a sistema"/>
    <x v="1006"/>
  </r>
  <r>
    <s v="TSM-10194"/>
    <s v="CMFlex (PROD e DEV)"/>
    <s v="Lucas.Brito9"/>
    <s v="Liberação de acesso a sistema"/>
    <x v="1007"/>
  </r>
  <r>
    <s v="TSM-9565"/>
    <s v="Subida em produção do novo portal de atuária no Orion"/>
    <s v="João Pedro"/>
    <s v="Solicitação de mudança de TI"/>
    <x v="1008"/>
  </r>
  <r>
    <s v="TSM-6813"/>
    <s v="Cisco Jaber não habilita a função de ligar."/>
    <s v="Orion"/>
    <s v="Um software apresentou um comportamento indesejável"/>
    <x v="1009"/>
  </r>
  <r>
    <s v="TSM-8975"/>
    <s v="WhatsApp - Retorno telefone preferencial/cadastrado"/>
    <s v="Lucas.Brito9"/>
    <s v="Solicitação de mudança de TI"/>
    <x v="1010"/>
  </r>
  <r>
    <s v="TSM-8526"/>
    <s v="Golive - Disponibilização de Informes de Rendimento na LIA"/>
    <s v="Luiz Fernando"/>
    <s v="Solicitação de mudança de TI"/>
    <x v="1011"/>
  </r>
  <r>
    <s v="TSM-6719"/>
    <s v="[RPA] [MOSAIC] Adequação nome dos planos"/>
    <s v=""/>
    <s v="Solicitação de mudança de TI"/>
    <x v="1012"/>
  </r>
  <r>
    <s v="TSM-6826"/>
    <s v="Atualização em produção do SID e versão do Corporativo  (Res 32) VA200491 / SD-104312"/>
    <s v=""/>
    <s v="Solicitação de mudança de TI"/>
    <x v="1013"/>
  </r>
  <r>
    <s v="TSM-6951"/>
    <s v="Falha no serviço de esqueci minha senha do Disque Valia existente no Portal"/>
    <s v=""/>
    <s v="Um  sistema/aplicativo/transação apresentou um comportamento indesejado (travou, não consigo abrir, mensagem de erro, lentidão, dados incorretos etc.)"/>
    <x v="1014"/>
  </r>
  <r>
    <s v="TSM-7184"/>
    <s v="SGR renda - Ajustar as chaves dos requerimentos em PROD"/>
    <s v=""/>
    <s v="Solicitação de mudança de TI"/>
    <x v="1015"/>
  </r>
  <r>
    <s v="TSM-9047"/>
    <s v="Acesso igual a matricula 03542014"/>
    <s v="Lucas.Brito9"/>
    <s v="Liberação de acesso a sistema"/>
    <x v="1016"/>
  </r>
  <r>
    <s v="TSM-6555"/>
    <s v="Solicito acesso ao novo CRM - ambiente Desenvolvimento"/>
    <s v="Manasses Veloso"/>
    <s v="Liberação de acesso a sistema"/>
    <x v="1017"/>
  </r>
  <r>
    <s v="TSM-10131"/>
    <s v="Atribuição automática de chamados"/>
    <s v="Pedro Wagner"/>
    <s v="Solicitar melhoria ou novo sistema/aplicativo"/>
    <x v="1018"/>
  </r>
  <r>
    <s v="TSM-6550"/>
    <s v="Ajustar o formulário &quot;Liberação de acesso a sistema&quot; para permitir o usuário solicitar o acesso ao aplicativo Valia (versão de teste). "/>
    <s v="João Pedro"/>
    <s v="Solicitação de mudança de TI"/>
    <x v="1019"/>
  </r>
  <r>
    <s v="TSM-9462"/>
    <s v="Após atualização do WIN 11, meu microfone parou de funcionar perfeitamente."/>
    <s v="Lucas.Brito9"/>
    <s v="Meu equipamento não está funcionando corretamente"/>
    <x v="1020"/>
  </r>
  <r>
    <s v="TSM-7030"/>
    <s v="Demanda catalogada para acerto de perfil de investimento referente a assistido liquidado que foi reintegrado - JOSE CARLOS BROETTO fss 123237"/>
    <s v="Cayque Anjos"/>
    <s v="Solicitar melhoria ou novo sistema/aplicativo"/>
    <x v="1021"/>
  </r>
  <r>
    <s v="TSM-7041"/>
    <s v="Não abre os módulos do SIS"/>
    <s v=""/>
    <s v="Um  sistema/aplicativo/transação apresentou um comportamento indesejado (travou, não consigo abrir, mensagem de erro, lentidão, dados incorretos etc.)"/>
    <x v="1022"/>
  </r>
  <r>
    <s v="TSM-8523"/>
    <s v="Implantação Whatsapp - Go-live"/>
    <s v="Luiz Fernando"/>
    <s v="Solicitação de mudança de TI"/>
    <x v="1023"/>
  </r>
  <r>
    <s v="TSM-6699"/>
    <s v="Controle Interno - #3269 (Auditoria: geração e envio de Certificados VM e VP)"/>
    <s v=""/>
    <s v="Solicitação de mudança de TI"/>
    <x v="1024"/>
  </r>
  <r>
    <s v="TSM-7557"/>
    <s v="Erro na Integração FASe - SID - arquivos de Contribuições não carregados para as Patrocinadoras 30 - 375 - 378 - 632 - 884 "/>
    <s v=""/>
    <s v="Um  sistema/aplicativo/transação apresentou um comportamento indesejado (travou, não consigo abrir, mensagem de erro, lentidão, dados incorretos etc.)"/>
    <x v="1025"/>
  </r>
  <r>
    <s v="TSM-9734"/>
    <s v="Acesso a maquina remota que a Gerência Financeira utiliza"/>
    <s v="Lucas.Brito9"/>
    <s v="Habilitar acesso remoto a um equipamento"/>
    <x v="1026"/>
  </r>
  <r>
    <s v="TSM-7109"/>
    <s v="Item 7058 - Incorporação da página de negociação do sistema Recupera (Sysopen) no Portal Valia"/>
    <s v=""/>
    <s v="Solicitação de mudança de TI"/>
    <x v="1027"/>
  </r>
  <r>
    <s v="TSM-9816"/>
    <s v="NOVA VERSÃO ECD - ESCRITURAÇÃO CONTÁBIL DIGITAL"/>
    <s v="Brian Brandao"/>
    <s v="Solicitar instalação de software"/>
    <x v="1028"/>
  </r>
  <r>
    <s v="TSM-6950"/>
    <s v="Portal - Remoção do banco &quot;Itaú&quot; para Alteração de Dados Bancários"/>
    <s v=""/>
    <s v="Solicitação de mudança de TI"/>
    <x v="1029"/>
  </r>
  <r>
    <s v="TSM-9536"/>
    <s v="Instalação"/>
    <s v="Luiz Fernando"/>
    <s v="Solicitar instalação de software"/>
    <x v="1030"/>
  </r>
  <r>
    <s v="TSM-9535"/>
    <s v="Instalação"/>
    <s v="Luiz Fernando"/>
    <s v="Solicitar instalação de software"/>
    <x v="1031"/>
  </r>
  <r>
    <s v="TSM-9929"/>
    <s v="Portal - Alteração na operação PlanoFamilia &gt; postPessoas"/>
    <s v="Manasses Veloso"/>
    <s v="Solicitação de mudança de TI"/>
    <x v="1032"/>
  </r>
  <r>
    <s v="TSM-9483"/>
    <s v="REESTABELECER ACESSO EMPREGADA ROSIANE GREGORIO"/>
    <s v="Luiz Fernando"/>
    <s v="Liberação de acesso a sistema"/>
    <x v="1033"/>
  </r>
  <r>
    <s v="TSM-7042"/>
    <s v="Erro ao gerar arquivos em PDF e Excel  no totalprev -  módulo Contas a Pagar"/>
    <s v=""/>
    <s v="Um  sistema/aplicativo/transação apresentou um comportamento indesejado (travou, não consigo abrir, mensagem de erro, lentidão, dados incorretos etc.)"/>
    <x v="1034"/>
  </r>
  <r>
    <s v="TSM-9482"/>
    <s v="LIBERAR ACESSO EMPREGADA ROSIANE GREGORIO"/>
    <s v="Luiz Fernando"/>
    <s v="Liberação de acesso a sistema"/>
    <x v="1035"/>
  </r>
  <r>
    <s v="TSM-9731"/>
    <s v="Liberar acesso para Funcionária Nova"/>
    <s v="Luiz Fernando"/>
    <s v="Liberação de acesso a sistema"/>
    <x v="1036"/>
  </r>
  <r>
    <s v="TSM-8577"/>
    <s v="Golive - Disponibilização de Informes de Rendimento na LIA"/>
    <s v="Luiz Fernando"/>
    <s v="Solicitação de mudança de TI"/>
    <x v="1037"/>
  </r>
  <r>
    <s v="TSM-8866"/>
    <s v="Liberação de acesso ao Orion"/>
    <s v="Luiz Fernando"/>
    <s v="Liberação de acesso a sistema"/>
    <x v="1038"/>
  </r>
  <r>
    <s v="TSM-9758"/>
    <s v="Solicito acesso à máquina remota BR2109095"/>
    <s v="Lucas.Brito9"/>
    <s v="Habilitar acesso remoto a um equipamento"/>
    <x v="1039"/>
  </r>
  <r>
    <s v="TSM-9543"/>
    <s v="Acesso Remoto à máquina BR2109095"/>
    <s v="Lucas.Brito9"/>
    <s v="Habilitar acesso remoto a um equipamento"/>
    <x v="1040"/>
  </r>
  <r>
    <s v="TSM-9854"/>
    <s v="Acesso ao recurso Application Insights - valia-functions-prd"/>
    <s v="Luiz Fernando"/>
    <s v="Solicitação/Alteração/Exclusão de acesso a Cloud"/>
    <x v="1041"/>
  </r>
  <r>
    <s v="TSM-9853"/>
    <s v="Acesso ao recurso Application Insights - portalvalia"/>
    <s v="Luiz Fernando"/>
    <s v="Solicitação/Alteração/Exclusão de acesso a Cloud"/>
    <x v="1042"/>
  </r>
  <r>
    <s v="TSM-7675"/>
    <s v="LIBERAÇÃO DE ACESSO ORION RISCO E COMPLICE PARA RESPODER QUESTIONARIO DE NORMA E CONFIDENCIALIDADE - NOVA ESTAGIÁRIA"/>
    <s v="Luiz Fernando"/>
    <s v="Liberação de acesso a sistema"/>
    <x v="1043"/>
  </r>
  <r>
    <s v="TSM-9043"/>
    <s v="Entrega de computador por ter pego um novo ao final do ano de 2022 na Vale. Na epoca ainda trabalhava na Vale e precisei levar o antigo por conta do tempo necessário para sincronizar os dados. "/>
    <s v="Brian Brandao"/>
    <s v="Devolver/Disponibilizar equipamento"/>
    <x v="1044"/>
  </r>
  <r>
    <s v="TSM-8242"/>
    <s v="Acesso a maquina remota e-tag BR2107719 que fica na VALIA."/>
    <s v="Lucas.Brito9"/>
    <s v="Habilitar acesso remoto a um equipamento"/>
    <x v="1045"/>
  </r>
  <r>
    <s v="TSM-8047"/>
    <s v="Liberação de Acesso ao Orion - C0658892"/>
    <s v="Luiz Fernando"/>
    <s v="Liberação de acesso a sistema"/>
    <x v="1046"/>
  </r>
  <r>
    <s v="TSM-8174"/>
    <s v="Executar rotina da área de Revisão"/>
    <s v="Luiz Fernando"/>
    <s v="Liberação de acesso a sistema"/>
    <x v="1047"/>
  </r>
  <r>
    <s v="TSM-6626"/>
    <s v="Liberação de acesso ao Orion Cesar Fins"/>
    <s v="Luiz Fernando"/>
    <s v="Liberação de acesso a sistema"/>
    <x v="1048"/>
  </r>
  <r>
    <s v="TSM-7672"/>
    <s v="Yasmin Branquinho - Acesso ao Orion"/>
    <s v="Luiz Fernando"/>
    <s v="Liberação de acesso a sistema"/>
    <x v="1049"/>
  </r>
  <r>
    <s v="TSM-7525"/>
    <s v="Migração de recursos SQL, Cosmos DB e Storage entre assinaturas"/>
    <s v=""/>
    <s v="Solicitação de mudança de TI"/>
    <x v="1050"/>
  </r>
  <r>
    <s v="TSM-8860"/>
    <s v="Solicito liberação de acesso ao Orion "/>
    <s v="Luiz Fernando"/>
    <s v="Liberação de acesso a sistema"/>
    <x v="1051"/>
  </r>
  <r>
    <s v="TSM-7934"/>
    <s v="Liberar acesso ao Cmflex para Rosannys no perfil contabilidade completo"/>
    <s v="Manasses Veloso"/>
    <s v="Liberação de acesso a sistema"/>
    <x v="1052"/>
  </r>
  <r>
    <s v="TSM-8412"/>
    <s v="Acesso Content Azure AD 5"/>
    <s v=""/>
    <s v="Liberação de acesso a sistema"/>
    <x v="1053"/>
  </r>
  <r>
    <s v="TSM-9942"/>
    <s v="LIBERAÇÃO DE ACESSO CRM - PHILIP GUEDES"/>
    <s v=""/>
    <s v="Liberação de acesso a sistema"/>
    <x v="1054"/>
  </r>
  <r>
    <s v="TSM-9104"/>
    <s v="Relatório de demandas abertas - FASe"/>
    <s v="João Pedro"/>
    <s v="Solicitar relatório de demandas de sistemas para Normativos"/>
    <x v="1055"/>
  </r>
  <r>
    <s v="TSM-9103"/>
    <s v="Relatório Demandas abertas da área de Operações de Seguridade"/>
    <s v="João Pedro"/>
    <s v="Solicitar relatório de demandas de sistemas para Normativos"/>
    <x v="1056"/>
  </r>
  <r>
    <s v="TSM-7930"/>
    <s v="Liberar acesso ao Cmflex para Rosannys no perfil global completo, monitor do global"/>
    <s v="Manasses Veloso"/>
    <s v="Liberação de acesso a sistema"/>
    <x v="1057"/>
  </r>
  <r>
    <s v="TSM-8423"/>
    <s v="Portal - URA - API do novo serviço do Esqueci Minha Senha"/>
    <s v="Luiz Fernando"/>
    <s v="Solicitação de mudança de TI"/>
    <x v="1058"/>
  </r>
  <r>
    <s v="TSM-9120"/>
    <s v="Avaliação do número de licenças do Power BI PRO ativa na Valia x compra de uma nova licença para área Financeira"/>
    <s v="Brian Brandao"/>
    <s v="Suporte, dúvidas e sugestões"/>
    <x v="1059"/>
  </r>
  <r>
    <s v="TSM-9475"/>
    <s v="REINSTALAÇÃO DO AVAYA PARA EMPREGADA - ROSIANE GREGORIO"/>
    <s v="Luiz Fernando"/>
    <s v="Solicitar instalação de software"/>
    <x v="1060"/>
  </r>
  <r>
    <s v="TSM-8506"/>
    <s v="aumento do storage do banco de dados azbrsp1dbsp001/bdcontrole"/>
    <s v="Luiz Fernando"/>
    <s v="Solicitação de mudança de TI"/>
    <x v="1061"/>
  </r>
  <r>
    <s v="TSM-7330"/>
    <s v="Revogação de acesso ao CRM - Davi Ferreira"/>
    <s v="Manasses Veloso"/>
    <s v="Liberação de acesso a sistema"/>
    <x v="1062"/>
  </r>
  <r>
    <s v="TSM-8689"/>
    <s v="Acesso Portal "/>
    <s v="Luiz Fernando"/>
    <s v="Liberação de acesso a sistema"/>
    <x v="1063"/>
  </r>
  <r>
    <s v="TSM-6613"/>
    <s v="Microsoft Teams está travando e tem momentos que não conecta"/>
    <s v="Lucas.Brito9"/>
    <s v="Um  sistema/aplicativo/transação apresentou um comportamento indesejado (travou, não consigo abrir, mensagem de erro, lentidão, dados incorretos etc.)"/>
    <x v="1064"/>
  </r>
  <r>
    <s v="TSM-9264"/>
    <s v="Midas - Liberação acesso - dev 3"/>
    <s v="Luiz Fernando"/>
    <s v="Liberação de acesso a sistema"/>
    <x v="1065"/>
  </r>
  <r>
    <s v="TSM-9122"/>
    <s v="Instalação Equinox"/>
    <s v="Brian Brandao"/>
    <s v="Solicitar instalação de software"/>
    <x v="1066"/>
  </r>
  <r>
    <s v="TSM-9121"/>
    <s v="Instalação Avaya"/>
    <s v="Brian Brandao"/>
    <s v="Solicitar instalação de software"/>
    <x v="1067"/>
  </r>
  <r>
    <s v="TSM-9263"/>
    <s v="Midas - Liberação acesso"/>
    <s v="Luiz Fernando"/>
    <s v="Liberação de acesso a sistema"/>
    <x v="1068"/>
  </r>
  <r>
    <s v="TSM-8482"/>
    <s v="Erro ao tentar conectar as VPNs: &quot;br.valevpn.vale.com&quot; e &quot;bron.valevpn.vale.com&quot;"/>
    <s v="Orion"/>
    <s v="VPN apresentando problemas"/>
    <x v="1069"/>
  </r>
  <r>
    <s v="TSM-7160"/>
    <s v="Preciso liberar acesso azure valia-lab para o usuário C0653784"/>
    <s v="Roberto Martelo"/>
    <s v="Liberação de acesso a sistema"/>
    <x v="1070"/>
  </r>
  <r>
    <s v="TSM-9234"/>
    <s v="Banco AzureSQL - Acesso azbrsp1dbsp001"/>
    <s v="Luiz Fernando"/>
    <s v="Solicitação/Alteração/Exclusão de acesso a Cloud"/>
    <x v="1071"/>
  </r>
  <r>
    <s v="TSM-9261"/>
    <s v="Midas - Liberação acesso - dev 1"/>
    <s v="Luiz Fernando"/>
    <s v="Liberação de acesso a sistema"/>
    <x v="1072"/>
  </r>
  <r>
    <s v="TSM-7002"/>
    <s v="Instalação do aplicativo de navegador exclusivo do Banco Itau"/>
    <s v="Lucas.Brito9"/>
    <s v="Solicitar instalação de software"/>
    <x v="1073"/>
  </r>
  <r>
    <s v="TSM-7972"/>
    <s v="Atualização placa de vídeo"/>
    <s v="Lucas.Brito9"/>
    <s v="Suporte, dúvidas e sugestões"/>
    <x v="1074"/>
  </r>
  <r>
    <s v="TSM-9398"/>
    <s v="Liberação de Acesso - Orion"/>
    <s v="Luiz Fernando"/>
    <s v="Liberação de acesso a sistema"/>
    <x v="1075"/>
  </r>
  <r>
    <s v="TSM-8876"/>
    <s v="Acesso Reader e Blob - portalvalia01"/>
    <s v="Luiz Fernando"/>
    <s v="Solicitação/Alteração/Exclusão de acesso a Cloud"/>
    <x v="1076"/>
  </r>
  <r>
    <s v="TSM-7668"/>
    <s v="LIBERAÇÃO DE ACESSO AO NOVO CRM - ESTAGIÁRIA "/>
    <s v="Luiz Fernando"/>
    <s v="Liberação de acesso a sistema"/>
    <x v="1077"/>
  </r>
  <r>
    <s v="TSM-9617"/>
    <s v="Liberação de acesso de deploy no recursos de integração DEV"/>
    <s v="Luiz Fernando"/>
    <s v="Solicitação/Alteração/Exclusão de acesso a Cloud"/>
    <x v="1078"/>
  </r>
  <r>
    <s v="TSM-7611"/>
    <s v="Alteração conta de acesso ao portal b2c"/>
    <s v="Bruno Leal"/>
    <s v="Suporte, dúvidas e sugestões"/>
    <x v="1079"/>
  </r>
  <r>
    <s v="TSM-7662"/>
    <s v="Erro na integração Folha de Assistidos x Contabilidade"/>
    <s v="Manasses Veloso"/>
    <s v="Um  sistema/aplicativo/transação apresentou um comportamento indesejado (travou, não consigo abrir, mensagem de erro, lentidão, dados incorretos etc.)"/>
    <x v="1080"/>
  </r>
  <r>
    <s v="TSM-8643"/>
    <s v="acesso de deploy no recursos de integração DEV "/>
    <s v="Luiz Fernando"/>
    <s v="Solicitação/Alteração/Exclusão de acesso a Cloud"/>
    <x v="1081"/>
  </r>
  <r>
    <s v="TSM-9033"/>
    <s v="Solicito acesso ao Global Processamento do CMFLEX, para ter um acompanhamento real das operações de geração de AP e AR para movimentação entre perfis, bem como  integração de cota."/>
    <s v="Luiz Fernando"/>
    <s v="Liberação de acesso a sistema"/>
    <x v="1082"/>
  </r>
  <r>
    <s v="TSM-7441"/>
    <s v="Suporte Accenture: Dados enviados e recebidos pela Integração/API Simulador"/>
    <s v=""/>
    <s v="Um  sistema/aplicativo/transação apresentou um comportamento indesejado (travou, não consigo abrir, mensagem de erro, lentidão, dados incorretos etc.)"/>
    <x v="1083"/>
  </r>
  <r>
    <s v="TSM-8642"/>
    <s v="acesso de deploy no recursos de integração DEV "/>
    <s v="Luiz Fernando"/>
    <s v="Solicitação/Alteração/Exclusão de acesso a Cloud"/>
    <x v="1084"/>
  </r>
  <r>
    <s v="TSM-7710"/>
    <s v="Portal de Adesões [anexos] - #3860 e #7142"/>
    <s v="Luiz Fernando"/>
    <s v="Solicitação de mudança de TI"/>
    <x v="1085"/>
  </r>
  <r>
    <s v="TSM-9999"/>
    <s v="Acesso RHMED"/>
    <s v="Luiz Fernando"/>
    <s v="Liberação de acesso a sistema"/>
    <x v="1086"/>
  </r>
  <r>
    <s v="TSM-8646"/>
    <s v="Configurar limite de utilização de CPU nos módulos do CMFLEX - PRD"/>
    <s v="Luiz Fernando"/>
    <s v="Solicitação de mudança de TI"/>
    <x v="1087"/>
  </r>
  <r>
    <s v="TSM-6616"/>
    <s v="Acesso Fornecedor Ambient Air - Orion"/>
    <s v="Luiz Fernando"/>
    <s v="Liberação de acesso a sistema"/>
    <x v="1088"/>
  </r>
  <r>
    <s v="TSM-9616"/>
    <s v="Solicitação de acesso a recurso (webjobs) em DEV"/>
    <s v="Luiz Fernando"/>
    <s v="Solicitação/Alteração/Exclusão de acesso a Cloud"/>
    <x v="1089"/>
  </r>
  <r>
    <s v="TSM-7892"/>
    <s v="Liberação de acesso ao Orion - Operador"/>
    <s v="Bruno Leal"/>
    <s v="Liberação de acesso a sistema"/>
    <x v="1090"/>
  </r>
  <r>
    <s v="TSM-7230"/>
    <s v="Solicito acesso a aplicação Web &quot;Envio de Boletos&quot; para exercer as atividades de Arrecadação do Plano prevaler"/>
    <s v="Luiz Fernando"/>
    <s v="Liberação de acesso a sistema"/>
    <x v="1091"/>
  </r>
  <r>
    <s v="TSM-7340"/>
    <s v="Migração dos Servidores Citrix - TOTALPREV e SIS AMADEUS (PRODUÇÃO)"/>
    <s v="Bruno Leal"/>
    <s v="Solicitação de mudança de TI"/>
    <x v="1092"/>
  </r>
  <r>
    <s v="TSM-7969"/>
    <s v="Orientação de como ter acesso a e-mail compartilhado."/>
    <s v="Lucas.Brito9"/>
    <s v="Suporte, dúvidas e sugestões"/>
    <x v="1093"/>
  </r>
  <r>
    <s v="TSM-7996"/>
    <s v="Liberar acesso de chave de rede para ao banco de dados do controle interno de DEV"/>
    <s v="Thiago Zanchetta"/>
    <s v="Solicitação/Alteração/Exclusão de acesso a Cloud"/>
    <x v="1094"/>
  </r>
  <r>
    <s v="TSM-7229"/>
    <s v="Solicito acesso a aplicação Web &quot;Envio de Boletos&quot; para exercer as atividades de Arrecadação do Plano prevaler"/>
    <s v="Luiz Fernando"/>
    <s v="Liberação de acesso a sistema"/>
    <x v="1095"/>
  </r>
  <r>
    <s v="TSM-7228"/>
    <s v="Solicito acesso ao SGA para consultar relatórios de Inscrições do Plano Prevaler a fim de melhorar o processo de cobrança dos participantes que optaram por desconto em folha de Assistidos."/>
    <s v="Luiz Fernando"/>
    <s v="Liberação de acesso a sistema"/>
    <x v="1096"/>
  </r>
  <r>
    <s v="TSM-7102"/>
    <s v="DISPONIBILIZAR PLANILHA DE ANÁLISE DE CONTRIBUIÇÕES PARA UTILIZAÇÃO VIA RPA"/>
    <s v="C0653559@vale.com"/>
    <s v="Suporte RPA"/>
    <x v="1097"/>
  </r>
  <r>
    <s v="TSM-6547"/>
    <s v="Problema na impressão em PDF pelo SIS"/>
    <s v=""/>
    <s v="Suporte, dúvidas e sugestões"/>
    <x v="1098"/>
  </r>
  <r>
    <s v="TSM-9615"/>
    <s v="Solicitação de acesso a recurso (Application Insights) em DEV"/>
    <s v="Luiz Fernando"/>
    <s v="Solicitação/Alteração/Exclusão de acesso a Cloud"/>
    <x v="1099"/>
  </r>
  <r>
    <s v="TSM-8969"/>
    <s v="Acesso total"/>
    <s v="Luiz Fernando"/>
    <s v="Liberação de acesso a sistema"/>
    <x v="1100"/>
  </r>
  <r>
    <s v="TSM-8966"/>
    <s v="Solicito acesso ao portal de faturamento do orion"/>
    <s v="Luiz Fernando"/>
    <s v="Liberação de acesso a sistema"/>
    <x v="1101"/>
  </r>
  <r>
    <s v="TSM-9614"/>
    <s v="Solicitação de acesso a recurso (API) em DEV"/>
    <s v="Luiz Fernando"/>
    <s v="Solicitação/Alteração/Exclusão de acesso a Cloud"/>
    <x v="1102"/>
  </r>
  <r>
    <s v="TSM-7654"/>
    <s v="Não estamos conseguindo acessar os diretórios na Rede, mesmo logados na VPN"/>
    <s v="Thiago Zanchetta"/>
    <s v="VPN apresentando problemas"/>
    <x v="1103"/>
  </r>
  <r>
    <s v="TSM-6558"/>
    <s v="Os robôs da Valia não finalizaram com sucesso na manhã do dia 05/07/2022"/>
    <s v="Orion"/>
    <s v="VPN apresentando problemas"/>
    <x v="1104"/>
  </r>
  <r>
    <s v="TSM-7920"/>
    <s v="Criação de conta C0"/>
    <s v="Brian Brandao"/>
    <s v="Suporte, dúvidas e sugestões"/>
    <x v="1105"/>
  </r>
  <r>
    <s v="TSM-7594"/>
    <s v="[RPA] - MAPEAMENTO JANELAS - MUDANÇA CITRIX"/>
    <s v=""/>
    <s v="Solicitação de mudança de TI"/>
    <x v="1106"/>
  </r>
  <r>
    <s v="TSM-9613"/>
    <s v="Solicitação de acesso a recurso (DB) em DEV"/>
    <s v="Luiz Fernando"/>
    <s v="Solicitação/Alteração/Exclusão de acesso a Cloud"/>
    <x v="1107"/>
  </r>
  <r>
    <s v="TSM-8775"/>
    <s v="Instalação Lote 45"/>
    <s v="Lucas.Brito9"/>
    <s v="Solicitar instalação de software"/>
    <x v="1108"/>
  </r>
  <r>
    <s v="TSM-10084"/>
    <s v="Instalação do console do ambiente de TST2 do Rightnow - DORIELDISON CIRQUEIRA"/>
    <s v="Luiz Fernando"/>
    <s v="Solicitação de Serviços de Suporte de Infraestrutura"/>
    <x v="1109"/>
  </r>
  <r>
    <s v="TSM-10003"/>
    <s v="Suporte para identificar o que ocorre com a Certinsign quando Rafael Vasconcelos tenta acessar o sistema para assinar os documentos e os mesmos não são carrega e apresentam a mensagem informando que o mesmo não tem permissão a visualizar o documento "/>
    <s v="Luiz Fernando"/>
    <s v="Suporte, dúvidas e sugestões"/>
    <x v="1110"/>
  </r>
  <r>
    <s v="TSM-9336"/>
    <s v="Liberação de acesso Website Produção"/>
    <s v="Luiz Fernando"/>
    <s v="Solicitação/Alteração/Exclusão de acesso a Cloud"/>
    <x v="1111"/>
  </r>
  <r>
    <s v="TSM-10083"/>
    <s v="Instalação do console do ambiente de TST2 do Rightnow - Humberto Gonzaga"/>
    <s v="Luiz Fernando"/>
    <s v="Solicitação de Serviços de Suporte de Infraestrutura"/>
    <x v="1112"/>
  </r>
  <r>
    <s v="TSM-7663"/>
    <s v="Problemas com impressora"/>
    <s v="Lucas.Brito9"/>
    <s v="Suporte, dúvidas e sugestões"/>
    <x v="1113"/>
  </r>
  <r>
    <s v="TSM-9335"/>
    <s v="Liberação de acesso Website Produção"/>
    <s v="Luiz Fernando"/>
    <s v="Solicitação/Alteração/Exclusão de acesso a Cloud"/>
    <x v="1114"/>
  </r>
  <r>
    <s v="TSM-6884"/>
    <s v="Portal - SGA - IN34 - Desligar operação com envio de relatório semanal"/>
    <s v=""/>
    <s v="Solicitação de mudança de TI"/>
    <x v="1115"/>
  </r>
  <r>
    <s v="TSM-9046"/>
    <s v="Portal do Participante - #5578, #7733, #7622"/>
    <s v="Luiz Fernando"/>
    <s v="Solicitação de mudança de TI"/>
    <x v="1116"/>
  </r>
  <r>
    <s v="TSM-8511"/>
    <s v="Excluir conta de acesso na B2c"/>
    <s v="Luiz Fernando"/>
    <s v="Suporte, dúvidas e sugestões"/>
    <x v="1117"/>
  </r>
  <r>
    <s v="TSM-8560"/>
    <s v="Educação e Marketing - Inclusão Rodrigo Lessa no Teams"/>
    <s v="carlos.duarte@vale.com"/>
    <s v="Solicitação de Serviços de Suporte de Infraestrutura"/>
    <x v="1118"/>
  </r>
  <r>
    <s v="TSM-9612"/>
    <s v="Solicitação de acesso a recurso (blob) em DEV"/>
    <s v="Luiz Fernando"/>
    <s v="Solicitação/Alteração/Exclusão de acesso a Cloud"/>
    <x v="1119"/>
  </r>
  <r>
    <s v="TSM-9669"/>
    <s v="Instalação de Avaya com gravação"/>
    <s v="Lucas.Brito9"/>
    <s v="Solicitar instalação de software"/>
    <x v="1120"/>
  </r>
  <r>
    <s v="TSM-6821"/>
    <s v="resetar minha senha do projurid"/>
    <s v="Manasses Veloso"/>
    <s v="Suporte, dúvidas e sugestões"/>
    <x v="1121"/>
  </r>
  <r>
    <s v="TSM-6686"/>
    <s v="Liberação de acesso ao DevOps para novo recurso Accenture"/>
    <s v="Roberto Martelo"/>
    <s v="Liberação de acesso a sistema"/>
    <x v="1122"/>
  </r>
  <r>
    <s v="TSM-6883"/>
    <s v="Portal - Atualização de senha dos participantes"/>
    <s v=""/>
    <s v="Solicitação de mudança de TI"/>
    <x v="1123"/>
  </r>
  <r>
    <s v="TSM-7681"/>
    <s v="Revogação do acesso ao Orion - Roberta Viana"/>
    <s v="Luiz Fernando"/>
    <s v="Liberação de acesso a sistema"/>
    <x v="1124"/>
  </r>
  <r>
    <s v="TSM-6676"/>
    <s v="Devolver equipamento"/>
    <s v="Lucas.Brito9"/>
    <s v="Devolver/Disponibilizar equipamento"/>
    <x v="1125"/>
  </r>
  <r>
    <s v="TSM-9199"/>
    <s v="Portal - Nova API Controle Interno"/>
    <s v="Lucas.Brito9"/>
    <s v="Solicitação de mudança de TI"/>
    <x v="1126"/>
  </r>
  <r>
    <s v="TSM-8504"/>
    <s v="Maquina apresenta lentidão"/>
    <s v="Brian Brandao"/>
    <s v="Meu equipamento não está funcionando corretamente"/>
    <x v="1127"/>
  </r>
  <r>
    <s v="TSM-8406"/>
    <s v="Encerrar acesso - empregado desligado 81030655"/>
    <s v="Manasses Veloso"/>
    <s v="Liberação de acesso a sistema"/>
    <x v="1128"/>
  </r>
  <r>
    <s v="TSM-9586"/>
    <s v="LENTIDÃO - CMFLEX - Módulos Compras e CAP "/>
    <s v="Manasses Veloso"/>
    <s v="Um  sistema/aplicativo/transação apresentou um comportamento indesejado (travou, não consigo abrir, mensagem de erro, lentidão, dados incorretos etc.)"/>
    <x v="1129"/>
  </r>
  <r>
    <s v="TSM-6814"/>
    <s v="Solicitação de Monitor - Gustavo Morais"/>
    <s v="Lucas.Brito9"/>
    <s v="Solicitar novo equipamento"/>
    <x v="1130"/>
  </r>
  <r>
    <s v="TSM-9728"/>
    <s v="Solicitamos a geração do relatório de aumento de percentual de contribuição para os planos 4,6,10,11,12 e 13, com referência a 04/2023."/>
    <s v="Sabrina Serique"/>
    <s v="Solicitar melhoria ou novo sistema/aplicativo"/>
    <x v="1131"/>
  </r>
  <r>
    <s v="TSM-6640"/>
    <s v="O robo de Recebimento de valores de empréstimos por pagamento de boleto bancário, não obteve sucesso na realização da etapa 2 de empréstimos"/>
    <s v=""/>
    <s v="Suporte RPA - erro de execução operacional"/>
    <x v="1132"/>
  </r>
  <r>
    <s v="TSM-9529"/>
    <s v="Instalação Valor PRO - Notebook André Silva (BR2332154)"/>
    <s v="Brian Brandao"/>
    <s v="Solicitar instalação de software"/>
    <x v="1133"/>
  </r>
  <r>
    <s v="TSM-9530"/>
    <s v="Instalação Java - Notebook André Silva (BR2332154)"/>
    <s v="Brian Brandao"/>
    <s v="Solicitar instalação de software"/>
    <x v="1134"/>
  </r>
  <r>
    <s v="TSM-7487"/>
    <s v="Aplicativo Valia - #5309, #6850, #6852 e #7471"/>
    <s v=""/>
    <s v="Solicitação de mudança de TI"/>
    <x v="1135"/>
  </r>
  <r>
    <s v="TSM-9527"/>
    <s v="Instalação Avaya - Notebook André Silva (BR2332154)"/>
    <s v="Brian Brandao"/>
    <s v="Solicitar instalação de software"/>
    <x v="1136"/>
  </r>
  <r>
    <s v="TSM-9526"/>
    <s v="Instalação Lote45 - Notebook André Silva (BR2332154)"/>
    <s v="Brian Brandao"/>
    <s v="Solicitar instalação de software"/>
    <x v="1137"/>
  </r>
  <r>
    <s v="TSM-9525"/>
    <s v="Instalação Bloomberg - Notebook André Silva (BR2332154)"/>
    <s v="Brian Brandao"/>
    <s v="Solicitar instalação de software"/>
    <x v="1138"/>
  </r>
  <r>
    <s v="TSM-8768"/>
    <s v="03V09725 - Marisa Duarte - Inclusão de acesso de aprovador"/>
    <s v="Luiz Fernando"/>
    <s v="Liberação de acesso a sistema"/>
    <x v="1139"/>
  </r>
  <r>
    <s v="TSM-9860"/>
    <s v="Excluir conta na b2c"/>
    <s v="thiago.zanchetta@vale.com"/>
    <s v="Suporte, dúvidas e sugestões"/>
    <x v="1140"/>
  </r>
  <r>
    <s v="TSM-9729"/>
    <s v="Liberar acesso ao Sistema CRM em Desenvolvimento para realizar testes POC"/>
    <s v="Luiz Fernando"/>
    <s v="Liberação de acesso a sistema"/>
    <x v="1141"/>
  </r>
  <r>
    <s v="TSM-9996"/>
    <s v="Computador esta travando muito"/>
    <s v="Lucas.Brito9"/>
    <s v="Meu equipamento não está funcionando corretamente"/>
    <x v="1142"/>
  </r>
  <r>
    <s v="TSM-8521"/>
    <s v="Nem todas as contribuições de autopatrocínio, BPD pagas pelos participantes, não estão sendo baixadas/quitadas no sistema. Isso impacta expressivamente na rotina de geração automática dos boletos de contribuição mensal."/>
    <s v="Luiz Fernando"/>
    <s v="Um  sistema/aplicativo/transação apresentou um comportamento indesejado (travou, não consigo abrir, mensagem de erro, lentidão, dados incorretos etc.)"/>
    <x v="1143"/>
  </r>
  <r>
    <s v="TSM-7270"/>
    <s v="Erro durante a realização do Teste de Hipótese do Processo de Rebalanceamento dos Perfis de Investimento"/>
    <s v="C0653559@vale.com"/>
    <s v="Meu robô não está funcionando corretamente"/>
    <x v="1144"/>
  </r>
  <r>
    <s v="TSM-7722"/>
    <s v="Instalação ASSINADOR SERPRO"/>
    <s v="Luiz Fernando"/>
    <s v="Solicitar instalação de software"/>
    <x v="1145"/>
  </r>
  <r>
    <s v="TSM-7659"/>
    <s v="Revogação de Acesso do Cayque dos Anjos"/>
    <s v="Luiz Fernando"/>
    <s v="Liberação de acesso a sistema"/>
    <x v="1146"/>
  </r>
  <r>
    <s v="TSM-9213"/>
    <s v="Após atualizar duas vezes para o Windows 11, menu iniciar e barra de pesquisa não funcionam"/>
    <s v="Orion"/>
    <s v="Um software apresentou um comportamento indesejável"/>
    <x v="1147"/>
  </r>
  <r>
    <s v="TSM-8626"/>
    <s v="O Sistema gerou boleto indevidamente de autopatrocínio para participantes Autopatrocinado Liquidado/Aposentável"/>
    <s v="Luiz Fernando"/>
    <s v="Um  sistema/aplicativo/transação apresentou um comportamento indesejado (travou, não consigo abrir, mensagem de erro, lentidão, dados incorretos etc.)"/>
    <x v="1148"/>
  </r>
  <r>
    <s v="TSM-9479"/>
    <s v="Liberar acesso ao módulo Orçamento (Perfil Consulta igual do Cesar C0651725)"/>
    <s v="Luiz Fernando"/>
    <s v="Liberação de acesso a sistema"/>
    <x v="1149"/>
  </r>
  <r>
    <s v="TSM-9478"/>
    <s v="Liberar Acesso ao módulo de Impostos (perfil igual do Cesar C0651725)"/>
    <s v="Luiz Fernando"/>
    <s v="Liberação de acesso a sistema"/>
    <x v="1150"/>
  </r>
  <r>
    <s v="TSM-9480"/>
    <s v="Liberar acesso ao sistema Ativo Fixo (perfil igual do Cesar C0651725)"/>
    <s v="Luiz Fernando"/>
    <s v="Liberação de acesso a sistema"/>
    <x v="1151"/>
  </r>
  <r>
    <s v="TSM-7720"/>
    <s v="Instalação Programa Receita Federal Validador SPED Ecf_w32-8.0.7.exe"/>
    <s v="Luiz Fernando"/>
    <s v="Solicitar instalação de software"/>
    <x v="1152"/>
  </r>
  <r>
    <s v="TSM-7718"/>
    <s v="Instalação Programa SPED Receita Federal Validador EFD Contribuições"/>
    <s v="Luiz Fernando"/>
    <s v="Solicitar instalação de software"/>
    <x v="1153"/>
  </r>
  <r>
    <s v="TSM-8382"/>
    <s v="Instabilidade VPN Brazil e Canadá"/>
    <s v="Thiago Zanchetta"/>
    <s v="VPN apresentando problemas"/>
    <x v="1154"/>
  </r>
  <r>
    <s v="TSM-7719"/>
    <s v="Instalação Programa Receita Federal Validador SPED ECD Contabil-10.0.2-Win32.exe"/>
    <s v="Luiz Fernando"/>
    <s v="Solicitar instalação de software"/>
    <x v="1155"/>
  </r>
  <r>
    <s v="TSM-9246"/>
    <s v="Liberação de acesso ao DEVOPS"/>
    <s v="José Drumond"/>
    <s v="Liberação de acesso a sistema"/>
    <x v="1156"/>
  </r>
  <r>
    <s v="TSM-9609"/>
    <s v="Solicitação de acesso a recurso (function) em DEV"/>
    <s v="Luiz Fernando"/>
    <s v="Solicitação/Alteração/Exclusão de acesso a Cloud"/>
    <x v="1157"/>
  </r>
  <r>
    <s v="TSM-7717"/>
    <s v="Instalação Programa Receita Federal DIRF 2022 (Ano calendário 2021)"/>
    <s v="Luiz Fernando"/>
    <s v="Solicitar instalação de software"/>
    <x v="1158"/>
  </r>
  <r>
    <s v="TSM-7715"/>
    <s v="Instalação Programa Receita Federal Receitanet-1.24.exe"/>
    <s v="Luiz Fernando"/>
    <s v="Solicitar instalação de software"/>
    <x v="1159"/>
  </r>
  <r>
    <s v="TSM-8517"/>
    <s v="Execução de script paliativo para correção do erro flag baixado"/>
    <s v="Luiz Fernando"/>
    <s v="Um  sistema/aplicativo/transação apresentou um comportamento indesejado (travou, não consigo abrir, mensagem de erro, lentidão, dados incorretos etc.)"/>
    <x v="1160"/>
  </r>
  <r>
    <s v="TSM-6633"/>
    <s v="Conceder acesso ao Certisign - substituição da secretária da diretoria Valia"/>
    <s v="Luiz Fernando"/>
    <s v="Liberação de acesso a sistema"/>
    <x v="1161"/>
  </r>
  <r>
    <s v="TSM-6809"/>
    <s v="Acesso a plataforma Certisign"/>
    <s v="Luiz Fernando"/>
    <s v="Liberação de acesso a sistema"/>
    <x v="1162"/>
  </r>
  <r>
    <s v="TSM-8363"/>
    <s v="Diferença entre arquivo de entrada e saída FOSPAR - 12/2022 - contribuições"/>
    <s v="Luiz Fernando"/>
    <s v="Um  sistema/aplicativo/transação apresentou um comportamento indesejado (travou, não consigo abrir, mensagem de erro, lentidão, dados incorretos etc.)"/>
    <x v="1163"/>
  </r>
  <r>
    <s v="TSM-9312"/>
    <s v="Acesso ao Menu &quot; Entrar como Atendente&quot; no Portal do Participante."/>
    <s v="Luiz Fernando"/>
    <s v="Liberação de acesso a sistema"/>
    <x v="1164"/>
  </r>
  <r>
    <s v="TSM-7713"/>
    <s v="Instalação Programa Receita Federal DCTF MENSAL "/>
    <s v="Luiz Fernando"/>
    <s v="Solicitar instalação de software"/>
    <x v="1165"/>
  </r>
  <r>
    <s v="TSM-8361"/>
    <s v="Diferença entre arquivo de entrada e saída empresa 45- Mosaic Fertilizantes P&amp;K - 12/2022 - Contribuições"/>
    <s v="Luiz Fernando"/>
    <s v="Um  sistema/aplicativo/transação apresentou um comportamento indesejado (travou, não consigo abrir, mensagem de erro, lentidão, dados incorretos etc.)"/>
    <x v="1166"/>
  </r>
  <r>
    <s v="TSM-9670"/>
    <s v="Liberação de Acesso ao Órion (Espelhar acessos João Freitas_CONTR)"/>
    <s v="Luiz Fernando"/>
    <s v="Liberação de acesso a sistema"/>
    <x v="1167"/>
  </r>
  <r>
    <s v="TSM-9458"/>
    <s v="Portal de Adesões - #8255: A opção de cancelar uma adesão, está apresentando erro."/>
    <s v="Luiz Fernando"/>
    <s v="Solicitação de mudança de TI"/>
    <x v="1168"/>
  </r>
  <r>
    <s v="TSM-7869"/>
    <s v="[RPA] - CORREÇÃO FECHAMENTO APLICAÇÃO - MUDANÇA CITRIX"/>
    <s v="Luiz Fernando"/>
    <s v="Solicitação de mudança de TI"/>
    <x v="1169"/>
  </r>
  <r>
    <s v="TSM-7711"/>
    <s v="Whatsapp - Realizar o desenho de arquitetura"/>
    <s v="Marcos Guedes"/>
    <s v="Suporte, dúvidas e sugestões"/>
    <x v="1170"/>
  </r>
  <r>
    <s v="TSM-9457"/>
    <s v="Portal do Participante - #7554, #6804, #6388, #8267, #8276"/>
    <s v="Manasses Veloso"/>
    <s v="Solicitação de mudança de TI"/>
    <x v="1171"/>
  </r>
  <r>
    <s v="TSM-7619"/>
    <s v="Acesso Claudio Mattos como Operador no Orion"/>
    <s v="Luiz Fernando"/>
    <s v="Liberação de acesso a sistema"/>
    <x v="1172"/>
  </r>
  <r>
    <s v="TSM-7714"/>
    <s v="Instalação certificado digital tipo A1"/>
    <s v="Luiz Fernando"/>
    <s v="Solicitar instalação de certificado digital"/>
    <x v="1173"/>
  </r>
  <r>
    <s v="TSM-7871"/>
    <s v="Erro Simulador de Tributação"/>
    <s v="Manasses Veloso"/>
    <s v="Um  sistema/aplicativo/transação apresentou um comportamento indesejado (travou, não consigo abrir, mensagem de erro, lentidão, dados incorretos etc.)"/>
    <x v="1174"/>
  </r>
  <r>
    <s v="TSM-9309"/>
    <s v="Eu já tenho acesso ao CRM Oracle e preciso que alterem o meu perfil e grupo para atuar no núcleo de Cadastro Valia."/>
    <s v="Luiz Fernando"/>
    <s v="Liberação de acesso a sistema"/>
    <x v="1175"/>
  </r>
  <r>
    <s v="TSM-10091"/>
    <s v="ERRO AMBIENTE DESENVOLVIMENTO - MÓDULO CONTABILIDADE"/>
    <s v="Diógenes Alves"/>
    <s v="Um  sistema/aplicativo/transação apresentou um comportamento indesejado (travou, não consigo abrir, mensagem de erro, lentidão, dados incorretos etc.)"/>
    <x v="1176"/>
  </r>
  <r>
    <s v="TSM-9229"/>
    <s v="Liberação de acesso CMFlex - Finanças"/>
    <s v="Lucas.Brito9"/>
    <s v="Liberação de acesso a sistema"/>
    <x v="1177"/>
  </r>
  <r>
    <s v="TSM-9224"/>
    <s v="Liberação de acesso CMFlex - Finanças"/>
    <s v="Lucas.Brito9"/>
    <s v="Liberação de acesso a sistema"/>
    <x v="1178"/>
  </r>
  <r>
    <s v="TSM-9228"/>
    <s v="Liberação de acesso CMFlex - Finanças"/>
    <s v="Lucas.Brito9"/>
    <s v="Liberação de acesso a sistema"/>
    <x v="1179"/>
  </r>
  <r>
    <s v="TSM-9227"/>
    <s v="Liberação de acesso CMFlex - Finanças"/>
    <s v="Lucas.Brito9"/>
    <s v="Liberação de acesso a sistema"/>
    <x v="1180"/>
  </r>
  <r>
    <s v="TSM-9225"/>
    <s v="Liberação de acesso CMFlex - Finanças"/>
    <s v="Lucas.Brito9"/>
    <s v="Liberação de acesso a sistema"/>
    <x v="1181"/>
  </r>
  <r>
    <s v="TSM-9226"/>
    <s v="Liberação de acesso CMFlex - Finanças"/>
    <s v="Lucas.Brito9"/>
    <s v="Liberação de acesso a sistema"/>
    <x v="1182"/>
  </r>
  <r>
    <s v="TSM-9223"/>
    <s v="Liberação de acesso CMFlex - Finanças"/>
    <s v="Lucas.Brito9"/>
    <s v="Liberação de acesso a sistema"/>
    <x v="1183"/>
  </r>
  <r>
    <s v="TSM-9221"/>
    <s v="Liberação de acesso CMFlex - Finanças"/>
    <s v="Lucas.Brito9"/>
    <s v="Liberação de acesso a sistema"/>
    <x v="1184"/>
  </r>
  <r>
    <s v="TSM-9220"/>
    <s v="Liberação de acesso CMFlex - Finanças"/>
    <s v="Lucas.Brito9"/>
    <s v="Liberação de acesso a sistema"/>
    <x v="1185"/>
  </r>
  <r>
    <s v="TSM-9219"/>
    <s v="Liberação de acesso CMFlex - Finanças"/>
    <s v="Lucas.Brito9"/>
    <s v="Liberação de acesso a sistema"/>
    <x v="1186"/>
  </r>
  <r>
    <s v="TSM-9218"/>
    <s v="Liberação de acesso CMFlex - Finanças"/>
    <s v="Lucas.Brito9"/>
    <s v="Liberação de acesso a sistema"/>
    <x v="1187"/>
  </r>
  <r>
    <s v="TSM-9247"/>
    <s v="Liberação acesso ao CRM para atendente do Disque Valia"/>
    <s v="Luiz Fernando"/>
    <s v="Liberação de acesso a sistema"/>
    <x v="1188"/>
  </r>
  <r>
    <s v="TSM-6974"/>
    <s v="LIBERAÇÃO DE ACESSO ORION RISCO E COMPLICE PARA RESPODER QUESTIONARIO DE NORMA E CONFIDENCIALIDADE"/>
    <s v="Luiz Fernando"/>
    <s v="Liberação de acesso a sistema"/>
    <x v="1189"/>
  </r>
  <r>
    <s v="TSM-8299"/>
    <s v="Erro no Simulador de Tributação GOLD"/>
    <s v="Luiz Fernando"/>
    <s v="Um  sistema/aplicativo/transação apresentou um comportamento indesejado (travou, não consigo abrir, mensagem de erro, lentidão, dados incorretos etc.)"/>
    <x v="1190"/>
  </r>
  <r>
    <s v="TSM-6975"/>
    <s v="LIBERAÇÃO DE ACESSO ORION RISCO E COMPLICE PARA RESPODER QUESTIONARIO DE NORMA E CONFIDENCIALIDADE"/>
    <s v="Luiz Fernando"/>
    <s v="Liberação de acesso a sistema"/>
    <x v="1191"/>
  </r>
  <r>
    <s v="TSM-10055"/>
    <s v="Atualização Valor PRO - Nathalia Pinto"/>
    <s v="Lucas.Brito9"/>
    <s v="Solicitar instalação de software"/>
    <x v="1192"/>
  </r>
  <r>
    <s v="TSM-8338"/>
    <s v="Acesso ao CRM (Oracle) para atendimento aos participantes Valia"/>
    <s v="Luiz Fernando"/>
    <s v="Liberação de acesso a sistema"/>
    <x v="1193"/>
  </r>
  <r>
    <s v="TSM-8796"/>
    <s v="CMFlex - Lentidão geral "/>
    <s v="Lucas.Brito9"/>
    <s v="Um  sistema/aplicativo/transação apresentou um comportamento indesejado (travou, não consigo abrir, mensagem de erro, lentidão, dados incorretos etc.)"/>
    <x v="1194"/>
  </r>
  <r>
    <s v="TSM-6945"/>
    <s v="Acesso a sistema oracle"/>
    <s v="Manasses Veloso"/>
    <s v="Liberação de acesso a sistema"/>
    <x v="1195"/>
  </r>
  <r>
    <s v="TSM-9470"/>
    <s v="Liberar acesso ao CMFlex - módulo contabilidade"/>
    <s v="Luiz Fernando"/>
    <s v="Liberação de acesso a sistema"/>
    <x v="1196"/>
  </r>
  <r>
    <s v="TSM-6608"/>
    <s v="Acesso Reader e Blob - portalvalia01"/>
    <s v="Bruno Leal"/>
    <s v="Solicitação/Alteração/Exclusão de acesso a Cloud"/>
    <x v="1197"/>
  </r>
  <r>
    <s v="TSM-9334"/>
    <s v="Liberação de acesso a recurso Azure Produção"/>
    <s v="Luiz Fernando"/>
    <s v="Solicitação/Alteração/Exclusão de acesso a Cloud"/>
    <x v="1198"/>
  </r>
  <r>
    <s v="TSM-7268"/>
    <s v="Exclusão conta de acesso Portal do participante"/>
    <s v="Manasses Veloso"/>
    <s v="Suporte, dúvidas e sugestões"/>
    <x v="1199"/>
  </r>
  <r>
    <s v="TSM-9619"/>
    <s v="LIBERAÇÃO DE ACESSO PARA NOVA CONTRATADA - ANIELE LARISSA FIGUEIREDO"/>
    <s v="Luiz Fernando"/>
    <s v="Liberação de acesso a sistema"/>
    <x v="1200"/>
  </r>
  <r>
    <s v="TSM-8358"/>
    <s v="Revogar acesso CMFLEX Produção - Módulos &quot;Financeiro&quot; - Daniel Swerts"/>
    <s v="Lucas.Brito9"/>
    <s v="Liberação de acesso a sistema"/>
    <x v="1201"/>
  </r>
  <r>
    <s v="TSM-10185"/>
    <s v="Acesso Portal de Faturamento - Carlos Sacramento"/>
    <s v="Luiz Fernando"/>
    <s v="Liberação de acesso a sistema"/>
    <x v="1202"/>
  </r>
  <r>
    <s v="TSM-6625"/>
    <s v="Acesso ao CRM ORacle DEV - Victor Araújo"/>
    <s v="Manasses Veloso"/>
    <s v="Liberação de acesso a sistema"/>
    <x v="1203"/>
  </r>
  <r>
    <s v="TSM-6962"/>
    <s v="Acesso Arnaldo VPN"/>
    <s v="Lucas.Brito9"/>
    <s v="Suporte, dúvidas e sugestões"/>
    <x v="1204"/>
  </r>
  <r>
    <s v="TSM-8306"/>
    <s v="Usuário Vinícius Barreto não consegue acessar o Totalprev"/>
    <s v="Luiz Fernando"/>
    <s v="Um  sistema/aplicativo/transação apresentou um comportamento indesejado (travou, não consigo abrir, mensagem de erro, lentidão, dados incorretos etc.)"/>
    <x v="1205"/>
  </r>
  <r>
    <s v="TSM-8353"/>
    <s v="liberação de acesso ao devops Valia para o projeto do novo portal de adesões"/>
    <s v="Thiago Zanchetta"/>
    <s v="Liberação de acesso a sistema"/>
    <x v="1206"/>
  </r>
  <r>
    <s v="TSM-10001"/>
    <s v="ARQUIVO MANUAL DE INSCRITOS"/>
    <s v="Gabriel Silva"/>
    <s v="Solicitar melhoria ou novo sistema/aplicativo"/>
    <x v="1207"/>
  </r>
  <r>
    <s v="TSM-7542"/>
    <s v="Liberar certsing para nova funcionária"/>
    <s v="Luiz Fernando"/>
    <s v="Liberação de acesso a sistema"/>
    <x v="1208"/>
  </r>
  <r>
    <s v="TSM-9809"/>
    <s v="Favor conceder acesso às maquinas remota BR2109095, de uso da área de Seguridade."/>
    <s v="Lucas.Brito9"/>
    <s v="Habilitar acesso remoto a um equipamento"/>
    <x v="1209"/>
  </r>
  <r>
    <s v="TSM-10155"/>
    <s v="Execução de script paliativo para correção do erro flag baixado"/>
    <s v="Renata Santos"/>
    <s v="Um  sistema/aplicativo/transação apresentou um comportamento indesejado (travou, não consigo abrir, mensagem de erro, lentidão, dados incorretos etc.)"/>
    <x v="1210"/>
  </r>
  <r>
    <s v="TSM-9607"/>
    <s v="LIBERAR ACESSO PARA NOVA CONTRATADA - FERNANDA OLIVEIRA DUARTE"/>
    <s v="Luiz Fernando"/>
    <s v="Liberação de acesso a sistema"/>
    <x v="1211"/>
  </r>
  <r>
    <s v="TSM-8350"/>
    <s v="Exclusão conta de acesso ao portal b2c"/>
    <s v="Luiz Fernando"/>
    <s v="Suporte, dúvidas e sugestões"/>
    <x v="1212"/>
  </r>
  <r>
    <s v="TSM-8357"/>
    <s v="Revogar acesso CMFLEX Produção - Módulos &quot;Administrativo&quot; - Daniel Swerts"/>
    <s v="Luiz Fernando"/>
    <s v="Liberação de acesso a sistema"/>
    <x v="1213"/>
  </r>
  <r>
    <s v="TSM-8349"/>
    <s v="Exclusão conta de acesso ao Portal do Participante na b2c"/>
    <s v="Luiz Fernando"/>
    <s v="Suporte, dúvidas e sugestões"/>
    <x v="1214"/>
  </r>
  <r>
    <s v="TSM-8356"/>
    <s v="Revogar acesso CMFLEX Produção - Módulos &quot;Administrativo&quot; - Daniel Swerts"/>
    <s v="Luiz Fernando"/>
    <s v="Liberação de acesso a sistema"/>
    <x v="1215"/>
  </r>
  <r>
    <s v="TSM-8407"/>
    <s v="Instalação LOTE45"/>
    <s v="Brian Brandao"/>
    <s v="Solicitar instalação de software"/>
    <x v="1216"/>
  </r>
  <r>
    <s v="TSM-7032"/>
    <s v="Falta de retorno bancário dia 17/08/2022"/>
    <s v=""/>
    <s v="Um  sistema/aplicativo/transação apresentou um comportamento indesejado (travou, não consigo abrir, mensagem de erro, lentidão, dados incorretos etc.)"/>
    <x v="1217"/>
  </r>
  <r>
    <s v="TSM-8355"/>
    <s v="Revogar acesso CMFLEX Produção - Módulos &quot;Administrativo&quot; - Daniel Swerts"/>
    <s v="Luiz Fernando"/>
    <s v="Liberação de acesso a sistema"/>
    <x v="1218"/>
  </r>
  <r>
    <s v="TSM-7686"/>
    <s v="LIBERAR ACESSO"/>
    <s v=""/>
    <s v="Liberação de acesso a sistema"/>
    <x v="1219"/>
  </r>
  <r>
    <s v="TSM-9611"/>
    <s v="LIBERAÇÃO DE ACESSO PARA NOVA CONTRATADA - FERNANDA OLIVEIRA DUARTE"/>
    <s v="Luiz Fernando"/>
    <s v="Liberação de acesso a sistema"/>
    <x v="1220"/>
  </r>
  <r>
    <s v="TSM-8481"/>
    <s v="O robo de Calculo de Entrantes verificou que não havia registros na planilha do FileMaker"/>
    <s v="Gabriel Bach"/>
    <s v="Um  sistema/aplicativo/transação apresentou um comportamento indesejado (travou, não consigo abrir, mensagem de erro, lentidão, dados incorretos etc.)"/>
    <x v="1221"/>
  </r>
  <r>
    <s v="TSM-7609"/>
    <s v="Ajuste conta no portal do participante"/>
    <s v="Bruno Leal"/>
    <s v="Suporte, dúvidas e sugestões"/>
    <x v="1222"/>
  </r>
  <r>
    <s v="TSM-8503"/>
    <s v="Liberação de acesso ao Orion - Operador"/>
    <s v="Luiz Fernando"/>
    <s v="Liberação de acesso a sistema"/>
    <x v="1223"/>
  </r>
  <r>
    <s v="TSM-7607"/>
    <s v="Alteração cadastro b2C"/>
    <s v="Bruno Leal"/>
    <s v="Suporte, dúvidas e sugestões"/>
    <x v="1224"/>
  </r>
  <r>
    <s v="TSM-7866"/>
    <s v="meu contrato encerrou e tenho que entregar os equipamentos de trabalho"/>
    <s v="Brian Brandao"/>
    <s v="Devolver/Disponibilizar equipamento"/>
    <x v="1225"/>
  </r>
  <r>
    <s v="TSM-6933"/>
    <s v="Liberação de Acesso ao Novo CRM"/>
    <s v="Manasses Veloso"/>
    <s v="Liberação de acesso a sistema"/>
    <x v="1226"/>
  </r>
  <r>
    <s v="TSM-7013"/>
    <s v="Liberar acesso Certisign"/>
    <s v="Luiz Fernando"/>
    <s v="Liberação de acesso a sistema"/>
    <x v="1227"/>
  </r>
  <r>
    <s v="TSM-9801"/>
    <s v="Aplicativo zoom para assistir treinamentos"/>
    <s v="Brian Brandao"/>
    <s v="Solicitar instalação de software"/>
    <x v="1228"/>
  </r>
  <r>
    <s v="TSM-7261"/>
    <s v="Liberação de acesso como ADM  no PTA"/>
    <s v="Manasses Veloso"/>
    <s v="Liberação de acesso a sistema"/>
    <x v="1229"/>
  </r>
  <r>
    <s v="TSM-7235"/>
    <s v="Incluir uma nova pergunta no formulário do serviço de &quot;Solicitar melhoria ou novo sistema/aplicativo&quot;"/>
    <s v="João Pedro"/>
    <s v="Solicitação de mudança de TI"/>
    <x v="1230"/>
  </r>
  <r>
    <s v="TSM-6668"/>
    <s v="Portal do Participante - [Migração Bancária] - #6828, #6848 e #6929"/>
    <s v=""/>
    <s v="Solicitação de mudança de TI"/>
    <x v="1231"/>
  </r>
  <r>
    <s v="TSM-8225"/>
    <s v="Atualizar o status dos registros Prevaler para que eles não aparecem mais na tela de envio das contribuições do FASE para CMFlex, AR Ativos Contribuições Arrecadação"/>
    <s v="Luiz Fernando"/>
    <s v="Um  sistema/aplicativo/transação apresentou um comportamento indesejado (travou, não consigo abrir, mensagem de erro, lentidão, dados incorretos etc.)"/>
    <x v="1232"/>
  </r>
  <r>
    <s v="TSM-6618"/>
    <s v="Migração Bancária - Consulta e Envio de Boletos RightNow"/>
    <s v=""/>
    <s v="Solicitação de mudança de TI"/>
    <x v="1233"/>
  </r>
  <r>
    <s v="TSM-8559"/>
    <s v="CMFlex - Remover acesso - Finanças Básico - Rogério Branco"/>
    <s v="Luiz Fernando"/>
    <s v="Liberação de acesso a sistema"/>
    <x v="1234"/>
  </r>
  <r>
    <s v="TSM-8205"/>
    <s v="Usuária não tem acesso às áreas informadas no perfil do IAM"/>
    <s v="Luiz Fernando"/>
    <s v="Um  sistema/aplicativo/transação apresentou um comportamento indesejado (travou, não consigo abrir, mensagem de erro, lentidão, dados incorretos etc.)"/>
    <x v="1235"/>
  </r>
  <r>
    <s v="TSM-8134"/>
    <s v="Execução de script para atualização de dexpara plano contábil - Prev Mosaic 2"/>
    <s v="Luiz Fernando"/>
    <s v="Um  sistema/aplicativo/transação apresentou um comportamento indesejado (travou, não consigo abrir, mensagem de erro, lentidão, dados incorretos etc.)"/>
    <x v="1236"/>
  </r>
  <r>
    <s v="TSM-7068"/>
    <s v="Contribuições Mosaic 072022 não foram cotizadas - URGENTE - precisamos da cotizacao das mesmas com prioridade"/>
    <s v="Cayque Anjos"/>
    <s v="Solicitar melhoria ou novo sistema/aplicativo"/>
    <x v="1237"/>
  </r>
  <r>
    <s v="TSM-10113"/>
    <s v="Atualização Versão CMFlex"/>
    <s v="Manasses Veloso"/>
    <s v="Solicitação de mudança de TI"/>
    <x v="1238"/>
  </r>
  <r>
    <s v="TSM-7469"/>
    <s v="Portal do Participante - #7617, #7573 e #7590"/>
    <s v=""/>
    <s v="Solicitação de mudança de TI"/>
    <x v="1239"/>
  </r>
  <r>
    <s v="TSM-9210"/>
    <s v="VIVIANE DO AMOR DIVINO CARDOSO RETAMERO"/>
    <s v="Brian Brandao"/>
    <s v="Solicitar novo equipamento"/>
    <x v="1240"/>
  </r>
  <r>
    <s v="TSM-9376"/>
    <s v="Problema Windows 11"/>
    <s v="Brian Brandao"/>
    <s v="Suporte, dúvidas e sugestões"/>
    <x v="1241"/>
  </r>
  <r>
    <s v="TSM-6859"/>
    <s v="Portal de Adesões -  [Resol 45] #6633"/>
    <s v=""/>
    <s v="Solicitação de mudança de TI"/>
    <x v="1242"/>
  </r>
  <r>
    <s v="TSM-6858"/>
    <s v="Portal do Participante - [Resol 45] #6241, #7231, #7232 e #7233"/>
    <s v=""/>
    <s v="Solicitação de mudança de TI"/>
    <x v="1243"/>
  </r>
  <r>
    <s v="TSM-9719"/>
    <s v="Não consigo acessar diretório de rede"/>
    <s v="Lucas.Brito9"/>
    <s v="Suporte, dúvidas e sugestões"/>
    <x v="1244"/>
  </r>
  <r>
    <s v="TSM-9739"/>
    <s v="Liberação de acesso ao módulo Almoxarifado CMFLEX"/>
    <s v="Lucas.Brito9"/>
    <s v="Liberação de acesso a sistema"/>
    <x v="1245"/>
  </r>
  <r>
    <s v="TSM-7844"/>
    <s v="Mudança da fila do VSC responsável pelo atendimento dos chamados &quot;A conexão com a internet está lenta&quot; e &quot;VPN apresentando problemas&quot;"/>
    <s v="João Pedro"/>
    <s v="Solicitação de mudança de TI"/>
    <x v="1246"/>
  </r>
  <r>
    <s v="TSM-9605"/>
    <s v="Solicitação de acesso a recurso (function) em DEV"/>
    <s v="Luiz Fernando"/>
    <s v="Solicitação/Alteração/Exclusão de acesso a Cloud"/>
    <x v="1247"/>
  </r>
  <r>
    <s v="TSM-7135"/>
    <s v="Portal do Participante - #7259 e #7385"/>
    <s v=""/>
    <s v="Solicitação de mudança de TI"/>
    <x v="1248"/>
  </r>
  <r>
    <s v="TSM-7520"/>
    <s v="Instalação Avaya - Troca de equipamento"/>
    <s v="Lucas.Brito9"/>
    <s v="Solicitar instalação de software"/>
    <x v="1249"/>
  </r>
  <r>
    <s v="TSM-9300"/>
    <s v="BUG 8371 - Correção erro API de identificação do Whatsapp"/>
    <s v="Manasses Veloso"/>
    <s v="Solicitação de mudança de TI"/>
    <x v="1250"/>
  </r>
  <r>
    <s v="TSM-7311"/>
    <s v="Problemas com equipamento"/>
    <s v="Lucas.Brito9"/>
    <s v="Suporte, dúvidas e sugestões"/>
    <x v="1251"/>
  </r>
  <r>
    <s v="TSM-9592"/>
    <s v="Sem acesso a rede"/>
    <s v="Lucas.Brito9"/>
    <s v="Estou com problemas com o diretório (Não consigo acessar, encontrar aquivo, etc.)"/>
    <x v="1252"/>
  </r>
  <r>
    <s v="TSM-9870"/>
    <s v="Macro de Geração individual de PDF por mala direta do WORD não está funcionando"/>
    <s v="Lucas.Brito9"/>
    <s v="Um software apresentou um comportamento indesejável"/>
    <x v="1253"/>
  </r>
  <r>
    <s v="TSM-8217"/>
    <s v="Liberação de Desenvolvedor no RightNow de Desenvolvimento"/>
    <s v="Manasses Veloso"/>
    <s v="Liberação de acesso a sistema"/>
    <x v="1254"/>
  </r>
  <r>
    <s v="TSM-6553"/>
    <s v="O Totalprev está apresentando erro quando tento abrir algum módulo."/>
    <s v=""/>
    <s v="Um  sistema/aplicativo/transação apresentou um comportamento indesejado (travou, não consigo abrir, mensagem de erro, lentidão, dados incorretos etc.)"/>
    <x v="1255"/>
  </r>
  <r>
    <s v="TSM-6617"/>
    <s v="Monitores para Apoio às Atividades do CGD"/>
    <s v=""/>
    <s v="Solicitar novo equipamento"/>
    <x v="1256"/>
  </r>
  <r>
    <s v="TSM-9314"/>
    <s v="Integração MRD x SID - Arquivo Inscritos Excelência"/>
    <s v="Manasses Veloso"/>
    <s v="Um  sistema/aplicativo/transação apresentou um comportamento indesejado (travou, não consigo abrir, mensagem de erro, lentidão, dados incorretos etc.)"/>
    <x v="1257"/>
  </r>
  <r>
    <s v="TSM-8212"/>
    <s v="Solicitação de instalação de software no ambiente virtual "/>
    <s v="Brian Brandao"/>
    <s v="Solicitar instalação de software"/>
    <x v="1258"/>
  </r>
  <r>
    <s v="TSM-8115"/>
    <s v="Solicitação de acesso a recurso (Cosmos DB) em Produção"/>
    <s v="Luiz Fernando"/>
    <s v="Solicitação/Alteração/Exclusão de acesso a Cloud"/>
    <x v="1259"/>
  </r>
  <r>
    <s v="TSM-7915"/>
    <s v="Sistema colocando boletos como Quitados Parcialmente, quando isso inexiste"/>
    <s v="Luiz Fernando"/>
    <s v="Um  sistema/aplicativo/transação apresentou um comportamento indesejado (travou, não consigo abrir, mensagem de erro, lentidão, dados incorretos etc.)"/>
    <x v="1260"/>
  </r>
  <r>
    <s v="TSM-9196"/>
    <s v="Acesso ao CRM DEV - Alessandra Gomes"/>
    <s v="Luiz Fernando"/>
    <s v="Liberação de acesso a sistema"/>
    <x v="1261"/>
  </r>
  <r>
    <s v="TSM-9900"/>
    <s v="Sistema GED está apresentando erro"/>
    <s v="Lucas.Brito9"/>
    <s v="Um  sistema/aplicativo/transação apresentou um comportamento indesejado (travou, não consigo abrir, mensagem de erro, lentidão, dados incorretos etc.)"/>
    <x v="1262"/>
  </r>
  <r>
    <s v="TSM-6730"/>
    <s v="Zenvia - versão nova não envia SMS nem mostra histórico de envios de SMS"/>
    <s v="Luiz Fernando"/>
    <s v="Suporte, dúvidas e sugestões"/>
    <x v="1263"/>
  </r>
  <r>
    <s v="TSM-9986"/>
    <s v="Erro ao acessar o portal de adesões VALIA pela VPN"/>
    <s v="Lucas.Brito9"/>
    <s v="Não consigo acessar um site/link na internet"/>
    <x v="1264"/>
  </r>
  <r>
    <s v="TSM-7975"/>
    <s v="Portal - Criação de API para obter a URL formatada do simulador do plano Prev Mosaic"/>
    <s v="Luiz Fernando"/>
    <s v="Solicitação de mudança de TI"/>
    <x v="1265"/>
  </r>
  <r>
    <s v="TSM-6882"/>
    <s v="Portal do Participante - [Op As - SGR Renda] #7377 e #7386"/>
    <s v=""/>
    <s v="Solicitação de mudança de TI"/>
    <x v="1266"/>
  </r>
  <r>
    <s v="TSM-8845"/>
    <s v="O lançamento do Controle financeiro foi contabilizado errado (conta de plano com registro de PGA). Para regularizar solicitamos a habilitação da ficha 4661 de 24/01/2023 para ajuste. A mesma não está permitindo ajuste pois já foi estornada."/>
    <s v="Thais Castro"/>
    <s v="Solicitar melhoria ou novo sistema/aplicativo"/>
    <x v="1267"/>
  </r>
  <r>
    <s v="TSM-7669"/>
    <s v="CRIAR RAMAL AVAYA PARA NOVA ESTAGIÁRIA"/>
    <s v="Luiz Fernando"/>
    <s v="Solicitar e/ou gravar ramal (físico ou softphone)"/>
    <x v="1268"/>
  </r>
  <r>
    <s v="TSM-8850"/>
    <s v="Portal do Participante - #8058, #8176"/>
    <s v="Lucas.Brito9"/>
    <s v="Solicitação de mudança de TI"/>
    <x v="1269"/>
  </r>
  <r>
    <s v="TSM-8561"/>
    <s v="Solicito desbloqueio do firewall no controle interno de PRODUÇÃO"/>
    <s v="Fabio Araujo"/>
    <s v="Solicitar desbloqueio de Firewall"/>
    <x v="1270"/>
  </r>
  <r>
    <s v="TSM-8346"/>
    <s v="Exclusão conta de acesso ao portal do participante na b2c"/>
    <s v="Luiz Fernando"/>
    <s v="Suporte, dúvidas e sugestões"/>
    <x v="1271"/>
  </r>
  <r>
    <s v="TSM-6927"/>
    <s v="Liberar IP para acesso ao banco de dados do controle interno de DEV"/>
    <s v="Luiz Fernando"/>
    <s v="Solicitação/Alteração/Exclusão de acesso a Cloud"/>
    <x v="1272"/>
  </r>
  <r>
    <s v="TSM-9028"/>
    <s v="Acesso - devops - Esteira de Relacionamento"/>
    <s v="José Drumond"/>
    <s v="Liberação de acesso a sistema"/>
    <x v="1273"/>
  </r>
  <r>
    <s v="TSM-7558"/>
    <s v="SID - Seleção indevida de matrículas patrocinadora VALE - empregado com mais de uma matrícula"/>
    <s v=""/>
    <s v="Um  sistema/aplicativo/transação apresentou um comportamento indesejado (travou, não consigo abrir, mensagem de erro, lentidão, dados incorretos etc.)"/>
    <x v="1274"/>
  </r>
  <r>
    <s v="TSM-8750"/>
    <s v="Instalar softwares"/>
    <s v="Lucas.Brito9"/>
    <s v="Solicitar instalação de software"/>
    <x v="1275"/>
  </r>
  <r>
    <s v="TSM-8751"/>
    <s v="Auxilio para cadastro de MFA"/>
    <s v="Lucas.Brito9"/>
    <s v="Suporte, dúvidas e sugestões"/>
    <x v="1276"/>
  </r>
  <r>
    <s v="TSM-6615"/>
    <s v="Portal - API para consulta de novos Empregados"/>
    <s v=""/>
    <s v="Solicitação de mudança de TI"/>
    <x v="1277"/>
  </r>
  <r>
    <s v="TSM-7834"/>
    <s v="Solicitação de acesso a recurso (Cosmos DB) em Produção"/>
    <s v="Bruno Leal"/>
    <s v="Solicitação/Alteração/Exclusão de acesso a Cloud"/>
    <x v="1278"/>
  </r>
  <r>
    <s v="TSM-8422"/>
    <s v="O job de integração entre SIS e CMFlex apresentou valores e dados incorretos na geração de AP e AR."/>
    <s v="Luiz Fernando"/>
    <s v="Um  sistema/aplicativo/transação apresentou um comportamento indesejado (travou, não consigo abrir, mensagem de erro, lentidão, dados incorretos etc.)"/>
    <x v="1279"/>
  </r>
  <r>
    <s v="TSM-7785"/>
    <s v="Exclusão de cadastros no B2c PROD"/>
    <s v="Bruno Leal"/>
    <s v="Suporte, dúvidas e sugestões"/>
    <x v="1280"/>
  </r>
  <r>
    <s v="TSM-6890"/>
    <s v="Lentidão na VPN ocasionando queda na conexão e lentidão no sistema totalprev"/>
    <s v="Orion"/>
    <s v="VPN apresentando problemas"/>
    <x v="1281"/>
  </r>
  <r>
    <s v="TSM-6554"/>
    <s v="TOTALPREV - ERRO DE ACESSO LOG"/>
    <s v=""/>
    <s v="Um  sistema/aplicativo/transação apresentou um comportamento indesejado (travou, não consigo abrir, mensagem de erro, lentidão, dados incorretos etc.)"/>
    <x v="1282"/>
  </r>
  <r>
    <s v="TSM-9991"/>
    <s v="Acesso ao Azure Virtual Desktop com perfil de DBA"/>
    <s v="Bruno Leal"/>
    <s v="Liberação de acesso a sistema"/>
    <x v="1283"/>
  </r>
  <r>
    <s v="TSM-7062"/>
    <s v="pedido de impressão"/>
    <s v="Roberta.Viana"/>
    <s v="Suporte, dúvidas e sugestões"/>
    <x v="1284"/>
  </r>
  <r>
    <s v="TSM-7752"/>
    <s v="oUT/2022 - Arquivo de Entrada duplicado e Ausencia de informação no arquivo de saída - 96 SAMARCO"/>
    <s v="Luiz Fernando"/>
    <s v="Um  sistema/aplicativo/transação apresentou um comportamento indesejado (travou, não consigo abrir, mensagem de erro, lentidão, dados incorretos etc.)"/>
    <x v="1285"/>
  </r>
  <r>
    <s v="TSM-9523"/>
    <s v="Demanda IMEDIATA - Mar/2023 - Solicito a alteração das verbas de contribuição na MOVCONTAS que estão diferentes das verbas do Perfil Atual do Participante"/>
    <s v="Renata Santos"/>
    <s v="Solicitar melhoria ou novo sistema/aplicativo"/>
    <x v="1286"/>
  </r>
  <r>
    <s v="TSM-7521"/>
    <s v="TRoca de equipamento"/>
    <s v="Lucas.Brito9"/>
    <s v="Solicitar novo equipamento"/>
    <x v="1287"/>
  </r>
  <r>
    <s v="TSM-6924"/>
    <s v="Acesso ao Banco AzureSQL - Acesso valsql01"/>
    <s v="Luiz Fernando"/>
    <s v="Solicitação/Alteração/Exclusão de acesso a Cloud"/>
    <x v="1288"/>
  </r>
  <r>
    <s v="TSM-10047"/>
    <s v="Carga no SIS de Contribuições Esporádicas Recorrentes (vide TSM-9016)"/>
    <s v="Renata Santos"/>
    <s v="Solicitar melhoria ou novo sistema/aplicativo"/>
    <x v="1289"/>
  </r>
  <r>
    <s v="TSM-6665"/>
    <s v="Envio de Boletos - [Migração Bancária] - #7064"/>
    <s v=""/>
    <s v="Solicitação de mudança de TI"/>
    <x v="1290"/>
  </r>
  <r>
    <s v="TSM-9100"/>
    <s v="Instalação nova versão SPED- Fiscal 9.0.2"/>
    <s v="Brian Brandao"/>
    <s v="Solicitar instalação de software"/>
    <x v="1291"/>
  </r>
  <r>
    <s v="TSM-8851"/>
    <s v="Acesso Certisign"/>
    <s v="Luiz Fernando"/>
    <s v="Liberação de acesso a sistema"/>
    <x v="1292"/>
  </r>
  <r>
    <s v="TSM-8468"/>
    <s v="Revogar acesso CMFlex"/>
    <s v="Luiz Fernando"/>
    <s v="Liberação de acesso a sistema"/>
    <x v="1293"/>
  </r>
  <r>
    <s v="TSM-8124"/>
    <s v="[RPA] - Correção Carteira Passiva e Rebalanceamento"/>
    <s v="Luiz Fernando"/>
    <s v="Solicitação de mudança de TI"/>
    <x v="1294"/>
  </r>
  <r>
    <s v="TSM-7644"/>
    <s v="Acesso portal ADM como operador"/>
    <s v="Luiz Fernando"/>
    <s v="Liberação de acesso a sistema"/>
    <x v="1295"/>
  </r>
  <r>
    <s v="TSM-9113"/>
    <s v="Instalação do Diligent"/>
    <s v="Lucas.Brito9"/>
    <s v="Suporte, dúvidas e sugestões"/>
    <x v="1296"/>
  </r>
  <r>
    <s v="TSM-9851"/>
    <s v="Erro em estado no RighNow"/>
    <s v="Lucas.Brito9"/>
    <s v="Um  sistema/aplicativo/transação apresentou um comportamento indesejado (travou, não consigo abrir, mensagem de erro, lentidão, dados incorretos etc.)"/>
    <x v="1297"/>
  </r>
  <r>
    <s v="TSM-9460"/>
    <s v="Erro ao abrir o requerimento FSS 146601 - Sistema SAA"/>
    <s v="Manasses Veloso"/>
    <s v="Um  sistema/aplicativo/transação apresentou um comportamento indesejado (travou, não consigo abrir, mensagem de erro, lentidão, dados incorretos etc.)"/>
    <x v="1298"/>
  </r>
  <r>
    <s v="TSM-7646"/>
    <s v="Acesso ao portal TI Usuário"/>
    <s v="Luiz Fernando"/>
    <s v="Liberação de acesso a sistema"/>
    <x v="1299"/>
  </r>
  <r>
    <s v="TSM-9375"/>
    <s v="Necessidade de instalação do novo certificado digital A1, para envio dos arquivos do e-Financeira (CRK)"/>
    <s v="Brian Brandao"/>
    <s v="Solicitar instalação de certificado digital"/>
    <x v="1300"/>
  </r>
  <r>
    <s v="TSM-7249"/>
    <s v="Falha de extrações de relatórios do processo de Recebimento de  Emprestimos por Boletos&quot;"/>
    <s v="Gabriel Bach"/>
    <s v="Meu robô não está funcionando corretamente"/>
    <x v="1301"/>
  </r>
  <r>
    <s v="TSM-7645"/>
    <s v="Acesso ao portal ADM como Operador"/>
    <s v="Luiz Fernando"/>
    <s v="Liberação de acesso a sistema"/>
    <x v="1302"/>
  </r>
  <r>
    <s v="TSM-9931"/>
    <s v="habilitar celular da Bete para uso no exterior"/>
    <s v="Luiz Fernando"/>
    <s v="Habilitar Roaming"/>
    <x v="1303"/>
  </r>
  <r>
    <s v="TSM-7643"/>
    <s v="Acesso portal TI como usuário "/>
    <s v="Luiz Fernando"/>
    <s v="Liberação de acesso a sistema"/>
    <x v="1304"/>
  </r>
  <r>
    <s v="TSM-7458"/>
    <s v="Implementação na nova pesquisa de satisfação para o Orion"/>
    <s v="João Pedro"/>
    <s v="Solicitação de mudança de TI"/>
    <x v="1305"/>
  </r>
  <r>
    <s v="TSM-6660"/>
    <s v="Atualização do browser CRHOME"/>
    <s v="Lucas.Brito9"/>
    <s v="Solicitar instalação de software"/>
    <x v="1306"/>
  </r>
  <r>
    <s v="TSM-6679"/>
    <s v="(MOSAIC) - Adicionar dois planos nas rotinas diárias e mensais na execução do RPA"/>
    <s v="Cayque Anjos"/>
    <s v="Solicitar melhoria ou novo sistema/aplicativo"/>
    <x v="1307"/>
  </r>
  <r>
    <s v="TSM-8027"/>
    <s v="ERP Fin - FASe - Erro no integração AP Beneficio Emprestimo"/>
    <s v="Luiz Fernando"/>
    <s v="Um  sistema/aplicativo/transação apresentou um comportamento indesejado (travou, não consigo abrir, mensagem de erro, lentidão, dados incorretos etc.)"/>
    <x v="1308"/>
  </r>
  <r>
    <s v="TSM-8022"/>
    <s v="Solicitar acesso para nova estagiária como operadora ao portal TI. (Lorena Silva)"/>
    <s v="Luiz Fernando"/>
    <s v="Liberação de acesso a sistema"/>
    <x v="1309"/>
  </r>
  <r>
    <s v="TSM-8459"/>
    <s v="Erro na integração do SCR com o SAA"/>
    <s v="Luiz Fernando"/>
    <s v="Um  sistema/aplicativo/transação apresentou um comportamento indesejado (travou, não consigo abrir, mensagem de erro, lentidão, dados incorretos etc.)"/>
    <x v="1310"/>
  </r>
  <r>
    <s v="TSM-7129"/>
    <s v="[RPA] CORREÇÃO OCR COTA - MOV SALDO"/>
    <s v=""/>
    <s v="Solicitação de mudança de TI"/>
    <x v="1311"/>
  </r>
  <r>
    <s v="TSM-9926"/>
    <s v="pta"/>
    <s v="Manasses Veloso"/>
    <s v="Liberação de acesso a sistema"/>
    <x v="1312"/>
  </r>
  <r>
    <s v="TSM-9798"/>
    <s v="Favor conceder acesso às maquinas remotas BR2109256 e BR2109095, de uso da área de Seguridade. "/>
    <s v="Lucas.Brito9"/>
    <s v="Habilitar acesso remoto a um equipamento"/>
    <x v="1313"/>
  </r>
  <r>
    <s v="TSM-7251"/>
    <s v="SIS - Desenvolvimento está perdendo a conexão com o banco"/>
    <s v=""/>
    <s v="Um  sistema/aplicativo/transação apresentou um comportamento indesejado (travou, não consigo abrir, mensagem de erro, lentidão, dados incorretos etc.)"/>
    <x v="1314"/>
  </r>
  <r>
    <s v="TSM-9858"/>
    <s v="Liberação de acesso para terceiro"/>
    <s v="thiagosantiago@vale.com"/>
    <s v="Liberação de acesso a sistema"/>
    <x v="1315"/>
  </r>
  <r>
    <s v="TSM-9377"/>
    <s v="Diferença entre arquivo de entrada e saida - VALE"/>
    <s v="Lucas.Brito9"/>
    <s v="Um  sistema/aplicativo/transação apresentou um comportamento indesejado (travou, não consigo abrir, mensagem de erro, lentidão, dados incorretos etc.)"/>
    <x v="1316"/>
  </r>
  <r>
    <s v="TSM-8273"/>
    <s v="Acesso ao Portal do Participante como atendente"/>
    <s v="Luiz Fernando"/>
    <s v="Liberação de acesso a sistema"/>
    <x v="1317"/>
  </r>
  <r>
    <s v="TSM-8871"/>
    <s v="SID - Não está aparecendo para o aprovador a solicitação para ser cancelada e/ou aprovada"/>
    <s v="Lucas.Brito9"/>
    <s v="Um  sistema/aplicativo/transação apresentou um comportamento indesejado (travou, não consigo abrir, mensagem de erro, lentidão, dados incorretos etc.)"/>
    <x v="1318"/>
  </r>
  <r>
    <s v="TSM-8549"/>
    <s v="Acesso ao CMFlex"/>
    <s v="Luiz Fernando"/>
    <s v="Liberação de acesso a sistema"/>
    <x v="1319"/>
  </r>
  <r>
    <s v="TSM-9589"/>
    <s v="Problemas de acesso à VPN e lentidão em geral no PC."/>
    <s v="Orion"/>
    <s v="VPN apresentando problemas"/>
    <x v="1320"/>
  </r>
  <r>
    <s v="TSM-6941"/>
    <s v="Atualização de versão Morningstar"/>
    <s v="Lucas.Brito9"/>
    <s v="Solicitar instalação de software"/>
    <x v="1321"/>
  </r>
  <r>
    <s v="TSM-6940"/>
    <s v="Atualização de versão Morningstar"/>
    <s v="Lucas.Brito9"/>
    <s v="Solicitar instalação de software"/>
    <x v="1322"/>
  </r>
  <r>
    <s v="TSM-8550"/>
    <s v="Acesso ao CMFlex"/>
    <s v="Luiz Fernando"/>
    <s v="Liberação de acesso a sistema"/>
    <x v="1323"/>
  </r>
  <r>
    <s v="TSM-10049"/>
    <s v="Estou com o meu acesso ao CM FLEX Bloqueado"/>
    <s v=""/>
    <s v="Liberação de acesso a sistema"/>
    <x v="1324"/>
  </r>
  <r>
    <s v="TSM-8198"/>
    <s v="acesso ao portal de faturamento para usuário externo (EY)"/>
    <s v="Luiz Fernando"/>
    <s v="Liberação de acesso a sistema"/>
    <x v="1325"/>
  </r>
  <r>
    <s v="TSM-7149"/>
    <s v="Solicitação de AVAYA nova contratada que realizara ligação a participantes"/>
    <s v="Luiz Fernando"/>
    <s v="Solicitar e/ou gravar ramal (físico ou softphone)"/>
    <x v="1326"/>
  </r>
  <r>
    <s v="TSM-9588"/>
    <s v="Sem acesso à VPN por erro de certificado"/>
    <s v="Orion"/>
    <s v="VPN apresentando problemas"/>
    <x v="1327"/>
  </r>
  <r>
    <s v="TSM-8334"/>
    <s v="Erro no Fechamento de Saldo - Dez/22"/>
    <s v="Luiz Fernando"/>
    <s v="Um  sistema/aplicativo/transação apresentou um comportamento indesejado (travou, não consigo abrir, mensagem de erro, lentidão, dados incorretos etc.)"/>
    <x v="1328"/>
  </r>
  <r>
    <s v="TSM-8199"/>
    <s v="Falha ao Acessar o SIS pelo Metaframe"/>
    <s v="Luiz Fernando"/>
    <s v="Um  sistema/aplicativo/transação apresentou um comportamento indesejado (travou, não consigo abrir, mensagem de erro, lentidão, dados incorretos etc.)"/>
    <x v="1329"/>
  </r>
  <r>
    <s v="TSM-6664"/>
    <s v="Acesso ao DevOps"/>
    <s v="Roberto Martelo"/>
    <s v="Liberação de acesso a sistema"/>
    <x v="1330"/>
  </r>
  <r>
    <s v="TSM-8343"/>
    <s v="ERP Fin - FASe - Erro na integração de Contribuições"/>
    <s v="Luiz Fernando"/>
    <s v="Um  sistema/aplicativo/transação apresentou um comportamento indesejado (travou, não consigo abrir, mensagem de erro, lentidão, dados incorretos etc.)"/>
    <x v="1331"/>
  </r>
  <r>
    <s v="TSM-6612"/>
    <s v="Migração Bancária - Integração Portal para o Bradesco"/>
    <s v=""/>
    <s v="Solicitação de mudança de TI"/>
    <x v="1332"/>
  </r>
  <r>
    <s v="TSM-6534"/>
    <s v="Assistência - Problema no recebimento de notificações de um Portal de um Gestor"/>
    <s v="Bruno Leal"/>
    <s v="Suporte, dúvidas e sugestões"/>
    <x v="1333"/>
  </r>
  <r>
    <s v="TSM-7223"/>
    <s v="Instalação - Avaya - Máquina Pietro Consolaro (BR2328523)"/>
    <s v="Lucas.Brito9"/>
    <s v="Solicitar instalação de software"/>
    <x v="1334"/>
  </r>
  <r>
    <s v="TSM-7233"/>
    <s v="O Portal de Assinatura da Certisign não está encaminhado o e-mail após o participante assinar o Requerimento."/>
    <s v="Luiz Fernando"/>
    <s v="Suporte, dúvidas e sugestões"/>
    <x v="1335"/>
  </r>
  <r>
    <s v="TSM-7596"/>
    <s v="Bateria do notebook está durando menos de 5 min e necessito que seja trocada"/>
    <s v="Lucas.Brito9"/>
    <s v="Meu equipamento não está funcionando corretamente"/>
    <x v="1336"/>
  </r>
  <r>
    <s v="TSM-7252"/>
    <s v="Implementação de uma solução de contorno para o incidente relacionado à integração do VSC com o Orion - chamados que retornam sem o número do chamado do VSC (indicando uma não integração)"/>
    <s v="João Pedro"/>
    <s v="Solicitação de mudança de TI"/>
    <x v="1337"/>
  </r>
  <r>
    <s v="TSM-9585"/>
    <s v="Não estou conseguindo entrar no diretório, consigo entrar nos aplicativos, mas não nos diretórios."/>
    <s v="Lucas.Brito9"/>
    <s v="Estou com problemas com o diretório (Não consigo acessar, encontrar aquivo, etc.)"/>
    <x v="1338"/>
  </r>
  <r>
    <s v="TSM-10109"/>
    <s v="Suporte RP Seguridade - 19/06 de 9:00h às 12:00h"/>
    <s v="Brian Brandao"/>
    <s v="Suporte, dúvidas e sugestões"/>
    <x v="1339"/>
  </r>
  <r>
    <s v="TSM-8037"/>
    <s v="Erro no Simulador Vale Fertilizantes na hora de fazer Simulação"/>
    <s v="Orion"/>
    <s v="Um  sistema/aplicativo/transação apresentou um comportamento indesejado (travou, não consigo abrir, mensagem de erro, lentidão, dados incorretos etc.)"/>
    <x v="1340"/>
  </r>
  <r>
    <s v="TSM-8289"/>
    <s v="Estou com diretório mapeado em Vitória, mas preciso estar no Rio"/>
    <s v="Brian Brandao"/>
    <s v="Estou com problemas com o diretório (Não consigo acessar, encontrar aquivo, etc.)"/>
    <x v="1341"/>
  </r>
  <r>
    <s v="TSM-7130"/>
    <s v="Controle Interno - #7070 (Modo Atendente)"/>
    <s v=""/>
    <s v="Solicitação de mudança de TI"/>
    <x v="1342"/>
  </r>
  <r>
    <s v="TSM-8690"/>
    <s v="Necessito de apoio para o RightNow na funcionalidade de envio de e-mail"/>
    <s v="Luiz Fernando"/>
    <s v="Um  sistema/aplicativo/transação apresentou um comportamento indesejado (travou, não consigo abrir, mensagem de erro, lentidão, dados incorretos etc.)"/>
    <x v="1343"/>
  </r>
  <r>
    <s v="TSM-7148"/>
    <s v="FASe - Erro na integração PTA x FASe"/>
    <s v=""/>
    <s v="Um  sistema/aplicativo/transação apresentou um comportamento indesejado (travou, não consigo abrir, mensagem de erro, lentidão, dados incorretos etc.)"/>
    <x v="1344"/>
  </r>
  <r>
    <s v="TSM-6663"/>
    <s v="Instabilidade na VPN ocasionando queda no sistema totlaprev"/>
    <s v="Orion"/>
    <s v="VPN apresentando problemas"/>
    <x v="1345"/>
  </r>
  <r>
    <s v="TSM-7064"/>
    <s v="SGA - bug#7466"/>
    <s v=""/>
    <s v="Solicitação de mudança de TI"/>
    <x v="1346"/>
  </r>
  <r>
    <s v="TSM-8554"/>
    <s v="Necessito do acesso aos seguintes módulos do CMFLEX: Almox - Básico l Compras - Básico l Consulta Geral l Contratos - Medição l Finanças - Básico"/>
    <s v="Luiz Fernando"/>
    <s v="Liberação de acesso a sistema"/>
    <x v="1347"/>
  </r>
  <r>
    <s v="TSM-9178"/>
    <s v="Atualização de segurança no Wordpress do Site da Valia "/>
    <s v="Fabio Araujo"/>
    <s v="Solicitação de mudança de TI"/>
    <x v="1348"/>
  </r>
  <r>
    <s v="TSM-7546"/>
    <s v="Instalação de plugin câmera"/>
    <s v="Lucas.Brito9"/>
    <s v="Solicitar instalação de software"/>
    <x v="1349"/>
  </r>
  <r>
    <s v="TSM-7653"/>
    <s v="Portal - Mosaic - Alteração na integração busca de dependentes (Extrato de Contribuição)"/>
    <s v="Roberta.Viana"/>
    <s v="Solicitação de mudança de TI"/>
    <x v="1350"/>
  </r>
  <r>
    <s v="TSM-9837"/>
    <s v="Avaya Workplace apresentando indisponibilidade"/>
    <s v="Manasses Veloso"/>
    <s v="Um  sistema/aplicativo/transação apresentou um comportamento indesejado (travou, não consigo abrir, mensagem de erro, lentidão, dados incorretos etc.)"/>
    <x v="1351"/>
  </r>
  <r>
    <s v="TSM-10126"/>
    <s v="Acesso ao Almox - Basico 2 "/>
    <s v="Luiz Fernando"/>
    <s v="Liberação de acesso a sistema"/>
    <x v="1352"/>
  </r>
  <r>
    <s v="TSM-6604"/>
    <s v="[RPA] Melhoria Processo Movimentação de Saldo"/>
    <s v=""/>
    <s v="Solicitação de mudança de TI"/>
    <x v="1353"/>
  </r>
  <r>
    <s v="TSM-8948"/>
    <s v="Solicito acesso ao portal de faturamento - Orion"/>
    <s v="Luiz Fernando"/>
    <s v="Liberação de acesso a sistema"/>
    <x v="1354"/>
  </r>
  <r>
    <s v="TSM-9598"/>
    <s v="não estou conseguindo acessar os diretórios que tenho acesso"/>
    <s v="Lucas.Brito9"/>
    <s v="Estou com problemas com o diretório (Não consigo acessar, encontrar aquivo, etc.)"/>
    <x v="1355"/>
  </r>
  <r>
    <s v="TSM-8614"/>
    <s v="Sistema GED-D2 não está entrando apresentado msg de erro: A query did not execute successfully."/>
    <s v="Luiz Fernando"/>
    <s v="Um  sistema/aplicativo/transação apresentou um comportamento indesejado (travou, não consigo abrir, mensagem de erro, lentidão, dados incorretos etc.)"/>
    <x v="1356"/>
  </r>
  <r>
    <s v="TSM-7005"/>
    <s v="Acesso ao Controle Interno - DSV"/>
    <s v="Manasses Veloso"/>
    <s v="Liberação de acesso a sistema"/>
    <x v="1357"/>
  </r>
  <r>
    <s v="TSM-6677"/>
    <s v="Encurtamento de link - Atualização Cadastral"/>
    <s v="Bruno Leal"/>
    <s v="Criar/Alterar/Excluir domínio ou registro DNS"/>
    <x v="1358"/>
  </r>
  <r>
    <s v="TSM-7832"/>
    <s v="Muita lentidão e instabilidade vpn"/>
    <s v="Orion"/>
    <s v="VPN apresentando problemas"/>
    <x v="1359"/>
  </r>
  <r>
    <s v="TSM-10170"/>
    <s v="Layout página GED desconfigurado"/>
    <s v="Orion"/>
    <s v="Um software apresentou um comportamento indesejável"/>
    <x v="1360"/>
  </r>
  <r>
    <s v="TSM-8203"/>
    <s v="[CMFLEX] - ATUALIZAÇÃO VERSÃO - MÓDULO CAF"/>
    <s v="Luiz Fernando"/>
    <s v="Solicitação de mudança de TI"/>
    <x v="1361"/>
  </r>
  <r>
    <s v="TSM-7146"/>
    <s v="Execução de script paliativo para correção do erro flag baixado"/>
    <s v=""/>
    <s v="Um  sistema/aplicativo/transação apresentou um comportamento indesejado (travou, não consigo abrir, mensagem de erro, lentidão, dados incorretos etc.)"/>
    <x v="1362"/>
  </r>
  <r>
    <s v="TSM-9215"/>
    <s v="Solicito acesso no ambiente Azure Valia"/>
    <s v="thiago.zanchetta@vale.com"/>
    <s v="Solicitação/Alteração/Exclusão de acesso a Cloud"/>
    <x v="1363"/>
  </r>
  <r>
    <s v="TSM-9981"/>
    <s v="LIBERAR ACESSO ORION PORTAL RISCO - PHILIP"/>
    <s v="Luiz Fernando"/>
    <s v="Liberação de acesso a sistema"/>
    <x v="1364"/>
  </r>
  <r>
    <s v="TSM-9672"/>
    <s v="Integração PTA x SID - Arquivo Fora Excelência Tecnored"/>
    <s v="Lucas.Brito9"/>
    <s v="Um  sistema/aplicativo/transação apresentou um comportamento indesejado (travou, não consigo abrir, mensagem de erro, lentidão, dados incorretos etc.)"/>
    <x v="1365"/>
  </r>
  <r>
    <s v="TSM-6996"/>
    <s v="Acesso atendente Sustentação RPA"/>
    <s v="Luiz Fernando"/>
    <s v="Liberação de acesso a sistema"/>
    <x v="1366"/>
  </r>
  <r>
    <s v="TSM-9456"/>
    <s v="[CMFlex] [CAP] Lentidão ao criar AP no menu &quot;lançamento de documento&quot;"/>
    <s v="Luiz Fernando"/>
    <s v="Um  sistema/aplicativo/transação apresentou um comportamento indesejado (travou, não consigo abrir, mensagem de erro, lentidão, dados incorretos etc.)"/>
    <x v="1367"/>
  </r>
  <r>
    <s v="TSM-7868"/>
    <s v="Revogação de Acesso ao CRM Oracle"/>
    <s v="Manasses Veloso"/>
    <s v="Liberação de acesso a sistema"/>
    <x v="1368"/>
  </r>
  <r>
    <s v="TSM-6992"/>
    <s v="Recuperação de Dados em Máquina Antiga"/>
    <s v="Lucas.Brito9"/>
    <s v="Suporte, dúvidas e sugestões"/>
    <x v="1369"/>
  </r>
  <r>
    <s v="TSM-9707"/>
    <s v="Impossibilidade de acesso a VPN com internet celular (wi-fi)"/>
    <s v="Orion"/>
    <s v="VPN apresentando problemas"/>
    <x v="1370"/>
  </r>
  <r>
    <s v="TSM-6956"/>
    <s v="Instalação de alguns Módulos da Lote45 "/>
    <s v="Lucas.Brito9"/>
    <s v="Solicitar instalação de software"/>
    <x v="1371"/>
  </r>
  <r>
    <s v="TSM-9324"/>
    <s v="Excluir conta de acesso na B2C"/>
    <s v="thiago.zanchetta@vale.com"/>
    <s v="Suporte, dúvidas e sugestões"/>
    <x v="1372"/>
  </r>
  <r>
    <s v="TSM-9304"/>
    <s v="CMFLEX-CONTAS A PAGAR-DOCUMENTO A PAGAR NÃO INTEGROU"/>
    <s v="Renata Santos"/>
    <s v="Um  sistema/aplicativo/transação apresentou um comportamento indesejado (travou, não consigo abrir, mensagem de erro, lentidão, dados incorretos etc.)"/>
    <x v="1373"/>
  </r>
  <r>
    <s v="TSM-9305"/>
    <s v="Somente alteração de perfil e grupo no CRM Oracle. Já possuo login no CRM Oracle."/>
    <s v="Luiz Fernando"/>
    <s v="Liberação de acesso a sistema"/>
    <x v="1374"/>
  </r>
  <r>
    <s v="TSM-7055"/>
    <s v="Liberar acesso de chave de rede para ao banco de  dados do controle interno de DEV"/>
    <s v="Thiago Zanchetta"/>
    <s v="Solicitação/Alteração/Exclusão de acesso a Cloud"/>
    <x v="1375"/>
  </r>
  <r>
    <s v="TSM-7529"/>
    <s v="Acesso ao APP - Testes Prev-Mosaic 1 e Prev-Mosaic 2 - Desenvolvimento"/>
    <s v="Roberto Martelo"/>
    <s v="Liberação de acesso a sistema"/>
    <x v="1376"/>
  </r>
  <r>
    <s v="TSM-7748"/>
    <s v="Acesso ao módulo atendente (Ambiente de desenvolvimento)"/>
    <s v="Luiz Fernando"/>
    <s v="Liberação de acesso a sistema"/>
    <x v="1377"/>
  </r>
  <r>
    <s v="TSM-8959"/>
    <s v="Solicito acesso ao CMflex para a nova funcionária de TInfra Júlia Carrijo."/>
    <s v="Lucas.Brito9"/>
    <s v="Liberação de acesso a sistema"/>
    <x v="1378"/>
  </r>
  <r>
    <s v="TSM-8963"/>
    <s v="Solicito acesso ao CMFlex para nova funcionária de TInfra Júlia Carrijo."/>
    <s v="Lucas.Brito9"/>
    <s v="Liberação de acesso a sistema"/>
    <x v="1379"/>
  </r>
  <r>
    <s v="TSM-8962"/>
    <s v="Solicito acesso ao CMFlex para nova funcionária de TInfra Júlia Carrijo."/>
    <s v="Lucas.Brito9"/>
    <s v="Liberação de acesso a sistema"/>
    <x v="1380"/>
  </r>
  <r>
    <s v="TSM-8960"/>
    <s v="Solicito acesso ao CMFlex para nova funcionária de TInfra Júlia Carrijo."/>
    <s v="Lucas.Brito9"/>
    <s v="Liberação de acesso a sistema"/>
    <x v="1381"/>
  </r>
  <r>
    <s v="TSM-8961"/>
    <s v="Solicito acesso ao CMFlex para nova funcionária de TInfra Júlia Carrijo."/>
    <s v="Lucas.Brito9"/>
    <s v="Liberação de acesso a sistema"/>
    <x v="1382"/>
  </r>
  <r>
    <s v="TSM-7861"/>
    <s v="Revogação de Acesso ao CRM Oracle"/>
    <s v="Manasses Veloso"/>
    <s v="Liberação de acesso a sistema"/>
    <x v="1383"/>
  </r>
  <r>
    <s v="TSM-8841"/>
    <s v="Acesso Portal de Faturamento - ECOLAB"/>
    <s v="Luiz Fernando"/>
    <s v="Liberação de acesso a sistema"/>
    <x v="1384"/>
  </r>
  <r>
    <s v="TSM-9294"/>
    <s v="exclusão conta de acesso ao portal"/>
    <s v="thiago.zanchetta@vale.com"/>
    <s v="Suporte, dúvidas e sugestões"/>
    <x v="1385"/>
  </r>
  <r>
    <s v="TSM-8737"/>
    <s v="liberar acesso ao CMFlex"/>
    <s v="Luiz Fernando"/>
    <s v="Liberação de acesso a sistema"/>
    <x v="1386"/>
  </r>
  <r>
    <s v="TSM-8744"/>
    <s v="UPDATE tabela sbftblcfpctrformapercent"/>
    <s v="Renata Santos"/>
    <s v="Solicitar melhoria ou novo sistema/aplicativo"/>
    <x v="1387"/>
  </r>
  <r>
    <s v="TSM-8736"/>
    <s v="solicitação de acesso ao CMFlex"/>
    <s v="Luiz Fernando"/>
    <s v="Liberação de acesso a sistema"/>
    <x v="1388"/>
  </r>
  <r>
    <s v="TSM-9566"/>
    <s v="Subida em produção do novo portal do Jurídico"/>
    <s v="João Pedro"/>
    <s v="Solicitação de mudança de TI"/>
    <x v="1389"/>
  </r>
  <r>
    <s v="TSM-6770"/>
    <s v="Portal - Integração Perfil de Investimento "/>
    <s v=""/>
    <s v="Solicitação de mudança de TI"/>
    <x v="1390"/>
  </r>
  <r>
    <s v="TSM-9583"/>
    <s v="Erro na baixa de fundo da folha de benefícios - FOPAG 04/2023"/>
    <s v="Renata Santos"/>
    <s v="Um  sistema/aplicativo/transação apresentou um comportamento indesejado (travou, não consigo abrir, mensagem de erro, lentidão, dados incorretos etc.)"/>
    <x v="1391"/>
  </r>
  <r>
    <s v="TSM-9666"/>
    <s v="2023-04 - 892 MOSAIC BRASIL - FASe - Registro 4 caracteres.docx"/>
    <s v="Manasses Veloso"/>
    <s v="Um  sistema/aplicativo/transação apresentou um comportamento indesejado (travou, não consigo abrir, mensagem de erro, lentidão, dados incorretos etc.)"/>
    <x v="1392"/>
  </r>
  <r>
    <s v="TSM-6930"/>
    <s v="Permissão para ligar e desligar máquinas do cmflex em hml"/>
    <s v="Luiz Fernando"/>
    <s v="Solicitação/Alteração/Exclusão de acesso a Cloud"/>
    <x v="1393"/>
  </r>
  <r>
    <s v="TSM-6929"/>
    <s v="Permissão para ligar e desligar máquinas do cmflex em dev"/>
    <s v="Luiz Fernando"/>
    <s v="Solicitação/Alteração/Exclusão de acesso a Cloud"/>
    <x v="1394"/>
  </r>
  <r>
    <s v="TSM-9994"/>
    <s v="Conectar Novo Subdomínio Hotsite Prevaler"/>
    <s v="Bruno Leal"/>
    <s v="Solicitação de Serviços de Suporte de Infraestrutura"/>
    <x v="1395"/>
  </r>
  <r>
    <s v="TSM-7577"/>
    <s v="Portal - Legal IN34 - Alteração na API para atualização de estado civil"/>
    <s v=""/>
    <s v="Solicitação de mudança de TI"/>
    <x v="1396"/>
  </r>
  <r>
    <s v="TSM-8545"/>
    <s v="Liberação de acesso ao Orion - Operador"/>
    <s v="Luiz Fernando"/>
    <s v="Liberação de acesso a sistema"/>
    <x v="1397"/>
  </r>
  <r>
    <s v="TSM-8677"/>
    <s v="Whatsapp - Alteração na integração com WhatsApp "/>
    <s v="Luiz Fernando"/>
    <s v="Solicitação de mudança de TI"/>
    <x v="1398"/>
  </r>
  <r>
    <s v="TSM-9971"/>
    <s v="Solicitação para atualização do CITRIX"/>
    <s v="Lucas.Brito9"/>
    <s v="Solicitar instalação de software"/>
    <x v="1399"/>
  </r>
  <r>
    <s v="TSM-9506"/>
    <s v="Solicitar acesso ao módulo almoxarifado para abertura de requisição"/>
    <s v="Lucas.Brito9"/>
    <s v="Liberação de acesso a sistema"/>
    <x v="1400"/>
  </r>
  <r>
    <s v="TSM-9448"/>
    <s v="**URGENTE** Lentidão CMFlex - Pincipalmente o modulo CAP "/>
    <s v="Lucas.Brito9"/>
    <s v="Suporte, dúvidas e sugestões"/>
    <x v="1401"/>
  </r>
  <r>
    <s v="TSM-8676"/>
    <s v="Portal - CMFlex - Alteração na listagem de origem de valor"/>
    <s v="Luiz Fernando"/>
    <s v="Solicitação de mudança de TI"/>
    <x v="1402"/>
  </r>
  <r>
    <s v="TSM-7134"/>
    <s v="Documentos Armazenados Incorretamente"/>
    <s v=""/>
    <s v="Um  sistema/aplicativo/transação apresentou um comportamento indesejado (travou, não consigo abrir, mensagem de erro, lentidão, dados incorretos etc.)"/>
    <x v="1403"/>
  </r>
  <r>
    <s v="TSM-8399"/>
    <s v="DEMANDA IMEDIATA - ALTERAÇÃO DA DATA DE MOVIMENTAÇÃO DOS REGISTROS DO CMFLEX INTEGRADOS VIA FASE COM DATA INCORRETA E FORAM COTIZADOS - INCLUSÃO DE ESTRONO E VERBA COM DATA CORRETA"/>
    <s v="Luiz Fernando"/>
    <s v="Um  sistema/aplicativo/transação apresentou um comportamento indesejado (travou, não consigo abrir, mensagem de erro, lentidão, dados incorretos etc.)"/>
    <x v="1404"/>
  </r>
  <r>
    <s v="TSM-7963"/>
    <s v="Acesso CMFlex - Módulo Almoxarifado"/>
    <s v="Manasses Veloso"/>
    <s v="Liberação de acesso a sistema"/>
    <x v="1405"/>
  </r>
  <r>
    <s v="TSM-7962"/>
    <s v="CMFlex - Acesso módulo compras"/>
    <s v="Manasses Veloso"/>
    <s v="Liberação de acesso a sistema"/>
    <x v="1406"/>
  </r>
  <r>
    <s v="TSM-9504"/>
    <s v="Liberar acesso ao CMFlex - módulo BMP (Perfil igual do Raphael raphael.jesus1@vale.com)"/>
    <s v="Lucas.Brito9"/>
    <s v="Liberação de acesso a sistema"/>
    <x v="1407"/>
  </r>
  <r>
    <s v="TSM-8602"/>
    <s v="Acesso ao Banco AzureSQL - Acesso valsql01"/>
    <s v="Luiz Fernando"/>
    <s v="Solicitação/Alteração/Exclusão de acesso a Cloud"/>
    <x v="1408"/>
  </r>
  <r>
    <s v="TSM-6841"/>
    <s v="Liberar IP para acesso ao banco de dados do controle interno de DEV"/>
    <s v="Luiz Fernando"/>
    <s v="Solicitação/Alteração/Exclusão de acesso a Cloud"/>
    <x v="1409"/>
  </r>
  <r>
    <s v="TSM-8097"/>
    <s v="suporte e cadastro mfa"/>
    <s v="Lucas.Brito9"/>
    <s v="Suporte, dúvidas e sugestões"/>
    <x v="1410"/>
  </r>
  <r>
    <s v="TSM-7859"/>
    <s v="a placa de som nao funciona sem o fone de ouvido"/>
    <s v="Orion"/>
    <s v="Um software apresentou um comportamento indesejável"/>
    <x v="1411"/>
  </r>
  <r>
    <s v="TSM-8474"/>
    <s v="Liberação de Acesso ao Certisign"/>
    <s v="Luiz Fernando"/>
    <s v="Liberação de acesso a sistema"/>
    <x v="1412"/>
  </r>
  <r>
    <s v="TSM-7213"/>
    <s v="Erro de Processamento na Importação da Guarda Externa"/>
    <s v=""/>
    <s v="Um  sistema/aplicativo/transação apresentou um comportamento indesejado (travou, não consigo abrir, mensagem de erro, lentidão, dados incorretos etc.)"/>
    <x v="1413"/>
  </r>
  <r>
    <s v="TSM-8096"/>
    <s v="Suporte com Authenticator"/>
    <s v="Lucas.Brito9"/>
    <s v="Suporte, dúvidas e sugestões"/>
    <x v="1414"/>
  </r>
  <r>
    <s v="TSM-9905"/>
    <s v="liberar acesso ao cmflex"/>
    <s v="Lucas.Brito9"/>
    <s v="Liberação de acesso a sistema"/>
    <x v="1415"/>
  </r>
  <r>
    <s v="TSM-6597"/>
    <s v="RightNow - Erro no histórico de atendimento"/>
    <s v=""/>
    <s v="Um  sistema/aplicativo/transação apresentou um comportamento indesejado (travou, não consigo abrir, mensagem de erro, lentidão, dados incorretos etc.)"/>
    <x v="1416"/>
  </r>
  <r>
    <s v="TSM-7811"/>
    <s v="Liberação acesso SWAP Portal do Participante"/>
    <s v="Bruno Leal"/>
    <s v="Solicitação/Alteração/Exclusão de acesso a Cloud"/>
    <x v="1417"/>
  </r>
  <r>
    <s v="TSM-8492"/>
    <s v="Módulo de Empréstimo não está funcionando."/>
    <s v="Luiz Fernando"/>
    <s v="Um  sistema/aplicativo/transação apresentou um comportamento indesejado (travou, não consigo abrir, mensagem de erro, lentidão, dados incorretos etc.)"/>
    <x v="1418"/>
  </r>
  <r>
    <s v="TSM-8934"/>
    <s v="Liberação de acesso para: Thiago Santiago"/>
    <s v="Luiz Fernando"/>
    <s v="Liberação de acesso a sistema"/>
    <x v="1419"/>
  </r>
  <r>
    <s v="TSM-8491"/>
    <s v="Empréstimo - Simulação de empréstimo apresentando erro, conforme print em anexo. "/>
    <s v="Luiz Fernando"/>
    <s v="Um  sistema/aplicativo/transação apresentou um comportamento indesejado (travou, não consigo abrir, mensagem de erro, lentidão, dados incorretos etc.)"/>
    <x v="1420"/>
  </r>
  <r>
    <s v="TSM-7770"/>
    <s v="ACESSO CERTISIGN"/>
    <s v="Luiz Fernando"/>
    <s v="Liberação de acesso a sistema"/>
    <x v="1421"/>
  </r>
  <r>
    <s v="TSM-9461"/>
    <s v="Lentidão abertura qualquer aplicativo do Office"/>
    <s v="Lucas.Brito9"/>
    <s v="Um software apresentou um comportamento indesejável"/>
    <x v="1422"/>
  </r>
  <r>
    <s v="TSM-8490"/>
    <s v="O sistema de empréstimo(SAE) está apresentando mensagem de erro quando tento acessar a simulação. Ocorre a mensagem &quot;Erro ao tentar conectar o SIS: An IOException was thrown while trying to execute the Http methodBW-HTTP-100300&quot;."/>
    <s v="Luiz Fernando"/>
    <s v="Um  sistema/aplicativo/transação apresentou um comportamento indesejado (travou, não consigo abrir, mensagem de erro, lentidão, dados incorretos etc.)"/>
    <x v="1423"/>
  </r>
  <r>
    <s v="TSM-7949"/>
    <s v="ERP Fin - FASe - Retorno Bancário"/>
    <s v="Luiz Fernando"/>
    <s v="Um  sistema/aplicativo/transação apresentou um comportamento indesejado (travou, não consigo abrir, mensagem de erro, lentidão, dados incorretos etc.)"/>
    <x v="1424"/>
  </r>
  <r>
    <s v="TSM-8489"/>
    <s v="Erro do sistema de empréstimo / simulação"/>
    <s v="Luiz Fernando"/>
    <s v="Um  sistema/aplicativo/transação apresentou um comportamento indesejado (travou, não consigo abrir, mensagem de erro, lentidão, dados incorretos etc.)"/>
    <x v="1425"/>
  </r>
  <r>
    <s v="TSM-7257"/>
    <s v="Acesso a Certisign"/>
    <s v="Luiz Fernando"/>
    <s v="Liberação de acesso a sistema"/>
    <x v="1426"/>
  </r>
  <r>
    <s v="TSM-6802"/>
    <s v="Erro na baixa de fundo da folha de benefícios"/>
    <s v=""/>
    <s v="Um  sistema/aplicativo/transação apresentou um comportamento indesejado (travou, não consigo abrir, mensagem de erro, lentidão, dados incorretos etc.)"/>
    <x v="1427"/>
  </r>
  <r>
    <s v="TSM-8848"/>
    <s v="Ao realizar a baixa diária do plano PREV MOSAIC 1, nem todas as contribuições foram integradas no FASe"/>
    <s v="Luiz Fernando"/>
    <s v="Um  sistema/aplicativo/transação apresentou um comportamento indesejado (travou, não consigo abrir, mensagem de erro, lentidão, dados incorretos etc.)"/>
    <x v="1428"/>
  </r>
  <r>
    <s v="TSM-8015"/>
    <s v="Solicitação 01 suporte"/>
    <s v="carlos.duarte@vale.com"/>
    <s v="Suporte, dúvidas e sugestões"/>
    <x v="1429"/>
  </r>
  <r>
    <s v="TSM-9102"/>
    <s v="[DEMANDAS LEGAIS] - HOMEPREV/API PREV - EXT.ASSIST/GRAVAÇÃO HISTÓRICO"/>
    <s v="Luiz Fernando"/>
    <s v="Solicitação de mudança de TI"/>
    <x v="1430"/>
  </r>
  <r>
    <s v="TSM-9014"/>
    <s v="Extrair solicitação de Não Participantes do SID"/>
    <s v="Sabrina Serique"/>
    <s v="Solicitar melhoria ou novo sistema/aplicativo"/>
    <x v="1431"/>
  </r>
  <r>
    <s v="TSM-9924"/>
    <s v="Lentidão para acessar os sistemas de uma forma geral"/>
    <s v="Orion"/>
    <s v="A conexão com a internet está lenta"/>
    <x v="1432"/>
  </r>
  <r>
    <s v="TSM-8460"/>
    <s v="Liberaçao de acesso ao CMFlex"/>
    <s v="Luiz Fernando"/>
    <s v="Liberação de acesso a sistema"/>
    <x v="1433"/>
  </r>
  <r>
    <s v="TSM-7534"/>
    <s v="[RPA] - CORREÇÃO ERRO FECHAMENTO DE APLICAÇÕES CITRIX"/>
    <s v=""/>
    <s v="Solicitação de mudança de TI"/>
    <x v="1434"/>
  </r>
  <r>
    <s v="TSM-7808"/>
    <s v="Sem acesso a Lote45"/>
    <s v="Orion"/>
    <s v="VPN apresentando problemas"/>
    <x v="1435"/>
  </r>
  <r>
    <s v="TSM-9848"/>
    <s v="Não recebimento de e-mail - Bradesco"/>
    <s v="Lucas.Brito9"/>
    <s v="Estou com problemas com o e-mail (Não consigo enviar, receber, anexar, etc.)"/>
    <x v="1436"/>
  </r>
  <r>
    <s v="TSM-8461"/>
    <s v="Acesso ao Banco AzureSQL - Acesso valsql01"/>
    <s v="Luiz Fernando"/>
    <s v="Solicitação/Alteração/Exclusão de acesso a Cloud"/>
    <x v="1437"/>
  </r>
  <r>
    <s v="TSM-8398"/>
    <s v="DEMANDA IMEDIATA - ALTERAÇÃO DA DATA DE MOVIMENTAÇÃO DOS REGISTROS DO CMFLEX INTEGRADOS VIA FASE COM DATA INCORRETA E NÃO FORAM COTIZADOS"/>
    <s v="Luiz Fernando"/>
    <s v="Um  sistema/aplicativo/transação apresentou um comportamento indesejado (travou, não consigo abrir, mensagem de erro, lentidão, dados incorretos etc.)"/>
    <x v="1438"/>
  </r>
  <r>
    <s v="TSM-6538"/>
    <s v="Falha na aba DADOS - não exibição de informações contribuições  e falha na aba boleto autopatrocinio/prevaler"/>
    <s v=""/>
    <s v="Um  sistema/aplicativo/transação apresentou um comportamento indesejado (travou, não consigo abrir, mensagem de erro, lentidão, dados incorretos etc.)"/>
    <x v="1439"/>
  </r>
  <r>
    <s v="TSM-8932"/>
    <s v="Aplicativo Valia - #7179, #7178, #7746, #8075"/>
    <s v="Luiz Fernando"/>
    <s v="Solicitação de mudança de TI"/>
    <x v="1440"/>
  </r>
  <r>
    <s v="TSM-6928"/>
    <s v="Liberar acesso DESENVOLVIMENTO no EnvioBoletoDev-Valia (https://envioboleto-dev.valia.com.br/)"/>
    <s v="Manasses Veloso"/>
    <s v="Liberação de acesso a sistema"/>
    <x v="1441"/>
  </r>
  <r>
    <s v="TSM-8194"/>
    <s v="ERP Fin - FASe - Erro na baixa dos boletos de Esporádicas "/>
    <s v="Luiz Fernando"/>
    <s v="Um  sistema/aplicativo/transação apresentou um comportamento indesejado (travou, não consigo abrir, mensagem de erro, lentidão, dados incorretos etc.)"/>
    <x v="1442"/>
  </r>
  <r>
    <s v="TSM-8729"/>
    <s v="Acesso Portal de Faturamento Rubia Lima"/>
    <s v="Luiz Fernando"/>
    <s v="Liberação de acesso a sistema"/>
    <x v="1443"/>
  </r>
  <r>
    <s v="TSM-9202"/>
    <s v="Liberação de acesso ao Orion - Operador"/>
    <s v="Luiz Fernando"/>
    <s v="Liberação de acesso a sistema"/>
    <x v="1444"/>
  </r>
  <r>
    <s v="TSM-8487"/>
    <s v="SAE empréstimo esta apresentando falha no momento de realizar a simulação"/>
    <s v="Luiz Fernando"/>
    <s v="Um  sistema/aplicativo/transação apresentou um comportamento indesejado (travou, não consigo abrir, mensagem de erro, lentidão, dados incorretos etc.)"/>
    <x v="1445"/>
  </r>
  <r>
    <s v="TSM-9283"/>
    <s v="Liberar acesso ao orion para novo contratado."/>
    <s v="Luiz Fernando"/>
    <s v="Liberação de acesso a sistema"/>
    <x v="1446"/>
  </r>
  <r>
    <s v="TSM-8117"/>
    <s v="Controle Interno - Obter lista de páginas (segregação de acesso)"/>
    <s v="Luiz Fernando"/>
    <s v="Solicitação de mudança de TI"/>
    <x v="1447"/>
  </r>
  <r>
    <s v="TSM-7274"/>
    <s v="As contribuições de autopatrocínio, BPD pagas pelos participantes, não estão sendo baixadas/quitadas no sistema. Isso impacta expressivamente na rotina de geração automática dos boletos de contribuição mensal."/>
    <s v=""/>
    <s v="Um  sistema/aplicativo/transação apresentou um comportamento indesejado (travou, não consigo abrir, mensagem de erro, lentidão, dados incorretos etc.)"/>
    <x v="1448"/>
  </r>
  <r>
    <s v="TSM-10120"/>
    <s v="Alterações nos novos chamados do DevOps criados"/>
    <s v="Pedro Wagner"/>
    <s v="Solicitar melhoria ou novo sistema/aplicativo"/>
    <x v="1449"/>
  </r>
  <r>
    <s v="TSM-8936"/>
    <s v="Liberar Acesso ao CRM"/>
    <s v="Luiz Fernando"/>
    <s v="Liberação de acesso a sistema"/>
    <x v="1450"/>
  </r>
  <r>
    <s v="TSM-9449"/>
    <s v="Liberação ao modulo de Cotas - CMFlex"/>
    <s v="Lucas.Brito9"/>
    <s v="Liberação de acesso a sistema"/>
    <x v="1451"/>
  </r>
  <r>
    <s v="TSM-9181"/>
    <s v="Aplicativo Valia - #8274, #3986, #6782"/>
    <s v="Luiz Fernando"/>
    <s v="Solicitação de mudança de TI"/>
    <x v="1452"/>
  </r>
  <r>
    <s v="TSM-9903"/>
    <s v="Liberar acesso para fazer AP no CMFLex"/>
    <s v="Lucas.Brito9"/>
    <s v="Liberação de acesso a sistema"/>
    <x v="1453"/>
  </r>
  <r>
    <s v="TSM-7312"/>
    <s v="Teste de Contingência dos link de dados da Valia - RJ"/>
    <s v="Luiz Fernando"/>
    <s v="Solicitação de mudança de TI"/>
    <x v="1454"/>
  </r>
  <r>
    <s v="TSM-7331"/>
    <s v="Inclusão de acesso ao Zenvia"/>
    <s v="João Pedro"/>
    <s v="Solicitar inclusão de um novo serviço no catálogo de TI"/>
    <x v="1455"/>
  </r>
  <r>
    <s v="TSM-9982"/>
    <s v="Simulador travando para aposentadoria após os 71 anos"/>
    <s v="Luiz Fernando"/>
    <s v="Um  sistema/aplicativo/transação apresentou um comportamento indesejado (travou, não consigo abrir, mensagem de erro, lentidão, dados incorretos etc.)"/>
    <x v="1456"/>
  </r>
  <r>
    <s v="TSM-8466"/>
    <s v="Excluir conta de acesso na b2c"/>
    <s v="Luiz Fernando"/>
    <s v="Suporte, dúvidas e sugestões"/>
    <x v="1457"/>
  </r>
  <r>
    <s v="TSM-7201"/>
    <s v="Acesso ao SGR"/>
    <s v="Luiz Fernando"/>
    <s v="Liberação de acesso a sistema"/>
    <x v="1458"/>
  </r>
  <r>
    <s v="TSM-8927"/>
    <s v="Liberação de acesso para a Júlia Carrijo, nova terceira contratada pela Álamo."/>
    <s v="Luiz Fernando"/>
    <s v="Liberação de acesso a sistema"/>
    <x v="1459"/>
  </r>
  <r>
    <s v="TSM-9289"/>
    <s v="acesso ao orion"/>
    <s v="Luiz Fernando"/>
    <s v="Liberação de acesso a sistema"/>
    <x v="1460"/>
  </r>
  <r>
    <s v="TSM-8484"/>
    <s v="Portal do Participante - #7458, #7459"/>
    <s v="Luiz Fernando"/>
    <s v="Solicitação de mudança de TI"/>
    <x v="1461"/>
  </r>
  <r>
    <s v="TSM-8114"/>
    <s v="APP - Erro login APP Valia (/login/v1/credenciais)"/>
    <s v="Luiz Fernando"/>
    <s v="Solicitação de mudança de TI"/>
    <x v="1462"/>
  </r>
  <r>
    <s v="TSM-9733"/>
    <s v="Instalação Oracle Desktop "/>
    <s v="Lucas.Brito9"/>
    <s v="Solicitar instalação de software"/>
    <x v="1463"/>
  </r>
  <r>
    <s v="TSM-8113"/>
    <s v="SGA - Inclusão de campo de matricula na operação de consulta ao AzureAD"/>
    <s v="Luiz Fernando"/>
    <s v="Solicitação de mudança de TI"/>
    <x v="1464"/>
  </r>
  <r>
    <s v="TSM-9018"/>
    <s v="Acesso a backup da recepcionista."/>
    <s v="Luiz Fernando"/>
    <s v="Liberação de acesso a sistema"/>
    <x v="1465"/>
  </r>
  <r>
    <s v="TSM-7943"/>
    <s v="Liberar acesso como gestor de acesso do CMflex"/>
    <s v="Manasses Veloso"/>
    <s v="Liberação de acesso a sistema"/>
    <x v="1466"/>
  </r>
  <r>
    <s v="TSM-9499"/>
    <s v="Instalação da versão 2.5 DCTF"/>
    <s v="Lucas.Brito9"/>
    <s v="Solicitar instalação de software"/>
    <x v="1467"/>
  </r>
  <r>
    <s v="TSM-8088"/>
    <s v="Lentidão no processo de fechamento contábil de empréstimos"/>
    <s v="Luiz Fernando"/>
    <s v="Um  sistema/aplicativo/transação apresentou um comportamento indesejado (travou, não consigo abrir, mensagem de erro, lentidão, dados incorretos etc.)"/>
    <x v="1468"/>
  </r>
  <r>
    <s v="TSM-9966"/>
    <s v="Liberação de Acesso - Portal do Participante [DEV]"/>
    <s v="Luiz Fernando"/>
    <s v="Solicitação/Alteração/Exclusão de acesso a Cloud"/>
    <x v="1469"/>
  </r>
  <r>
    <s v="TSM-7942"/>
    <s v="Liberar acesso como gestor de acesso do CMflex"/>
    <s v="Manasses Veloso"/>
    <s v="Liberação de acesso a sistema"/>
    <x v="1470"/>
  </r>
  <r>
    <s v="TSM-9098"/>
    <s v="Solicitação de monitor e suporte para utilização em regime home office."/>
    <s v="Lucas.Brito9"/>
    <s v="Solicitar novo equipamento"/>
    <x v="1471"/>
  </r>
  <r>
    <s v="TSM-9895"/>
    <s v="Liberação de acesso AZURE DEVOPS da VALIA"/>
    <s v="thiagosantiago@vale.com"/>
    <s v="Liberação de acesso a sistema"/>
    <x v="1472"/>
  </r>
  <r>
    <s v="TSM-8396"/>
    <s v="Associar um novo fluxo de status para o chamado &quot;Solicitar melhoria ou novo sistema/aplicativo&quot; do Orion"/>
    <s v="João Pedro"/>
    <s v="Solicitação de mudança de TI"/>
    <x v="1473"/>
  </r>
  <r>
    <s v="TSM-8931"/>
    <s v="Portal do Participante - #7846, #8132, #8206, #7974"/>
    <s v="Luiz Fernando"/>
    <s v="Solicitação de mudança de TI"/>
    <x v="1474"/>
  </r>
  <r>
    <s v="TSM-7256"/>
    <s v="Instalação wpp business"/>
    <s v="Lucas.Brito9"/>
    <s v="Solicitar instalação de software"/>
    <x v="1475"/>
  </r>
  <r>
    <s v="TSM-8458"/>
    <s v="Excluir conta de acesso na b2c"/>
    <s v="Luiz Fernando"/>
    <s v="Suporte, dúvidas e sugestões"/>
    <x v="1476"/>
  </r>
  <r>
    <s v="TSM-7048"/>
    <s v="Portal do Participante - #7464"/>
    <s v=""/>
    <s v="Solicitação de mudança de TI"/>
    <x v="1477"/>
  </r>
  <r>
    <s v="TSM-8995"/>
    <s v="RightNow - Alteração na consulta de dados do SIS"/>
    <s v="Lucas.Brito9"/>
    <s v="Solicitação de mudança de TI"/>
    <x v="1478"/>
  </r>
  <r>
    <s v="TSM-8665"/>
    <s v="Revogar acesso ao CRM - Yasmin Branquinho"/>
    <s v="Luiz Fernando"/>
    <s v="Liberação de acesso a sistema"/>
    <x v="1479"/>
  </r>
  <r>
    <s v="TSM-8286"/>
    <s v="[CMFLEX] - ATUALIZAÇÃO VERSÃO - MÓDULO CAF - ID 111"/>
    <s v="Luiz Fernando"/>
    <s v="Solicitação de mudança de TI"/>
    <x v="1480"/>
  </r>
  <r>
    <s v="TSM-9776"/>
    <s v="Arquivo PASA não chegou no GED"/>
    <s v="Manasses Veloso"/>
    <s v="Um  sistema/aplicativo/transação apresentou um comportamento indesejado (travou, não consigo abrir, mensagem de erro, lentidão, dados incorretos etc.)"/>
    <x v="1481"/>
  </r>
  <r>
    <s v="TSM-6600"/>
    <s v="teste em produção  - atribuição do sistema content"/>
    <s v="Manasses Veloso"/>
    <s v="Liberação de acesso a sistema"/>
    <x v="1482"/>
  </r>
  <r>
    <s v="TSM-7526"/>
    <s v="Alterar conta de acesso ao portal B2C"/>
    <s v="Thiago Zanchetta"/>
    <s v="Suporte, dúvidas e sugestões"/>
    <x v="1483"/>
  </r>
  <r>
    <s v="TSM-8529"/>
    <s v="Liberação de acesso ao Orion - Operador"/>
    <s v="Luiz Fernando"/>
    <s v="Liberação de acesso a sistema"/>
    <x v="1484"/>
  </r>
  <r>
    <s v="TSM-9574"/>
    <s v="Portal do Participante - #7486, #8179, #7261, #6672, #6816, #8415"/>
    <s v="Manasses Veloso"/>
    <s v="Solicitação de mudança de TI"/>
    <x v="1485"/>
  </r>
  <r>
    <s v="TSM-8824"/>
    <s v="SGA - #6377, #6998, #7693, #8069"/>
    <s v="Luiz Fernando"/>
    <s v="Solicitação de mudança de TI"/>
    <x v="1486"/>
  </r>
  <r>
    <s v="TSM-6912"/>
    <s v="Troca de equipamento"/>
    <s v="Lucas.Brito9"/>
    <s v="Solicitar o empréstimo de um equipamento"/>
    <x v="1487"/>
  </r>
  <r>
    <s v="TSM-7818"/>
    <s v="Portal - Bancária - Alteração APIs Bradesco (TotalPrev)"/>
    <s v="Manasses Veloso"/>
    <s v="Solicitação de mudança de TI"/>
    <x v="1488"/>
  </r>
  <r>
    <s v="TSM-8125"/>
    <s v="Recuperação da chave de acesso da Danielle Pries"/>
    <s v="Luiz Fernando"/>
    <s v="Suporte, dúvidas e sugestões"/>
    <x v="1489"/>
  </r>
  <r>
    <s v="TSM-9830"/>
    <s v="Atualização de versão - ValorPro"/>
    <s v="Lucas.Brito9"/>
    <s v="Solicitar instalação de software"/>
    <x v="1490"/>
  </r>
  <r>
    <s v="TSM-8988"/>
    <s v="Revogar acesso para colaborador Desligado"/>
    <s v="Luiz Fernando"/>
    <s v="Liberação de acesso a sistema"/>
    <x v="1491"/>
  </r>
  <r>
    <s v="TSM-8316"/>
    <s v="liberar acesso de chave de rede para o banco de dados do ccontrole interno de DEV"/>
    <s v="Luiz Fernando"/>
    <s v="Solicitação/Alteração/Exclusão de acesso a Cloud"/>
    <x v="1492"/>
  </r>
  <r>
    <s v="TSM-9179"/>
    <s v="CMFLEX - Módulo Cotas - Erro ao Calcular cota do Ativo (Erro durante a execução da regra de Cálculo de Patrimônio)"/>
    <s v="Luiz Fernando"/>
    <s v="Um  sistema/aplicativo/transação apresentou um comportamento indesejado (travou, não consigo abrir, mensagem de erro, lentidão, dados incorretos etc.)"/>
    <x v="1493"/>
  </r>
  <r>
    <s v="TSM-8332"/>
    <s v="FASe- Valor Entrada Diferente Valor Saída - Arquivos da Patrocinadora 112 CPB - 12/2022"/>
    <s v="Luiz Fernando"/>
    <s v="Um  sistema/aplicativo/transação apresentou um comportamento indesejado (travou, não consigo abrir, mensagem de erro, lentidão, dados incorretos etc.)"/>
    <x v="1494"/>
  </r>
  <r>
    <s v="TSM-8607"/>
    <s v="Problema com Macro em planilha"/>
    <s v="Brian Brandao"/>
    <s v="Suporte, dúvidas e sugestões"/>
    <x v="1495"/>
  </r>
  <r>
    <s v="TSM-7730"/>
    <s v="Exclusão conta de acesso ao portal - B2C"/>
    <s v="Bruno Leal"/>
    <s v="Suporte, dúvidas e sugestões"/>
    <x v="1496"/>
  </r>
  <r>
    <s v="TSM-8847"/>
    <s v="Extrair solicitação de Não Participantes do SID"/>
    <s v="Sabrina Serique"/>
    <s v="Solicitar melhoria ou novo sistema/aplicativo"/>
    <x v="1497"/>
  </r>
  <r>
    <s v="TSM-9787"/>
    <s v="Liberação de acesso operador orion"/>
    <s v="Luiz Fernando"/>
    <s v="Liberação de acesso a sistema"/>
    <x v="1498"/>
  </r>
  <r>
    <s v="TSM-7673"/>
    <s v="Yasmim Branquinho - Acesso ao CRM PROD"/>
    <s v="Luiz Fernando"/>
    <s v="Liberação de acesso a sistema"/>
    <x v="1499"/>
  </r>
  <r>
    <s v="TSM-9842"/>
    <s v="Liberação de acesso ao DevOps de Integrações de TI"/>
    <s v="Claudia Ferraz"/>
    <s v="Liberação de acesso a sistema"/>
    <x v="1500"/>
  </r>
  <r>
    <s v="TSM-8179"/>
    <s v="Liberação de Desenvolvedor no RightNow de Desenvolvimento"/>
    <s v="Manasses Veloso"/>
    <s v="Liberação de acesso a sistema"/>
    <x v="1501"/>
  </r>
  <r>
    <s v="TSM-8320"/>
    <s v="Acesso para 15º Cartório"/>
    <s v="Luiz Fernando"/>
    <s v="Liberação de acesso a sistema"/>
    <x v="1502"/>
  </r>
  <r>
    <s v="TSM-8319"/>
    <s v="Acesso para 15º Cartório"/>
    <s v="Luiz Fernando"/>
    <s v="Liberação de acesso a sistema"/>
    <x v="1503"/>
  </r>
  <r>
    <s v="TSM-7588"/>
    <s v="Portal - Mosaic - Alteração na integração utilizada na página de Contracheque"/>
    <s v=""/>
    <s v="Solicitação de mudança de TI"/>
    <x v="1504"/>
  </r>
  <r>
    <s v="TSM-8180"/>
    <s v="Liberação de Desenvolvedor no RightNow de Desenvolvimento"/>
    <s v="Manasses Veloso"/>
    <s v="Liberação de acesso a sistema"/>
    <x v="1505"/>
  </r>
  <r>
    <s v="TSM-8178"/>
    <s v="Liberação de Desenvolvedor no RightNow de Desenvolvimento"/>
    <s v="Manasses Veloso"/>
    <s v="Liberação de acesso a sistema"/>
    <x v="1506"/>
  </r>
  <r>
    <s v="TSM-8837"/>
    <s v="Exclusão de acesso"/>
    <s v="Luiz Fernando"/>
    <s v="Liberação de acesso a sistema"/>
    <x v="1507"/>
  </r>
  <r>
    <s v="TSM-7470"/>
    <s v="URGENTE - ERRO na importação de salários SID - SIS para empresa VALE"/>
    <s v=""/>
    <s v="Um  sistema/aplicativo/transação apresentou um comportamento indesejado (travou, não consigo abrir, mensagem de erro, lentidão, dados incorretos etc.)"/>
    <x v="1508"/>
  </r>
  <r>
    <s v="TSM-9705"/>
    <s v="Acesso ao módulo Contas a Receber - CMFlex"/>
    <s v=""/>
    <s v="Liberação de acesso a sistema"/>
    <x v="1509"/>
  </r>
  <r>
    <s v="TSM-9012"/>
    <s v="Atualizar  versão do Notepad++"/>
    <s v="Brian Brandao"/>
    <s v="Solicitar instalação de software"/>
    <x v="1510"/>
  </r>
  <r>
    <s v="TSM-6587"/>
    <s v="Instalação da licença PRO do power bi"/>
    <s v=""/>
    <s v="Solicitar instalação de software"/>
    <x v="1511"/>
  </r>
  <r>
    <s v="TSM-9439"/>
    <s v="Suporte para compra de monitor e kit mouse/teclado para troca"/>
    <s v="Lucas.Brito9"/>
    <s v="Suporte, dúvidas e sugestões"/>
    <x v="1512"/>
  </r>
  <r>
    <s v="TSM-6536"/>
    <s v="Falha no Portal  - meus empréstimos - impressão de extrato e recibo de quitação"/>
    <s v=""/>
    <s v="Um  sistema/aplicativo/transação apresentou um comportamento indesejado (travou, não consigo abrir, mensagem de erro, lentidão, dados incorretos etc.)"/>
    <x v="1513"/>
  </r>
  <r>
    <s v="TSM-8739"/>
    <s v="Acesso ao Banco AzureSQL - Acesso valsql01"/>
    <s v="Luiz Fernando"/>
    <s v="Solicitação/Alteração/Exclusão de acesso a Cloud"/>
    <x v="1514"/>
  </r>
  <r>
    <s v="TSM-9180"/>
    <s v="Instalação Programa da DIRF 2023"/>
    <s v="Brian Brandao"/>
    <s v="Solicitar instalação de software"/>
    <x v="1515"/>
  </r>
  <r>
    <s v="TSM-9902"/>
    <s v="Portal de Privacidade - #8619: Portal de Privacidade não abre - DEV e PROD"/>
    <s v="Manasses Veloso"/>
    <s v="Solicitação de mudança de TI"/>
    <x v="1516"/>
  </r>
  <r>
    <s v="TSM-9901"/>
    <s v="Controle Interno - #8577, #8433"/>
    <s v="Manasses Veloso"/>
    <s v="Solicitação de mudança de TI"/>
    <x v="1517"/>
  </r>
  <r>
    <s v="TSM-7741"/>
    <s v="Portal - Alterar a ocupação profissional na integração getOcupacoesProfissional"/>
    <s v="Luiz Fernando"/>
    <s v="Solicitação de mudança de TI"/>
    <x v="1518"/>
  </r>
  <r>
    <s v="TSM-9725"/>
    <s v="Instalação teclado bluetooth "/>
    <s v="Lucas.Brito9"/>
    <s v="Suporte, dúvidas e sugestões"/>
    <x v="1519"/>
  </r>
  <r>
    <s v="TSM-6647"/>
    <s v="Suporte para acesso como aprovadora das salas de reunião."/>
    <s v="Lucas.Brito9"/>
    <s v="Suporte, dúvidas e sugestões"/>
    <x v="1520"/>
  </r>
  <r>
    <s v="TSM-7528"/>
    <s v="HISTÓRICO DE INCIDENTES NO PORTAL DO PARTICIPAÇÃO - TELA DE AUTOATENDIMENTO DO CRM ORACLE"/>
    <s v=""/>
    <s v="Um  sistema/aplicativo/transação apresentou um comportamento indesejado (travou, não consigo abrir, mensagem de erro, lentidão, dados incorretos etc.)"/>
    <x v="1521"/>
  </r>
  <r>
    <s v="TSM-9092"/>
    <s v="Liberação de acesso ao módulo COMPRAS no CMFlex"/>
    <s v="Luiz Fernando"/>
    <s v="Liberação de acesso a sistema"/>
    <x v="1522"/>
  </r>
  <r>
    <s v="TSM-8411"/>
    <s v="Acesso Content Azure AD 4"/>
    <s v="Luiz Fernando"/>
    <s v="Liberação de acesso a sistema"/>
    <x v="1523"/>
  </r>
  <r>
    <s v="TSM-8410"/>
    <s v="Acesso Content Azure AD 3"/>
    <s v="Luiz Fernando"/>
    <s v="Liberação de acesso a sistema"/>
    <x v="1524"/>
  </r>
  <r>
    <s v="TSM-8409"/>
    <s v="Acesso Content Azure AD 2"/>
    <s v="Luiz Fernando"/>
    <s v="Liberação de acesso a sistema"/>
    <x v="1525"/>
  </r>
  <r>
    <s v="TSM-8408"/>
    <s v="Acesso Content Azure AD 1"/>
    <s v="Luiz Fernando"/>
    <s v="Liberação de acesso a sistema"/>
    <x v="1526"/>
  </r>
  <r>
    <s v="TSM-9993"/>
    <s v="Excluir conta de acesso na b2c"/>
    <s v="thiago.zanchetta@vale.com"/>
    <s v="Suporte, dúvidas e sugestões"/>
    <x v="1527"/>
  </r>
  <r>
    <s v="TSM-7740"/>
    <s v="Portal - Mosaic - Alteração na integração de emissão de boleto esporádico"/>
    <s v="Luiz Fernando"/>
    <s v="Solicitação de mudança de TI"/>
    <x v="1528"/>
  </r>
  <r>
    <s v="TSM-6661"/>
    <s v="Exclusão conta de acesso de participante"/>
    <s v="Manasses Veloso"/>
    <s v="Suporte, dúvidas e sugestões"/>
    <x v="1529"/>
  </r>
  <r>
    <s v="TSM-9992"/>
    <s v="Excluir conta de acesso na b2c"/>
    <s v="thiago.zanchetta@vale.com"/>
    <s v="Suporte, dúvidas e sugestões"/>
    <x v="1530"/>
  </r>
  <r>
    <s v="TSM-9990"/>
    <s v="excluir conta de acesso na b2c"/>
    <s v="thiago.zanchetta@vale.com"/>
    <s v="Suporte, dúvidas e sugestões"/>
    <x v="1531"/>
  </r>
  <r>
    <s v="TSM-9989"/>
    <s v="Excluir conta de acesso na b2c"/>
    <s v="thiago.zanchetta@vale.com"/>
    <s v="Suporte, dúvidas e sugestões"/>
    <x v="1532"/>
  </r>
  <r>
    <s v="TSM-9988"/>
    <s v="Excluir conta de acesso na b2c"/>
    <s v="thiago.zanchetta@vale.com"/>
    <s v="Suporte, dúvidas e sugestões"/>
    <x v="1533"/>
  </r>
  <r>
    <s v="TSM-8105"/>
    <s v="RightNow - Atualização dos Participantes no Responsys"/>
    <s v="Luiz Fernando"/>
    <s v="Solicitação de mudança de TI"/>
    <x v="1534"/>
  </r>
  <r>
    <s v="TSM-8826"/>
    <s v="Acesso Portal de Faturamento - OPTUM"/>
    <s v="Luiz Fernando"/>
    <s v="Liberação de acesso a sistema"/>
    <x v="1535"/>
  </r>
  <r>
    <s v="TSM-9987"/>
    <s v="Excluir conta de acesso na b2c"/>
    <s v="thiago.zanchetta@vale.com"/>
    <s v="Suporte, dúvidas e sugestões"/>
    <x v="1536"/>
  </r>
  <r>
    <s v="TSM-8732"/>
    <s v="Liberação de acesso - FINANÇAS NORMATIVO - Raquel Santos"/>
    <s v="Luiz Fernando"/>
    <s v="Liberação de acesso a sistema"/>
    <x v="1537"/>
  </r>
  <r>
    <s v="TSM-9973"/>
    <s v="LIBERAR ACESSO CRM - PHILIP GUEDES"/>
    <s v="Brian Brandao"/>
    <s v="Liberação de acesso a sistema"/>
    <x v="1538"/>
  </r>
  <r>
    <s v="TSM-7841"/>
    <s v="SID - retorno situação anterior dos salários processados e &quot;ignorados&quot; de out/2022 da empresa FOSPAR para os Planos MOSAIC I e II de"/>
    <s v="Sabrina Serique"/>
    <s v="Solicitar melhoria ou novo sistema/aplicativo"/>
    <x v="1539"/>
  </r>
  <r>
    <s v="TSM-7648"/>
    <s v="Alteração conta portal do participante "/>
    <s v="Bruno Leal"/>
    <s v="Suporte, dúvidas e sugestões"/>
    <x v="1540"/>
  </r>
  <r>
    <s v="TSM-8030"/>
    <s v="Erro de validação GED D2"/>
    <s v="Luiz Fernando"/>
    <s v="Um  sistema/aplicativo/transação apresentou um comportamento indesejado (travou, não consigo abrir, mensagem de erro, lentidão, dados incorretos etc.)"/>
    <x v="1541"/>
  </r>
  <r>
    <s v="TSM-9000"/>
    <s v="Go Live do Portal de Inovações para o ambiente de produção do Orion"/>
    <s v="João Pedro"/>
    <s v="Solicitação de mudança de TI"/>
    <x v="1542"/>
  </r>
  <r>
    <s v="TSM-9500"/>
    <s v="Controle Interno - #7956, #7516, #7488, #8439, #7563, #7409"/>
    <s v="Manasses Veloso"/>
    <s v="Solicitação de mudança de TI"/>
    <x v="1543"/>
  </r>
  <r>
    <s v="TSM-7727"/>
    <s v="Portal do Particpante - #7235, 7431, 7567, 6756 e 6905"/>
    <s v="Luiz Fernando"/>
    <s v="Solicitação de mudança de TI"/>
    <x v="1544"/>
  </r>
  <r>
    <s v="TSM-9498"/>
    <s v="Portal de Adesões - #8255: A opção de cancelar uma adesão, está apresentando erro."/>
    <s v="Lucas.Brito9"/>
    <s v="Solicitação de mudança de TI"/>
    <x v="1545"/>
  </r>
  <r>
    <s v="TSM-6775"/>
    <s v="Falha na entrada de e-mail no Rightnow"/>
    <s v=""/>
    <s v="Um  sistema/aplicativo/transação apresentou um comportamento indesejado (travou, não consigo abrir, mensagem de erro, lentidão, dados incorretos etc.)"/>
    <x v="1546"/>
  </r>
  <r>
    <s v="TSM-10042"/>
    <s v="O módulo Contabilidade não está abrindo no ambiente DESENVOLVIMENTO."/>
    <s v="Diógenes Alves"/>
    <s v="Um  sistema/aplicativo/transação apresentou um comportamento indesejado (travou, não consigo abrir, mensagem de erro, lentidão, dados incorretos etc.)"/>
    <x v="1547"/>
  </r>
  <r>
    <s v="TSM-9497"/>
    <s v="Portal do Participante - #7554, #6804, #6388, #8267, #8276"/>
    <s v="Lucas.Brito9"/>
    <s v="Solicitação de mudança de TI"/>
    <x v="1548"/>
  </r>
  <r>
    <s v="TSM-8315"/>
    <s v="Acesso para ECOLAB"/>
    <s v="Luiz Fernando"/>
    <s v="Liberação de acesso a sistema"/>
    <x v="1549"/>
  </r>
  <r>
    <s v="TSM-8200"/>
    <s v="Falha impactando sistema CM Flex, planilhas, etc.."/>
    <s v="Orion"/>
    <s v="VPN apresentando problemas"/>
    <x v="1550"/>
  </r>
  <r>
    <s v="TSM-7200"/>
    <s v="Atualização do SID (VA200491) demanda de auditoria e legal Res 32 "/>
    <s v="Manasses Veloso"/>
    <s v="Solicitação de mudança de TI"/>
    <x v="1551"/>
  </r>
  <r>
    <s v="TSM-8279"/>
    <s v="[CMFLEX] - ATUALIZAÇÃO VERSÃO - MÓDULO CAP/CAR/CTB 2.22.12.1300 - ID 57/90/94"/>
    <s v="Luiz Fernando"/>
    <s v="Solicitação de mudança de TI"/>
    <x v="1552"/>
  </r>
  <r>
    <s v="TSM-6659"/>
    <s v="Solicito instalação do software adicional para abertura de arquivos no SISPAV"/>
    <s v="Lucas.Brito9"/>
    <s v="Solicitar instalação de software"/>
    <x v="1553"/>
  </r>
  <r>
    <s v="TSM-9780"/>
    <s v="Nova versão ECD - ESCRITURAÇÃO CONTÁBIL DIGITAL"/>
    <s v="Brian Brandao"/>
    <s v="Solicitar instalação de software"/>
    <x v="1554"/>
  </r>
  <r>
    <s v="TSM-7210"/>
    <s v="pta"/>
    <s v="Manasses Veloso"/>
    <s v="Liberação de acesso a sistema"/>
    <x v="1555"/>
  </r>
  <r>
    <s v="TSM-7208"/>
    <s v="URGENTE - Importação de Contribuições PREVALER no SID indisponível"/>
    <s v=""/>
    <s v="Um  sistema/aplicativo/transação apresentou um comportamento indesejado (travou, não consigo abrir, mensagem de erro, lentidão, dados incorretos etc.)"/>
    <x v="1556"/>
  </r>
  <r>
    <s v="TSM-9899"/>
    <s v="Excluir conta de acesso na B2C"/>
    <s v="thiago.zanchetta@vale.com"/>
    <s v="Suporte, dúvidas e sugestões"/>
    <x v="1557"/>
  </r>
  <r>
    <s v="TSM-7767"/>
    <s v="[MOSAIC] - GO LIVE IV - SAA"/>
    <s v="Manasses Veloso"/>
    <s v="Solicitação de mudança de TI"/>
    <x v="1558"/>
  </r>
  <r>
    <s v="TSM-7283"/>
    <s v="SGA está com falha ao tentar acesso"/>
    <s v="Orion"/>
    <s v="Um software apresentou um comportamento indesejável"/>
    <x v="1559"/>
  </r>
  <r>
    <s v="TSM-6652"/>
    <s v="Acesso ao Assinador do Integrador CRK - Desenvolvimento"/>
    <s v="Manasses Veloso"/>
    <s v="Suporte, dúvidas e sugestões"/>
    <x v="1560"/>
  </r>
  <r>
    <s v="TSM-7246"/>
    <s v="Portal de Adesões - Bug #6082"/>
    <s v=""/>
    <s v="Solicitação de mudança de TI"/>
    <x v="1561"/>
  </r>
  <r>
    <s v="TSM-7245"/>
    <s v="Portal do Participante - #7068"/>
    <s v=""/>
    <s v="Solicitação de mudança de TI"/>
    <x v="1562"/>
  </r>
  <r>
    <s v="TSM-7620"/>
    <s v="Suporte à reunião de Performance - Diretoria de Seguridade - 24/10/2022 - 09h15 às 12h - Sala Recreio"/>
    <s v="Lucas.Brito9"/>
    <s v="Suporte, dúvidas e sugestões"/>
    <x v="1563"/>
  </r>
  <r>
    <s v="TSM-6646"/>
    <s v="Gerar certificado para integração pix com Bradesco - Homologação"/>
    <s v="Luiz Fernando"/>
    <s v="Solicitação de Serviços de Computação em Nuvem"/>
    <x v="1564"/>
  </r>
  <r>
    <s v="TSM-9651"/>
    <s v="Liberação de acesso ao Módulo BPM - Normativo em Desenvolvimento"/>
    <s v="Lucas.Brito9"/>
    <s v="Liberação de acesso a sistema"/>
    <x v="1565"/>
  </r>
  <r>
    <s v="TSM-9004"/>
    <s v="SGA - Liberação acesso SWAP"/>
    <s v="Bruno Leal"/>
    <s v="Solicitação/Alteração/Exclusão de acesso a Cloud"/>
    <x v="1566"/>
  </r>
  <r>
    <s v="TSM-7403"/>
    <s v="Não recebimento de e-mail do remetente invista@safrainvestimentos.safra.com.br"/>
    <s v="Orion"/>
    <s v="Estou com problemas com o e-mail (Não consigo enviar, receber, anexar, etc.)"/>
    <x v="1567"/>
  </r>
  <r>
    <s v="TSM-7618"/>
    <s v="[MOSAIC] - GO LIVE III - FASE"/>
    <s v="Manasses Veloso"/>
    <s v="Solicitação de mudança de TI"/>
    <x v="1568"/>
  </r>
  <r>
    <s v="TSM-8249"/>
    <s v="Acesso para MEX"/>
    <s v="Luiz Fernando"/>
    <s v="Liberação de acesso a sistema"/>
    <x v="1569"/>
  </r>
  <r>
    <s v="TSM-8101"/>
    <s v="Extrair solicitação de Não Participantes do SID"/>
    <s v="Leonardo Monteiro"/>
    <s v="Solicitar melhoria ou novo sistema/aplicativo"/>
    <x v="1570"/>
  </r>
  <r>
    <s v="TSM-8742"/>
    <s v="Sistema GED-D2 não esta entrando apresentando msg de erro. A query did not execute successfully"/>
    <s v="Lucas.Brito9"/>
    <s v="Um  sistema/aplicativo/transação apresentou um comportamento indesejado (travou, não consigo abrir, mensagem de erro, lentidão, dados incorretos etc.)"/>
    <x v="1571"/>
  </r>
  <r>
    <s v="TSM-6778"/>
    <s v="Ligação no Jabber"/>
    <s v="Orion"/>
    <s v="Um software apresentou um comportamento indesejável"/>
    <x v="1572"/>
  </r>
  <r>
    <s v="TSM-8925"/>
    <s v="Liberação de acesso ao sistema CMFlex em DEV/QA"/>
    <s v="Luiz Fernando"/>
    <s v="Liberação de acesso a sistema"/>
    <x v="1573"/>
  </r>
  <r>
    <s v="TSM-9706"/>
    <s v="CMFlex Integrador - Atualização de versão em produção"/>
    <s v="Manasses Veloso"/>
    <s v="Solicitação de mudança de TI"/>
    <x v="1574"/>
  </r>
  <r>
    <s v="TSM-10036"/>
    <s v="Liberação Orion para Luciani"/>
    <s v="Brian Brandao"/>
    <s v="Liberação de acesso a sistema"/>
    <x v="1575"/>
  </r>
  <r>
    <s v="TSM-6596"/>
    <s v="Acesso ao Controle interno do Portal do Participante Produção: https://controle-interno.valiaweb.net.br - Para execução processo de Certificados do Cadastro"/>
    <s v="Manasses Veloso"/>
    <s v="Liberação de acesso a sistema"/>
    <x v="1576"/>
  </r>
  <r>
    <s v="TSM-9878"/>
    <s v="Receita disponibilizou mais uma atualização de versão do SPEDContabil-10.1.8-Win32.exe"/>
    <s v="Luiz Fernando"/>
    <s v="Solicitar instalação de software"/>
    <x v="1577"/>
  </r>
  <r>
    <s v="TSM-6846"/>
    <s v="Troquei de note e preciso instalar o scanner novamente "/>
    <s v="Lucas.Brito9"/>
    <s v="Solicitar instalação de software"/>
    <x v="1578"/>
  </r>
  <r>
    <s v="TSM-9764"/>
    <s v="Liberação de acesso ao Orion para novo empregado"/>
    <s v="Luiz Fernando"/>
    <s v="Liberação de acesso a sistema"/>
    <x v="1579"/>
  </r>
  <r>
    <s v="TSM-9773"/>
    <s v="Acesso ao Zenvia "/>
    <s v="Luiz Fernando"/>
    <s v="Liberação de acesso a sistema"/>
    <x v="1580"/>
  </r>
  <r>
    <s v="TSM-7812"/>
    <s v="Revogação de Acesso ao CRM Oracle"/>
    <s v="Bruno Leal"/>
    <s v="Liberação de acesso a sistema"/>
    <x v="1581"/>
  </r>
  <r>
    <s v="TSM-6594"/>
    <s v="Acesso ao Controle interno do Portal do Participante Produção: https://controle-interno.valiaweb.net.br    e Staging: https://controle-prd-staging.azurewebsites.net - Para execução processo de Certificados do Cadastro"/>
    <s v="Manasses Veloso"/>
    <s v="Liberação de acesso a sistema"/>
    <x v="1582"/>
  </r>
  <r>
    <s v="TSM-9879"/>
    <s v="Receita disponibilizou mais uma atualização de versão do SPEDContabil-10.1.8-Win32.exe"/>
    <s v="Lucas.Brito9"/>
    <s v="Solicitar instalação de software"/>
    <x v="1583"/>
  </r>
  <r>
    <s v="TSM-9273"/>
    <s v="Whatsapp - Erro na API de identificação"/>
    <s v="Manasses Veloso"/>
    <s v="Solicitação de mudança de TI"/>
    <x v="1584"/>
  </r>
  <r>
    <s v="TSM-8524"/>
    <s v="Liberação de acesso ao Orion - Operador"/>
    <s v="Luiz Fernando"/>
    <s v="Liberação de acesso a sistema"/>
    <x v="1585"/>
  </r>
  <r>
    <s v="TSM-9435"/>
    <s v="Responsys - Substituição da coluna Patrocinador por Nome-Patroc"/>
    <s v="Manasses Veloso"/>
    <s v="Solicitação de mudança de TI"/>
    <x v="1586"/>
  </r>
  <r>
    <s v="TSM-8116"/>
    <s v="Controle Interno - Permissão de leitura no AzureAD"/>
    <s v="Luiz Fernando"/>
    <s v="Solicitação de mudança de TI"/>
    <x v="1587"/>
  </r>
  <r>
    <s v="TSM-9703"/>
    <s v="Acesso ao módulo Contas a Pagar - CMFlex"/>
    <s v="Lucas.Brito9"/>
    <s v="Liberação de acesso a sistema"/>
    <x v="1588"/>
  </r>
  <r>
    <s v="TSM-9557"/>
    <s v="Solicitação de acesso a recurso (blob) em DEV"/>
    <s v="Luiz Fernando"/>
    <s v="Solicitação/Alteração/Exclusão de acesso a Cloud"/>
    <x v="1589"/>
  </r>
  <r>
    <s v="TSM-9558"/>
    <s v="Solicitação de acesso a recurso (DB) em DEV"/>
    <s v="Luiz Fernando"/>
    <s v="Solicitação/Alteração/Exclusão de acesso a Cloud"/>
    <x v="1590"/>
  </r>
  <r>
    <s v="TSM-9559"/>
    <s v="Solicitação de acesso a recurso (API) em DEV"/>
    <s v="Luiz Fernando"/>
    <s v="Solicitação/Alteração/Exclusão de acesso a Cloud"/>
    <x v="1591"/>
  </r>
  <r>
    <s v="TSM-9560"/>
    <s v="Solicitação de acesso a recurso (Application Insights) em DEV"/>
    <s v="Luiz Fernando"/>
    <s v="Solicitação/Alteração/Exclusão de acesso a Cloud"/>
    <x v="1592"/>
  </r>
  <r>
    <s v="TSM-8098"/>
    <s v="FASe produção sem processar matrículas FSS"/>
    <s v="Luiz Fernando"/>
    <s v="Um  sistema/aplicativo/transação apresentou um comportamento indesejado (travou, não consigo abrir, mensagem de erro, lentidão, dados incorretos etc.)"/>
    <x v="1593"/>
  </r>
  <r>
    <s v="TSM-7569"/>
    <s v="Zip não funcionando corretamente"/>
    <s v="Orion"/>
    <s v="Um software apresentou um comportamento indesejável"/>
    <x v="1594"/>
  </r>
  <r>
    <s v="TSM-7742"/>
    <s v="Problema com planilha com macro"/>
    <s v="carlos.duarte@vale.com"/>
    <s v="Suporte, dúvidas e sugestões"/>
    <x v="1595"/>
  </r>
  <r>
    <s v="TSM-8074"/>
    <s v="Falta de acesso a Lote45"/>
    <s v="Lucas.Brito9"/>
    <s v="Suporte, dúvidas e sugestões"/>
    <x v="1596"/>
  </r>
  <r>
    <s v="TSM-6838"/>
    <s v="teste"/>
    <s v="Orion"/>
    <s v="A conexão com a internet está lenta"/>
    <x v="1597"/>
  </r>
  <r>
    <s v="TSM-9142"/>
    <s v="Liberar acesso ao Orion"/>
    <s v="Luiz Fernando"/>
    <s v="Liberação de acesso a sistema"/>
    <x v="1598"/>
  </r>
  <r>
    <s v="TSM-10031"/>
    <s v="HomePrev no servidor brqsb1valeas943 está indisponível"/>
    <s v="Lucas.Brito9"/>
    <s v="Um  sistema/aplicativo/transação apresentou um comportamento indesejado (travou, não consigo abrir, mensagem de erro, lentidão, dados incorretos etc.)"/>
    <x v="1599"/>
  </r>
  <r>
    <s v="TSM-7489"/>
    <s v="Devolver Equipamento - Estagiário Não-Renovado"/>
    <s v="Lucas.Brito9"/>
    <s v="Devolver/Disponibilizar equipamento"/>
    <x v="1600"/>
  </r>
  <r>
    <s v="TSM-9555"/>
    <s v="Solicitação de acesso a recurso (function) em DEV"/>
    <s v="Luiz Fernando"/>
    <s v="Solicitação/Alteração/Exclusão de acesso a Cloud"/>
    <x v="1601"/>
  </r>
  <r>
    <s v="TSM-9561"/>
    <s v="Solicitação de acesso a recurso (webjobs) em DEV"/>
    <s v="Luiz Fernando"/>
    <s v="Solicitação/Alteração/Exclusão de acesso a Cloud"/>
    <x v="1602"/>
  </r>
  <r>
    <s v="TSM-9663"/>
    <s v="Criação de DevOps para o projeto ERP Previdenciário"/>
    <s v="thiagosantiago@vale.com"/>
    <s v="Liberação de acesso a sistema"/>
    <x v="1603"/>
  </r>
  <r>
    <s v="TSM-10176"/>
    <s v="Solicitação de liberação de acesso do CMFLEX ao Robô da arrecadação."/>
    <s v="Lucas.Brito9"/>
    <s v="Liberação de acesso a sistema"/>
    <x v="1604"/>
  </r>
  <r>
    <s v="TSM-9662"/>
    <s v="Liberação de acesso ao Devops"/>
    <s v="thiagosantiago@vale.com"/>
    <s v="Liberação de acesso a sistema"/>
    <x v="1605"/>
  </r>
  <r>
    <s v="TSM-8557"/>
    <s v="Suporte de TI para RP Seguridade - 18/01 às 9:30h"/>
    <s v="Lorena Silva"/>
    <s v="Suporte, dúvidas e sugestões"/>
    <x v="1606"/>
  </r>
  <r>
    <s v="TSM-9501"/>
    <s v="Solicitação de acesso na esteira de serviços digitais"/>
    <s v="José Drumond"/>
    <s v="Liberação de acesso a sistema"/>
    <x v="1607"/>
  </r>
  <r>
    <s v="TSM-10117"/>
    <s v="CRM Oracle - Incidente: falha ao gravar matrícula Valia da pensionista"/>
    <s v="Manasses Veloso"/>
    <s v="Um  sistema/aplicativo/transação apresentou um comportamento indesejado (travou, não consigo abrir, mensagem de erro, lentidão, dados incorretos etc.)"/>
    <x v="1608"/>
  </r>
  <r>
    <s v="TSM-9562"/>
    <s v="Liberação de acesso de deploy no recursos de integração DEV"/>
    <s v="Luiz Fernando"/>
    <s v="Solicitação/Alteração/Exclusão de acesso a Cloud"/>
    <x v="1609"/>
  </r>
  <r>
    <s v="TSM-10175"/>
    <s v="Solicitação de liberação de acesso ao Robô da arrecadação."/>
    <s v="Lucas.Brito9"/>
    <s v="Liberação de acesso a sistema"/>
    <x v="1610"/>
  </r>
  <r>
    <s v="TSM-7136"/>
    <s v="Instalação do Oracle Rightnow Desktop"/>
    <s v="Lucas.Brito9"/>
    <s v="Solicitar instalação de software"/>
    <x v="1611"/>
  </r>
  <r>
    <s v="TSM-7639"/>
    <s v="Erro ao tentar &quot;enviar para GAADA&quot; processo pelo SCR"/>
    <s v="Roberta.Viana"/>
    <s v="Um  sistema/aplicativo/transação apresentou um comportamento indesejado (travou, não consigo abrir, mensagem de erro, lentidão, dados incorretos etc.)"/>
    <x v="1612"/>
  </r>
  <r>
    <s v="TSM-7253"/>
    <s v="Erro ao executar consulta na matriz SOD"/>
    <s v="Orion"/>
    <s v="Um software apresentou um comportamento indesejável"/>
    <x v="1613"/>
  </r>
  <r>
    <s v="TSM-7436"/>
    <s v="Novo CRM apresentando problemas ao anexar arquivo."/>
    <s v="Orion"/>
    <s v="Um software apresentou um comportamento indesejável"/>
    <x v="1614"/>
  </r>
  <r>
    <s v="TSM-7108"/>
    <s v="Integração FASe&gt;Integrações&gt;Contas a Pagar&gt;Folha de Beneficios-Empréstimo  trazendo como banco COMPANHIA BRASILEIRA DE PETRÓLEO IPIRANGA "/>
    <s v="Orion"/>
    <s v="Um software apresentou um comportamento indesejável"/>
    <x v="1615"/>
  </r>
  <r>
    <s v="TSM-7437"/>
    <s v="Erros no Fase ao Gerar integração de Resgate - Ambiente de HMG"/>
    <s v=""/>
    <s v="Um  sistema/aplicativo/transação apresentou um comportamento indesejado (travou, não consigo abrir, mensagem de erro, lentidão, dados incorretos etc.)"/>
    <x v="1616"/>
  </r>
  <r>
    <s v="TSM-7838"/>
    <s v="Erro importação de salários SID - SIS planos 12 e 13"/>
    <s v="Manasses Veloso"/>
    <s v="Um  sistema/aplicativo/transação apresentou um comportamento indesejado (travou, não consigo abrir, mensagem de erro, lentidão, dados incorretos etc.)"/>
    <x v="1617"/>
  </r>
  <r>
    <s v="TSM-8938"/>
    <s v="SID Indisponível - DSV"/>
    <s v="Luiz Fernando"/>
    <s v="Um  sistema/aplicativo/transação apresentou um comportamento indesejado (travou, não consigo abrir, mensagem de erro, lentidão, dados incorretos etc.)"/>
    <x v="1618"/>
  </r>
  <r>
    <s v="TSM-9645"/>
    <s v="Liberar acesso ao Portal do Participante"/>
    <s v="Luiz Fernando"/>
    <s v="Liberação de acesso a sistema"/>
    <x v="1619"/>
  </r>
  <r>
    <s v="TSM-9070"/>
    <s v="Solicitação de atendimento para configuração do e-mail corporativo"/>
    <s v="Lucas.Brito9"/>
    <s v="Suporte, dúvidas e sugestões"/>
    <x v="1620"/>
  </r>
  <r>
    <s v="TSM-6637"/>
    <s v="O robo de Movimentação de Saldo não conectou aos sistemas Citrix."/>
    <s v="Orion"/>
    <s v="VPN apresentando problemas"/>
    <x v="1621"/>
  </r>
  <r>
    <s v="TSM-9939"/>
    <s v="Liberação de acesso para Desenvolvedor"/>
    <s v="Luiz Fernando"/>
    <s v="Solicitação/Alteração/Exclusão de acesso a Cloud"/>
    <x v="1622"/>
  </r>
  <r>
    <s v="TSM-7364"/>
    <s v="Algumas pastas não estão sendo exibidas no GED Empréstimos"/>
    <s v=""/>
    <s v="Um  sistema/aplicativo/transação apresentou um comportamento indesejado (travou, não consigo abrir, mensagem de erro, lentidão, dados incorretos etc.)"/>
    <x v="1623"/>
  </r>
  <r>
    <s v="TSM-9492"/>
    <s v="Cadastro de índices"/>
    <s v="Lucas.Brito9"/>
    <s v="Liberação de acesso a sistema"/>
    <x v="1624"/>
  </r>
  <r>
    <s v="TSM-9638"/>
    <s v="Liberar acesso ao Portal do Participante Valia como atendente"/>
    <s v="Luiz Fernando"/>
    <s v="Liberação de acesso a sistema"/>
    <x v="1625"/>
  </r>
  <r>
    <s v="TSM-10107"/>
    <s v="Arquivo de Retorno FASE - matrículas faltantes"/>
    <s v="Luiz Fernando"/>
    <s v="Um  sistema/aplicativo/transação apresentou um comportamento indesejado (travou, não consigo abrir, mensagem de erro, lentidão, dados incorretos etc.)"/>
    <x v="1626"/>
  </r>
  <r>
    <s v="TSM-10034"/>
    <s v="Instalação - CRM RightNow Desktop Produção e Desenvolvimento"/>
    <s v="Brian Brandao"/>
    <s v="Solicitar instalação de software"/>
    <x v="1627"/>
  </r>
  <r>
    <s v="TSM-8738"/>
    <s v="Acesso RH Med"/>
    <s v="Luiz Fernando"/>
    <s v="Liberação de acesso a sistema"/>
    <x v="1628"/>
  </r>
  <r>
    <s v="TSM-8235"/>
    <s v="Acesso para RHMed"/>
    <s v="Luiz Fernando"/>
    <s v="Liberação de acesso a sistema"/>
    <x v="1629"/>
  </r>
  <r>
    <s v="TSM-8234"/>
    <s v="Acesso para RHMed"/>
    <s v="Luiz Fernando"/>
    <s v="Liberação de acesso a sistema"/>
    <x v="1630"/>
  </r>
  <r>
    <s v="TSM-8233"/>
    <s v="Acesso para RHMed"/>
    <s v="Luiz Fernando"/>
    <s v="Liberação de acesso a sistema"/>
    <x v="1631"/>
  </r>
  <r>
    <s v="TSM-8232"/>
    <s v="Acesso para RHMed"/>
    <s v="Luiz Fernando"/>
    <s v="Liberação de acesso a sistema"/>
    <x v="1632"/>
  </r>
  <r>
    <s v="TSM-9907"/>
    <s v="liberar acesso ao cmflex"/>
    <s v="Lucas.Brito9"/>
    <s v="Liberação de acesso a sistema"/>
    <x v="1633"/>
  </r>
  <r>
    <s v="TSM-9656"/>
    <s v="Liberar acesso à Esteira de Serviços da TI para o Funcionário André Alencar"/>
    <s v="thiagosantiago@vale.com"/>
    <s v="Liberação de acesso a sistema"/>
    <x v="1634"/>
  </r>
  <r>
    <s v="TSM-8231"/>
    <s v="Acesso para CTIcor"/>
    <s v="Luiz Fernando"/>
    <s v="Liberação de acesso a sistema"/>
    <x v="1635"/>
  </r>
  <r>
    <s v="TSM-9248"/>
    <s v="liberação ao certisign"/>
    <s v="Luiz Fernando"/>
    <s v="Liberação de acesso a sistema"/>
    <x v="1636"/>
  </r>
  <r>
    <s v="TSM-8999"/>
    <s v="Portal - Integração TotaPrev - Motivos Empréstimos"/>
    <s v="Lucas.Brito9"/>
    <s v="Solicitação de mudança de TI"/>
    <x v="1637"/>
  </r>
  <r>
    <s v="TSM-6763"/>
    <s v="Levantamento de Custos Cloud - ATUS"/>
    <s v="c0650279@vale.com"/>
    <s v="Suporte, dúvidas e sugestões"/>
    <x v="1638"/>
  </r>
  <r>
    <s v="TSM-7063"/>
    <s v="Falha de Tratamento de Dados de Titulares "/>
    <s v="Fabio Araujo"/>
    <s v="Suporte, dúvidas e sugestões"/>
    <x v="1639"/>
  </r>
  <r>
    <s v="TSM-7564"/>
    <s v="Portal do Participante - #6610, #7581, #7569 e #7599"/>
    <s v=""/>
    <s v="Solicitação de mudança de TI"/>
    <x v="1640"/>
  </r>
  <r>
    <s v="TSM-8585"/>
    <s v="Liberação de acesso ao Orion - Operador"/>
    <s v="Luiz Fernando"/>
    <s v="Liberação de acesso a sistema"/>
    <x v="1641"/>
  </r>
  <r>
    <s v="TSM-7238"/>
    <s v="CertSign não está enviando e-mail com a carta a ser assinada"/>
    <s v="Orion"/>
    <s v="Um software apresentou um comportamento indesejável"/>
    <x v="1642"/>
  </r>
  <r>
    <s v="TSM-8730"/>
    <s v="Parecer Técnico: Forms no CRM Oracle para agilizar o recebimento de documentos em atendimentos presenciais nas agências"/>
    <s v="Fabio Araujo"/>
    <s v="Solicitar parecer técnico sobre nova aplicação ou software"/>
    <x v="1643"/>
  </r>
  <r>
    <s v="TSM-9577"/>
    <s v="Liberação de acesso - Orion - Adm/TI"/>
    <s v="Luiz Fernando"/>
    <s v="Liberação de acesso a sistema"/>
    <x v="1644"/>
  </r>
  <r>
    <s v="TSM-7604"/>
    <s v="Retirar acesso da funcionária Renata Souza e Silva."/>
    <s v="João Pedro"/>
    <s v="Liberação de acesso a sistema"/>
    <x v="1645"/>
  </r>
  <r>
    <s v="TSM-7603"/>
    <s v="Retirar acesso da funcionária Renata Souza e Silva."/>
    <s v="João Pedro"/>
    <s v="Liberação de acesso a sistema"/>
    <x v="1646"/>
  </r>
  <r>
    <s v="TSM-8806"/>
    <s v="SID - Erro no  processamento de uma matrícula"/>
    <s v="Lucas.Brito9"/>
    <s v="Um  sistema/aplicativo/transação apresentou um comportamento indesejado (travou, não consigo abrir, mensagem de erro, lentidão, dados incorretos etc.)"/>
    <x v="1647"/>
  </r>
  <r>
    <s v="TSM-9752"/>
    <s v="Liberar acesso ao Modo Atendente em Produção no Portal do Participante para o André Alencar"/>
    <s v="Luiz Fernando"/>
    <s v="Liberação de acesso a sistema"/>
    <x v="1648"/>
  </r>
  <r>
    <s v="TSM-9155"/>
    <s v="Revogar acesso de anderson.lima@samarco.com ao PTA"/>
    <s v="Manasses Veloso"/>
    <s v="Liberação de acesso a sistema"/>
    <x v="1649"/>
  </r>
  <r>
    <s v="TSM-9751"/>
    <s v="Acesso ao Modo Atendente no Portal do Participante em Desenvolvimento"/>
    <s v="Luiz Fernando"/>
    <s v="Liberação de acesso a sistema"/>
    <x v="1650"/>
  </r>
  <r>
    <s v="TSM-6897"/>
    <s v="Problemas integração arquivos bancários (Itaú e Bradesco)"/>
    <s v="Orion"/>
    <s v="Um software apresentou um comportamento indesejável"/>
    <x v="1651"/>
  </r>
  <r>
    <s v="TSM-9284"/>
    <s v="Erro envio e recebimento de e-mails"/>
    <s v="Brian Brandao"/>
    <s v="Estou com problemas com o e-mail (Não consigo enviar, receber, anexar, etc.)"/>
    <x v="1652"/>
  </r>
  <r>
    <s v="TSM-7356"/>
    <s v="Lentidão no CRM"/>
    <s v=""/>
    <s v="Um  sistema/aplicativo/transação apresentou um comportamento indesejado (travou, não consigo abrir, mensagem de erro, lentidão, dados incorretos etc.)"/>
    <x v="1653"/>
  </r>
  <r>
    <s v="TSM-8593"/>
    <s v="Portal do Participante - #7654, #7760, #7780, #7424, #7422, #7341"/>
    <s v="Luiz Fernando"/>
    <s v="Solicitação de mudança de TI"/>
    <x v="1654"/>
  </r>
  <r>
    <s v="TSM-8592"/>
    <s v="Portal - Alteração na integração de atualização cadastral"/>
    <s v="Luiz Fernando"/>
    <s v="Solicitação de mudança de TI"/>
    <x v="1655"/>
  </r>
  <r>
    <s v="TSM-8441"/>
    <s v="Portal - Correção do retorno dos SLIPs Informes 2022"/>
    <s v="Luiz Fernando"/>
    <s v="Solicitação de mudança de TI"/>
    <x v="1656"/>
  </r>
  <r>
    <s v="TSM-9187"/>
    <s v="Librar acesso ao módulo Controle Financeiro. Espelhar perfil igual do Ricardo Pinheiro "/>
    <s v="Luiz Fernando"/>
    <s v="Liberação de acesso a sistema"/>
    <x v="1657"/>
  </r>
  <r>
    <s v="TSM-9067"/>
    <s v="ATENDENTE NOVA DA CENTRAL DE ATENDIMENTO "/>
    <s v="Lucas.Brito9"/>
    <s v="Solicitar novo equipamento"/>
    <x v="1658"/>
  </r>
  <r>
    <s v="TSM-9186"/>
    <s v="Librar acesso ao módulo Contas a Receber. Espelhar o perfil igual do Ricardo Pinheiro "/>
    <s v="Luiz Fernando"/>
    <s v="Liberação de acesso a sistema"/>
    <x v="1659"/>
  </r>
  <r>
    <s v="TSM-8801"/>
    <s v="Dúvida - preciso ter acesso parcial (ler e enviar) de um e-mail compartilhado"/>
    <s v="Brian Brandao"/>
    <s v="Suporte, dúvidas e sugestões"/>
    <x v="1660"/>
  </r>
  <r>
    <s v="TSM-8440"/>
    <s v="[Novo Portal de Adesões] - Criação de API para retorno de PDF"/>
    <s v="Luiz Fernando"/>
    <s v="Solicitação de mudança de TI"/>
    <x v="1661"/>
  </r>
  <r>
    <s v="TSM-9910"/>
    <s v="Erro na baixa de fundo da folha de benefícios - FOPAG 05/2023"/>
    <s v="Renata Santos"/>
    <s v="Solicitar melhoria ou novo sistema/aplicativo"/>
    <x v="1662"/>
  </r>
  <r>
    <s v="TSM-9258"/>
    <s v="Não consigo visualizar os documentos no GED no container compartilhado com a tesouraria"/>
    <s v="Manasses Veloso"/>
    <s v="Um  sistema/aplicativo/transação apresentou um comportamento indesejado (travou, não consigo abrir, mensagem de erro, lentidão, dados incorretos etc.)"/>
    <x v="1663"/>
  </r>
  <r>
    <s v="TSM-9185"/>
    <s v="Librar acesso ao módulo Contas a pagar. Espelhar o perfil igual do Ricardo Pinheiro "/>
    <s v="Luiz Fernando"/>
    <s v="Liberação de acesso a sistema"/>
    <x v="1664"/>
  </r>
  <r>
    <s v="TSM-7168"/>
    <s v="Controle Interno - #7510"/>
    <s v=""/>
    <s v="Solicitação de mudança de TI"/>
    <x v="1665"/>
  </r>
  <r>
    <s v="TSM-9259"/>
    <s v="Acesso CMFlex Vinícius Barreto - Global Processamentos"/>
    <s v="Luiz Fernando"/>
    <s v="Liberação de acesso a sistema"/>
    <x v="1666"/>
  </r>
  <r>
    <s v="TSM-7166"/>
    <s v="SGR - #7417"/>
    <s v=""/>
    <s v="Solicitação de mudança de TI"/>
    <x v="1667"/>
  </r>
  <r>
    <s v="TSM-8591"/>
    <s v="Portal - Criação de API para envio de anexo para RightNow"/>
    <s v="Luiz Fernando"/>
    <s v="Solicitação de mudança de TI"/>
    <x v="1668"/>
  </r>
  <r>
    <s v="TSM-7388"/>
    <s v="Atualização do SID (VA200491) demanda de auditoria e legal Res 32_22092022"/>
    <s v="Manasses Veloso"/>
    <s v="Solicitação de mudança de TI"/>
    <x v="1669"/>
  </r>
  <r>
    <s v="TSM-9426"/>
    <s v="Portal - Integração gerar boletos no CMFlex"/>
    <s v="Lucas.Brito9"/>
    <s v="Solicitação de mudança de TI"/>
    <x v="1670"/>
  </r>
  <r>
    <s v="TSM-9358"/>
    <s v="Lentidão impactando a utilização dos sites bancários e sistema CMFlex"/>
    <s v="Orion"/>
    <s v="A conexão com a internet está lenta"/>
    <x v="1671"/>
  </r>
  <r>
    <s v="TSM-9709"/>
    <s v="Solicito acesso ao CRM Oracle - RightNow"/>
    <s v="Luiz Fernando"/>
    <s v="Liberação de acesso a sistema"/>
    <x v="1672"/>
  </r>
  <r>
    <s v="TSM-9701"/>
    <s v="Acesso CM Flex Cotas - Carlos Correa"/>
    <s v="Lucas.Brito9"/>
    <s v="Liberação de acesso a sistema"/>
    <x v="1673"/>
  </r>
  <r>
    <s v="TSM-10093"/>
    <s v="Liberação de acesso ao CMFlex"/>
    <s v="Luiz Fernando"/>
    <s v="Liberação de acesso a sistema"/>
    <x v="1674"/>
  </r>
  <r>
    <s v="TSM-9700"/>
    <s v="Acesso ao CM Flex  - Anderson Nakamura"/>
    <s v="Lucas.Brito9"/>
    <s v="Liberação de acesso a sistema"/>
    <x v="1675"/>
  </r>
  <r>
    <s v="TSM-9699"/>
    <s v="Acesso ao CM Flex  - Carlos Correa"/>
    <s v="Lucas.Brito9"/>
    <s v="Liberação de acesso a sistema"/>
    <x v="1676"/>
  </r>
  <r>
    <s v="TSM-7354"/>
    <s v="Suporte à Reunião de Performance - Diretoria de Seguridade - 26/09/2022 - 09:30h às 11:30h - Sala Recreio"/>
    <s v="Lucas.Brito9"/>
    <s v="Suporte, dúvidas e sugestões"/>
    <x v="1677"/>
  </r>
  <r>
    <s v="TSM-7034"/>
    <s v="Ajuda com senha do Totalprev"/>
    <s v="Manasses Veloso"/>
    <s v="Suporte, dúvidas e sugestões"/>
    <x v="1678"/>
  </r>
  <r>
    <s v="TSM-9269"/>
    <s v="excluir conta de acesso ao portal"/>
    <s v="thiago.zanchetta@vale.com"/>
    <s v="Suporte, dúvidas e sugestões"/>
    <x v="1679"/>
  </r>
  <r>
    <s v="TSM-7638"/>
    <s v="Liberação de acesso ao Orion"/>
    <s v="Luiz Fernando"/>
    <s v="Liberação de acesso a sistema"/>
    <x v="1680"/>
  </r>
  <r>
    <s v="TSM-9256"/>
    <s v="Acesso CMFlex Luana Oliveira - Global Processamentos"/>
    <s v="Luiz Fernando"/>
    <s v="Liberação de acesso a sistema"/>
    <x v="1681"/>
  </r>
  <r>
    <s v="TSM-10163"/>
    <s v="Análise Integração - Filtro no Arquivo de Inscritos"/>
    <s v="Manasses Veloso"/>
    <s v="Um  sistema/aplicativo/transação apresentou um comportamento indesejado (travou, não consigo abrir, mensagem de erro, lentidão, dados incorretos etc.)"/>
    <x v="1682"/>
  </r>
  <r>
    <s v="TSM-7926"/>
    <s v="ERP Fin - FASe - Erro na integração Esporádica "/>
    <s v="Luiz Fernando"/>
    <s v="Um  sistema/aplicativo/transação apresentou um comportamento indesejado (travou, não consigo abrir, mensagem de erro, lentidão, dados incorretos etc.)"/>
    <x v="1683"/>
  </r>
  <r>
    <s v="TSM-9149"/>
    <s v="Liberação "/>
    <s v="Luiz Fernando"/>
    <s v="Liberação de acesso a sistema"/>
    <x v="1684"/>
  </r>
  <r>
    <s v="TSM-6762"/>
    <s v="Banco AzureSQL - Acesso valsql01"/>
    <s v="Bruno Leal"/>
    <s v="Solicitação/Alteração/Exclusão de acesso a Cloud"/>
    <x v="1685"/>
  </r>
  <r>
    <s v="TSM-8276"/>
    <s v="Liberação de Acesso no RightNow de Desenvolvimento"/>
    <s v="Manasses Veloso"/>
    <s v="Liberação de acesso a sistema"/>
    <x v="1686"/>
  </r>
  <r>
    <s v="TSM-7908"/>
    <s v="Envio de equipamento para manutenção"/>
    <s v="Brian Brandao"/>
    <s v="Suporte, dúvidas e sugestões"/>
    <x v="1687"/>
  </r>
  <r>
    <s v="TSM-7729"/>
    <s v="Realizar ajustes nos chamados do Orion que irão impedir a possibilidade de edição de um chamado já fechado (excetuando o seu responsável - o operador do chamado - que ainda poderá ser editado). "/>
    <s v="João Pedro"/>
    <s v="Solicitação de mudança de TI"/>
    <x v="1688"/>
  </r>
  <r>
    <s v="TSM-10040"/>
    <s v="Favor gerar relatório de contribuições voluntárias, esporádicas, avulsas, eventuais e aportes para os planos 4,6,10,11,12 e 13, referência 05/2023."/>
    <s v="Sabrina Serique"/>
    <s v="Solicitar melhoria ou novo sistema/aplicativo"/>
    <x v="1689"/>
  </r>
  <r>
    <s v="TSM-7434"/>
    <s v="Portal do Participante - #7160 [Resolução 32]"/>
    <s v=""/>
    <s v="Solicitação de mudança de TI"/>
    <x v="1690"/>
  </r>
  <r>
    <s v="TSM-7433"/>
    <s v="Portal do Participante - [Mosaic - imagem login] - #7542"/>
    <s v=""/>
    <s v="Solicitação de mudança de TI"/>
    <x v="1691"/>
  </r>
  <r>
    <s v="TSM-7400"/>
    <s v="Versão Concessão"/>
    <s v="Manasses Veloso"/>
    <s v="Solicitação de mudança de TI"/>
    <x v="1692"/>
  </r>
  <r>
    <s v="TSM-6593"/>
    <s v="Liberação de acesso ao banco de dados do controle interno de QA"/>
    <s v="Bruno Leal"/>
    <s v="Solicitação/Alteração/Exclusão de acesso a Cloud"/>
    <x v="1693"/>
  </r>
  <r>
    <s v="TSM-8512"/>
    <s v="Usuária não tem acesso às áreas informadas no perfil do IAM"/>
    <s v="Luiz Fernando"/>
    <s v="Um  sistema/aplicativo/transação apresentou um comportamento indesejado (travou, não consigo abrir, mensagem de erro, lentidão, dados incorretos etc.)"/>
    <x v="1694"/>
  </r>
  <r>
    <s v="TSM-8997"/>
    <s v="Atualização do sistema Morningstar Direct. "/>
    <s v="Brian Brandao"/>
    <s v="Solicitar instalação de software"/>
    <x v="1695"/>
  </r>
  <r>
    <s v="TSM-7097"/>
    <s v="Solicitação de AVAYA nova contratada que realizara ligação a participantes"/>
    <s v="Luiz Fernando"/>
    <s v="Solicitar instalação de software"/>
    <x v="1696"/>
  </r>
  <r>
    <s v="TSM-9570"/>
    <s v="ERRO NA GERAÇÃO DE LOG - PROCESSO DE MOVIMENTAÇÃO DE SALDO - SIS CAPITALIZAÇÃO"/>
    <s v="Manasses Veloso"/>
    <s v="Um  sistema/aplicativo/transação apresentou um comportamento indesejado (travou, não consigo abrir, mensagem de erro, lentidão, dados incorretos etc.)"/>
    <x v="1697"/>
  </r>
  <r>
    <s v="TSM-8669"/>
    <s v="[SUITABILITY] - RELATÓRIO INSCRITOS MENSAL"/>
    <s v="Sabrina Serique"/>
    <s v="Solicitar melhoria ou novo sistema/aplicativo"/>
    <x v="1698"/>
  </r>
  <r>
    <s v="TSM-7133"/>
    <s v="Mensagens no teams estão &quot;sumindo&quot;"/>
    <s v="Orion"/>
    <s v="Um software apresentou um comportamento indesejável"/>
    <x v="1699"/>
  </r>
  <r>
    <s v="TSM-9244"/>
    <s v="Solicito acesso no Portal de Faturamento"/>
    <s v="Luiz Fernando"/>
    <s v="Liberação de acesso a sistema"/>
    <x v="1700"/>
  </r>
  <r>
    <s v="TSM-9974"/>
    <s v="LIBERAR ACESSO CRM - PHILIP GUEDES"/>
    <s v="Brian Brandao"/>
    <s v="Liberação de acesso a sistema"/>
    <x v="1701"/>
  </r>
  <r>
    <s v="TSM-6747"/>
    <s v="Não consigo publicar o Power BI com as novas informações, dá erro"/>
    <s v="Orion"/>
    <s v="Um software apresentou um comportamento indesejável"/>
    <x v="1702"/>
  </r>
  <r>
    <s v="TSM-7833"/>
    <s v="Encaminhamento de Máquina para Manutenção "/>
    <s v="Brian Brandao"/>
    <s v="Suporte, dúvidas e sugestões"/>
    <x v="1703"/>
  </r>
  <r>
    <s v="TSM-9242"/>
    <s v="Instalação novo certificado digital tipo A1"/>
    <s v="Brian Brandao"/>
    <s v="Solicitar instalação de certificado digital"/>
    <x v="1704"/>
  </r>
  <r>
    <s v="TSM-6757"/>
    <s v="[RPA] - ALTERAÇÃO PARA NAVEGADOR CHROME"/>
    <s v=""/>
    <s v="Solicitação de mudança de TI"/>
    <x v="1705"/>
  </r>
  <r>
    <s v="TSM-8918"/>
    <s v="Conexão do VPN"/>
    <s v="Orion"/>
    <s v="VPN apresentando problemas"/>
    <x v="1706"/>
  </r>
  <r>
    <s v="TSM-6971"/>
    <s v="Atualização do Avaya"/>
    <s v="Luiz Fernando"/>
    <s v="Solicitar instalação de software"/>
    <x v="1707"/>
  </r>
  <r>
    <s v="TSM-7363"/>
    <s v="[MOSAIC] - DUMP BASE DEV SIS"/>
    <s v="Manasses Veloso"/>
    <s v="Solicitação de dump de dados"/>
    <x v="1708"/>
  </r>
  <r>
    <s v="TSM-9011"/>
    <s v="Conexão do servidor com &quot;C&quot; da máquina"/>
    <s v="Lucas.Brito9"/>
    <s v="Um  sistema/aplicativo/transação apresentou um comportamento indesejado (travou, não consigo abrir, mensagem de erro, lentidão, dados incorretos etc.)"/>
    <x v="1709"/>
  </r>
  <r>
    <s v="TSM-7831"/>
    <s v="Instabilidade provocando lentidão e queda no sistema totalprev"/>
    <s v="Orion"/>
    <s v="VPN apresentando problemas"/>
    <x v="1710"/>
  </r>
  <r>
    <s v="TSM-7579"/>
    <s v="Nem todas as contribuições de autopatrocínio, BPD pagas pelos participantes, não estão sendo baixadas/quitadas no sistema. Isso impacta expressivamente na rotina de geração automática dos boletos de contribuição mensal."/>
    <s v=""/>
    <s v="Um  sistema/aplicativo/transação apresentou um comportamento indesejado (travou, não consigo abrir, mensagem de erro, lentidão, dados incorretos etc.)"/>
    <x v="1711"/>
  </r>
  <r>
    <s v="TSM-9880"/>
    <s v="EXCLUSÃO CONTA CONTA NA B2C"/>
    <s v="thiago.zanchetta@vale.com"/>
    <s v="Suporte, dúvidas e sugestões"/>
    <x v="1712"/>
  </r>
  <r>
    <s v="TSM-8836"/>
    <s v="Exclusão de acesso"/>
    <s v="Luiz Fernando"/>
    <s v="Liberação de acesso a sistema"/>
    <x v="1713"/>
  </r>
  <r>
    <s v="TSM-8715"/>
    <s v="Erro na abertura/Login do CM FLex"/>
    <s v="Lucas.Brito9"/>
    <s v="Um  sistema/aplicativo/transação apresentou um comportamento indesejado (travou, não consigo abrir, mensagem de erro, lentidão, dados incorretos etc.)"/>
    <x v="1714"/>
  </r>
  <r>
    <s v="TSM-7793"/>
    <s v="Aplication Insigths"/>
    <s v="Bruno Leal"/>
    <s v="Solicitação/Alteração/Exclusão de acesso a Cloud"/>
    <x v="1715"/>
  </r>
  <r>
    <s v="TSM-7429"/>
    <s v="URGENTE - Processamento de Contribuições - Valor do arquivo diferente do Valor informado na Tela do FASe - Empresa 001"/>
    <s v=""/>
    <s v="Um  sistema/aplicativo/transação apresentou um comportamento indesejado (travou, não consigo abrir, mensagem de erro, lentidão, dados incorretos etc.)"/>
    <x v="1716"/>
  </r>
  <r>
    <s v="TSM-7428"/>
    <s v="URGENTE - Processamento de Contribuições - Valor do arquivo diferente do Valor informado na Tela do FASe - Empresa 064"/>
    <s v=""/>
    <s v="Um  sistema/aplicativo/transação apresentou um comportamento indesejado (travou, não consigo abrir, mensagem de erro, lentidão, dados incorretos etc.)"/>
    <x v="1717"/>
  </r>
  <r>
    <s v="TSM-6864"/>
    <s v="Dúvidas - Avaya"/>
    <s v="Luiz Fernando"/>
    <s v="Suporte, dúvidas e sugestões"/>
    <x v="1718"/>
  </r>
  <r>
    <s v="TSM-7427"/>
    <s v="URGENTE - Processamento de Contribuições - Valor do arquivo diferente do Valor informado na Tela do FASe"/>
    <s v=""/>
    <s v="Um  sistema/aplicativo/transação apresentou um comportamento indesejado (travou, não consigo abrir, mensagem de erro, lentidão, dados incorretos etc.)"/>
    <x v="1719"/>
  </r>
  <r>
    <s v="TSM-6919"/>
    <s v="Inclusão das perguntas do formulário do PRO 025809 dentro do Orion"/>
    <s v="João Pedro"/>
    <s v="Solicitar melhoria ou novo sistema/aplicativo"/>
    <x v="1720"/>
  </r>
  <r>
    <s v="TSM-9936"/>
    <s v="CRM apresentando comportamento intermitente com &quot;explosão&quot; de telas"/>
    <s v="Lucas.Brito9"/>
    <s v="Um software apresentou um comportamento indesejável"/>
    <x v="1721"/>
  </r>
  <r>
    <s v="TSM-9165"/>
    <s v="Equipamento Provisório"/>
    <s v="Brian Brandao"/>
    <s v="Solicitar o empréstimo de um equipamento"/>
    <x v="1722"/>
  </r>
  <r>
    <s v="TSM-8427"/>
    <s v="Liberação de acesso ao Modulo CP do Rigthnow"/>
    <s v="Luiz Fernando"/>
    <s v="Liberação de acesso a sistema"/>
    <x v="1723"/>
  </r>
  <r>
    <s v="TSM-8426"/>
    <s v="Liberação de acesso ao Modulo CP do Right now"/>
    <s v="Luiz Fernando"/>
    <s v="Liberação de acesso a sistema"/>
    <x v="1724"/>
  </r>
  <r>
    <s v="TSM-8973"/>
    <s v="Acesso CM Flex contratos"/>
    <s v="Luiz Fernando"/>
    <s v="Liberação de acesso a sistema"/>
    <x v="1725"/>
  </r>
  <r>
    <s v="TSM-8226"/>
    <s v="Habilitação de Roaming"/>
    <s v="Luiz Fernando"/>
    <s v="Habilitar Roaming"/>
    <x v="1726"/>
  </r>
  <r>
    <s v="TSM-8195"/>
    <s v="Nem todas as contribuições de autopatrocínio, BPD pagas pelos participantes, não estão sendo baixadas/quitadas no sistema. Isso impacta expressivamente na rotina de geração automática dos boletos de contribuição mensal."/>
    <s v="Luiz Fernando"/>
    <s v="Um  sistema/aplicativo/transação apresentou um comportamento indesejado (travou, não consigo abrir, mensagem de erro, lentidão, dados incorretos etc.)"/>
    <x v="1727"/>
  </r>
  <r>
    <s v="TSM-9634"/>
    <s v="Acesso Remoto à máquina BR2109256"/>
    <s v="Lucas.Brito9"/>
    <s v="Habilitar acesso remoto a um equipamento"/>
    <x v="1728"/>
  </r>
  <r>
    <s v="TSM-8972"/>
    <s v="Acesso igual a matricula 03505863"/>
    <s v="Luiz Fernando"/>
    <s v="Liberação de acesso a sistema"/>
    <x v="1729"/>
  </r>
  <r>
    <s v="TSM-6988"/>
    <s v="Acesso ao Devops da &quot;Esteira de Relacionamento com Participante&quot;"/>
    <s v="Roberto Martelo"/>
    <s v="Liberação de acesso a sistema"/>
    <x v="1730"/>
  </r>
  <r>
    <s v="TSM-7122"/>
    <s v="Aplicação de scripts para Operacionalização do processo de Write-Off 2022.08"/>
    <s v="Cayque Anjos"/>
    <s v="Solicitar melhoria ou novo sistema/aplicativo"/>
    <x v="1731"/>
  </r>
  <r>
    <s v="TSM-7928"/>
    <s v="Rightnow - não estamos conseguindo logar."/>
    <s v="Luiz Fernando"/>
    <s v="Um  sistema/aplicativo/transação apresentou um comportamento indesejado (travou, não consigo abrir, mensagem de erro, lentidão, dados incorretos etc.)"/>
    <x v="1732"/>
  </r>
  <r>
    <s v="TSM-6905"/>
    <s v="Acesso Orion Tayssa"/>
    <s v="Luiz Fernando"/>
    <s v="Liberação de acesso a sistema"/>
    <x v="1733"/>
  </r>
  <r>
    <s v="TSM-9866"/>
    <s v="Liberação de acesso ao DevOps de Integrações de TI - Simmone Almeida"/>
    <s v="Claudia Ferraz"/>
    <s v="Liberação de acesso a sistema"/>
    <x v="1734"/>
  </r>
  <r>
    <s v="TSM-7816"/>
    <s v="Limpeza de dados para alteração de ficha contábil."/>
    <s v="Renata Santos"/>
    <s v="Solicitar melhoria ou novo sistema/aplicativo"/>
    <x v="1735"/>
  </r>
  <r>
    <s v="TSM-10182"/>
    <s v="FASE - ERRO DE INTEGRAÇÃO DE FOLHA  X CONTABILIDADE"/>
    <s v="Lucas.Brito9"/>
    <s v="Um  sistema/aplicativo/transação apresentou um comportamento indesejado (travou, não consigo abrir, mensagem de erro, lentidão, dados incorretos etc.)"/>
    <x v="1736"/>
  </r>
  <r>
    <s v="TSM-8986"/>
    <s v="[SUITABILITY] - RELATÓRIO INSCRITOS MENSAL"/>
    <s v="Sabrina Serique"/>
    <s v="Solicitar melhoria ou novo sistema/aplicativo"/>
    <x v="1737"/>
  </r>
  <r>
    <s v="TSM-6978"/>
    <s v="Buscar equipamento BR2300720 com C0476986"/>
    <s v="Lucas.Brito9"/>
    <s v="Suporte, dúvidas e sugestões"/>
    <x v="1738"/>
  </r>
  <r>
    <s v="TSM-10168"/>
    <s v="Excluir conta de acesso na b2c"/>
    <s v="Luiz Fernando"/>
    <s v="Suporte, dúvidas e sugestões"/>
    <x v="1739"/>
  </r>
  <r>
    <s v="TSM-9579"/>
    <s v="Liberação de acesso - Orion - Inovação"/>
    <s v="Luiz Fernando"/>
    <s v="Liberação de acesso a sistema"/>
    <x v="1740"/>
  </r>
  <r>
    <s v="TSM-9715"/>
    <s v="Liberação de acesso no CMFlex ao Módulo de Compras"/>
    <s v="Lucas.Brito9"/>
    <s v="Liberação de acesso a sistema"/>
    <x v="1741"/>
  </r>
  <r>
    <s v="TSM-8507"/>
    <s v="Troca de Desktop por Nootbook"/>
    <s v="Brian Brandao"/>
    <s v="Solicitar novo equipamento"/>
    <x v="1742"/>
  </r>
  <r>
    <s v="TSM-8437"/>
    <s v="Liberar acesso para ajudar na rotina de concessão de benefícios"/>
    <s v="Luiz Fernando"/>
    <s v="Liberação de acesso a sistema"/>
    <x v="1743"/>
  </r>
  <r>
    <s v="TSM-6754"/>
    <s v="URGENTE - Solicito ajusta nas informações de rateio dos boletos gerados para o participante autopatrocinado disponibilizado no Portal do Participante (informação do FASe)"/>
    <s v=""/>
    <s v="Um  sistema/aplicativo/transação apresentou um comportamento indesejado (travou, não consigo abrir, mensagem de erro, lentidão, dados incorretos etc.)"/>
    <x v="1744"/>
  </r>
  <r>
    <s v="TSM-9068"/>
    <s v="Acesso ao Recurso Application Insights - valia-functions-qa"/>
    <s v="Luiz Fernando"/>
    <s v="Solicitação/Alteração/Exclusão de acesso a Cloud"/>
    <x v="1745"/>
  </r>
  <r>
    <s v="TSM-9163"/>
    <s v="Liberar acesso ao Controle Interno para usuário (Humberto Gonzaga)"/>
    <s v="Luiz Fernando"/>
    <s v="Liberação de acesso a sistema"/>
    <x v="1746"/>
  </r>
  <r>
    <s v="TSM-9481"/>
    <s v="Liberar acesso ao CMFlex - módulo Almoxarifado (perfil igual do Cesar C0651725)"/>
    <s v="Lucas.Brito9"/>
    <s v="Liberação de acesso a sistema"/>
    <x v="1747"/>
  </r>
  <r>
    <s v="TSM-9636"/>
    <s v="Abr/2023 - Arquivos de Contribuição empresas 70 - TVV e  98 - TECNORED - AR criado automaticamente no FASe não foi integrado com o CMFlex"/>
    <s v="Manasses Veloso"/>
    <s v="Um  sistema/aplicativo/transação apresentou um comportamento indesejado (travou, não consigo abrir, mensagem de erro, lentidão, dados incorretos etc.)"/>
    <x v="1748"/>
  </r>
  <r>
    <s v="TSM-9766"/>
    <s v="Erro na integração PTA x GED"/>
    <s v="Lucas.Brito9"/>
    <s v="Um  sistema/aplicativo/transação apresentou um comportamento indesejado (travou, não consigo abrir, mensagem de erro, lentidão, dados incorretos etc.)"/>
    <x v="1749"/>
  </r>
  <r>
    <s v="TSM-7294"/>
    <s v="Exclusão acesso CRM"/>
    <s v="Manasses Veloso"/>
    <s v="Liberação de acesso a sistema"/>
    <x v="1750"/>
  </r>
  <r>
    <s v="TSM-8196"/>
    <s v="Portal do Participante - #7841, #7838, #7842, #7813, #7668"/>
    <s v="Luiz Fernando"/>
    <s v="Solicitação de mudança de TI"/>
    <x v="1751"/>
  </r>
  <r>
    <s v="TSM-9161"/>
    <s v="Liberar acesso ao Controle Interno para usuário (Louise Aline)"/>
    <s v="Luiz Fernando"/>
    <s v="Liberação de acesso a sistema"/>
    <x v="1752"/>
  </r>
  <r>
    <s v="TSM-8974"/>
    <s v="Mesmo acesso em Produção: Almox - Básico / Compras - Básico / Finanças - Básico / Consulta Geral"/>
    <s v="Luiz Fernando"/>
    <s v="Liberação de acesso a sistema"/>
    <x v="1753"/>
  </r>
  <r>
    <s v="TSM-9355"/>
    <s v="Solicito desbloqueio da firewall ao tentar acessar o CMFLEX"/>
    <s v="Fabio Araujo"/>
    <s v="Solicitar desbloqueio de Firewall"/>
    <x v="1754"/>
  </r>
  <r>
    <s v="TSM-6716"/>
    <s v="Minha máquina remota não está conectando"/>
    <s v="Roberta.Viana"/>
    <s v="Meu equipamento não está funcionando corretamente"/>
    <x v="1755"/>
  </r>
  <r>
    <s v="TSM-9159"/>
    <s v="Liberar acesso ao Controle Interno para usuário (Paula Scalercio)"/>
    <s v="Luiz Fernando"/>
    <s v="Liberação de acesso a sistema"/>
    <x v="1756"/>
  </r>
  <r>
    <s v="TSM-9945"/>
    <s v="LIBERAÇÃO DE ACESSO PORTAL ORION - PHILIP GUEDES"/>
    <s v="Brian Brandao"/>
    <s v="Liberação de acesso a sistema"/>
    <x v="1757"/>
  </r>
  <r>
    <s v="TSM-7751"/>
    <s v="OneDrive com problema para carregar arquivos - Eliete Lomeu"/>
    <s v="carlos.duarte@vale.com"/>
    <s v="Um software apresentou um comportamento indesejável"/>
    <x v="1758"/>
  </r>
  <r>
    <s v="TSM-10111"/>
    <s v="Análise Possível ERRO DE INTEGRAÇÃO - Data de Admissão"/>
    <s v="Thais Castro"/>
    <s v="Solicitar melhoria ou novo sistema/aplicativo"/>
    <x v="1759"/>
  </r>
  <r>
    <s v="TSM-10110"/>
    <s v=" Análise Integração - Filtro no  Arquivo de Inscritos"/>
    <s v="Thais Castro"/>
    <s v="Solicitar melhoria ou novo sistema/aplicativo"/>
    <x v="1760"/>
  </r>
  <r>
    <s v="TSM-9157"/>
    <s v="Liberar acesso ao Controle Interno para usuário (Jezreel Oliveira)"/>
    <s v="Luiz Fernando"/>
    <s v="Liberação de acesso a sistema"/>
    <x v="1761"/>
  </r>
  <r>
    <s v="TSM-7479"/>
    <s v="Instabilidade VPN ocasionando queda do sistema totalprev, afetando vários usuários "/>
    <s v="Orion"/>
    <s v="VPN apresentando problemas"/>
    <x v="1762"/>
  </r>
  <r>
    <s v="TSM-8147"/>
    <s v="Acesso de Normativo ao módulo de Contratos em Desenvolvimento"/>
    <s v="Manasses Veloso"/>
    <s v="Liberação de acesso a sistema"/>
    <x v="1763"/>
  </r>
  <r>
    <s v="TSM-9137"/>
    <s v="Acesso ao CRM (Oracle) para atendimento aos participantes Valia"/>
    <s v="Luiz Fernando"/>
    <s v="Liberação de acesso a sistema"/>
    <x v="1764"/>
  </r>
  <r>
    <s v="TSM-8696"/>
    <s v="Acesso ao recurso Access control (IAM) - portalvalia"/>
    <s v="Thiago Zanchetta"/>
    <s v="Solicitação/Alteração/Exclusão de acesso a Cloud"/>
    <x v="1765"/>
  </r>
  <r>
    <s v="TSM-8625"/>
    <s v="Erro na baixa de fundo da folha de benefícios"/>
    <s v="Luiz Fernando"/>
    <s v="Um  sistema/aplicativo/transação apresentou um comportamento indesejado (travou, não consigo abrir, mensagem de erro, lentidão, dados incorretos etc.)"/>
    <x v="1766"/>
  </r>
  <r>
    <s v="TSM-7258"/>
    <s v="SIS Desenvolvimento indisponível"/>
    <s v=""/>
    <s v="Um  sistema/aplicativo/transação apresentou um comportamento indesejado (travou, não consigo abrir, mensagem de erro, lentidão, dados incorretos etc.)"/>
    <x v="1767"/>
  </r>
  <r>
    <s v="TSM-8500"/>
    <s v="Inclusão de mensagem em chamados de solicitação de cartão de estacionamento"/>
    <s v="João Pedro"/>
    <s v="Solicitar melhoria ou novo sistema/aplicativo"/>
    <x v="1768"/>
  </r>
  <r>
    <s v="TSM-10019"/>
    <s v="Solicitamos a geração do relatório de aumento de percentual de contribuição para os planos 4,6,10,11,12 e 13, com referência a 05/2023."/>
    <s v="Sabrina Serique"/>
    <s v="Solicitar melhoria ou novo sistema/aplicativo"/>
    <x v="1769"/>
  </r>
  <r>
    <s v="TSM-9473"/>
    <s v="Librar acesso ao módulo Controle Financeiro. Espelhar perfil igual da Elisângela"/>
    <s v="Lucas.Brito9"/>
    <s v="Liberação de acesso a sistema"/>
    <x v="1770"/>
  </r>
  <r>
    <s v="TSM-6622"/>
    <s v="Gostaria de suporte para instalação da Lote45 na máquina monstro"/>
    <s v="Lucas.Brito9"/>
    <s v="Solicitar instalação de software"/>
    <x v="1771"/>
  </r>
  <r>
    <s v="TSM-9472"/>
    <s v="Liberar acesso ao CMFlex - módulo contas a Receber (Espelhar perfil da Elisângela)"/>
    <s v="Lucas.Brito9"/>
    <s v="Liberação de acesso a sistema"/>
    <x v="1772"/>
  </r>
  <r>
    <s v="TSM-9471"/>
    <s v="Liberar acesso ao CMFlex - módulo contas a pagar (Espelhar perfil da Elisângela)"/>
    <s v="Lucas.Brito9"/>
    <s v="Liberação de acesso a sistema"/>
    <x v="1773"/>
  </r>
  <r>
    <s v="TSM-9952"/>
    <s v="Instalação Valor PRO - Notebook Pietro Consolaro"/>
    <s v="Lorena Silva"/>
    <s v="Solicitar instalação de software"/>
    <x v="1774"/>
  </r>
  <r>
    <s v="TSM-9409"/>
    <s v="Whatsapp - Erro na API de identificação"/>
    <s v="Manasses Veloso"/>
    <s v="Solicitação de mudança de TI"/>
    <x v="1775"/>
  </r>
  <r>
    <s v="TSM-7632"/>
    <s v="[MOSAIC] - GO LIVE IV - SCR"/>
    <s v="Manasses Veloso"/>
    <s v="Solicitação de mudança de TI"/>
    <x v="1776"/>
  </r>
  <r>
    <s v="TSM-7591"/>
    <s v="Instalação do PDF-XCHANGE na maquina - BR2324168"/>
    <s v="Lucas.Brito9"/>
    <s v="Solicitar instalação de software"/>
    <x v="1777"/>
  </r>
  <r>
    <s v="TSM-7590"/>
    <s v="Solicito instalação do Avaya na maquina - BR2324168"/>
    <s v="Lucas.Brito9"/>
    <s v="Solicitar instalação de software"/>
    <x v="1778"/>
  </r>
  <r>
    <s v="TSM-9877"/>
    <s v="CRM ORACLE - RELATÓRIO INCIDENTE"/>
    <s v="Manasses Veloso"/>
    <s v="Um  sistema/aplicativo/transação apresentou um comportamento indesejado (travou, não consigo abrir, mensagem de erro, lentidão, dados incorretos etc.)"/>
    <x v="1779"/>
  </r>
  <r>
    <s v="TSM-9152"/>
    <s v="Portal - IN34 - Gravação de dados histórico "/>
    <s v="Lucas.Brito9"/>
    <s v="Solicitação de mudança de TI"/>
    <x v="1780"/>
  </r>
  <r>
    <s v="TSM-7829"/>
    <s v="Ver resumo abaixo "/>
    <s v="Brian Brandao"/>
    <s v="Suporte, dúvidas e sugestões"/>
    <x v="1781"/>
  </r>
  <r>
    <s v="TSM-7392"/>
    <s v="Atualizações de segurança nos servidores Cloud"/>
    <s v="Bruno Leal"/>
    <s v="Solicitação de mudança de TI"/>
    <x v="1782"/>
  </r>
  <r>
    <s v="TSM-9468"/>
    <s v="LIBERAR ACESSO CMFLEX PARA EMPREGADA"/>
    <s v="Lucas.Brito9"/>
    <s v="Liberação de acesso a sistema"/>
    <x v="1783"/>
  </r>
  <r>
    <s v="TSM-7368"/>
    <s v="IntegraTotal do totalPrev em DEV apresenta comportamento anormal"/>
    <s v=""/>
    <s v="Um  sistema/aplicativo/transação apresentou um comportamento indesejado (travou, não consigo abrir, mensagem de erro, lentidão, dados incorretos etc.)"/>
    <x v="1784"/>
  </r>
  <r>
    <s v="TSM-9693"/>
    <s v="Liberar acesso ao Controle Interno (Erick Miranda)"/>
    <s v="Luiz Fernando"/>
    <s v="Liberação de acesso a sistema"/>
    <x v="1785"/>
  </r>
  <r>
    <s v="TSM-8044"/>
    <s v="Liberar acesso ao CMFlex Homologação para Leonardo Coelho Paixão Santiago da CM"/>
    <s v="Manasses Veloso"/>
    <s v="Liberação de acesso a sistema"/>
    <x v="1786"/>
  </r>
  <r>
    <s v="TSM-9657"/>
    <s v="Não conseguimos importar os XML´s das nossas carteiras no sistema LOTE45 via API com o custodiante Bradesco."/>
    <s v="Bruno Leal"/>
    <s v="Suporte, dúvidas e sugestões"/>
    <x v="1787"/>
  </r>
  <r>
    <s v="TSM-7171"/>
    <s v="Erro ao tentar realizar alterações nos arquivos do portal GCN"/>
    <s v="carlos.duarte@vale.com"/>
    <s v="Um  sistema/aplicativo/transação apresentou um comportamento indesejado (travou, não consigo abrir, mensagem de erro, lentidão, dados incorretos etc.)"/>
    <x v="1788"/>
  </r>
  <r>
    <s v="TSM-7395"/>
    <s v="Aplicativo Valia - Modelo Atendente - #7475, #7434, #7069, #7042 e #7517"/>
    <s v=""/>
    <s v="Solicitação de mudança de TI"/>
    <x v="1789"/>
  </r>
  <r>
    <s v="TSM-8171"/>
    <s v="Executar rotina da área de Revisão"/>
    <s v="Luiz Fernando"/>
    <s v="Liberação de acesso a sistema"/>
    <x v="1790"/>
  </r>
  <r>
    <s v="TSM-10020"/>
    <s v="Instalação - CRM RightNow Desktop Produção e Desenvolvimento"/>
    <s v="Brian Brandao"/>
    <s v="Solicitar instalação de software"/>
    <x v="1791"/>
  </r>
  <r>
    <s v="TSM-7778"/>
    <s v="VPN instável e provocando a queda do sistema totalprev"/>
    <s v="Orion"/>
    <s v="VPN apresentando problemas"/>
    <x v="1792"/>
  </r>
  <r>
    <s v="TSM-9765"/>
    <s v="Suporte para reunião de Performance da Bete - Sala Recreio"/>
    <s v="Brian Brandao"/>
    <s v="Suporte, dúvidas e sugestões"/>
    <x v="1793"/>
  </r>
  <r>
    <s v="TSM-6896"/>
    <s v="Instalação - Lote45 - Usuário Bernar Braga"/>
    <s v="Lucas.Brito9"/>
    <s v="Solicitar instalação de software"/>
    <x v="1794"/>
  </r>
  <r>
    <s v="TSM-7917"/>
    <s v="Desbloqueio de Firewall para acessar a página https://cmflex-prd.valiaweb.net.br/"/>
    <s v="Fabio Araujo"/>
    <s v="Solicitar desbloqueio de Firewall"/>
    <x v="1795"/>
  </r>
  <r>
    <s v="TSM-7626"/>
    <s v="Portal do Participante [Mosaic 1 e 2] - #6762, 5575, 6768, 6807, 6808 e 7347"/>
    <s v="Roberta.Viana"/>
    <s v="Solicitação de mudança de TI"/>
    <x v="1796"/>
  </r>
  <r>
    <s v="TSM-7568"/>
    <s v="Revogar Acesso ao CRM - Nathalia Pimentel"/>
    <s v="Luiz Fernando"/>
    <s v="Liberação de acesso a sistema"/>
    <x v="1797"/>
  </r>
  <r>
    <s v="TSM-7959"/>
    <s v="Falha no cadastro de contribuição ordinária - SIS Capitalização - Participação - Manter Participante -  Tipo de contribuição - Mat. Valia 64673 - DIVINO ANICETO MADEIRA  "/>
    <s v="Luiz Fernando"/>
    <s v="Um  sistema/aplicativo/transação apresentou um comportamento indesejado (travou, não consigo abrir, mensagem de erro, lentidão, dados incorretos etc.)"/>
    <x v="1798"/>
  </r>
  <r>
    <s v="TSM-7615"/>
    <s v="Acesso da nova jovem aprendiz - Allana Silva 81033505"/>
    <s v="Luiz Fernando"/>
    <s v="Liberação de acesso a sistema"/>
    <x v="1799"/>
  </r>
  <r>
    <s v="TSM-8106"/>
    <s v="Demanda IMEDIATA - Solicito realizar a carga de contribuições Prevaler dos participantes com Desconto em Folha Assistidos com referência em 11/2022"/>
    <s v="Renata Santos"/>
    <s v="Solicitar melhoria ou novo sistema/aplicativo"/>
    <x v="1800"/>
  </r>
  <r>
    <s v="TSM-9255"/>
    <s v="Acesso CMFlex Ellen Abreu - Global Processamentos"/>
    <s v="Luiz Fernando"/>
    <s v="Liberação de acesso a sistema"/>
    <x v="1801"/>
  </r>
  <r>
    <s v="TSM-9531"/>
    <s v="Arquivo retorno FASe - Resgate 14.04.2023"/>
    <s v="Manasses Veloso"/>
    <s v="Um  sistema/aplicativo/transação apresentou um comportamento indesejado (travou, não consigo abrir, mensagem de erro, lentidão, dados incorretos etc.)"/>
    <x v="1802"/>
  </r>
  <r>
    <s v="TSM-8059"/>
    <s v="Incidente relativo ao chamado TSM-7767 - trava de idade mínima para aposentadoria normal"/>
    <s v="Manasses Veloso"/>
    <s v="Suporte, dúvidas e sugestões"/>
    <x v="1803"/>
  </r>
  <r>
    <s v="TSM-7616"/>
    <s v="Acesso Allana Silva - Orion"/>
    <s v="Luiz Fernando"/>
    <s v="Liberação de acesso a sistema"/>
    <x v="1804"/>
  </r>
  <r>
    <s v="TSM-6806"/>
    <s v="Banco AzureSQL - acesso controle-dev_azuresql"/>
    <s v="Thiago Zanchetta"/>
    <s v="Solicitação/Alteração/Exclusão de acesso a Cloud"/>
    <x v="1805"/>
  </r>
  <r>
    <s v="TSM-6855"/>
    <s v="JOB limpeza auto atendimento Totalprev"/>
    <s v=""/>
    <s v="Um  sistema/aplicativo/transação apresentou um comportamento indesejado (travou, não consigo abrir, mensagem de erro, lentidão, dados incorretos etc.)"/>
    <x v="1806"/>
  </r>
  <r>
    <s v="TSM-9618"/>
    <s v="LIBERAÇÃO DE ACESSO PARA NOVA CONTRATADA - ANIELE LARISSA FIGUEIREDO"/>
    <s v="Luiz Fernando"/>
    <s v="Liberação de acesso a sistema"/>
    <x v="1807"/>
  </r>
  <r>
    <s v="TSM-9629"/>
    <s v="Diferença entre arquivo de entrada e saida 112- CPBS - FASE"/>
    <s v="Manasses Veloso"/>
    <s v="Um  sistema/aplicativo/transação apresentou um comportamento indesejado (travou, não consigo abrir, mensagem de erro, lentidão, dados incorretos etc.)"/>
    <x v="1808"/>
  </r>
  <r>
    <s v="TSM-9608"/>
    <s v="LIBERAÇÃO DE ACESSO PARA NOVA CONTRATADA - FERNANDA OLIVEIRA DUARTE"/>
    <s v="Luiz Fernando"/>
    <s v="Liberação de acesso a sistema"/>
    <x v="1809"/>
  </r>
  <r>
    <s v="TSM-7779"/>
    <s v="VPN não funciona"/>
    <s v="Orion"/>
    <s v="VPN apresentando problemas"/>
    <x v="1810"/>
  </r>
  <r>
    <s v="TSM-9943"/>
    <s v="LIBERAÇÃO DE ACESSO PORTAL DO PARTICIPANTE - PHILIP GUEDES"/>
    <s v="Luiz Fernando"/>
    <s v="Liberação de acesso a sistema"/>
    <x v="1811"/>
  </r>
  <r>
    <s v="TSM-7086"/>
    <s v="Erro na funcionalidade Gerar Relatório em FASe produção - integrações &gt; Contabilidade / Folha(GABEA) "/>
    <s v="Orion"/>
    <s v="Um software apresentou um comportamento indesejável"/>
    <x v="1812"/>
  </r>
  <r>
    <s v="TSM-7292"/>
    <s v="APP - Controle Interno - Permissionamento no Controle Interno em produção"/>
    <s v=""/>
    <s v="Solicitação de mudança de TI"/>
    <x v="1813"/>
  </r>
  <r>
    <s v="TSM-7291"/>
    <s v="Portal - Controle Interno - Permissionamento no Controle Interno em produção"/>
    <s v=""/>
    <s v="Solicitação de mudança de TI"/>
    <x v="1814"/>
  </r>
  <r>
    <s v="TSM-7281"/>
    <s v="E-mail de retorno &quot;Documento Finalizado&quot; da Certisign não está trazendo o PDF do documento assinado anexado"/>
    <s v="Luiz Fernando"/>
    <s v="Um  sistema/aplicativo/transação apresentou um comportamento indesejado (travou, não consigo abrir, mensagem de erro, lentidão, dados incorretos etc.)"/>
    <x v="1815"/>
  </r>
  <r>
    <s v="TSM-10070"/>
    <s v="Acesso ao grupo Finanças Básico do CAP/CAR CMFlex - Alessandra"/>
    <s v="Luiz Fernando"/>
    <s v="Liberação de acesso a sistema"/>
    <x v="1816"/>
  </r>
  <r>
    <s v="TSM-7287"/>
    <s v="O sistema FASe (desenvolvimento) não permite reprocessar matrículas FSS"/>
    <s v=""/>
    <s v="Um  sistema/aplicativo/transação apresentou um comportamento indesejado (travou, não consigo abrir, mensagem de erro, lentidão, dados incorretos etc.)"/>
    <x v="1817"/>
  </r>
  <r>
    <s v="TSM-8816"/>
    <s v="Liberar Acesso para apoio equipe"/>
    <s v="José Drumond"/>
    <s v="Liberação de acesso a sistema"/>
    <x v="1818"/>
  </r>
  <r>
    <s v="TSM-9477"/>
    <s v="Liberar acesso ao Controle Interno para usuário (Humberto Gonzaga)"/>
    <s v="Luiz Fernando"/>
    <s v="Liberação de acesso a sistema"/>
    <x v="1819"/>
  </r>
  <r>
    <s v="TSM-9476"/>
    <s v="Liberar acesso ao Controle Interno para usuário (Humberto Gonzaga)"/>
    <s v="Luiz Fernando"/>
    <s v="Liberação de acesso a sistema"/>
    <x v="1820"/>
  </r>
  <r>
    <s v="TSM-7630"/>
    <s v="[MOSAIC] - GO LIVE IV - CHARGER / PARAMETRIZAÇÕES / SCRIPTS / PROCS"/>
    <s v="Manasses Veloso"/>
    <s v="Solicitação de mudança de TI"/>
    <x v="1821"/>
  </r>
  <r>
    <s v="TSM-8916"/>
    <s v="Criar no Devops o projeto Sistema de Empréstimo"/>
    <s v="José Drumond"/>
    <s v="Liberação de acesso a sistema"/>
    <x v="1822"/>
  </r>
  <r>
    <s v="TSM-7580"/>
    <s v="RES. 12 - PREVIC - CNPJ POR PLANO"/>
    <s v="Thais Castro"/>
    <s v="Solicitar melhoria ou novo sistema/aplicativo"/>
    <x v="1823"/>
  </r>
  <r>
    <s v="TSM-7508"/>
    <s v="Relatório com os perfis de acesso de todos os usuários do SIS Previdenciário"/>
    <s v="Manasses Veloso"/>
    <s v="Suporte, dúvidas e sugestões"/>
    <x v="1824"/>
  </r>
  <r>
    <s v="TSM-10080"/>
    <s v="Liberação de acesso ao ambiente de TST2 do RightNow - Humberto Gonzaga"/>
    <s v="Luiz Fernando"/>
    <s v="Liberação de acesso a sistema"/>
    <x v="1825"/>
  </r>
  <r>
    <s v="TSM-9695"/>
    <s v="Liberação de Acesso ao CRM Oracle - Produção - Carlos Correa"/>
    <s v="Luiz Fernando"/>
    <s v="Liberação de acesso a sistema"/>
    <x v="1826"/>
  </r>
  <r>
    <s v="TSM-10079"/>
    <s v="Liberação de acesso ao ambiente de TST2 do RightNow - DORIELDISON CIRQUEIRA"/>
    <s v="Luiz Fernando"/>
    <s v="Liberação de acesso a sistema"/>
    <x v="1827"/>
  </r>
  <r>
    <s v="TSM-9694"/>
    <s v="Liberação de Acesso ao CRM Oracle - Produção - Anderson Nakamura"/>
    <s v="Luiz Fernando"/>
    <s v="Liberação de acesso a sistema"/>
    <x v="1828"/>
  </r>
  <r>
    <s v="TSM-7507"/>
    <s v="Liberação de acesso ao PTA"/>
    <s v="Manasses Veloso"/>
    <s v="Liberação de acesso a sistema"/>
    <x v="1829"/>
  </r>
  <r>
    <s v="TSM-8919"/>
    <s v="Novo equipamento"/>
    <s v="Brian Brandao"/>
    <s v="Solicitar novo equipamento"/>
    <x v="1830"/>
  </r>
  <r>
    <s v="TSM-10014"/>
    <s v="Control-M - Job OSV03U174D "/>
    <s v="Lucas.Brito9"/>
    <s v="Um  sistema/aplicativo/transação apresentou um comportamento indesejado (travou, não consigo abrir, mensagem de erro, lentidão, dados incorretos etc.)"/>
    <x v="1831"/>
  </r>
  <r>
    <s v="TSM-8672"/>
    <s v="Notebook - Novo contratado"/>
    <s v="Brian Brandao"/>
    <s v="Solicitar novo equipamento"/>
    <x v="1832"/>
  </r>
  <r>
    <s v="TSM-8692"/>
    <s v="[CMFLEX] Módulo Compras - Ordem de Compras"/>
    <s v="Lucas.Brito9"/>
    <s v="Um  sistema/aplicativo/transação apresentou um comportamento indesejado (travou, não consigo abrir, mensagem de erro, lentidão, dados incorretos etc.)"/>
    <x v="1833"/>
  </r>
  <r>
    <s v="TSM-8011"/>
    <s v="Usuário não consegue acessar o GED"/>
    <s v="Luiz Fernando"/>
    <s v="Um  sistema/aplicativo/transação apresentou um comportamento indesejado (travou, não consigo abrir, mensagem de erro, lentidão, dados incorretos etc.)"/>
    <x v="1834"/>
  </r>
  <r>
    <s v="TSM-8009"/>
    <s v="Usuário não consegue acessar o GED"/>
    <s v="Luiz Fernando"/>
    <s v="Um  sistema/aplicativo/transação apresentou um comportamento indesejado (travou, não consigo abrir, mensagem de erro, lentidão, dados incorretos etc.)"/>
    <x v="1835"/>
  </r>
  <r>
    <s v="TSM-8420"/>
    <s v="REVERTER DATA DE EFETIVAÇÃO DA FOLHA DE PAGAMENTOS NO MÓDULO DE PAGAMENTOS"/>
    <s v="Renata Santos"/>
    <s v="Solicitar melhoria ou novo sistema/aplicativo"/>
    <x v="1836"/>
  </r>
  <r>
    <s v="TSM-8008"/>
    <s v="Usuário não consegue acessar o GED"/>
    <s v="Luiz Fernando"/>
    <s v="Um  sistema/aplicativo/transação apresentou um comportamento indesejado (travou, não consigo abrir, mensagem de erro, lentidão, dados incorretos etc.)"/>
    <x v="1837"/>
  </r>
  <r>
    <s v="TSM-8654"/>
    <s v="Erro na movimentação de resgate para o participante fss 137006. BRAS SENRA DE OLIVEIRA"/>
    <s v="Diógenes Alves"/>
    <s v="Solicitar melhoria ou novo sistema/aplicativo"/>
    <x v="1838"/>
  </r>
  <r>
    <s v="TSM-8430"/>
    <s v="CRM Oracle apresentando lentidão"/>
    <s v="Luiz Fernando"/>
    <s v="Um  sistema/aplicativo/transação apresentou um comportamento indesejado (travou, não consigo abrir, mensagem de erro, lentidão, dados incorretos etc.)"/>
    <x v="1839"/>
  </r>
  <r>
    <s v="TSM-8634"/>
    <s v="Não consigo acessar o diretorio &quot;C&quot; por dentro dos Sistemas do Citrix"/>
    <s v="Orion"/>
    <s v="Estou com problemas com o diretório (Não consigo acessar, encontrar aquivo, etc.)"/>
    <x v="1840"/>
  </r>
  <r>
    <s v="TSM-6743"/>
    <s v="Banco AzureSQL - Acesso azbrsp1dbsp001"/>
    <s v="Bruno Leal"/>
    <s v="Solicitação/Alteração/Exclusão de acesso a Cloud"/>
    <x v="1841"/>
  </r>
  <r>
    <s v="TSM-8462"/>
    <s v="Licença de operador do Orion para o José Drumond "/>
    <s v="Luiz Fernando"/>
    <s v="Liberação de acesso a sistema"/>
    <x v="1842"/>
  </r>
  <r>
    <s v="TSM-8463"/>
    <s v="Licença de operador do Orion para o Fabio Nogueira"/>
    <s v="Luiz Fernando"/>
    <s v="Liberação de acesso a sistema"/>
    <x v="1843"/>
  </r>
  <r>
    <s v="TSM-10138"/>
    <s v="Excluir conta de acesso na b2c"/>
    <s v="Luiz Fernando"/>
    <s v="Suporte, dúvidas e sugestões"/>
    <x v="1844"/>
  </r>
  <r>
    <s v="TSM-6853"/>
    <s v="Atualização do SID (VA200491) "/>
    <s v="Manasses Veloso"/>
    <s v="Solicitação de mudança de TI"/>
    <x v="1845"/>
  </r>
  <r>
    <s v="TSM-8989"/>
    <s v="Devolução de equipamentos"/>
    <s v="Lucas.Brito9"/>
    <s v="Devolver/Disponibilizar equipamento"/>
    <x v="1846"/>
  </r>
  <r>
    <s v="TSM-8635"/>
    <s v="CMFlex - CAP - ERRO - Cancelamento de lote que não foi excluído do CFINAN - LOTE 951153 - ID 184220"/>
    <s v="Luiz Fernando"/>
    <s v="Um  sistema/aplicativo/transação apresentou um comportamento indesejado (travou, não consigo abrir, mensagem de erro, lentidão, dados incorretos etc.)"/>
    <x v="1847"/>
  </r>
  <r>
    <s v="TSM-8527"/>
    <s v="Instalação do Programa Gerador da DIRF 2023x2022"/>
    <s v="Brian Brandao"/>
    <s v="Solicitar instalação de software"/>
    <x v="1848"/>
  </r>
  <r>
    <s v="TSM-10054"/>
    <s v="Gerar arquivo TXT manual - Reintegração Judicial - Gerar arquivo manual da integração com a MRD (SID) – Empresa/Matrícula: 01-VALE / 520337"/>
    <s v="Sabrina Serique"/>
    <s v="Solicitar melhoria ou novo sistema/aplicativo"/>
    <x v="1849"/>
  </r>
  <r>
    <s v="TSM-7430"/>
    <s v="[RPA] - CORREÇÃO ERRO CLOSE WINDOWS - MUDANÇA CITRIX"/>
    <s v=""/>
    <s v="Solicitação de mudança de TI"/>
    <x v="1850"/>
  </r>
  <r>
    <s v="TSM-7747"/>
    <s v="Go-live Responsys e Content"/>
    <s v="Manasses Veloso"/>
    <s v="Solicitação de mudança de TI"/>
    <x v="1851"/>
  </r>
  <r>
    <s v="TSM-9631"/>
    <s v="Executar script para criar nova modalidade de empréstimo (ambiente de desenvolvimento)"/>
    <s v="Diógenes Alves"/>
    <s v="Solicitar melhoria ou novo sistema/aplicativo"/>
    <x v="1852"/>
  </r>
  <r>
    <s v="TSM-8798"/>
    <s v="Gerar arquivo TXT manual – Dados Cadastrais ou Inscrição - Gerar arquivo manual da integração com a MRD (SID) – Empresa/Matrícula: 01/576801 - Luiz Claudio Ramos Silva"/>
    <s v="Sabrina Serique"/>
    <s v="Solicitar melhoria ou novo sistema/aplicativo"/>
    <x v="1853"/>
  </r>
  <r>
    <s v="TSM-10134"/>
    <s v="Exclusão conta na b2c"/>
    <s v="Luiz Fernando"/>
    <s v="Suporte, dúvidas e sugestões"/>
    <x v="1854"/>
  </r>
  <r>
    <s v="TSM-6574"/>
    <s v="Ao entrar no módulo de pagamento do SIS através do servidor BRQSB1VALECT128 não é aberta a tela de demonstrativo de pagamentos no menu consulta/operacional"/>
    <s v=""/>
    <s v="Um  sistema/aplicativo/transação apresentou um comportamento indesejado (travou, não consigo abrir, mensagem de erro, lentidão, dados incorretos etc.)"/>
    <x v="1855"/>
  </r>
  <r>
    <s v="TSM-9802"/>
    <s v="LIBERAR ACESSO NOVO CONTRATADO - PEDRO"/>
    <s v="Luiz Fernando"/>
    <s v="Liberação de acesso a sistema"/>
    <x v="1856"/>
  </r>
  <r>
    <s v="TSM-7341"/>
    <s v="Remover acesso CRM - C0644571"/>
    <s v="Manasses Veloso"/>
    <s v="Liberação de acesso a sistema"/>
    <x v="1857"/>
  </r>
  <r>
    <s v="TSM-7513"/>
    <s v="Liberação do App Valia "/>
    <s v="Roberto Martelo"/>
    <s v="Liberação de acesso a sistema"/>
    <x v="1858"/>
  </r>
  <r>
    <s v="TSM-6953"/>
    <s v="Falha no Acesso ao SIS "/>
    <s v=""/>
    <s v="Um  sistema/aplicativo/transação apresentou um comportamento indesejado (travou, não consigo abrir, mensagem de erro, lentidão, dados incorretos etc.)"/>
    <x v="1859"/>
  </r>
  <r>
    <s v="TSM-10074"/>
    <s v="Excluir conta de acesso ao portal na b2c"/>
    <s v="thiago.zanchetta@vale.com"/>
    <s v="Suporte, dúvidas e sugestões"/>
    <x v="1860"/>
  </r>
  <r>
    <s v="TSM-9216"/>
    <s v="Banco AzureSQL - redefinição de senha do acesso controle-dev_azuresql"/>
    <s v="thiago.zanchetta@vale.com"/>
    <s v="Solicitação de Serviços de Suporte de Infraestrutura"/>
    <x v="1861"/>
  </r>
  <r>
    <s v="TSM-7846"/>
    <s v="Exclusão de Protocolos em Transferência Externa"/>
    <s v="Manasses Veloso"/>
    <s v="Um  sistema/aplicativo/transação apresentou um comportamento indesejado (travou, não consigo abrir, mensagem de erro, lentidão, dados incorretos etc.)"/>
    <x v="1862"/>
  </r>
  <r>
    <s v="TSM-8790"/>
    <s v="Gerar arquivo TXT manual - Reintegração Judicial - Gerar arquivo manual da integração com a MRD (SID) – Empresa/Matrícula: 01/682112-FRANCISCO JACINTO LEANDRO"/>
    <s v="Sabrina Serique"/>
    <s v="Solicitar melhoria ou novo sistema/aplicativo"/>
    <x v="1863"/>
  </r>
  <r>
    <s v="TSM-10068"/>
    <s v="Portal do Participante Valia - Alteração da Integração com o B2C"/>
    <s v="thiago.zanchetta@vale.com"/>
    <s v="Suporte, dúvidas e sugestões"/>
    <x v="1864"/>
  </r>
  <r>
    <s v="TSM-9140"/>
    <s v="Acesso ao Portal de Assinatura Certisign "/>
    <s v="Luiz Fernando"/>
    <s v="Liberação de acesso a sistema"/>
    <x v="1865"/>
  </r>
  <r>
    <s v="TSM-8326"/>
    <s v="Meu  acesso ao aptus está travado"/>
    <s v="Luiz Fernando"/>
    <s v="Um  sistema/aplicativo/transação apresentou um comportamento indesejado (travou, não consigo abrir, mensagem de erro, lentidão, dados incorretos etc.)"/>
    <x v="1866"/>
  </r>
  <r>
    <s v="TSM-9422"/>
    <s v="Liberar acesso ao Controle Interno para usuário (William Drummond)"/>
    <s v="Luiz Fernando"/>
    <s v="Liberação de acesso a sistema"/>
    <x v="1867"/>
  </r>
  <r>
    <s v="TSM-6878"/>
    <s v="Licença do Confluence para o Lucas Brito"/>
    <s v="João Pedro"/>
    <s v="Liberação de acesso a sistema"/>
    <x v="1868"/>
  </r>
  <r>
    <s v="TSM-8146"/>
    <s v="Mau contato do carregador do notebook"/>
    <s v="Brian Brandao"/>
    <s v="Meu equipamento não está funcionando corretamente"/>
    <x v="1869"/>
  </r>
  <r>
    <s v="TSM-8017"/>
    <s v="Erro na baixa de fundo da folha de benefícios"/>
    <s v="Luiz Fernando"/>
    <s v="Um  sistema/aplicativo/transação apresentou um comportamento indesejado (travou, não consigo abrir, mensagem de erro, lentidão, dados incorretos etc.)"/>
    <x v="1870"/>
  </r>
  <r>
    <s v="TSM-9164"/>
    <s v="Liberar acesso ao Controle Interno para usuário (Manasses Veloso)"/>
    <s v="Luiz Fernando"/>
    <s v="Liberação de acesso a sistema"/>
    <x v="1871"/>
  </r>
  <r>
    <s v="TSM-9162"/>
    <s v="Liberar acesso ao Controle Interno para usuário (Thiago Zanchetta)"/>
    <s v="Luiz Fernando"/>
    <s v="Liberação de acesso a sistema"/>
    <x v="1872"/>
  </r>
  <r>
    <s v="TSM-10064"/>
    <s v="liberar o meu acesso ao grupo GLOBAL PROCESSAMENTOS. no CMFlex, para processamento de boletos"/>
    <s v="Luiz Fernando"/>
    <s v="Liberação de acesso a sistema"/>
    <x v="1873"/>
  </r>
  <r>
    <s v="TSM-8329"/>
    <s v="Erro ao entrar no SAA em Homologação"/>
    <s v="Luiz Fernando"/>
    <s v="Um  sistema/aplicativo/transação apresentou um comportamento indesejado (travou, não consigo abrir, mensagem de erro, lentidão, dados incorretos etc.)"/>
    <x v="1874"/>
  </r>
  <r>
    <s v="TSM-8917"/>
    <s v="Problema na integração do Benefício Teórico com o SImulador"/>
    <s v="Lucas.Brito9"/>
    <s v="Um  sistema/aplicativo/transação apresentou um comportamento indesejado (travou, não consigo abrir, mensagem de erro, lentidão, dados incorretos etc.)"/>
    <x v="1875"/>
  </r>
  <r>
    <s v="TSM-8375"/>
    <s v="Liberação de acesso a sistema para terceiros"/>
    <s v=""/>
    <s v="Liberação de acesso a sistema"/>
    <x v="1876"/>
  </r>
  <r>
    <s v="TSM-8374"/>
    <s v="Liberação de acesso a sistema para terceiros"/>
    <s v=""/>
    <s v="Liberação de acesso a sistema"/>
    <x v="1877"/>
  </r>
  <r>
    <s v="TSM-9704"/>
    <s v="Acesso módulo BPM - CM Flex"/>
    <s v=""/>
    <s v="Liberação de acesso a sistema"/>
    <x v="1878"/>
  </r>
  <r>
    <s v="TSM-10035"/>
    <s v="Necessário acesso "/>
    <s v="Brian Brandao"/>
    <s v="Liberação de acesso a sistema"/>
    <x v="1879"/>
  </r>
  <r>
    <s v="TSM-7452"/>
    <s v="Comitê de Auditoria - Garantir o acesso de e-mail e mensagens instantâneas ao comitente"/>
    <s v="Lucas.Brito9"/>
    <s v="Suporte, dúvidas e sugestões"/>
    <x v="1880"/>
  </r>
  <r>
    <s v="TSM-6551"/>
    <s v="Lentidão ao gerar/exportar relatórios no módulo de Empréstimos do Totalprev"/>
    <s v=""/>
    <s v="Um  sistema/aplicativo/transação apresentou um comportamento indesejado (travou, não consigo abrir, mensagem de erro, lentidão, dados incorretos etc.)"/>
    <x v="1881"/>
  </r>
  <r>
    <s v="TSM-6969"/>
    <s v="Novo usuário - Rotina Tributos"/>
    <s v="Lucas.Brito9"/>
    <s v="Solicitar instalação de certificado digital"/>
    <x v="1882"/>
  </r>
  <r>
    <s v="TSM-6569"/>
    <s v="Problema no SIS CAPITALIZAÇÃO"/>
    <s v=""/>
    <s v="Um  sistema/aplicativo/transação apresentou um comportamento indesejado (travou, não consigo abrir, mensagem de erro, lentidão, dados incorretos etc.)"/>
    <x v="1883"/>
  </r>
  <r>
    <s v="TSM-8368"/>
    <s v="Liberação de acesso a sistema para terceiros"/>
    <s v=""/>
    <s v="Liberação de acesso a sistema"/>
    <x v="1884"/>
  </r>
  <r>
    <s v="TSM-9421"/>
    <s v="Liberar acesso ao Controle Interno para usuário (Valquiria Pinto Da Silva)"/>
    <s v="Luiz Fernando"/>
    <s v="Liberação de acesso a sistema"/>
    <x v="1885"/>
  </r>
  <r>
    <s v="TSM-8367"/>
    <s v="Liberação de acesso a sistema para terceiros"/>
    <s v=""/>
    <s v="Liberação de acesso a sistema"/>
    <x v="1886"/>
  </r>
  <r>
    <s v="TSM-10021"/>
    <s v="Liberar acesso - CMFLEX - Finanças Básico - Lara Cruz (RH-VALE)"/>
    <s v="Lucas.Brito9"/>
    <s v="Liberação de acesso a sistema"/>
    <x v="1887"/>
  </r>
  <r>
    <s v="TSM-9420"/>
    <s v="Liberar acesso ao Controle Interno para usuário (Thierry Gregorio)"/>
    <s v="Luiz Fernando"/>
    <s v="Liberação de acesso a sistema"/>
    <x v="1888"/>
  </r>
  <r>
    <s v="TSM-6552"/>
    <s v="Não consigo abrir os aplicativos do TotalPrev"/>
    <s v=""/>
    <s v="Um  sistema/aplicativo/transação apresentou um comportamento indesejado (travou, não consigo abrir, mensagem de erro, lentidão, dados incorretos etc.)"/>
    <x v="1889"/>
  </r>
  <r>
    <s v="TSM-9419"/>
    <s v="Liberar acesso ao Controle Interno para usuário (Thiago Pereira)"/>
    <s v="Luiz Fernando"/>
    <s v="Liberação de acesso a sistema"/>
    <x v="1890"/>
  </r>
  <r>
    <s v="TSM-9418"/>
    <s v="Liberar acesso ao Controle Interno para usuário (Marina Vissirini)"/>
    <s v="Luiz Fernando"/>
    <s v="Liberação de acesso a sistema"/>
    <x v="1891"/>
  </r>
  <r>
    <s v="TSM-7806"/>
    <s v="Portal do Participante - #7208, #7225, #7716, #6758"/>
    <s v="Manasses Veloso"/>
    <s v="Solicitação de mudança de TI"/>
    <x v="1892"/>
  </r>
  <r>
    <s v="TSM-9417"/>
    <s v="Liberar acesso ao Controle Interno para usuário (Louise Aline De Paula)"/>
    <s v="Luiz Fernando"/>
    <s v="Liberação de acesso a sistema"/>
    <x v="1893"/>
  </r>
  <r>
    <s v="TSM-7786"/>
    <s v="Liberação de Solicitação acesso aos funcionalidades CP no Oracle CRM."/>
    <s v="Manasses Veloso"/>
    <s v="Suporte, dúvidas e sugestões"/>
    <x v="1894"/>
  </r>
  <r>
    <s v="TSM-9415"/>
    <s v="Liberar acesso ao Controle Interno para usuário (Humberto Gonzaga)"/>
    <s v="Luiz Fernando"/>
    <s v="Liberação de acesso a sistema"/>
    <x v="1895"/>
  </r>
  <r>
    <s v="TSM-7810"/>
    <s v="Sem conseguir conectar a VPN Brasil e Acessar as pastar na rede"/>
    <s v="Orion"/>
    <s v="VPN apresentando problemas"/>
    <x v="1896"/>
  </r>
  <r>
    <s v="TSM-9664"/>
    <s v="Controle de demandas catalogadas relacionado a alterações cadastrais – Período: 01/01/2022 à 31/12/2022."/>
    <s v="Thais Castro"/>
    <s v="Solicitar melhoria ou novo sistema/aplicativo"/>
    <x v="1897"/>
  </r>
  <r>
    <s v="TSM-10082"/>
    <s v="Liberação de acesso ao ambiente de TST2 do RightNow - Magno Guedes"/>
    <s v="Luiz Fernando"/>
    <s v="Liberação de acesso a sistema"/>
    <x v="1898"/>
  </r>
  <r>
    <s v="TSM-9414"/>
    <s v="Liberar acesso ao Controle Interno para usuário (Gustavo Da Costa Morais)"/>
    <s v="Luiz Fernando"/>
    <s v="Liberação de acesso a sistema"/>
    <x v="1899"/>
  </r>
  <r>
    <s v="TSM-7637"/>
    <s v="treinamento para a ferramenta do Responsys - MKT"/>
    <s v="Leonardo Monteiro"/>
    <s v="Solicitar treinamento de TI "/>
    <x v="1900"/>
  </r>
  <r>
    <s v="TSM-10081"/>
    <s v="Liberação de acesso ao ambiente de TST2 do RightNow - Paula Bigarel"/>
    <s v="Luiz Fernando"/>
    <s v="Liberação de acesso a sistema"/>
    <x v="1901"/>
  </r>
  <r>
    <s v="TSM-10076"/>
    <s v="Liberação de acesso ao ambiente de TST2 do RightNow - Fernanda Oliveira"/>
    <s v="Luiz Fernando"/>
    <s v="Liberação de acesso a sistema"/>
    <x v="1902"/>
  </r>
  <r>
    <s v="TSM-9254"/>
    <s v="Acesso CMFlex Ellen Abreu - Finanças Básico"/>
    <s v="Lucas.Brito9"/>
    <s v="Liberação de acesso a sistema"/>
    <x v="1903"/>
  </r>
  <r>
    <s v="TSM-10078"/>
    <s v="Liberação de acesso ao ambiente de TST2 do RightNow - Natalia Souza"/>
    <s v="Luiz Fernando"/>
    <s v="Liberação de acesso a sistema"/>
    <x v="1904"/>
  </r>
  <r>
    <s v="TSM-8270"/>
    <s v="Participante não encontrado pelo Simulador"/>
    <s v="Luiz Fernando"/>
    <s v="Um  sistema/aplicativo/transação apresentou um comportamento indesejado (travou, não consigo abrir, mensagem de erro, lentidão, dados incorretos etc.)"/>
    <x v="1905"/>
  </r>
  <r>
    <s v="TSM-10077"/>
    <s v="Liberação de acesso ao ambiente de TST2 do RightNow - Thiago Lima"/>
    <s v="Luiz Fernando"/>
    <s v="Liberação de acesso a sistema"/>
    <x v="1906"/>
  </r>
  <r>
    <s v="TSM-7610"/>
    <s v="Liberação ao Devops para atividades relacionadas ao portal"/>
    <s v="Roberto Martelo"/>
    <s v="Liberação de acesso a sistema"/>
    <x v="1907"/>
  </r>
  <r>
    <s v="TSM-8339"/>
    <s v="Treinamento Formulário no Responsys"/>
    <s v="Thais Castro"/>
    <s v="Solicitar melhoria ou novo sistema/aplicativo"/>
    <x v="1908"/>
  </r>
  <r>
    <s v="TSM-9647"/>
    <s v="Erro na baixa de documentos CAP X CAR - Encontro de contas CMFLEX"/>
    <s v="Manasses Veloso"/>
    <s v="Um  sistema/aplicativo/transação apresentou um comportamento indesejado (travou, não consigo abrir, mensagem de erro, lentidão, dados incorretos etc.)"/>
    <x v="1909"/>
  </r>
  <r>
    <s v="TSM-7110"/>
    <s v="Retorno dos arquivos bancários do Mercantil não disponibilizados no FASe"/>
    <s v="Orion"/>
    <s v="Um software apresentou um comportamento indesejável"/>
    <x v="1910"/>
  </r>
  <r>
    <s v="TSM-9117"/>
    <s v="Problemas pós atualização "/>
    <s v="Brian Brandao"/>
    <s v="Suporte, dúvidas e sugestões"/>
    <x v="1911"/>
  </r>
  <r>
    <s v="TSM-9413"/>
    <s v="Liberar acesso ao Controle Interno para usuário (Gredson Carmo)"/>
    <s v="Luiz Fernando"/>
    <s v="Liberação de acesso a sistema"/>
    <x v="1912"/>
  </r>
  <r>
    <s v="TSM-7117"/>
    <s v="Erro na baixa de fundo da folha de benefícios"/>
    <s v=""/>
    <s v="Um  sistema/aplicativo/transação apresentou um comportamento indesejado (travou, não consigo abrir, mensagem de erro, lentidão, dados incorretos etc.)"/>
    <x v="1913"/>
  </r>
  <r>
    <s v="TSM-9412"/>
    <s v="Liberar acesso ao Controle Interno para usuário (Bruno Thales Ribeiro Camilo)"/>
    <s v="Luiz Fernando"/>
    <s v="Liberação de acesso a sistema"/>
    <x v="1914"/>
  </r>
  <r>
    <s v="TSM-9623"/>
    <s v="Solicito acesso à máquina remota BR2109095"/>
    <s v="Lucas.Brito9"/>
    <s v="Habilitar acesso remoto a um equipamento"/>
    <x v="1915"/>
  </r>
  <r>
    <s v="TSM-8322"/>
    <s v="Troca de equipamento por leasing próximo de vencer"/>
    <s v="Brian Brandao"/>
    <s v="Solicitar novo equipamento"/>
    <x v="1916"/>
  </r>
  <r>
    <s v="TSM-9602"/>
    <s v="Lentidão/Travamentos no CM Flex"/>
    <s v="Manasses Veloso"/>
    <s v="Um  sistema/aplicativo/transação apresentou um comportamento indesejado (travou, não consigo abrir, mensagem de erro, lentidão, dados incorretos etc.)"/>
    <x v="1917"/>
  </r>
  <r>
    <s v="TSM-8093"/>
    <s v="ERP Fin - FASe - Erro integração Contribuições"/>
    <s v="Luiz Fernando"/>
    <s v="Um  sistema/aplicativo/transação apresentou um comportamento indesejado (travou, não consigo abrir, mensagem de erro, lentidão, dados incorretos etc.)"/>
    <x v="1918"/>
  </r>
  <r>
    <s v="TSM-7020"/>
    <s v="Instalação do aplicativo de navegador exclusivo do Banco Itau"/>
    <s v="Lucas.Brito9"/>
    <s v="Solicitar instalação de software"/>
    <x v="1919"/>
  </r>
  <r>
    <s v="TSM-7465"/>
    <s v="Instabilidade na VPN ocasionando lentidão no sistema totalprev "/>
    <s v="Orion"/>
    <s v="VPN apresentando problemas"/>
    <x v="1920"/>
  </r>
  <r>
    <s v="TSM-9411"/>
    <s v="Liberar acesso ao Controle Interno para usuário (Barbara Jotta Marques)"/>
    <s v="Luiz Fernando"/>
    <s v="Liberação de acesso a sistema"/>
    <x v="1921"/>
  </r>
  <r>
    <s v="TSM-9123"/>
    <s v="Liberação acesso ao CRM, trata-se Nova atendente da Central de Atendimento"/>
    <s v="Luiz Fernando"/>
    <s v="Liberação de acesso a sistema"/>
    <x v="1922"/>
  </r>
  <r>
    <s v="TSM-9410"/>
    <s v="Liberar acesso ao Controle Interno para usuário (Aline Pires Santos)"/>
    <s v="Luiz Fernando"/>
    <s v="Liberação de acesso a sistema"/>
    <x v="1923"/>
  </r>
  <r>
    <s v="TSM-9170"/>
    <s v="Liberar acesso com Adm no CMFLEX DEV"/>
    <s v="Manasses Veloso"/>
    <s v="Liberação de acesso a sistema"/>
    <x v="1924"/>
  </r>
  <r>
    <s v="TSM-7216"/>
    <s v="Erro na codificação de arquivos PDF no GED"/>
    <s v=""/>
    <s v="Um  sistema/aplicativo/transação apresentou um comportamento indesejado (travou, não consigo abrir, mensagem de erro, lentidão, dados incorretos etc.)"/>
    <x v="1925"/>
  </r>
  <r>
    <s v="TSM-8467"/>
    <s v="Instalação do Adobe, Jabber e Power BI"/>
    <s v="Brian Brandao"/>
    <s v="Solicitar instalação de software"/>
    <x v="1926"/>
  </r>
  <r>
    <s v="TSM-7582"/>
    <s v="Liberar acesso ao Orion administrativo para atendimento de chamados."/>
    <s v="Luiz Fernando"/>
    <s v="Liberação de acesso a sistema"/>
    <x v="1927"/>
  </r>
  <r>
    <s v="TSM-10147"/>
    <s v="Arquivo em word etiquetado como &quot;restrito&quot; não está sendo aberto por e-mail previamente autorizado"/>
    <s v="Orion"/>
    <s v="Um software apresentou um comportamento indesejável"/>
    <x v="1928"/>
  </r>
  <r>
    <s v="TSM-8470"/>
    <s v="Liberação de Acesso ao CMFlex"/>
    <s v="Luiz Fernando"/>
    <s v="Liberação de acesso a sistema"/>
    <x v="1929"/>
  </r>
  <r>
    <s v="TSM-8471"/>
    <s v="Liberação de Acesso CMFlex - Compras "/>
    <s v="Luiz Fernando"/>
    <s v="Liberação de acesso a sistema"/>
    <x v="1930"/>
  </r>
  <r>
    <s v="TSM-9721"/>
    <s v="Excluir contas na B2C"/>
    <s v="thiago.zanchetta@vale.com"/>
    <s v="Suporte, dúvidas e sugestões"/>
    <x v="1931"/>
  </r>
  <r>
    <s v="TSM-8376"/>
    <s v="Liberar acesso ao grupo Global Processamentos"/>
    <s v="Luiz Fernando"/>
    <s v="Liberação de acesso a sistema"/>
    <x v="1932"/>
  </r>
  <r>
    <s v="TSM-7890"/>
    <s v="liberar acesso ao portal de assinatura Certising"/>
    <s v="Luiz Fernando"/>
    <s v="Liberação de acesso a sistema"/>
    <x v="1933"/>
  </r>
  <r>
    <s v="TSM-7053"/>
    <s v="Migração da subscription de cobrança do Azure Devops para ti-producao-001"/>
    <s v="Thiago Zanchetta"/>
    <s v="Solicitação de mudança de TI"/>
    <x v="1934"/>
  </r>
  <r>
    <s v="TSM-8785"/>
    <s v="Exclusão de conta na B2C"/>
    <s v="Luiz Fernando"/>
    <s v="Suporte, dúvidas e sugestões"/>
    <x v="1935"/>
  </r>
  <r>
    <s v="TSM-7601"/>
    <s v="Solicito Notebook de empréstimo para conectar o 43º Congresso Abrapp"/>
    <s v="Lucas.Brito9"/>
    <s v="Solicitar o empréstimo de um equipamento"/>
    <x v="1936"/>
  </r>
  <r>
    <s v="TSM-6925"/>
    <s v="Liberação acesso ao Banco de dados do controle interno de PRD"/>
    <s v="Luiz Fernando"/>
    <s v="Solicitação/Alteração/Exclusão de acesso a Cloud"/>
    <x v="1937"/>
  </r>
  <r>
    <s v="TSM-9396"/>
    <s v="Retorno do Arquivo Bancário do ITAU no FASe"/>
    <s v="Lucas.Brito9"/>
    <s v="Um software apresentou um comportamento indesejável"/>
    <x v="1938"/>
  </r>
  <r>
    <s v="TSM-8515"/>
    <s v="Carga na Tabela beneficio_partic_fss"/>
    <s v="Ana Paula"/>
    <s v="Solicitar melhoria ou novo sistema/aplicativo"/>
    <x v="1939"/>
  </r>
  <r>
    <s v="TSM-9133"/>
    <s v="Liberação de Acesso Normativo CMFLEX"/>
    <s v="Luiz Fernando"/>
    <s v="Liberação de acesso a sistema"/>
    <x v="1940"/>
  </r>
  <r>
    <s v="TSM-7304"/>
    <s v="Instalação do novo agente zabbix na versão 5.0 "/>
    <s v="Luiz Fernando"/>
    <s v="Solicitação de mudança de TI"/>
    <x v="1941"/>
  </r>
  <r>
    <s v="TSM-9132"/>
    <s v="Liberação de Acesso Normativo CMFLEX"/>
    <s v="Luiz Fernando"/>
    <s v="Liberação de acesso a sistema"/>
    <x v="1942"/>
  </r>
  <r>
    <s v="TSM-8455"/>
    <s v="Excluir conta de acesso na b2c"/>
    <s v="Luiz Fernando"/>
    <s v="Suporte, dúvidas e sugestões"/>
    <x v="1943"/>
  </r>
  <r>
    <s v="TSM-8261"/>
    <s v="Implantação Whatsapp - Go-live"/>
    <s v="Luiz Fernando"/>
    <s v="Solicitação de mudança de TI"/>
    <x v="1944"/>
  </r>
  <r>
    <s v="TSM-8052"/>
    <s v="Avaya"/>
    <s v="Brian Brandao"/>
    <s v="Solicitar instalação de software"/>
    <x v="1945"/>
  </r>
  <r>
    <s v="TSM-8049"/>
    <s v="Avaya"/>
    <s v="Brian Brandao"/>
    <s v="Solicitar instalação de software"/>
    <x v="1946"/>
  </r>
  <r>
    <s v="TSM-8051"/>
    <s v="Liberação de acesso ao Portal - Gabriela de Paulo Costa (C0658893@vale.com)"/>
    <s v="Luiz Fernando"/>
    <s v="Liberação de acesso a sistema"/>
    <x v="1947"/>
  </r>
  <r>
    <s v="TSM-9437"/>
    <s v="Carga no SIS de Contribuições Esporádicas Recorrentes (vide TSM-9016)"/>
    <s v="Renata Santos"/>
    <s v="Solicitar melhoria ou novo sistema/aplicativo"/>
    <x v="1948"/>
  </r>
  <r>
    <s v="TSM-8344"/>
    <s v="Solicito liberação para uso do APP valia para testes-  troca de celular "/>
    <s v="João Pedro"/>
    <s v="Liberação de acesso a sistema"/>
    <x v="1949"/>
  </r>
  <r>
    <s v="TSM-9423"/>
    <s v="Instalação de Impressora na máquina de trabalho"/>
    <s v="Lucas.Brito9"/>
    <s v="Solicitação de Serviços de Suporte de Infraestrutura"/>
    <x v="1950"/>
  </r>
  <r>
    <s v="TSM-8771"/>
    <s v="Excluir conta de acesso na B2C"/>
    <s v="Luiz Fernando"/>
    <s v="Suporte, dúvidas e sugestões"/>
    <x v="1951"/>
  </r>
  <r>
    <s v="TSM-9887"/>
    <s v="Liberação de acesso para realização de rotinas da área"/>
    <s v="Luiz Fernando"/>
    <s v="Liberação de acesso a sistema"/>
    <x v="1952"/>
  </r>
  <r>
    <s v="TSM-6799"/>
    <s v="Acesso para gerenciamento dos chamados no ORION"/>
    <s v="Luiz Fernando"/>
    <s v="Liberação de acesso a sistema"/>
    <x v="1953"/>
  </r>
  <r>
    <s v="TSM-7423"/>
    <s v="[RPA] - Correção Erro Zoom - Migração Citrix"/>
    <s v=""/>
    <s v="Solicitação de mudança de TI"/>
    <x v="1954"/>
  </r>
  <r>
    <s v="TSM-7422"/>
    <s v="[RPA] - Correção Erro Processo Resgate"/>
    <s v=""/>
    <s v="Solicitação de mudança de TI"/>
    <x v="1955"/>
  </r>
  <r>
    <s v="TSM-8416"/>
    <s v="Exclusão conta de acesso ao portal"/>
    <s v="Luiz Fernando"/>
    <s v="Suporte, dúvidas e sugestões"/>
    <x v="1956"/>
  </r>
  <r>
    <s v="TSM-8777"/>
    <s v="Relatório FASE Contabilidade com duplicidade de informação"/>
    <s v="Luiz Fernando"/>
    <s v="Um  sistema/aplicativo/transação apresentou um comportamento indesejado (travou, não consigo abrir, mensagem de erro, lentidão, dados incorretos etc.)"/>
    <x v="1957"/>
  </r>
  <r>
    <s v="TSM-8774"/>
    <s v="Notebook e Perifericos para empregada nova"/>
    <s v="Lucas.Brito9"/>
    <s v="Solicitar novo equipamento"/>
    <x v="1958"/>
  </r>
  <r>
    <s v="TSM-8735"/>
    <s v="Carga no SIS de Contribuições Esporádicas Recorrentes (vide TSM-8007 e 8328)"/>
    <s v="Renata Santos"/>
    <s v="Solicitar melhoria ou novo sistema/aplicativo"/>
    <x v="1959"/>
  </r>
  <r>
    <s v="TSM-9016"/>
    <s v="Carga no SIS de Contribuições Esporádicas Recorrentes (vide TSM-8328 e 8735)"/>
    <s v="Renata Santos"/>
    <s v="Solicitar melhoria ou novo sistema/aplicativo"/>
    <x v="1960"/>
  </r>
  <r>
    <s v="TSM-7514"/>
    <s v="FASE:  Críticas de Retorno Bancário"/>
    <s v=""/>
    <s v="Solicitação de mudança de TI"/>
    <x v="1961"/>
  </r>
  <r>
    <s v="TSM-9222"/>
    <s v="Liberação de acesso CMFlex - Finanças"/>
    <s v="Lucas.Brito9"/>
    <s v="Liberação de acesso a sistema"/>
    <x v="1962"/>
  </r>
  <r>
    <s v="TSM-9074"/>
    <s v="NOVA VERSÃO DA OBRIGAÇÃO ACESSÓRIA ECF(ESCRITURAÇÃO CONTÁBIL FISCAL)"/>
    <s v="Brian Brandao"/>
    <s v="Solicitar instalação de software"/>
    <x v="1963"/>
  </r>
  <r>
    <s v="TSM-9073"/>
    <s v="NOVA VERSÃO DA OBRIGAÇÃO ACESSÓRIA ECD(ESCRITURAÇÃO CONTÁBIL DIGITAL)"/>
    <s v="Brian Brandao"/>
    <s v="Solicitar instalação de software"/>
    <x v="1964"/>
  </r>
  <r>
    <s v="TSM-9914"/>
    <s v="Excluir conta de acesso na b2C"/>
    <s v="thiago.zanchetta@vale.com"/>
    <s v="Suporte, dúvidas e sugestões"/>
    <x v="1965"/>
  </r>
  <r>
    <s v="TSM-8454"/>
    <s v="O robo de Rebalanceamento de Perfis não encontrou insumos."/>
    <s v="Gabriel Bach"/>
    <s v="Suporte RPA - erro de execução operacional"/>
    <x v="1966"/>
  </r>
  <r>
    <s v="TSM-8418"/>
    <s v="Suporte - Reunião Hibrida - Assembleia para Votação do ACT 2023 - Valia"/>
    <s v="Lorena Silva"/>
    <s v="Suporte, dúvidas e sugestões"/>
    <x v="1967"/>
  </r>
  <r>
    <s v="TSM-8131"/>
    <s v="ERP Fin - FASe - Erro ao enviar dados de Contribuições por Patrocinadora"/>
    <s v="Luiz Fernando"/>
    <s v="Um  sistema/aplicativo/transação apresentou um comportamento indesejado (travou, não consigo abrir, mensagem de erro, lentidão, dados incorretos etc.)"/>
    <x v="1968"/>
  </r>
  <r>
    <s v="TSM-8452"/>
    <s v="Acesso CRM - Fabiano"/>
    <s v="Luiz Fernando"/>
    <s v="Liberação de acesso a sistema"/>
    <x v="1969"/>
  </r>
  <r>
    <s v="TSM-9944"/>
    <s v="LIBERAÇÃO DE ACESSO PORTAL CERTISIGN - PHILIP GUEDES"/>
    <s v="Luiz Fernando"/>
    <s v="Liberação de acesso a sistema"/>
    <x v="1970"/>
  </r>
  <r>
    <s v="TSM-8046"/>
    <s v="Liberar acesso - Vitoria Rezende dos Santos (C0658892@vale.com)"/>
    <s v="Luiz Fernando"/>
    <s v="Liberação de acesso a sistema"/>
    <x v="1971"/>
  </r>
  <r>
    <s v="TSM-8309"/>
    <s v="LIBERAÇÃO DE ACESSO FINANÇAS BÁSICO CMFlex"/>
    <s v="Luiz Fernando"/>
    <s v="Liberação de acesso a sistema"/>
    <x v="1972"/>
  </r>
  <r>
    <s v="TSM-8451"/>
    <s v="Acesso CRM - Luana"/>
    <s v="Luiz Fernando"/>
    <s v="Liberação de acesso a sistema"/>
    <x v="1973"/>
  </r>
  <r>
    <s v="TSM-7583"/>
    <s v="Liberar no sistema Orion acesso ao portal de faturamento."/>
    <s v="Luiz Fernando"/>
    <s v="Liberação de acesso a sistema"/>
    <x v="1974"/>
  </r>
  <r>
    <s v="TSM-8331"/>
    <s v="Instabilidade VPN"/>
    <s v="Marcos Guedes"/>
    <s v="VPN apresentando problemas"/>
    <x v="1975"/>
  </r>
  <r>
    <s v="TSM-9079"/>
    <s v="Instalação Bloomberg - Notebook Pietro Consolaro (BR2328523)"/>
    <s v="Brian Brandao"/>
    <s v="Solicitar instalação de software"/>
    <x v="1976"/>
  </r>
  <r>
    <s v="TSM-9391"/>
    <s v="Liberação de Acesso - DevOps"/>
    <s v="José Drumond"/>
    <s v="Liberação de acesso a sistema"/>
    <x v="1977"/>
  </r>
  <r>
    <s v="TSM-8722"/>
    <s v="Inclusão planos do RPA de Concessão de Resgate"/>
    <s v="Bruno Leal"/>
    <s v="Solicitação de mudança de TI"/>
    <x v="1978"/>
  </r>
  <r>
    <s v="TSM-8264"/>
    <s v="ERP Fin - SIS - Erro na integração de Movimentação de Perfil "/>
    <s v="Luiz Fernando"/>
    <s v="Um  sistema/aplicativo/transação apresentou um comportamento indesejado (travou, não consigo abrir, mensagem de erro, lentidão, dados incorretos etc.)"/>
    <x v="1979"/>
  </r>
  <r>
    <s v="TSM-9128"/>
    <s v="Liberar acesso ao CM Flex  - modulo Contabilidade Operacional"/>
    <s v="Luiz Fernando"/>
    <s v="Liberação de acesso a sistema"/>
    <x v="1980"/>
  </r>
  <r>
    <s v="TSM-6790"/>
    <s v="Troca Máquina monstro."/>
    <s v="Lucas.Brito9"/>
    <s v="Suporte, dúvidas e sugestões"/>
    <x v="1981"/>
  </r>
  <r>
    <s v="TSM-7250"/>
    <s v="Erro ao tentar exportar relatórios - Totalprev Empréstimos Produção Citrix antigo"/>
    <s v=""/>
    <s v="Um  sistema/aplicativo/transação apresentou um comportamento indesejado (travou, não consigo abrir, mensagem de erro, lentidão, dados incorretos etc.)"/>
    <x v="1982"/>
  </r>
  <r>
    <s v="TSM-8433"/>
    <s v="O FASe não localizou matrículas FSS para processamento"/>
    <s v="Luiz Fernando"/>
    <s v="Um  sistema/aplicativo/transação apresentou um comportamento indesejado (travou, não consigo abrir, mensagem de erro, lentidão, dados incorretos etc.)"/>
    <x v="1983"/>
  </r>
  <r>
    <s v="TSM-8109"/>
    <s v="[Demanda Catalogada] Atualização de Fatores de Antecipação de Benefício Proporcional no Módulo Administrativo - vigência a partir de 01/01/2023"/>
    <s v="Fabricio Fracalossi"/>
    <s v="Solicitar melhoria ou novo sistema/aplicativo"/>
    <x v="1984"/>
  </r>
  <r>
    <s v="TSM-8108"/>
    <s v="[Demanda Catalogada] Atualização de Fatores Atuariais no Módulo Administrativo - vigência a partir de 01/01/2023"/>
    <s v="Francisco James"/>
    <s v="Solicitar melhoria ou novo sistema/aplicativo"/>
    <x v="1985"/>
  </r>
  <r>
    <s v="TSM-9438"/>
    <s v="UPDATE tabela sbftblcfpctrformapercent"/>
    <s v="Renata Santos"/>
    <s v="Solicitar melhoria ou novo sistema/aplicativo"/>
    <x v="1986"/>
  </r>
  <r>
    <s v="TSM-9863"/>
    <s v="Aplicação de scripts para Operacionalização do processo de Write-Off 2023.05"/>
    <s v="Diógenes Alves"/>
    <s v="Solicitar melhoria ou novo sistema/aplicativo"/>
    <x v="1987"/>
  </r>
  <r>
    <s v="TSM-9610"/>
    <s v="LIBERAÇÃO DE ACESSO PARA NOVA CONTRATADA - FERNANDA OLIVEIRA DUARTE"/>
    <s v="Lucas.Brito9"/>
    <s v="Liberação de acesso a sistema"/>
    <x v="1988"/>
  </r>
  <r>
    <s v="TSM-7898"/>
    <s v="Criar a empresa MCR no NEW PTA"/>
    <s v="Luiz Fernando"/>
    <s v="Solicitar criação/alteração/exclusão de grupos de acesso a sistemas"/>
    <x v="1989"/>
  </r>
  <r>
    <s v="TSM-9805"/>
    <s v="LIBERAR ACESSO AO PORTAL PARA O NOVO CONTRATADO - PEDRO"/>
    <s v="Luiz Fernando"/>
    <s v="Liberação de acesso a sistema"/>
    <x v="1990"/>
  </r>
  <r>
    <s v="TSM-9404"/>
    <s v="Solicitar roaming para celular"/>
    <s v="Luiz Fernando"/>
    <s v="Habilitar Roaming"/>
    <x v="1991"/>
  </r>
  <r>
    <s v="TSM-9803"/>
    <s v="LIBERAR ACESSO NOVO CONTRATADO - PEDRO"/>
    <s v="Luiz Fernando"/>
    <s v="Liberação de acesso a sistema"/>
    <x v="1992"/>
  </r>
  <r>
    <s v="TSM-7098"/>
    <s v="Lista de todos os colaboradores admitidos na Valia (desde 01/01/2022 até 23/08/2022)"/>
    <s v="Luiz Fernando"/>
    <s v="Solicitação de Serviços de Suporte de Infraestrutura"/>
    <x v="1993"/>
  </r>
  <r>
    <s v="TSM-9682"/>
    <s v="Extrair solicitação de Não Participantes do SID"/>
    <s v="Sabrina Serique"/>
    <s v="Solicitar melhoria ou novo sistema/aplicativo"/>
    <x v="1994"/>
  </r>
  <r>
    <s v="TSM-8746"/>
    <s v="[CMFLEX] ALMOXARIFADO - INTEGRAÇÃO CONTÁBIL"/>
    <s v="Lucas.Brito9"/>
    <s v="Um  sistema/aplicativo/transação apresentou um comportamento indesejado (travou, não consigo abrir, mensagem de erro, lentidão, dados incorretos etc.)"/>
    <x v="1995"/>
  </r>
  <r>
    <s v="TSM-9528"/>
    <s v="Indisponibilidade Totalprev de Desenvolvimento "/>
    <s v="Manasses Veloso"/>
    <s v="Um  sistema/aplicativo/transação apresentou um comportamento indesejado (travou, não consigo abrir, mensagem de erro, lentidão, dados incorretos etc.)"/>
    <x v="1996"/>
  </r>
  <r>
    <s v="TSM-7907"/>
    <s v="Erro na Integração SGR x SCR em DEV"/>
    <s v="Luiz Fernando"/>
    <s v="Um  sistema/aplicativo/transação apresentou um comportamento indesejado (travou, não consigo abrir, mensagem de erro, lentidão, dados incorretos etc.)"/>
    <x v="1997"/>
  </r>
  <r>
    <s v="TSM-8905"/>
    <s v="Demanda catalogada para acerto de perfil dos participantes que foram reintegrados judicialmente"/>
    <s v="Renata Santos"/>
    <s v="Solicitar melhoria ou novo sistema/aplicativo"/>
    <x v="1998"/>
  </r>
  <r>
    <s v="TSM-9109"/>
    <s v="Sistema GED-D2 não esta entrando apresentando msg de erro.  [DFC_BOF_CANNOT_FIND_OBJECT] Business object D2BofServices does not exist in docbase Corporate"/>
    <s v="Lucas.Brito9"/>
    <s v="Um  sistema/aplicativo/transação apresentou um comportamento indesejado (travou, não consigo abrir, mensagem de erro, lentidão, dados incorretos etc.)"/>
    <x v="1999"/>
  </r>
  <r>
    <s v="TSM-8401"/>
    <s v="Exclusão conta de acesso ao portal na b2c"/>
    <s v="Luiz Fernando"/>
    <s v="Suporte, dúvidas e sugestões"/>
    <x v="2000"/>
  </r>
  <r>
    <s v="TSM-9292"/>
    <s v="CMFLex - Contas a Pagar - Transação &gt; Importação de Documentos - Os Usuários não estão conseguindo realizar importação de documentos no sistema."/>
    <s v="Renata Santos"/>
    <s v="Um  sistema/aplicativo/transação apresentou um comportamento indesejado (travou, não consigo abrir, mensagem de erro, lentidão, dados incorretos etc.)"/>
    <x v="2001"/>
  </r>
  <r>
    <s v="TSM-6901"/>
    <s v="Acesso a equipe de backoffice ao SGR"/>
    <s v="Manasses Veloso"/>
    <s v="Liberação de acesso a sistema"/>
    <x v="2002"/>
  </r>
  <r>
    <s v="TSM-6900"/>
    <s v="Acesso a equipe de backoffice ao SGR"/>
    <s v="Manasses Veloso"/>
    <s v="Liberação de acesso a sistema"/>
    <x v="2003"/>
  </r>
  <r>
    <s v="TSM-6899"/>
    <s v="Acesso a equipe de Backoffice do Atendimento para o SGR"/>
    <s v="Manasses Veloso"/>
    <s v="Liberação de acesso a sistema"/>
    <x v="2004"/>
  </r>
  <r>
    <s v="TSM-8928"/>
    <s v="Rightnow - Falha no botão de bloqueado/desbloqueado acesso ao Disque Valia"/>
    <s v="Lucas.Brito9"/>
    <s v="Um  sistema/aplicativo/transação apresentou um comportamento indesejado (travou, não consigo abrir, mensagem de erro, lentidão, dados incorretos etc.)"/>
    <x v="2005"/>
  </r>
  <r>
    <s v="TSM-7453"/>
    <s v="Mosaic - Atualização do HomePrev em produção"/>
    <s v="Manasses Veloso"/>
    <s v="Solicitação de mudança de TI"/>
    <x v="2006"/>
  </r>
  <r>
    <s v="TSM-7904"/>
    <s v="[MOSAIC] - PORTADOR FORMA FASE"/>
    <s v="Manasses Veloso"/>
    <s v="Solicitação de mudança de TI"/>
    <x v="2007"/>
  </r>
  <r>
    <s v="TSM-6631"/>
    <s v="Problemas com recebimento de e-mails no RightNow"/>
    <s v=""/>
    <s v="Um  sistema/aplicativo/transação apresentou um comportamento indesejado (travou, não consigo abrir, mensagem de erro, lentidão, dados incorretos etc.)"/>
    <x v="2008"/>
  </r>
  <r>
    <s v="TSM-8256"/>
    <s v="PTA - Envio de Notificação de Consignatária"/>
    <s v="Luiz Fernando"/>
    <s v="Solicitação de mudança de TI"/>
    <x v="2009"/>
  </r>
  <r>
    <s v="TSM-8224"/>
    <s v="Erro na baixa de fundo da folha de benefícios"/>
    <s v="Luiz Fernando"/>
    <s v="Um  sistema/aplicativo/transação apresentou um comportamento indesejado (travou, não consigo abrir, mensagem de erro, lentidão, dados incorretos etc.)"/>
    <x v="2010"/>
  </r>
  <r>
    <s v="TSM-7724"/>
    <s v="Suporte para impressão "/>
    <s v="Lucas.Brito9"/>
    <s v="Suporte, dúvidas e sugestões"/>
    <x v="2011"/>
  </r>
  <r>
    <s v="TSM-9541"/>
    <s v="Liberar acesso ao Orion"/>
    <s v="Luiz Fernando"/>
    <s v="Liberação de acesso a sistema"/>
    <x v="2012"/>
  </r>
  <r>
    <s v="TSM-9856"/>
    <s v="Liberação de Acesso ao CMFlex - Finanças Básico"/>
    <s v="Lucas.Brito9"/>
    <s v="Liberação de acesso a sistema"/>
    <x v="2013"/>
  </r>
  <r>
    <s v="TSM-7511"/>
    <s v="Substituição de equipamento por decurso de prazo de alienação"/>
    <s v="Lucas.Brito9"/>
    <s v="Solicitar novo equipamento"/>
    <x v="2014"/>
  </r>
  <r>
    <s v="TSM-8058"/>
    <s v="Alteração no número de lugares cadastrado no outlook das salas da Valia."/>
    <s v="Luiz Fernando"/>
    <s v="Suporte, dúvidas e sugestões"/>
    <x v="2015"/>
  </r>
  <r>
    <s v="TSM-8311"/>
    <s v="Totalprev não segue na tela para criar pagamento do condominio "/>
    <s v="Luiz Fernando"/>
    <s v="Um  sistema/aplicativo/transação apresentou um comportamento indesejado (travou, não consigo abrir, mensagem de erro, lentidão, dados incorretos etc.)"/>
    <x v="2016"/>
  </r>
  <r>
    <s v="TSM-7595"/>
    <s v="Acesso ao portal ti e adm como usuário."/>
    <s v="Luiz Fernando"/>
    <s v="Liberação de acesso a sistema"/>
    <x v="2017"/>
  </r>
  <r>
    <s v="TSM-9553"/>
    <s v="Erro no Extrator e-Financeira - geração do Arquivo de XML de Previdência Privada (2)"/>
    <s v="Manasses Veloso"/>
    <s v="Um  sistema/aplicativo/transação apresentou um comportamento indesejado (travou, não consigo abrir, mensagem de erro, lentidão, dados incorretos etc.)"/>
    <x v="2018"/>
  </r>
  <r>
    <s v="TSM-8891"/>
    <s v="Demanda Imediata - Alteração de valor de Risco para participantes VM - patrocinadora encaminhou indevidamente valores de Risco_ a partir de 01/2023 o valor de Risco passou a ser zerado"/>
    <s v="Paulo Cesar"/>
    <s v="Solicitar melhoria ou novo sistema/aplicativo"/>
    <x v="2019"/>
  </r>
  <r>
    <s v="TSM-7154"/>
    <s v="Relatório de indisponibilidade (Portal do participante e controle interno/módulo administrativo)"/>
    <s v="Thiago Zanchetta"/>
    <s v="Suporte, dúvidas e sugestões"/>
    <x v="2020"/>
  </r>
  <r>
    <s v="TSM-9397"/>
    <s v="Liberação de Acesso - SGA "/>
    <s v="Luiz Fernando"/>
    <s v="Liberação de acesso a sistema"/>
    <x v="2021"/>
  </r>
  <r>
    <s v="TSM-7679"/>
    <s v="Atualização da listagem de usuários que recebem alerta do CPD."/>
    <s v="Luiz Fernando"/>
    <s v="Suporte, dúvidas e sugestões"/>
    <x v="2022"/>
  </r>
  <r>
    <s v="TSM-7743"/>
    <s v="Implementação de automações que irão enviar lembretes mensais para os relatores dos chamados fechados para preenchimento da pesquisa de satisfação"/>
    <s v="João Pedro"/>
    <s v="Solicitação de mudança de TI"/>
    <x v="2023"/>
  </r>
  <r>
    <s v="TSM-8239"/>
    <s v="[CMFLEX] - SCRIPT - Ajuste CIDADE/Inserir CLIENTE"/>
    <s v="Luiz Fernando"/>
    <s v="Solicitação de mudança de TI"/>
    <x v="2024"/>
  </r>
  <r>
    <s v="TSM-6990"/>
    <s v="Crítica de Queda no arquivo de retorno do Banco Itaú - FOPAG 07/2022"/>
    <s v=""/>
    <s v="Um  sistema/aplicativo/transação apresentou um comportamento indesejado (travou, não consigo abrir, mensagem de erro, lentidão, dados incorretos etc.)"/>
    <x v="2025"/>
  </r>
  <r>
    <s v="TSM-6654"/>
    <s v="Baixar 2 linhas não não identificadas para área de relacionamento"/>
    <s v="Luiz Fernando"/>
    <s v="Consultar consumo de plano de dados"/>
    <x v="2026"/>
  </r>
  <r>
    <s v="TSM-8978"/>
    <s v="Suporte com site Dilligent &quot;erro inesperado&quot;"/>
    <s v="Lucas.Brito9"/>
    <s v="Suporte, dúvidas e sugestões"/>
    <x v="2027"/>
  </r>
  <r>
    <s v="TSM-9464"/>
    <s v="Não consigo comprovar leitura no SISPAV. Ao fazer o aplicativo fecha, abre uma tela do Windows perguntando se quero reiniciar ou desligar meu computador, travando os demais aplicativos."/>
    <s v="Luiz Fernando"/>
    <s v="Um  sistema/aplicativo/transação apresentou um comportamento indesejado (travou, não consigo abrir, mensagem de erro, lentidão, dados incorretos etc.)"/>
    <x v="2028"/>
  </r>
  <r>
    <s v="TSM-8897"/>
    <s v="Inclusão novos planos do RPA para o processo de Resgate"/>
    <s v="Lucas.Brito9"/>
    <s v="Solicitação de mudança de TI"/>
    <x v="2029"/>
  </r>
  <r>
    <s v="TSM-9626"/>
    <s v="Equipamento para novo contratado"/>
    <s v="Brian Brandao"/>
    <s v="Solicitar novo equipamento"/>
    <x v="2030"/>
  </r>
  <r>
    <s v="TSM-9331"/>
    <s v="Integração do Valia Verso com o portal do participante"/>
    <s v="Thais Castro"/>
    <s v="Solicitar melhoria ou novo sistema/aplicativo"/>
    <x v="2031"/>
  </r>
  <r>
    <s v="TSM-9466"/>
    <s v="Falha ao consultar documento - GED"/>
    <s v="Manasses Veloso"/>
    <s v="Um  sistema/aplicativo/transação apresentou um comportamento indesejado (travou, não consigo abrir, mensagem de erro, lentidão, dados incorretos etc.)"/>
    <x v="2032"/>
  </r>
  <r>
    <s v="TSM-9624"/>
    <s v="Autenticação Certisign - Assinatura eletrônica"/>
    <s v="Lucas.Brito9"/>
    <s v="Suporte, dúvidas e sugestões"/>
    <x v="2033"/>
  </r>
  <r>
    <s v="TSM-8886"/>
    <s v="Ponto de rede que atende a impressora da diretoria VALIA não está funcionando"/>
    <s v="Brian Brandao"/>
    <s v="Não consigo acessar a rede corporativa"/>
    <x v="2034"/>
  </r>
  <r>
    <s v="TSM-9389"/>
    <s v="Acesso ao portal de faturamento"/>
    <s v="Luiz Fernando"/>
    <s v="Liberação de acesso a sistema"/>
    <x v="2035"/>
  </r>
  <r>
    <s v="TSM-8390"/>
    <s v="Implantação Whatsapp - Go-live"/>
    <s v="Luiz Fernando"/>
    <s v="Solicitação de mudança de TI"/>
    <x v="2036"/>
  </r>
  <r>
    <s v="TSM-8305"/>
    <s v="Meu VPN não está conectando, preciso do mesmo para usar a rede e os sistemas. "/>
    <s v="Orion"/>
    <s v="VPN apresentando problemas"/>
    <x v="2037"/>
  </r>
  <r>
    <s v="TSM-9433"/>
    <s v="Exclusão conta na b2c"/>
    <s v="Luiz Fernando"/>
    <s v="Suporte, dúvidas e sugestões"/>
    <x v="2038"/>
  </r>
  <r>
    <s v="TSM-8373"/>
    <s v="Liberação de acesso a sistema para terceiros"/>
    <s v="Luiz Fernando"/>
    <s v="Liberação de acesso a sistema"/>
    <x v="2039"/>
  </r>
  <r>
    <s v="TSM-7899"/>
    <s v="Habilitar acesso ao aplicativo Oracle Service Cloud, para registros e consultas dos atendimentos realizados no Atendimento Valia."/>
    <s v="Bruno Leal"/>
    <s v="Liberação de acesso a sistema"/>
    <x v="2040"/>
  </r>
  <r>
    <s v="TSM-9676"/>
    <s v="CMFlex - BPM _ Problemas no Orquestrador"/>
    <s v="Lucas.Brito9"/>
    <s v="Um  sistema/aplicativo/transação apresentou um comportamento indesejado (travou, não consigo abrir, mensagem de erro, lentidão, dados incorretos etc.)"/>
    <x v="2041"/>
  </r>
  <r>
    <s v="TSM-8369"/>
    <s v="Liberação de acesso a sistema para terceiros"/>
    <s v="Luiz Fernando"/>
    <s v="Liberação de acesso a sistema"/>
    <x v="2042"/>
  </r>
  <r>
    <s v="TSM-8130"/>
    <s v="Reset de proxy zabbix e manutenção de agentes"/>
    <s v="Luiz Fernando"/>
    <s v="Solicitação de mudança de TI"/>
    <x v="2043"/>
  </r>
  <r>
    <s v="TSM-8725"/>
    <s v="CMFlex - BPM - Cadastro de substituto no grupo aprovador e tarefas pendentes"/>
    <s v="Luiz Fernando"/>
    <s v="Um  sistema/aplicativo/transação apresentou um comportamento indesejado (travou, não consigo abrir, mensagem de erro, lentidão, dados incorretos etc.)"/>
    <x v="2044"/>
  </r>
  <r>
    <s v="TSM-7414"/>
    <s v="Solicito acesso ao PTA para execução de atividades da Arrecadação"/>
    <s v="Luiz Fernando"/>
    <s v="Liberação de acesso a sistema"/>
    <x v="2045"/>
  </r>
  <r>
    <s v="TSM-9571"/>
    <s v="Inclusão de formulário para abertura de incidente e chamado para o Azure Virtual Desktop (AVD)"/>
    <s v="João Pedro"/>
    <s v="Solicitar inclusão de um novo serviço no catálogo de TI"/>
    <x v="2046"/>
  </r>
  <r>
    <s v="TSM-7492"/>
    <s v="Acesso ao APP ambiente de Teste"/>
    <s v="Roberto Martelo"/>
    <s v="Liberação de acesso a sistema"/>
    <x v="2047"/>
  </r>
  <r>
    <s v="TSM-7029"/>
    <s v="Troca de Roteador obsoleto - Roteador Cisco R149354 (Bloomberg)"/>
    <s v="Luiz Fernando"/>
    <s v="Solicitação de mudança de TI"/>
    <x v="2048"/>
  </r>
  <r>
    <s v="TSM-8050"/>
    <s v="Liberação de acesso ao CRM - Gabriela de Paulo Costa (C0658893@vale.com)"/>
    <s v="Luiz Fernando"/>
    <s v="Liberação de acesso a sistema"/>
    <x v="2049"/>
  </r>
  <r>
    <s v="TSM-7444"/>
    <s v="[MOSAIC] - Homeprev API Previdencia"/>
    <s v="Manasses Veloso"/>
    <s v="Solicitação de mudança de TI"/>
    <x v="2050"/>
  </r>
  <r>
    <s v="TSM-9381"/>
    <s v="Tenho acesso ao GED, mas não consigo acessar"/>
    <s v="Lucas.Brito9"/>
    <s v="Um  sistema/aplicativo/transação apresentou um comportamento indesejado (travou, não consigo abrir, mensagem de erro, lentidão, dados incorretos etc.)"/>
    <x v="2051"/>
  </r>
  <r>
    <s v="TSM-9310"/>
    <s v="Liberar o meu acesso para realizar atividades no núcleo de Cadastro Valia"/>
    <s v="Luiz Fernando"/>
    <s v="Liberação de acesso a sistema"/>
    <x v="2052"/>
  </r>
  <r>
    <s v="TSM-6741"/>
    <s v="Acesso SGR Renda"/>
    <s v="Manasses Veloso"/>
    <s v="Liberação de acesso a sistema"/>
    <x v="2053"/>
  </r>
  <r>
    <s v="TSM-6740"/>
    <s v="Acesso SGR Renda"/>
    <s v="Manasses Veloso"/>
    <s v="Liberação de acesso a sistema"/>
    <x v="2054"/>
  </r>
  <r>
    <s v="TSM-7192"/>
    <s v="Extrair solicitação de Não Participantes do SID"/>
    <s v="Cayque Anjos"/>
    <s v="Solicitar melhoria ou novo sistema/aplicativo"/>
    <x v="2055"/>
  </r>
  <r>
    <s v="TSM-6739"/>
    <s v="Acesso SGR Renda"/>
    <s v="Manasses Veloso"/>
    <s v="Liberação de acesso a sistema"/>
    <x v="2056"/>
  </r>
  <r>
    <s v="TSM-8048"/>
    <s v="SID - ERRO NO PROCESSAMENTO DE DADOS CADASTRAIS"/>
    <s v="Luiz Fernando"/>
    <s v="Um  sistema/aplicativo/transação apresentou um comportamento indesejado (travou, não consigo abrir, mensagem de erro, lentidão, dados incorretos etc.)"/>
    <x v="2057"/>
  </r>
  <r>
    <s v="TSM-6738"/>
    <s v="Acesso SGR Renda"/>
    <s v="Manasses Veloso"/>
    <s v="Liberação de acesso a sistema"/>
    <x v="2058"/>
  </r>
  <r>
    <s v="TSM-8294"/>
    <s v="Aplicação de scripts para Operacionalização do processo de Write-Off 2022.12"/>
    <s v="Renata Santos"/>
    <s v="Solicitar melhoria ou novo sistema/aplicativo"/>
    <x v="2059"/>
  </r>
  <r>
    <s v="TSM-6737"/>
    <s v="Acesso SGR Renda"/>
    <s v="Manasses Veloso"/>
    <s v="Liberação de acesso a sistema"/>
    <x v="2060"/>
  </r>
  <r>
    <s v="TSM-8877"/>
    <s v="O Software Microsoft To Do não está abrindo/ Configurar o Jabber"/>
    <s v="Brian Brandao"/>
    <s v="Um software apresentou um comportamento indesejável"/>
    <x v="2061"/>
  </r>
  <r>
    <s v="TSM-6736"/>
    <s v="Acesso SGR Renda"/>
    <s v="Manasses Veloso"/>
    <s v="Liberação de acesso a sistema"/>
    <x v="2062"/>
  </r>
  <r>
    <s v="TSM-6735"/>
    <s v="Acesso SGR Renda"/>
    <s v="Manasses Veloso"/>
    <s v="Liberação de acesso a sistema"/>
    <x v="2063"/>
  </r>
  <r>
    <s v="TSM-6734"/>
    <s v="Acesso SGR Renda"/>
    <s v="Manasses Veloso"/>
    <s v="Liberação de acesso a sistema"/>
    <x v="2064"/>
  </r>
  <r>
    <s v="TSM-6733"/>
    <s v="Acesso SGR Renda"/>
    <s v="Manasses Veloso"/>
    <s v="Liberação de acesso a sistema"/>
    <x v="2065"/>
  </r>
  <r>
    <s v="TSM-6639"/>
    <s v="TOTALPREV - Arquivos de transferência - erros "/>
    <s v="Cayque Anjos"/>
    <s v="Um  sistema/aplicativo/transação apresentou um comportamento indesejado (travou, não consigo abrir, mensagem de erro, lentidão, dados incorretos etc.)"/>
    <x v="2066"/>
  </r>
  <r>
    <s v="TSM-6732"/>
    <s v="Acesso SGR Renda"/>
    <s v="Manasses Veloso"/>
    <s v="Liberação de acesso a sistema"/>
    <x v="2067"/>
  </r>
  <r>
    <s v="TSM-6731"/>
    <s v="Acesso SGR Renda"/>
    <s v="Manasses Veloso"/>
    <s v="Liberação de acesso a sistema"/>
    <x v="2068"/>
  </r>
  <r>
    <s v="TSM-7182"/>
    <s v="Importação em Massa não está funcionando para colaborador Mauro Costa"/>
    <s v=""/>
    <s v="Um  sistema/aplicativo/transação apresentou um comportamento indesejado (travou, não consigo abrir, mensagem de erro, lentidão, dados incorretos etc.)"/>
    <x v="2069"/>
  </r>
  <r>
    <s v="TSM-9930"/>
    <s v="habilitar celular do Edécio para o Chile"/>
    <s v="Luiz Fernando"/>
    <s v="Habilitar Roaming"/>
    <x v="2070"/>
  </r>
  <r>
    <s v="TSM-6580"/>
    <s v="Acesso RightNow - DEVs do Simulador 2"/>
    <s v="Manasses Veloso"/>
    <s v="Liberação de acesso a sistema"/>
    <x v="2071"/>
  </r>
  <r>
    <s v="TSM-8067"/>
    <s v="Incluir o sistema Midas no chamado de Liberação de Acesso"/>
    <s v="João Pedro"/>
    <s v="Solicitar inclusão de um novo serviço no catálogo de TI"/>
    <x v="2072"/>
  </r>
  <r>
    <s v="TSM-6579"/>
    <s v="Acesso RightNow - DEVs do Simulador"/>
    <s v="Manasses Veloso"/>
    <s v="Liberação de acesso a sistema"/>
    <x v="2073"/>
  </r>
  <r>
    <s v="TSM-6891"/>
    <s v="Liberação de acesso ao Certisign"/>
    <s v="Luiz Fernando"/>
    <s v="Liberação de acesso a sistema"/>
    <x v="2074"/>
  </r>
  <r>
    <s v="TSM-8045"/>
    <s v="Liberação de acesso ao CRM  Vitoria Rezende dos Santos (C0658892@vale.com) "/>
    <s v="Luiz Fernando"/>
    <s v="Liberação de acesso a sistema"/>
    <x v="2075"/>
  </r>
  <r>
    <s v="TSM-9038"/>
    <s v="Falha GED Valia - Erro inesperado atualize seu navegador"/>
    <s v="Luiz Fernando"/>
    <s v="Um  sistema/aplicativo/transação apresentou um comportamento indesejado (travou, não consigo abrir, mensagem de erro, lentidão, dados incorretos etc.)"/>
    <x v="2076"/>
  </r>
  <r>
    <s v="TSM-7867"/>
    <s v="Solicito acesso ao portal de suprimentos"/>
    <s v="Manasses Veloso"/>
    <s v="Suporte, dúvidas e sugestões"/>
    <x v="2077"/>
  </r>
  <r>
    <s v="TSM-7879"/>
    <s v="Instalação Software Impressora HP LaserJet P1102w"/>
    <s v="Brian Brandao"/>
    <s v="Solicitar instalação de software"/>
    <x v="2078"/>
  </r>
  <r>
    <s v="TSM-9288"/>
    <s v="COLLIERS - Solução de Imobiliário Valia"/>
    <s v="thiago.zanchetta@vale.com"/>
    <s v="Solicitação de Serviços de Suporte de Arquitetura"/>
    <x v="2079"/>
  </r>
  <r>
    <s v="TSM-8238"/>
    <s v="pta"/>
    <s v="Luiz Fernando"/>
    <s v="Liberação de acesso a sistema"/>
    <x v="2080"/>
  </r>
  <r>
    <s v="TSM-8237"/>
    <s v="PTA"/>
    <s v="Luiz Fernando"/>
    <s v="Liberação de acesso a sistema"/>
    <x v="2081"/>
  </r>
  <r>
    <s v="TSM-8603"/>
    <s v="[CMFLEX] REQUISIÇÃO NÃO APARECE PARA DAR BAIXA"/>
    <s v="Luiz Fernando"/>
    <s v="Um  sistema/aplicativo/transação apresentou um comportamento indesejado (travou, não consigo abrir, mensagem de erro, lentidão, dados incorretos etc.)"/>
    <x v="2082"/>
  </r>
  <r>
    <s v="TSM-9306"/>
    <s v="Acesso ao sistema SGA"/>
    <s v="Luiz Fernando"/>
    <s v="Liberação de acesso a sistema"/>
    <x v="2083"/>
  </r>
  <r>
    <s v="TSM-8779"/>
    <s v="CMFLEX - FIN. APROVADOR - DANIEL.SWERTS"/>
    <s v="Luiz Fernando"/>
    <s v="Liberação de acesso a sistema"/>
    <x v="2084"/>
  </r>
  <r>
    <s v="TSM-8121"/>
    <s v="Instabilidade VPN ocasionando queda e lentidão "/>
    <s v="Orion"/>
    <s v="VPN apresentando problemas"/>
    <x v="2085"/>
  </r>
  <r>
    <s v="TSM-8600"/>
    <s v="[CMFLEX] - ERRO FLUXO DE APROVAÇÃO DO BPM"/>
    <s v="Luiz Fernando"/>
    <s v="Um  sistema/aplicativo/transação apresentou um comportamento indesejado (travou, não consigo abrir, mensagem de erro, lentidão, dados incorretos etc.)"/>
    <x v="2086"/>
  </r>
  <r>
    <s v="TSM-7631"/>
    <s v="[MOSAIC] - GO LIVE IV - SID"/>
    <s v="Manasses Veloso"/>
    <s v="Solicitação de mudança de TI"/>
    <x v="2087"/>
  </r>
  <r>
    <s v="TSM-7635"/>
    <s v="[MOSAIC] - Homeprev API Previdencia"/>
    <s v="Manasses Veloso"/>
    <s v="Solicitação de mudança de TI"/>
    <x v="2088"/>
  </r>
  <r>
    <s v="TSM-7633"/>
    <s v="[MOSAIC] - GO LIVE IV - SAA"/>
    <s v="Manasses Veloso"/>
    <s v="Solicitação de mudança de TI"/>
    <x v="2089"/>
  </r>
  <r>
    <s v="TSM-9025"/>
    <s v="CMFLEX - INC01387953 - CAR "/>
    <s v="Luiz Fernando"/>
    <s v="Solicitação de mudança de TI"/>
    <x v="2090"/>
  </r>
  <r>
    <s v="TSM-9138"/>
    <s v="Acesso ao Portal do Participante como atendente"/>
    <s v="Luiz Fernando"/>
    <s v="Liberação de acesso a sistema"/>
    <x v="2091"/>
  </r>
  <r>
    <s v="TSM-8005"/>
    <s v="Portal - Mosaic - Alteração na API Benefício Teórico"/>
    <s v="Luiz Fernando"/>
    <s v="Solicitação de mudança de TI"/>
    <x v="2092"/>
  </r>
  <r>
    <s v="TSM-8003"/>
    <s v="Portal - Mosaic - Integração para exibir percentual de contribuição"/>
    <s v="Luiz Fernando"/>
    <s v="Solicitação de mudança de TI"/>
    <x v="2093"/>
  </r>
  <r>
    <s v="TSM-7875"/>
    <s v="Alteração conta de acesso Portal - b2c"/>
    <s v="Luiz Fernando"/>
    <s v="Suporte, dúvidas e sugestões"/>
    <x v="2094"/>
  </r>
  <r>
    <s v="TSM-8580"/>
    <s v="liberação de acesso ao portal de transferência para o time da A5"/>
    <s v="Manasses Veloso"/>
    <s v="Solicitação de dump de dados"/>
    <x v="2095"/>
  </r>
  <r>
    <s v="TSM-7218"/>
    <s v="CMFlex - Dump Totalprev Produção"/>
    <s v="Manasses Veloso"/>
    <s v="Solicitação de dump de dados"/>
    <x v="2096"/>
  </r>
  <r>
    <s v="TSM-8763"/>
    <s v="Acesso Consulta CM Flex Contabilidade"/>
    <s v="Luiz Fernando"/>
    <s v="Liberação de acesso a sistema"/>
    <x v="2097"/>
  </r>
  <r>
    <s v="TSM-7347"/>
    <s v="FALHA SID - DSV"/>
    <s v=""/>
    <s v="Um  sistema/aplicativo/transação apresentou um comportamento indesejado (travou, não consigo abrir, mensagem de erro, lentidão, dados incorretos etc.)"/>
    <x v="2098"/>
  </r>
  <r>
    <s v="TSM-7791"/>
    <s v="GED está configurado errado para usuária parâmetro Valia"/>
    <s v="Manasses Veloso"/>
    <s v="Um  sistema/aplicativo/transação apresentou um comportamento indesejado (travou, não consigo abrir, mensagem de erro, lentidão, dados incorretos etc.)"/>
    <x v="2099"/>
  </r>
  <r>
    <s v="TSM-6752"/>
    <s v="Abrir arquivos no SISPAV"/>
    <s v=""/>
    <s v="Um  sistema/aplicativo/transação apresentou um comportamento indesejado (travou, não consigo abrir, mensagem de erro, lentidão, dados incorretos etc.)"/>
    <x v="2100"/>
  </r>
  <r>
    <s v="TSM-6880"/>
    <s v="Rightnow - falha no envio de e-mail &quot;esqueci minha senha do Disque Valia&quot;"/>
    <s v=""/>
    <s v="Um  sistema/aplicativo/transação apresentou um comportamento indesejado (travou, não consigo abrir, mensagem de erro, lentidão, dados incorretos etc.)"/>
    <x v="2101"/>
  </r>
  <r>
    <s v="TSM-10143"/>
    <s v="Revogar acesso ao Orion - Renata Ivi - Revogar todos os portais existentes"/>
    <s v="Luiz Fernando"/>
    <s v="Liberação de acesso a sistema"/>
    <x v="2102"/>
  </r>
  <r>
    <s v="TSM-10141"/>
    <s v="Revogar acesso ao CRM - Renata Ivi"/>
    <s v="Luiz Fernando"/>
    <s v="Liberação de acesso a sistema"/>
    <x v="2103"/>
  </r>
  <r>
    <s v="TSM-7490"/>
    <s v="Exclusão da conta de acesso ao portal do participante no B2C"/>
    <s v="Roberto Martelo"/>
    <s v="Liberação de acesso a sistema"/>
    <x v="2104"/>
  </r>
  <r>
    <s v="TSM-7895"/>
    <s v="Mapeamento do V:\dados não encontrado "/>
    <s v="Orion"/>
    <s v="Estou com problemas com o diretório (Não consigo acessar, encontrar aquivo, etc.)"/>
    <x v="2105"/>
  </r>
  <r>
    <s v="TSM-8372"/>
    <s v="Liberação de acesso a sistema para terceiros"/>
    <s v=""/>
    <s v="Liberação de acesso a sistema"/>
    <x v="2106"/>
  </r>
  <r>
    <s v="TSM-8371"/>
    <s v="Liberação de acesso a sistema para terceiros"/>
    <s v=""/>
    <s v="Liberação de acesso a sistema"/>
    <x v="2107"/>
  </r>
  <r>
    <s v="TSM-7709"/>
    <s v="Instalar sistema DES da prefeitura de Belo Horizonte - BH"/>
    <s v="Lucas.Brito9"/>
    <s v="Solicitar instalação de software"/>
    <x v="2108"/>
  </r>
  <r>
    <s v="TSM-9315"/>
    <s v="Erro na baixa de fundo da folha de benefícios"/>
    <s v="Manasses Veloso"/>
    <s v="Um  sistema/aplicativo/transação apresentou um comportamento indesejado (travou, não consigo abrir, mensagem de erro, lentidão, dados incorretos etc.)"/>
    <x v="2109"/>
  </r>
  <r>
    <s v="TSM-10030"/>
    <s v="Acesso ao módulo Almoxarifado - CMFlex"/>
    <s v="Lucas.Brito9"/>
    <s v="Liberação de acesso a sistema"/>
    <x v="2110"/>
  </r>
  <r>
    <s v="TSM-6729"/>
    <s v="Acesso SGR Renda"/>
    <s v="Manasses Veloso"/>
    <s v="Liberação de acesso a sistema"/>
    <x v="2111"/>
  </r>
  <r>
    <s v="TSM-9114"/>
    <s v="Erro caixa portabilidadevalia.saida@vale.com"/>
    <s v="Brian Brandao"/>
    <s v="Estou com problemas com o e-mail (Não consigo enviar, receber, anexar, etc.)"/>
    <x v="2112"/>
  </r>
  <r>
    <s v="TSM-6728"/>
    <s v="Acesso SGR Renda"/>
    <s v="Manasses Veloso"/>
    <s v="Liberação de acesso a sistema"/>
    <x v="2113"/>
  </r>
  <r>
    <s v="TSM-6727"/>
    <s v="Acesso SGR Renda"/>
    <s v="Manasses Veloso"/>
    <s v="Liberação de acesso a sistema"/>
    <x v="2114"/>
  </r>
  <r>
    <s v="TSM-6726"/>
    <s v="Acesso SGR Renda"/>
    <s v="Manasses Veloso"/>
    <s v="Liberação de acesso a sistema"/>
    <x v="2115"/>
  </r>
  <r>
    <s v="TSM-6725"/>
    <s v="Acesso SGR Renda"/>
    <s v="Manasses Veloso"/>
    <s v="Liberação de acesso a sistema"/>
    <x v="2116"/>
  </r>
  <r>
    <s v="TSM-6723"/>
    <s v="Acesso SGR Renda"/>
    <s v="Manasses Veloso"/>
    <s v="Liberação de acesso a sistema"/>
    <x v="2117"/>
  </r>
  <r>
    <s v="TSM-6564"/>
    <s v="Identificar linhas para o CC Relacionamento Participantes"/>
    <s v="Luiz Fernando"/>
    <s v="Consultar consumo de plano de dados"/>
    <x v="2118"/>
  </r>
  <r>
    <s v="TSM-6722"/>
    <s v="Acesso SGR Renda"/>
    <s v="Manasses Veloso"/>
    <s v="Liberação de acesso a sistema"/>
    <x v="2119"/>
  </r>
  <r>
    <s v="TSM-6721"/>
    <s v="Acesso SGR Renda"/>
    <s v="Manasses Veloso"/>
    <s v="Liberação de acesso a sistema"/>
    <x v="2120"/>
  </r>
  <r>
    <s v="TSM-6720"/>
    <s v="Acesso SGR Renda"/>
    <s v="Manasses Veloso"/>
    <s v="Liberação de acesso a sistema"/>
    <x v="2121"/>
  </r>
  <r>
    <s v="TSM-6718"/>
    <s v="Acesso SGR Renda"/>
    <s v="Manasses Veloso"/>
    <s v="Liberação de acesso a sistema"/>
    <x v="2122"/>
  </r>
  <r>
    <s v="TSM-6717"/>
    <s v="Acesso SGR Renda"/>
    <s v="Manasses Veloso"/>
    <s v="Liberação de acesso a sistema"/>
    <x v="2123"/>
  </r>
  <r>
    <s v="TSM-8164"/>
    <s v="teste"/>
    <s v="Brian Brandao"/>
    <s v="Solicitar instalação de software"/>
    <x v="2124"/>
  </r>
  <r>
    <s v="TSM-8944"/>
    <s v="Extração base de dados SIS previdenciário "/>
    <s v="Renata Santos"/>
    <s v="Solicitar melhoria ou novo sistema/aplicativo"/>
    <x v="2125"/>
  </r>
  <r>
    <s v="TSM-9425"/>
    <s v="Erro no processo de simulação de Empréstimo"/>
    <s v="Manasses Veloso"/>
    <s v="Um  sistema/aplicativo/transação apresentou um comportamento indesejado (travou, não consigo abrir, mensagem de erro, lentidão, dados incorretos etc.)"/>
    <x v="2126"/>
  </r>
  <r>
    <s v="TSM-9107"/>
    <s v="Liberação de acesso ao sistema CMFlex em DEV/QA"/>
    <s v="Lucas.Brito9"/>
    <s v="Liberação de acesso a sistema"/>
    <x v="2127"/>
  </r>
  <r>
    <s v="TSM-6712"/>
    <s v="Acesso SGR Renda"/>
    <s v="Manasses Veloso"/>
    <s v="Liberação de acesso a sistema"/>
    <x v="2128"/>
  </r>
  <r>
    <s v="TSM-6711"/>
    <s v="Acesso SGR Renda"/>
    <s v="Manasses Veloso"/>
    <s v="Liberação de acesso a sistema"/>
    <x v="2129"/>
  </r>
  <r>
    <s v="TSM-9108"/>
    <s v="Liberação de acesso ao sistema CMFlex em DEV/QA"/>
    <s v="Lucas.Brito9"/>
    <s v="Liberação de acesso a sistema"/>
    <x v="2130"/>
  </r>
  <r>
    <s v="TSM-6710"/>
    <s v="Acesso SGR Renda"/>
    <s v="Manasses Veloso"/>
    <s v="Liberação de acesso a sistema"/>
    <x v="2131"/>
  </r>
  <r>
    <s v="TSM-9106"/>
    <s v="Liberação de acesso ao sistema CMFlex em DEV/QA"/>
    <s v="Lucas.Brito9"/>
    <s v="Liberação de acesso a sistema"/>
    <x v="2132"/>
  </r>
  <r>
    <s v="TSM-9105"/>
    <s v="Liberação de acesso ao sistema CMFlex em DEV/QA"/>
    <s v="Lucas.Brito9"/>
    <s v="Liberação de acesso a sistema"/>
    <x v="2133"/>
  </r>
  <r>
    <s v="TSM-10136"/>
    <s v="Aplicação de scripts para Operacionalização do processo de Write-Off 2023.06"/>
    <s v="Diógenes Alves"/>
    <s v="Solicitar melhoria ou novo sistema/aplicativo"/>
    <x v="2134"/>
  </r>
  <r>
    <s v="TSM-8576"/>
    <s v="Implantação Whatsapp - Go-live"/>
    <s v="Manasses Veloso"/>
    <s v="Solicitação de mudança de TI"/>
    <x v="2135"/>
  </r>
  <r>
    <s v="TSM-8615"/>
    <s v="Relatório contribuição voluntária analítico 2022 (COMPLEMENTO TSM-5915)"/>
    <s v="Sabrina Serique"/>
    <s v="Solicitar melhoria ou novo sistema/aplicativo"/>
    <x v="2136"/>
  </r>
  <r>
    <s v="TSM-9679"/>
    <s v="Erro no Simulador de Tributação"/>
    <s v="Lucas.Brito9"/>
    <s v="Um  sistema/aplicativo/transação apresentou um comportamento indesejado (travou, não consigo abrir, mensagem de erro, lentidão, dados incorretos etc.)"/>
    <x v="2137"/>
  </r>
  <r>
    <s v="TSM-7036"/>
    <s v="Ajuda Citrix"/>
    <s v="Roberta.Viana"/>
    <s v="Suporte, dúvidas e sugestões"/>
    <x v="2138"/>
  </r>
  <r>
    <s v="TSM-7035"/>
    <s v="Ajuda impressora"/>
    <s v="Roberta.Viana"/>
    <s v="Suporte, dúvidas e sugestões"/>
    <x v="2139"/>
  </r>
  <r>
    <s v="TSM-6568"/>
    <s v="Liberação de acesso para terceiro"/>
    <s v="Manasses Veloso"/>
    <s v="Liberação de acesso a sistema"/>
    <x v="2140"/>
  </r>
  <r>
    <s v="TSM-6567"/>
    <s v="Liberação de acesso para terceiro"/>
    <s v="Manasses Veloso"/>
    <s v="Liberação de acesso a sistema"/>
    <x v="2141"/>
  </r>
  <r>
    <s v="TSM-6566"/>
    <s v="Liberação de acesso para terceiro"/>
    <s v="Manasses Veloso"/>
    <s v="Liberação de acesso a sistema"/>
    <x v="2142"/>
  </r>
  <r>
    <s v="TSM-7322"/>
    <s v="Solicitação de Ramal Avaya"/>
    <s v="Luiz Fernando"/>
    <s v="Solicitar e/ou gravar ramal (físico ou softphone)"/>
    <x v="2143"/>
  </r>
  <r>
    <s v="TSM-7761"/>
    <s v="Extrair solicitação de Não Participantes do SID"/>
    <s v="Sabrina Serique"/>
    <s v="Solicitar melhoria ou novo sistema/aplicativo"/>
    <x v="2144"/>
  </r>
  <r>
    <s v="TSM-9406"/>
    <s v="Relatório aumento de percentual e valor (Prevaler)"/>
    <s v="Sabrina Serique"/>
    <s v="Solicitar melhoria ou novo sistema/aplicativo"/>
    <x v="2145"/>
  </r>
  <r>
    <s v="TSM-10011"/>
    <s v="anda Catalogada para carga de contribuições - 72710 MAICOM JEFFERSON DA SILVA E SOUZA"/>
    <s v="Diógenes Alves"/>
    <s v="Solicitar melhoria ou novo sistema/aplicativo"/>
    <x v="2146"/>
  </r>
  <r>
    <s v="TSM-9862"/>
    <s v="Acesso ao Portal de Faturamento - Jonas Carvalho"/>
    <s v="Luiz Fernando"/>
    <s v="Liberação de acesso a sistema"/>
    <x v="2147"/>
  </r>
  <r>
    <s v="TSM-7425"/>
    <s v="FASe - Erro na integração PTA x FASe"/>
    <s v=""/>
    <s v="Um  sistema/aplicativo/transação apresentou um comportamento indesejado (travou, não consigo abrir, mensagem de erro, lentidão, dados incorretos etc.)"/>
    <x v="2148"/>
  </r>
  <r>
    <s v="TSM-9059"/>
    <s v="Pedir acesso ao portal de transferencia de arquivos"/>
    <s v="Manasses Veloso"/>
    <s v="Liberação de acesso a sistema"/>
    <x v="2149"/>
  </r>
  <r>
    <s v="TSM-9057"/>
    <s v="Pedir acesso ao Portal de transferencia de Arquivos"/>
    <s v="Manasses Veloso"/>
    <s v="Liberação de acesso a sistema"/>
    <x v="2150"/>
  </r>
  <r>
    <s v="TSM-9595"/>
    <s v="EXCLUSÃO DE SOLICITAÇÕES INDEVIDAS NO SID - SISTEMA DE IMPORTAÇÃO DE DADOS"/>
    <s v="Sabrina Serique"/>
    <s v="Solicitar melhoria ou novo sistema/aplicativo"/>
    <x v="2151"/>
  </r>
  <r>
    <s v="TSM-10092"/>
    <s v="Integração com GED"/>
    <s v="Luiz Fernando"/>
    <s v="Um  sistema/aplicativo/transação apresentou um comportamento indesejado (travou, não consigo abrir, mensagem de erro, lentidão, dados incorretos etc.)"/>
    <x v="2152"/>
  </r>
  <r>
    <s v="TSM-9873"/>
    <s v="Empréstimo - Desenho do mapa de arquitetura"/>
    <s v="thiago.zanchetta@vale.com"/>
    <s v="Solicitação de Serviços de Suporte de Arquitetura"/>
    <x v="2153"/>
  </r>
  <r>
    <s v="TSM-7918"/>
    <s v="SID - Não recebemos arquivos semanais e nem diários do Ambiente Vale (Excelência RH) no período de 12 a 14/11/2022"/>
    <s v="Luiz Fernando"/>
    <s v="Um  sistema/aplicativo/transação apresentou um comportamento indesejado (travou, não consigo abrir, mensagem de erro, lentidão, dados incorretos etc.)"/>
    <x v="2154"/>
  </r>
  <r>
    <s v="TSM-7426"/>
    <s v="[MOSAIC] - Homeprev"/>
    <s v="Manasses Veloso"/>
    <s v="Solicitação de mudança de TI"/>
    <x v="2155"/>
  </r>
  <r>
    <s v="TSM-9301"/>
    <s v="[SUITABILITY] - RELATÓRIO INSCRITOS MENSAL"/>
    <s v="Sabrina Serique"/>
    <s v="Solicitar melhoria ou novo sistema/aplicativo"/>
    <x v="2156"/>
  </r>
  <r>
    <s v="TSM-7860"/>
    <s v="ALTERAÇÃO CONTA DE ACESSO PORTAL B2C"/>
    <s v="Luiz Fernando"/>
    <s v="Suporte, dúvidas e sugestões"/>
    <x v="2157"/>
  </r>
  <r>
    <s v="TSM-7585"/>
    <s v="Retirar acesso do funcionário Vinicius Louzada."/>
    <s v="João Pedro"/>
    <s v="Liberação de acesso a sistema"/>
    <x v="2158"/>
  </r>
  <r>
    <s v="TSM-7584"/>
    <s v="Retirar acesso do funcionário Vinicius Louzada."/>
    <s v="João Pedro"/>
    <s v="Liberação de acesso a sistema"/>
    <x v="2159"/>
  </r>
  <r>
    <s v="TSM-8477"/>
    <s v="Liberação de acesso ao Portal de Transferência de Arquivos - PTA para usuária da Vale a pedido do Cadastro Valia"/>
    <s v="Luiz Fernando"/>
    <s v="Liberação de acesso a sistema"/>
    <x v="2160"/>
  </r>
  <r>
    <s v="TSM-7262"/>
    <s v="Liberação de acesso com ADM na aplicação RigthNow"/>
    <s v=""/>
    <s v="Liberação de acesso a sistema"/>
    <x v="2161"/>
  </r>
  <r>
    <s v="TSM-6545"/>
    <s v="Erro ao exportar relatórios no Totalprev - Módulo Empréstimos - Davi Ferreira"/>
    <s v=""/>
    <s v="Um  sistema/aplicativo/transação apresentou um comportamento indesejado (travou, não consigo abrir, mensagem de erro, lentidão, dados incorretos etc.)"/>
    <x v="2162"/>
  </r>
  <r>
    <s v="TSM-6869"/>
    <s v="Execução de script paliativo para correção do erro flag baixado"/>
    <s v=""/>
    <s v="Um  sistema/aplicativo/transação apresentou um comportamento indesejado (travou, não consigo abrir, mensagem de erro, lentidão, dados incorretos etc.)"/>
    <x v="2163"/>
  </r>
  <r>
    <s v="TSM-6542"/>
    <s v="Erro ao exportar relatórios no Totalprev - Módulo Empréstimos - Valquiria Abreu"/>
    <s v=""/>
    <s v="Um  sistema/aplicativo/transação apresentou um comportamento indesejado (travou, não consigo abrir, mensagem de erro, lentidão, dados incorretos etc.)"/>
    <x v="2164"/>
  </r>
  <r>
    <s v="TSM-6544"/>
    <s v="Erro ao exportar relatórios no Totalprev - Módulo Empréstimos - Gredson Carmo"/>
    <s v=""/>
    <s v="Um  sistema/aplicativo/transação apresentou um comportamento indesejado (travou, não consigo abrir, mensagem de erro, lentidão, dados incorretos etc.)"/>
    <x v="2165"/>
  </r>
  <r>
    <s v="TSM-6540"/>
    <s v="Erro ao exportar relatórios no Totalprev - Módulo Empréstimos - Ellen Abreu"/>
    <s v=""/>
    <s v="Um  sistema/aplicativo/transação apresentou um comportamento indesejado (travou, não consigo abrir, mensagem de erro, lentidão, dados incorretos etc.)"/>
    <x v="2166"/>
  </r>
  <r>
    <s v="TSM-8915"/>
    <s v="Extração base de dados SIS previdenciário "/>
    <s v="Brian Brandao"/>
    <s v="Suporte, dúvidas e sugestões"/>
    <x v="2167"/>
  </r>
  <r>
    <s v="TSM-8913"/>
    <s v="Portal de Adesões - Aualização de API"/>
    <s v="Luiz Fernando"/>
    <s v="Solicitação de mudança de TI"/>
    <x v="2168"/>
  </r>
  <r>
    <s v="TSM-7484"/>
    <s v="[MOSAIC] - GO LIVE II - CHARGER / PARAMETRIZAÇÕES / SCRIPTS / PROCS"/>
    <s v="Manasses Veloso"/>
    <s v="Solicitação de mudança de TI"/>
    <x v="2169"/>
  </r>
  <r>
    <s v="TSM-8145"/>
    <s v="Patrocinadores não aparecem no relatório planilhas de repasse do FASE"/>
    <s v="Luiz Fernando"/>
    <s v="Um  sistema/aplicativo/transação apresentou um comportamento indesejado (travou, não consigo abrir, mensagem de erro, lentidão, dados incorretos etc.)"/>
    <x v="2170"/>
  </r>
  <r>
    <s v="TSM-8912"/>
    <s v="APP Valia - Alteração na operação &quot;getAppVersion&quot;"/>
    <s v="Luiz Fernando"/>
    <s v="Solicitação de mudança de TI"/>
    <x v="2171"/>
  </r>
  <r>
    <s v="TSM-7979"/>
    <s v="ERRO SIS X GED"/>
    <s v="Thais Castro"/>
    <s v="Solicitar melhoria ou novo sistema/aplicativo"/>
    <x v="2172"/>
  </r>
  <r>
    <s v="TSM-8112"/>
    <s v="Excluir conta de acesso B2C"/>
    <s v="Luiz Fernando"/>
    <s v="Suporte, dúvidas e sugestões"/>
    <x v="2173"/>
  </r>
  <r>
    <s v="TSM-8681"/>
    <s v="Golive - Disponibilização de Informes de Rendimento na LIA"/>
    <s v="Luiz Fernando"/>
    <s v="Solicitação de mudança de TI"/>
    <x v="2174"/>
  </r>
  <r>
    <s v="TSM-7698"/>
    <s v="Demanda catalogada para acerto de perfil de investimento referente a assistido que foi reintegrado - AGNALDO MARCELINO DINIZ fss 114884"/>
    <s v="Renata Santos"/>
    <s v="Solicitar melhoria ou novo sistema/aplicativo"/>
    <x v="2175"/>
  </r>
  <r>
    <s v="TSM-8296"/>
    <s v="Os termos de adesão do Prevaler permanecem apresentando erro, principalmente quando tem inclusão de beneficiários."/>
    <s v="Fabio Araujo"/>
    <s v="Solicitar desbloqueio de Firewall"/>
    <x v="2176"/>
  </r>
  <r>
    <s v="TSM-7269"/>
    <s v="Resgate Parcial Prevaler - Base Tributável divergente do Valor Bruto "/>
    <s v=""/>
    <s v="Um  sistema/aplicativo/transação apresentou um comportamento indesejado (travou, não consigo abrir, mensagem de erro, lentidão, dados incorretos etc.)"/>
    <x v="2177"/>
  </r>
  <r>
    <s v="TSM-9207"/>
    <s v="CMFLEX - IMOBILIÁRIO - (Planilha CC 157) Foi eliminado documento no TotalPrev, porém, no CMFlex ao ser refletido aprensentou erro. Documentos 2134460 e 2134626"/>
    <s v="Luiz Fernando"/>
    <s v="Um  sistema/aplicativo/transação apresentou um comportamento indesejado (travou, não consigo abrir, mensagem de erro, lentidão, dados incorretos etc.)"/>
    <x v="2178"/>
  </r>
  <r>
    <s v="TSM-9399"/>
    <s v="Gerar arquivo TXT manual - INSCRITO - Gerar arquivo manual da integração com a MRD (SID) – Empresa/Matrícula: 01/80607150 - Andelson Costa"/>
    <s v="Sabrina Serique"/>
    <s v="Solicitar melhoria ou novo sistema/aplicativo"/>
    <x v="2179"/>
  </r>
  <r>
    <s v="TSM-10065"/>
    <s v="Nem todas as contribuições de autopatrocínio, BPD pagas pelos participantes, não estão sendo baixadas/quitadas no sistema. Isso impacta expressivamente na rotina de geração automática dos boletos de contribuição mensal."/>
    <s v="Renata Santos"/>
    <s v="Um  sistema/aplicativo/transação apresentou um comportamento indesejado (travou, não consigo abrir, mensagem de erro, lentidão, dados incorretos etc.)"/>
    <x v="2180"/>
  </r>
  <r>
    <s v="TSM-8472"/>
    <s v="Liberação de Acesso ao CMFlex - Finanças"/>
    <s v="Luiz Fernando"/>
    <s v="Liberação de acesso a sistema"/>
    <x v="2181"/>
  </r>
  <r>
    <s v="TSM-6572"/>
    <s v="Participante Autopatrocinado Aposentável impedido de alterar perfil de investimento - fss 80765"/>
    <s v=""/>
    <s v="Um  sistema/aplicativo/transação apresentou um comportamento indesejado (travou, não consigo abrir, mensagem de erro, lentidão, dados incorretos etc.)"/>
    <x v="2182"/>
  </r>
  <r>
    <s v="TSM-6533"/>
    <s v="Parecer da  segurança da informação sobre um aplicativo do marketplace da Atlassian "/>
    <s v="João Pedro"/>
    <s v="Solicitar parecer técnico sobre nova aplicação ou software"/>
    <x v="2183"/>
  </r>
  <r>
    <s v="TSM-8668"/>
    <s v="Licença de operador do Orion para o Sergio Silveira"/>
    <s v="Luiz Fernando"/>
    <s v="Liberação de acesso a sistema"/>
    <x v="2184"/>
  </r>
  <r>
    <s v="TSM-8019"/>
    <s v="Não está validando as planilhas de Carga em Massa nem as planilhas do sistema GED para criação de etiquetas."/>
    <s v="Luiz Fernando"/>
    <s v="Um  sistema/aplicativo/transação apresentou um comportamento indesejado (travou, não consigo abrir, mensagem de erro, lentidão, dados incorretos etc.)"/>
    <x v="2185"/>
  </r>
  <r>
    <s v="TSM-8140"/>
    <s v="Apoio para a reuniao do Conselho de Administração dia 12/12, a partir das 09h."/>
    <s v="Lucas.Brito9"/>
    <s v="Suporte, dúvidas e sugestões"/>
    <x v="2186"/>
  </r>
  <r>
    <s v="TSM-7600"/>
    <s v="01548728"/>
    <s v="Roberta.Viana"/>
    <s v="Um  sistema/aplicativo/transação apresentou um comportamento indesejado (travou, não consigo abrir, mensagem de erro, lentidão, dados incorretos etc.)"/>
    <x v="2187"/>
  </r>
  <r>
    <s v="TSM-8769"/>
    <s v="emprestimo de modem pois estou com dificuldades para rotear a internet do meu celular."/>
    <s v="Lucas.Brito9"/>
    <s v="Devolver/Disponibilizar equipamento"/>
    <x v="2188"/>
  </r>
  <r>
    <s v="TSM-8469"/>
    <s v="Liberar acesso ao grupo GLOBAL - PROCESSAMENTOS"/>
    <s v="Luiz Fernando"/>
    <s v="Liberação de acesso a sistema"/>
    <x v="2189"/>
  </r>
  <r>
    <s v="TSM-7849"/>
    <s v="Alteração conta de acesso ao portal - B2C"/>
    <s v="Bruno Leal"/>
    <s v="Suporte, dúvidas e sugestões"/>
    <x v="2190"/>
  </r>
  <r>
    <s v="TSM-9861"/>
    <s v="Acesso ao Portal de Faturamento - Paula Leopoldino"/>
    <s v="Luiz Fernando"/>
    <s v="Liberação de acesso a sistema"/>
    <x v="2191"/>
  </r>
  <r>
    <s v="TSM-7850"/>
    <s v="Erro no executável do Assinador do e-Financeira do Integrador e-Financeira CRK (Desenvolvimento)"/>
    <s v="Manasses Veloso"/>
    <s v="Um  sistema/aplicativo/transação apresentou um comportamento indesejado (travou, não consigo abrir, mensagem de erro, lentidão, dados incorretos etc.)"/>
    <x v="2192"/>
  </r>
  <r>
    <s v="TSM-6966"/>
    <s v="URGENTE - Solicito ajuste nas informações da data de pagamento dos boletos de autopatrocínio e Prevaler, que estão com a mesma data do crédito, podendo gerar cobrança indevida de encargos no próximo mês"/>
    <s v=""/>
    <s v="Um  sistema/aplicativo/transação apresentou um comportamento indesejado (travou, não consigo abrir, mensagem de erro, lentidão, dados incorretos etc.)"/>
    <x v="2193"/>
  </r>
  <r>
    <s v="TSM-9654"/>
    <s v="Duplicidade de documentos no CMFLEX que são lançados no TotalPrev (Administração Imobiliária)"/>
    <s v="Manasses Veloso"/>
    <s v="Um  sistema/aplicativo/transação apresentou um comportamento indesejado (travou, não consigo abrir, mensagem de erro, lentidão, dados incorretos etc.)"/>
    <x v="2194"/>
  </r>
  <r>
    <s v="TSM-7390"/>
    <s v="Ao realizar a baixa diária, após importação dos valores no SIS, no momento em que realizei a integração via FASe, os valores não correspondem ao baixado no SIS."/>
    <s v=""/>
    <s v="Um  sistema/aplicativo/transação apresentou um comportamento indesejado (travou, não consigo abrir, mensagem de erro, lentidão, dados incorretos etc.)"/>
    <x v="2195"/>
  </r>
  <r>
    <s v="TSM-6543"/>
    <s v="Acesso fornecedor Orion - Cartorio"/>
    <s v="Luiz Fernando"/>
    <s v="Liberação de acesso a sistema"/>
    <x v="2196"/>
  </r>
  <r>
    <s v="TSM-6541"/>
    <s v="Acesso fornecedor Orion"/>
    <s v="Luiz Fernando"/>
    <s v="Liberação de acesso a sistema"/>
    <x v="2197"/>
  </r>
  <r>
    <s v="TSM-9539"/>
    <s v="Acesso ao CRM"/>
    <s v="Luiz Fernando"/>
    <s v="Liberação de acesso a sistema"/>
    <x v="2198"/>
  </r>
  <r>
    <s v="TSM-8370"/>
    <s v="Parametrizar no Orion novos grupos/perfis de acesso referente ao CRM Rightnow"/>
    <s v="João Pedro"/>
    <s v="Solicitar melhoria ou novo sistema/aplicativo"/>
    <x v="2199"/>
  </r>
  <r>
    <s v="TSM-8567"/>
    <s v="Instalação da Lote45"/>
    <s v="Brian Brandao"/>
    <s v="Solicitar instalação de software"/>
    <x v="2200"/>
  </r>
  <r>
    <s v="TSM-6662"/>
    <s v="Não identificação recebimento arquivo retorno Banco Bradesco"/>
    <s v=""/>
    <s v="Um  sistema/aplicativo/transação apresentou um comportamento indesejado (travou, não consigo abrir, mensagem de erro, lentidão, dados incorretos etc.)"/>
    <x v="2201"/>
  </r>
  <r>
    <s v="TSM-7906"/>
    <s v="LIBERAR ACESSO AO PORTAL DO PARTICIPANTE - ESTAGIÁRIA"/>
    <s v="carlos.duarte@vale.com"/>
    <s v="Liberação de acesso a sistema"/>
    <x v="2202"/>
  </r>
  <r>
    <s v="TSM-7477"/>
    <s v="Erro Totalprev - Produção"/>
    <s v=""/>
    <s v="Um  sistema/aplicativo/transação apresentou um comportamento indesejado (travou, não consigo abrir, mensagem de erro, lentidão, dados incorretos etc.)"/>
    <x v="2203"/>
  </r>
  <r>
    <s v="TSM-9983"/>
    <s v="Extrair solicitação de Não Participantes do SID"/>
    <s v="Gabriel Silva"/>
    <s v="Solicitar melhoria ou novo sistema/aplicativo"/>
    <x v="2204"/>
  </r>
  <r>
    <s v="TSM-7862"/>
    <s v="VAN - Falta de registro dos boletos do Bradesco"/>
    <s v="Manasses Veloso"/>
    <s v="Um  sistema/aplicativo/transação apresentou um comportamento indesejado (travou, não consigo abrir, mensagem de erro, lentidão, dados incorretos etc.)"/>
    <x v="2205"/>
  </r>
  <r>
    <s v="TSM-7870"/>
    <s v="Baixa diária - FASe não está trazendo a contrib de risco da Mosaic 2, além do rateio estar dentro do Mosaic mais, sem somar ao valor total"/>
    <s v="Manasses Veloso"/>
    <s v="Um  sistema/aplicativo/transação apresentou um comportamento indesejado (travou, não consigo abrir, mensagem de erro, lentidão, dados incorretos etc.)"/>
    <x v="2206"/>
  </r>
  <r>
    <s v="TSM-8770"/>
    <s v="Erro Técnico de processamento no FASe"/>
    <s v="Lucas.Brito9"/>
    <s v="Um  sistema/aplicativo/transação apresentou um comportamento indesejado (travou, não consigo abrir, mensagem de erro, lentidão, dados incorretos etc.)"/>
    <x v="2207"/>
  </r>
  <r>
    <s v="TSM-8330"/>
    <s v="Sistema apresentou divergencia de valor da reavaliação do Ed. EBM "/>
    <s v="Luiz Fernando"/>
    <s v="Um  sistema/aplicativo/transação apresentou um comportamento indesejado (travou, não consigo abrir, mensagem de erro, lentidão, dados incorretos etc.)"/>
    <x v="2208"/>
  </r>
  <r>
    <s v="TSM-9365"/>
    <s v="Preciso dos meus arquivos, do imposto de renda 2022, que estão armazenados no note Valia."/>
    <s v="Lucas.Brito9"/>
    <s v="Suporte, dúvidas e sugestões"/>
    <x v="2209"/>
  </r>
  <r>
    <s v="TSM-9889"/>
    <s v="SID - VA201226 - TSM - 8533 "/>
    <s v="Manasses Veloso"/>
    <s v="Solicitação de mudança de TI"/>
    <x v="2210"/>
  </r>
  <r>
    <s v="TSM-9886"/>
    <s v="FASe - VA201166 - TSM - 7744"/>
    <s v="Manasses Veloso"/>
    <s v="Solicitação de mudança de TI"/>
    <x v="2211"/>
  </r>
  <r>
    <s v="TSM-9652"/>
    <s v="Conceder acesso do CRM Oracle"/>
    <s v="Luiz Fernando"/>
    <s v="Liberação de acesso a sistema"/>
    <x v="2212"/>
  </r>
  <r>
    <s v="TSM-9845"/>
    <s v="Liberação de Sistema CMFlex"/>
    <s v="Lucas.Brito9"/>
    <s v="Liberação de acesso a sistema"/>
    <x v="2213"/>
  </r>
  <r>
    <s v="TSM-6666"/>
    <s v="Liberação de acesso ao banco de dados do controle interno de DEV"/>
    <s v="Bruno Leal"/>
    <s v="Solicitação/Alteração/Exclusão de acesso a Cloud"/>
    <x v="2214"/>
  </r>
  <r>
    <s v="TSM-7674"/>
    <s v="Yasmim Branquinho - Acesso Certsign PROD"/>
    <s v="Luiz Fernando"/>
    <s v="Liberação de acesso a sistema"/>
    <x v="2215"/>
  </r>
  <r>
    <s v="TSM-9843"/>
    <s v="Acesso ao módulo contabilidade (alteração)"/>
    <s v="Lucas.Brito9"/>
    <s v="Liberação de acesso a sistema"/>
    <x v="2216"/>
  </r>
  <r>
    <s v="TSM-7161"/>
    <s v="Incluir uma frase no formulário do serviço de &quot;Solicitar melhoria ou novo sistema/aplicativo&quot;"/>
    <s v="João Pedro"/>
    <s v="Solicitar melhoria ou novo sistema/aplicativo"/>
    <x v="2217"/>
  </r>
  <r>
    <s v="TSM-9081"/>
    <s v="[CMFlex] [CAP] Erro na integração da baixa dos lotes de concessão de empréstimos"/>
    <s v="Luiz Fernando"/>
    <s v="Um  sistema/aplicativo/transação apresentou um comportamento indesejado (travou, não consigo abrir, mensagem de erro, lentidão, dados incorretos etc.)"/>
    <x v="2218"/>
  </r>
  <r>
    <s v="TSM-9859"/>
    <s v="Entendimento da API referente a busca de salário de participante"/>
    <s v="Francisco James"/>
    <s v="Solicitar melhoria ou novo sistema/aplicativo"/>
    <x v="2219"/>
  </r>
  <r>
    <s v="TSM-6606"/>
    <s v="Liberação modo atendente - Ambiente de Desenvolvimento"/>
    <s v=""/>
    <s v="Liberação de acesso a sistema"/>
    <x v="2220"/>
  </r>
  <r>
    <s v="TSM-9443"/>
    <s v="**URGENTE** Lentidão CMFlex - Pincipalmente o modulo CAP "/>
    <s v="Lucas.Brito9"/>
    <s v="Um software apresentou um comportamento indesejável"/>
    <x v="2221"/>
  </r>
  <r>
    <s v="TSM-6667"/>
    <s v="Liberação de acesso ao banco de dados do controle interno de QA"/>
    <s v="Luiz Fernando"/>
    <s v="Solicitação/Alteração/Exclusão de acesso a Cloud"/>
    <x v="2222"/>
  </r>
  <r>
    <s v="TSM-9980"/>
    <s v="SGA - #8719 e #8713"/>
    <s v="Manasses Veloso"/>
    <s v="Solicitação de mudança de TI"/>
    <x v="2223"/>
  </r>
  <r>
    <s v="TSM-7518"/>
    <s v="Controle Interno - #7580, #6863 e #7024"/>
    <s v=""/>
    <s v="Solicitação de mudança de TI"/>
    <x v="2224"/>
  </r>
  <r>
    <s v="TSM-9977"/>
    <s v="Portal do Participante - #7712, #7732, #7734, #8487"/>
    <s v="Manasses Veloso"/>
    <s v="Solicitação de mudança de TI"/>
    <x v="2225"/>
  </r>
  <r>
    <s v="TSM-9441"/>
    <s v="LENTIDÃO DO SISTEMA CMFLEX"/>
    <s v="Manasses Veloso"/>
    <s v="Um  sistema/aplicativo/transação apresentou um comportamento indesejado (travou, não consigo abrir, mensagem de erro, lentidão, dados incorretos etc.)"/>
    <x v="2226"/>
  </r>
  <r>
    <s v="TSM-9976"/>
    <s v="Portal de Adesões - Aualização de API - 8713: Prevaler - Perfil Intense - E-mail Boas-vindas"/>
    <s v="Manasses Veloso"/>
    <s v="Solicitação de mudança de TI"/>
    <x v="2227"/>
  </r>
  <r>
    <s v="TSM-7260"/>
    <s v="Liberação de acesso para terceiro"/>
    <s v="Roberto Martelo"/>
    <s v="Liberação de acesso a sistema"/>
    <x v="2228"/>
  </r>
  <r>
    <s v="TSM-9769"/>
    <s v="SIS - DUMP Produção para SINQIA atender CNPC 50 (SD-141466)"/>
    <s v="Manasses Veloso"/>
    <s v="Solicitação de dump de dados"/>
    <x v="2229"/>
  </r>
  <r>
    <s v="TSM-9172"/>
    <s v="Acesso CMFlez - Compras Operacional "/>
    <s v="Luiz Fernando"/>
    <s v="Liberação de acesso a sistema"/>
    <x v="2230"/>
  </r>
  <r>
    <s v="TSM-7145"/>
    <s v="importação de arquivos"/>
    <s v=""/>
    <s v="Um  sistema/aplicativo/transação apresentou um comportamento indesejado (travou, não consigo abrir, mensagem de erro, lentidão, dados incorretos etc.)"/>
    <x v="2231"/>
  </r>
  <r>
    <s v="TSM-9171"/>
    <s v="Acesso CMFlex - Almofarido e Compras"/>
    <s v="Lucas.Brito9"/>
    <s v="Liberação de acesso a sistema"/>
    <x v="2232"/>
  </r>
  <r>
    <s v="TSM-8129"/>
    <s v="Conceder acesso remoto à maquina da Valia"/>
    <s v="Lucas.Brito9"/>
    <s v="Habilitar acesso remoto a um equipamento"/>
    <x v="2233"/>
  </r>
  <r>
    <s v="TSM-7259"/>
    <s v="SID apresentou um erro para participante auto ativo, baixa esporádica"/>
    <s v=""/>
    <s v="Um  sistema/aplicativo/transação apresentou um comportamento indesejado (travou, não consigo abrir, mensagem de erro, lentidão, dados incorretos etc.)"/>
    <x v="2234"/>
  </r>
  <r>
    <s v="TSM-8679"/>
    <s v="CMFLEX - CAP/CAR/CONTROLE FINANCEIRO/ IMPOSTOS/ BPM - ERRO ESTRUTURA DE LAYOUT DIRF ANO CALENDÁRIO 2022"/>
    <s v="Luiz Fernando"/>
    <s v="Um  sistema/aplicativo/transação apresentou um comportamento indesejado (travou, não consigo abrir, mensagem de erro, lentidão, dados incorretos etc.)"/>
    <x v="2235"/>
  </r>
  <r>
    <s v="TSM-9789"/>
    <s v="Acesso ao módulo BPM do CMFlex"/>
    <s v=""/>
    <s v="Liberação de acesso a sistema"/>
    <x v="2236"/>
  </r>
  <r>
    <s v="TSM-7575"/>
    <s v="Mosaic - Atualização do HomePrev em produção - nova data"/>
    <s v="Manasses Veloso"/>
    <s v="Solicitação de mudança de TI"/>
    <x v="2237"/>
  </r>
  <r>
    <s v="TSM-8397"/>
    <s v="[CMFLEX] - SCRIPT - RELATORIO CAP AJUSTE"/>
    <s v="Luiz Fernando"/>
    <s v="Solicitação de mudança de TI"/>
    <x v="2238"/>
  </r>
  <r>
    <s v="TSM-9495"/>
    <s v="Favor gerar relatório de contribuições voluntárias, esporádicas, avulsas, eventuais e aportes para os planos 4,6,9,10,11,12 e 13, referência 03/2023."/>
    <s v="Sabrina Serique"/>
    <s v="Solicitar melhoria ou novo sistema/aplicativo"/>
    <x v="2239"/>
  </r>
  <r>
    <s v="TSM-8610"/>
    <s v="Acesso aos seguintes módulos do CMFLEX: Almox - Básico l Compras - Básico l Consulta Geral l Contratos - Medição l Finanças - Básico"/>
    <s v=""/>
    <s v="Liberação de acesso a sistema"/>
    <x v="2240"/>
  </r>
  <r>
    <s v="TSM-6837"/>
    <s v="Instalação do Visual Studio Code "/>
    <s v="Lucas.Brito9"/>
    <s v="Suporte, dúvidas e sugestões"/>
    <x v="2241"/>
  </r>
  <r>
    <s v="TSM-7463"/>
    <s v="Lentidão no processo de fechamento contábil de empréstimos"/>
    <s v=""/>
    <s v="Um  sistema/aplicativo/transação apresentou um comportamento indesejado (travou, não consigo abrir, mensagem de erro, lentidão, dados incorretos etc.)"/>
    <x v="2242"/>
  </r>
  <r>
    <s v="TSM-7627"/>
    <s v="Necessidade de alteração de data de cadastro de dados no sistema"/>
    <s v="Renata Santos"/>
    <s v="Solicitar melhoria ou novo sistema/aplicativo"/>
    <x v="2243"/>
  </r>
  <r>
    <s v="TSM-8448"/>
    <s v="Acesso ao menu &quot;manutenção de processamento de dados&quot; do Global CMFlex - Luana"/>
    <s v="Luiz Fernando"/>
    <s v="Liberação de acesso a sistema"/>
    <x v="2244"/>
  </r>
  <r>
    <s v="TSM-8447"/>
    <s v="Acesso ao menu &quot;manutenção de processamento de dados&quot; do Global CMFlex - Fabiano"/>
    <s v="Luiz Fernando"/>
    <s v="Liberação de acesso a sistema"/>
    <x v="2245"/>
  </r>
  <r>
    <s v="TSM-8446"/>
    <s v="Acesso ao menu &quot;manutenção de processamento de dados&quot; do Global CMFlex - Vinícius"/>
    <s v="Luiz Fernando"/>
    <s v="Liberação de acesso a sistema"/>
    <x v="2246"/>
  </r>
  <r>
    <s v="TSM-8449"/>
    <s v="Acesso ao grupo Finanças Básico do Global CMFlex - Fabiano"/>
    <s v="Luiz Fernando"/>
    <s v="Liberação de acesso a sistema"/>
    <x v="2247"/>
  </r>
  <r>
    <s v="TSM-8445"/>
    <s v="Acesso ao menu &quot;manutenção de processamento de dados&quot; do Global CMFlex - Gredson"/>
    <s v="Luiz Fernando"/>
    <s v="Liberação de acesso a sistema"/>
    <x v="2248"/>
  </r>
  <r>
    <s v="TSM-8450"/>
    <s v="Acesso ao grupo Finanças Básico do Global CMFlex - Luana"/>
    <s v="Luiz Fernando"/>
    <s v="Liberação de acesso a sistema"/>
    <x v="2249"/>
  </r>
  <r>
    <s v="TSM-8444"/>
    <s v="Acesso ao menu &quot;manutenção de processamento de dados&quot; do Global CMFlex - William"/>
    <s v="Luiz Fernando"/>
    <s v="Liberação de acesso a sistema"/>
    <x v="2250"/>
  </r>
  <r>
    <s v="TSM-9077"/>
    <s v="Liberação de acesso ao Recupera - ellen.abreu@vale.com"/>
    <s v="Luiz Fernando"/>
    <s v="Liberação de acesso a sistema"/>
    <x v="2251"/>
  </r>
  <r>
    <s v="TSM-9078"/>
    <s v="Liberação de acesso ao Recupera - luana.oliveira@vale.com"/>
    <s v="Luiz Fernando"/>
    <s v="Liberação de acesso a sistema"/>
    <x v="2252"/>
  </r>
  <r>
    <s v="TSM-9076"/>
    <s v="Liberação de acesso ao Recupera - fabiano.loures@vale.com"/>
    <s v="Luiz Fernando"/>
    <s v="Liberação de acesso a sistema"/>
    <x v="2253"/>
  </r>
  <r>
    <s v="TSM-10094"/>
    <s v="SAA dá erro ao entrar e não abre nenhum das opções do menu superior."/>
    <s v="Lucas.Brito9"/>
    <s v="Um  sistema/aplicativo/transação apresentou um comportamento indesejado (travou, não consigo abrir, mensagem de erro, lentidão, dados incorretos etc.)"/>
    <x v="2254"/>
  </r>
  <r>
    <s v="TSM-8596"/>
    <s v="Aplicação de scripts para Operacionalização do processo de Write-Off 2023.01"/>
    <s v="Francisco James"/>
    <s v="Solicitar melhoria ou novo sistema/aplicativo"/>
    <x v="2255"/>
  </r>
  <r>
    <s v="TSM-8671"/>
    <s v="Extração de lançamentos contábeis - Auditoria exercício 2022"/>
    <s v="Renata Santos"/>
    <s v="Solicitar melhoria ou novo sistema/aplicativo"/>
    <x v="2256"/>
  </r>
  <r>
    <s v="TSM-8565"/>
    <s v="Integração - ausência do arquivo bancário 14/01/23 - conv. 5447688 - conta 28271 - cart.3"/>
    <s v="Luiz Fernando"/>
    <s v="Um  sistema/aplicativo/transação apresentou um comportamento indesejado (travou, não consigo abrir, mensagem de erro, lentidão, dados incorretos etc.)"/>
    <x v="2257"/>
  </r>
  <r>
    <s v="TSM-9139"/>
    <s v="Falha no Avaya Workplace"/>
    <s v="Brian Brandao"/>
    <s v="Suporte, dúvidas e sugestões"/>
    <x v="2258"/>
  </r>
  <r>
    <s v="TSM-6769"/>
    <s v="Projeto Perfil de Aposentados - Simulador de Benefícios"/>
    <s v="Manasses Veloso"/>
    <s v="Solicitação de mudança de TI"/>
    <x v="2259"/>
  </r>
  <r>
    <s v="TSM-7522"/>
    <s v="Erro de log no sistema Totalprev/Empréstimo"/>
    <s v=""/>
    <s v="Um  sistema/aplicativo/transação apresentou um comportamento indesejado (travou, não consigo abrir, mensagem de erro, lentidão, dados incorretos etc.)"/>
    <x v="2260"/>
  </r>
  <r>
    <s v="TSM-8599"/>
    <s v="Liberação de acesso ao Orion - Operador"/>
    <s v="Luiz Fernando"/>
    <s v="Liberação de acesso a sistema"/>
    <x v="2261"/>
  </r>
  <r>
    <s v="TSM-8004"/>
    <s v="Solicitação para acerto do perfil de investimento após reintegração judicial de assistido em benefício programado para VM MIX 20 - fss 47052 - MARCELO SILVA DE ALMEIDA"/>
    <s v="c0628890"/>
    <s v="Solicitar melhoria ou novo sistema/aplicativo"/>
    <x v="2262"/>
  </r>
  <r>
    <s v="TSM-9835"/>
    <s v="CRM ORACLE - REQUERIMENTO DE RESGATE"/>
    <s v="Manasses Veloso"/>
    <s v="Um  sistema/aplicativo/transação apresentou um comportamento indesejado (travou, não consigo abrir, mensagem de erro, lentidão, dados incorretos etc.)"/>
    <x v="2263"/>
  </r>
  <r>
    <s v="TSM-7454"/>
    <s v="Mosaic - Alteração da Busca de dependentes (Adesão Prevaler)"/>
    <s v="Manasses Veloso"/>
    <s v="Solicitação de mudança de TI"/>
    <x v="2264"/>
  </r>
  <r>
    <s v="TSM-8002"/>
    <s v="Solicitação para liberação de acesso ao CMFlex módulo BPM com perfil de acesso &quot;GESTÃO BPM&quot;"/>
    <s v="Manasses Veloso"/>
    <s v="Liberação de acesso a sistema"/>
    <x v="2265"/>
  </r>
  <r>
    <s v="TSM-8898"/>
    <s v="Erro na baixa de fundo da folha de benefícios"/>
    <s v="Lucas.Brito9"/>
    <s v="Um  sistema/aplicativo/transação apresentou um comportamento indesejado (travou, não consigo abrir, mensagem de erro, lentidão, dados incorretos etc.)"/>
    <x v="2266"/>
  </r>
  <r>
    <s v="TSM-8241"/>
    <s v="pta"/>
    <s v="Luiz Fernando"/>
    <s v="Liberação de acesso a sistema"/>
    <x v="2267"/>
  </r>
  <r>
    <s v="TSM-7070"/>
    <s v="BUGS do botão CONTINUAR na tela inicial do simulador"/>
    <s v=""/>
    <s v="Um  sistema/aplicativo/transação apresentou um comportamento indesejado (travou, não consigo abrir, mensagem de erro, lentidão, dados incorretos etc.)"/>
    <x v="2268"/>
  </r>
  <r>
    <s v="TSM-8240"/>
    <s v="pta"/>
    <s v="Luiz Fernando"/>
    <s v="Liberação de acesso a sistema"/>
    <x v="2269"/>
  </r>
  <r>
    <s v="TSM-7948"/>
    <s v="[Portal] Erro CertiSign ao criar documento"/>
    <s v="Luiz Fernando"/>
    <s v="Suporte, dúvidas e sugestões"/>
    <x v="2270"/>
  </r>
  <r>
    <s v="TSM-8892"/>
    <s v="Liberação de acesso ao sistema ZENVIA"/>
    <s v="Luiz Fernando"/>
    <s v="Liberação de acesso a sistema"/>
    <x v="2271"/>
  </r>
  <r>
    <s v="TSM-8076"/>
    <s v="Exclusão conta de acesso ao Portal"/>
    <s v="Luiz Fernando"/>
    <s v="Suporte, dúvidas e sugestões"/>
    <x v="2272"/>
  </r>
  <r>
    <s v="TSM-8073"/>
    <s v="Exclusão conta de acesso ao portal"/>
    <s v="Luiz Fernando"/>
    <s v="Suporte, dúvidas e sugestões"/>
    <x v="2273"/>
  </r>
  <r>
    <s v="TSM-7723"/>
    <s v="Arquivo de retorno bancário da CEF não disponibilizado no FASe"/>
    <s v="Manasses Veloso"/>
    <s v="Um  sistema/aplicativo/transação apresentou um comportamento indesejado (travou, não consigo abrir, mensagem de erro, lentidão, dados incorretos etc.)"/>
    <x v="2274"/>
  </r>
  <r>
    <s v="TSM-8882"/>
    <s v="Acesso Portal de Faturamento - Maria Santos - ECOLAB"/>
    <s v="Luiz Fernando"/>
    <s v="Liberação de acesso a sistema"/>
    <x v="2275"/>
  </r>
  <r>
    <s v="TSM-7847"/>
    <s v="Erro na exportação de relatório do TotalPrev (módulo orçamento) após atualização de versão."/>
    <s v="Manasses Veloso"/>
    <s v="Um  sistema/aplicativo/transação apresentou um comportamento indesejado (travou, não consigo abrir, mensagem de erro, lentidão, dados incorretos etc.)"/>
    <x v="2276"/>
  </r>
  <r>
    <s v="TSM-10085"/>
    <s v="Inclusão de suspensão de concessão de empréstimo - assinatura da restauração de inscrição e termo retificador"/>
    <s v="Diógenes Alves"/>
    <s v="Solicitar melhoria ou novo sistema/aplicativo"/>
    <x v="2277"/>
  </r>
  <r>
    <s v="TSM-9691"/>
    <s v="alteração de perfil para cadastrar fornecedor e dar baixa em boleto não pago"/>
    <s v="Lucas.Brito9"/>
    <s v="Liberação de acesso a sistema"/>
    <x v="2278"/>
  </r>
  <r>
    <s v="TSM-9088"/>
    <s v="Liberação de acesso operadora Orion"/>
    <s v="Luiz Fernando"/>
    <s v="Liberação de acesso a sistema"/>
    <x v="2279"/>
  </r>
  <r>
    <s v="TSM-9291"/>
    <s v="Aplicação de script para manutenção de suspensões de concessão de empréstimos"/>
    <s v="Diógenes Alves"/>
    <s v="Solicitar melhoria ou novo sistema/aplicativo"/>
    <x v="2280"/>
  </r>
  <r>
    <s v="TSM-9768"/>
    <s v="Acesso ao Menu &quot; Entrar como Atendente&quot; no Portal do Participante."/>
    <s v="Luiz Fernando"/>
    <s v="Liberação de acesso a sistema"/>
    <x v="2281"/>
  </r>
  <r>
    <s v="TSM-8880"/>
    <s v="Liberação acesso atendente para Fabiano Loures"/>
    <s v="Luiz Fernando"/>
    <s v="Liberação de acesso a sistema"/>
    <x v="2282"/>
  </r>
  <r>
    <s v="TSM-8879"/>
    <s v="Liberação acesso atendente para Luana Oliveira"/>
    <s v="Luiz Fernando"/>
    <s v="Liberação de acesso a sistema"/>
    <x v="2283"/>
  </r>
  <r>
    <s v="TSM-8065"/>
    <s v="Arquivo de contribuição BOZEL foi duplicado no FASE, precisamos da exclusão de um arquivo para criação da AR"/>
    <s v="Luiz Fernando"/>
    <s v="Um  sistema/aplicativo/transação apresentou um comportamento indesejado (travou, não consigo abrir, mensagem de erro, lentidão, dados incorretos etc.)"/>
    <x v="2284"/>
  </r>
  <r>
    <s v="TSM-9661"/>
    <s v="Substituição de Notebook esquentando muito e com a bateria viciada"/>
    <s v="Lorena Silva"/>
    <s v="Devolver/Disponibilizar equipamento"/>
    <x v="2285"/>
  </r>
  <r>
    <s v="TSM-9505"/>
    <s v="Nem todas as contribuições de autopatrocínio, BPD pagas pelos participantes, não estão sendo baixadas/quitadas no sistema. Isso impacta expressivamente na rotina de geração automática dos boletos de contribuição mensal."/>
    <s v="Renata Santos"/>
    <s v="Um  sistema/aplicativo/transação apresentou um comportamento indesejado (travou, não consigo abrir, mensagem de erro, lentidão, dados incorretos etc.)"/>
    <x v="2286"/>
  </r>
  <r>
    <s v="TSM-9241"/>
    <s v="Problemas para conectar a VPN no wifi seguro"/>
    <s v="Thiago Zanchetta"/>
    <s v="VPN apresentando problemas"/>
    <x v="2287"/>
  </r>
  <r>
    <s v="TSM-9345"/>
    <s v="Relatório de ramais gravados e quem tem acesso de escuta no Avaya"/>
    <s v="Luiz Fernando"/>
    <s v="Suporte, dúvidas e sugestões"/>
    <x v="2288"/>
  </r>
  <r>
    <s v="TSM-8516"/>
    <s v="Solicitação de Headset para Daniel Passos"/>
    <s v="Brian Brandao"/>
    <s v="Suporte, dúvidas e sugestões"/>
    <x v="2289"/>
  </r>
  <r>
    <s v="TSM-8388"/>
    <s v="[CMFLEX] - SCRIPT - Ajuste Adiantamento em aberto - ID 113"/>
    <s v="Luiz Fernando"/>
    <s v="Solicitação de mudança de TI"/>
    <x v="2290"/>
  </r>
  <r>
    <s v="TSM-8881"/>
    <s v="Solicitação de Serviços de Suporte de Integração"/>
    <s v="João Pedro"/>
    <s v="Solicitar inclusão de um novo serviço no catálogo de TI"/>
    <x v="2291"/>
  </r>
  <r>
    <s v="TSM-9052"/>
    <s v="Demanda IMEDIATA - Solicito realizar a carga de contribuições dos participantes do Plano VM da Empresa Vale de Ago/2022  com STATUS &quot;PROCESSADO&quot; no SID, mas sem importação para o SIS Corporativo"/>
    <s v="Paulo Cesar"/>
    <s v="Solicitar melhoria ou novo sistema/aplicativo"/>
    <x v="2292"/>
  </r>
  <r>
    <s v="TSM-8537"/>
    <s v="Liberação de acesso ao Modulo CP do Right now"/>
    <s v="Manasses Veloso"/>
    <s v="Liberação de acesso a sistema"/>
    <x v="2293"/>
  </r>
  <r>
    <s v="TSM-8536"/>
    <s v="Liberação de acesso ao Modulo CP do Right now"/>
    <s v="Manasses Veloso"/>
    <s v="Liberação de acesso a sistema"/>
    <x v="2294"/>
  </r>
  <r>
    <s v="TSM-8385"/>
    <s v="[CMFLEX] - SCRIPT - AJUSTE BASE - CAF - WI 247978 - ID 144"/>
    <s v="Luiz Fernando"/>
    <s v="Solicitação de mudança de TI"/>
    <x v="2295"/>
  </r>
  <r>
    <s v="TSM-6602"/>
    <s v="TOTALPREV - SALVAR RELATÓRIOS"/>
    <s v=""/>
    <s v="Um  sistema/aplicativo/transação apresentou um comportamento indesejado (travou, não consigo abrir, mensagem de erro, lentidão, dados incorretos etc.)"/>
    <x v="2296"/>
  </r>
  <r>
    <s v="TSM-7357"/>
    <s v="Liberação de acesso Azure Function DEV"/>
    <s v="Luiz Fernando"/>
    <s v="Solicitação/Alteração/Exclusão de acesso a Cloud"/>
    <x v="2297"/>
  </r>
  <r>
    <s v="TSM-6921"/>
    <s v="Portal do Participante - [Esqueci minha senha] - #7187 e #6914"/>
    <s v=""/>
    <s v="Solicitação de mudança de TI"/>
    <x v="2298"/>
  </r>
  <r>
    <s v="TSM-7830"/>
    <s v="LIBERAÇÃO DE ACESSO AO SISTEMA ORION - ESTAGIÁRIA INFRA"/>
    <s v="Luiz Fernando"/>
    <s v="Liberação de acesso a sistema"/>
    <x v="2299"/>
  </r>
  <r>
    <s v="TSM-9898"/>
    <s v="Demanda Catalogada para carga de contribuições - 146601 EDSON LOBO HOLANDA"/>
    <s v="Renata Santos"/>
    <s v="Solicitar melhoria ou novo sistema/aplicativo"/>
    <x v="2300"/>
  </r>
  <r>
    <s v="TSM-9580"/>
    <s v="CRM ORACLE - integração URA X CRM: falha no envio de e-mail de esqueci minha senha do Disque Valia"/>
    <s v="Manasses Veloso"/>
    <s v="Um  sistema/aplicativo/transação apresentou um comportamento indesejado (travou, não consigo abrir, mensagem de erro, lentidão, dados incorretos etc.)"/>
    <x v="2301"/>
  </r>
  <r>
    <s v="TSM-7916"/>
    <s v="Nem todas as contribuições de autopatrocínio, BPD pagas pelos participantes, não estão sendo baixadas/quitadas no sistema. Isso impacta expressivamente na rotina de geração automática dos boletos de contribuição mensal."/>
    <s v="Luiz Fernando"/>
    <s v="Um  sistema/aplicativo/transação apresentou um comportamento indesejado (travou, não consigo abrir, mensagem de erro, lentidão, dados incorretos etc.)"/>
    <x v="2302"/>
  </r>
  <r>
    <s v="TSM-6825"/>
    <s v="Ajuste pela Accenture para o item da RES 45 - 6242 (BUG relativo ao TSM-6824)"/>
    <s v=""/>
    <s v="Um  sistema/aplicativo/transação apresentou um comportamento indesejado (travou, não consigo abrir, mensagem de erro, lentidão, dados incorretos etc.)"/>
    <x v="2303"/>
  </r>
  <r>
    <s v="TSM-9576"/>
    <s v="FASe - Solicito uma nova carga do relatório de esporádicas baixadas no CMFlex a partir de 18/04/2023"/>
    <s v="Sabrina Serique"/>
    <s v="Solicitar melhoria ou novo sistema/aplicativo"/>
    <x v="2304"/>
  </r>
  <r>
    <s v="TSM-7554"/>
    <s v="[MOSAIC] - GO LIVE III - CHARGER / PARAMETRIZAÇÕES / SCRIPTS / PROCS"/>
    <s v="Manasses Veloso"/>
    <s v="Solicitação de mudança de TI"/>
    <x v="2305"/>
  </r>
  <r>
    <s v="TSM-7586"/>
    <s v="Solicitar acessos para jovens e estagiários"/>
    <s v="Lucas.Brito9"/>
    <s v="Suporte, dúvidas e sugestões"/>
    <x v="2306"/>
  </r>
  <r>
    <s v="TSM-7549"/>
    <s v="[MOSAIC] - Homeprev API Previdencia"/>
    <s v="Manasses Veloso"/>
    <s v="Solicitação de mudança de TI"/>
    <x v="2307"/>
  </r>
  <r>
    <s v="TSM-6811"/>
    <s v="Problema ao gerar relatório"/>
    <s v="Lucas.Brito9"/>
    <s v="Suporte, dúvidas e sugestões"/>
    <x v="2308"/>
  </r>
  <r>
    <s v="TSM-7876"/>
    <s v="Acesso ao Portal Dev e Hom"/>
    <s v="carlos.duarte@vale.com"/>
    <s v="Liberação de acesso a sistema"/>
    <x v="2309"/>
  </r>
  <r>
    <s v="TSM-9951"/>
    <s v="Instalação Valor PRO - Notebook Bernar Braga"/>
    <s v="Lorena Silva"/>
    <s v="Solicitar instalação de software"/>
    <x v="2310"/>
  </r>
  <r>
    <s v="TSM-10112"/>
    <s v="Acesso Portal de Faturamento - Alice Oliveira"/>
    <s v="Luiz Fernando"/>
    <s v="Liberação de acesso a sistema"/>
    <x v="2311"/>
  </r>
  <r>
    <s v="TSM-9947"/>
    <s v="Publicação - Novo Portal de Adesoes"/>
    <s v="Manasses Veloso"/>
    <s v="Solicitação de mudança de TI"/>
    <x v="2312"/>
  </r>
  <r>
    <s v="TSM-9513"/>
    <s v="Gerar Arquivo Inscritos Manual TXT - EDMILSON DE SOUZA SILVA"/>
    <s v="Sabrina Serique"/>
    <s v="Solicitar melhoria ou novo sistema/aplicativo"/>
    <x v="2313"/>
  </r>
  <r>
    <s v="TSM-8327"/>
    <s v="Solicitação para acerto do perfil de investimento após reintegração judicial de assistido em benefício, perfil PROGRAMADO VM para VALIA MIX 20 VM"/>
    <s v="Thais Castro"/>
    <s v="Solicitar melhoria ou novo sistema/aplicativo"/>
    <x v="2314"/>
  </r>
  <r>
    <s v="TSM-9330"/>
    <s v="Obrigação Legal - Extração SIS Previdenciário, Tabela Participante_FSS"/>
    <s v="Renata Santos"/>
    <s v="Solicitar melhoria ou novo sistema/aplicativo"/>
    <x v="2315"/>
  </r>
  <r>
    <s v="TSM-10100"/>
    <s v="Verificar o porquê fase não localizou perfil de participantes antigos"/>
    <s v="Manasses Veloso"/>
    <s v="Um  sistema/aplicativo/transação apresentou um comportamento indesejado (travou, não consigo abrir, mensagem de erro, lentidão, dados incorretos etc.)"/>
    <x v="2316"/>
  </r>
  <r>
    <s v="TSM-9941"/>
    <s v="Portal de Adesões - #7372: [PREVALER] Ajustes nos fluxos de inscrição para permitir múltiplas adesões por CPF"/>
    <s v="Manasses Veloso"/>
    <s v="Solicitação de mudança de TI"/>
    <x v="2317"/>
  </r>
  <r>
    <s v="TSM-9940"/>
    <s v="Portal do Participante - #8562, #8483, #7372"/>
    <s v="Luiz Fernando"/>
    <s v="Solicitação de mudança de TI"/>
    <x v="2318"/>
  </r>
  <r>
    <s v="TSM-9183"/>
    <s v="Erro no CM Flex ao salvar documentos"/>
    <s v="Lucas.Brito9"/>
    <s v="Um  sistema/aplicativo/transação apresentou um comportamento indesejado (travou, não consigo abrir, mensagem de erro, lentidão, dados incorretos etc.)"/>
    <x v="2319"/>
  </r>
  <r>
    <s v="TSM-9233"/>
    <s v="CMFLEX - CAP/CAR/CONTROLE FINANCEIRO/ IMPOSTOS/ BPM -  ERRO DE CADASTRO AGREGADO - AMBIENTE DESENVOLVIMENTO"/>
    <s v="Renata Santos"/>
    <s v="Um  sistema/aplicativo/transação apresentou um comportamento indesejado (travou, não consigo abrir, mensagem de erro, lentidão, dados incorretos etc.)"/>
    <x v="2320"/>
  </r>
  <r>
    <s v="TSM-7746"/>
    <s v="Extrair solicitação de dependentes do SID"/>
    <s v="Sabrina Serique"/>
    <s v="Solicitar melhoria ou novo sistema/aplicativo"/>
    <x v="2321"/>
  </r>
  <r>
    <s v="TSM-8312"/>
    <s v="Pedido de acesso ao Cmflex"/>
    <s v="Luiz Fernando"/>
    <s v="Liberação de acesso a sistema"/>
    <x v="2322"/>
  </r>
  <r>
    <s v="TSM-9692"/>
    <s v="alteração de perfil para cadastrar fornecedor e dar baixa em boleto não pago"/>
    <s v="Lucas.Brito9"/>
    <s v="Liberação de acesso a sistema"/>
    <x v="2323"/>
  </r>
  <r>
    <s v="TSM-8838"/>
    <s v="Criar conta de contratado "/>
    <s v="Luiz Fernando"/>
    <s v="Liberação de acesso a sistema"/>
    <x v="2324"/>
  </r>
  <r>
    <s v="TSM-6913"/>
    <s v="Alteração/simplificação do fluxo de status dos chamados do tipo &quot;Solicitações de serviços com autorizações&quot;"/>
    <s v="João Pedro"/>
    <s v="Solicitação de mudança de TI"/>
    <x v="2325"/>
  </r>
  <r>
    <s v="TSM-7878"/>
    <s v="Não consigo acessar o diretório &quot;V:Client&quot; dentro do módulo de Produção da E-financeira "/>
    <s v="Luiz Fernando"/>
    <s v="Estou com problemas com o diretório (Não consigo acessar, encontrar aquivo, etc.)"/>
    <x v="2326"/>
  </r>
  <r>
    <s v="TSM-7796"/>
    <s v="Revogação do acesso a pedido da área."/>
    <s v="Luiz Fernando"/>
    <s v="Liberação de acesso a sistema"/>
    <x v="2327"/>
  </r>
  <r>
    <s v="TSM-7823"/>
    <s v="ATUALIZAÇÃO CONTA DE ACESSO AO PORTAL"/>
    <s v="Luiz Fernando"/>
    <s v="Suporte, dúvidas e sugestões"/>
    <x v="2328"/>
  </r>
  <r>
    <s v="TSM-8029"/>
    <s v="Update na tabela Sld_Conta_Partic_Fss"/>
    <s v="Renata Santos"/>
    <s v="Solicitar melhoria ou novo sistema/aplicativo"/>
    <x v="2329"/>
  </r>
  <r>
    <s v="TSM-9191"/>
    <s v="CMFLEX - IMPOSTOS - (Planilha CC 57) Erro na data de lançamento automático do agregado 5952."/>
    <s v="Renata Santos"/>
    <s v="Um  sistema/aplicativo/transação apresentou um comportamento indesejado (travou, não consigo abrir, mensagem de erro, lentidão, dados incorretos etc.)"/>
    <x v="2330"/>
  </r>
  <r>
    <s v="TSM-6907"/>
    <s v="Acesso ao Banco AzureSQL - Acesso valsql01"/>
    <s v="Luiz Fernando"/>
    <s v="Solicitação/Alteração/Exclusão de acesso a Cloud"/>
    <x v="2331"/>
  </r>
  <r>
    <s v="TSM-8868"/>
    <s v="Acesso Portal de Faturamento - Metrofile"/>
    <s v="Luiz Fernando"/>
    <s v="Liberação de acesso a sistema"/>
    <x v="2332"/>
  </r>
  <r>
    <s v="TSM-7958"/>
    <s v="Cadastrar Desligamento e Motivo de desligamento na tabela de EMPREGADO (Troca de matrícula no patrocinador MCR)"/>
    <s v="Renata Santos"/>
    <s v="Solicitar melhoria ou novo sistema/aplicativo"/>
    <x v="2333"/>
  </r>
  <r>
    <s v="TSM-9841"/>
    <s v="[CMFlex] Módulo Controle Financeiro - Transferências entre Contas - Cadastro de Contas"/>
    <s v="Lucas.Brito9"/>
    <s v="Um  sistema/aplicativo/transação apresentou um comportamento indesejado (travou, não consigo abrir, mensagem de erro, lentidão, dados incorretos etc.)"/>
    <x v="2334"/>
  </r>
  <r>
    <s v="TSM-8360"/>
    <s v="[CMFLEX] - SCRIPT - AJUSTE CARGA CONTRATO "/>
    <s v="Luiz Fernando"/>
    <s v="Solicitação de mudança de TI"/>
    <x v="2335"/>
  </r>
  <r>
    <s v="TSM-9251"/>
    <s v="Peço, por gentileza, liberação de acesso ao SGA à colaboradora Arlete Silva que está retornando de licença."/>
    <s v="Luiz Fernando"/>
    <s v="Liberação de acesso a sistema"/>
    <x v="2336"/>
  </r>
  <r>
    <s v="TSM-9995"/>
    <s v="Erro na busca de verbas para os tipos de contribuição de boletos. - Suporte Sinqia "/>
    <s v="Renata Santos"/>
    <s v="Solicitar melhoria ou novo sistema/aplicativo"/>
    <x v="2337"/>
  </r>
  <r>
    <s v="TSM-7495"/>
    <s v="Problemas para acesso Office 365 vários usuários."/>
    <s v="Lucas.Brito9"/>
    <s v="Suporte, dúvidas e sugestões"/>
    <x v="2338"/>
  </r>
  <r>
    <s v="TSM-7389"/>
    <s v="[MOSAIC] - PARAMETRIZAÇÕES - SCRIPTS - PROCS"/>
    <s v="Manasses Veloso"/>
    <s v="Solicitação de mudança de TI"/>
    <x v="2339"/>
  </r>
  <r>
    <s v="TSM-8351"/>
    <s v="[CMFLEX] - ATUALIZAÇÃO - MÓDULO CONTABILIDADE - ID 127"/>
    <s v="Luiz Fernando"/>
    <s v="Solicitação de mudança de TI"/>
    <x v="2340"/>
  </r>
  <r>
    <s v="TSM-7824"/>
    <s v="CORREÇÃO DE MATRÍCULA VALIA - NOVO INSCRITO"/>
    <s v="Sabrina Serique"/>
    <s v="Solicitar melhoria ou novo sistema/aplicativo"/>
    <x v="2341"/>
  </r>
  <r>
    <s v="TSM-8908"/>
    <s v="Update tabela sbftblcfpctrformapercent"/>
    <s v="Paulo Cesar"/>
    <s v="Solicitar melhoria ou novo sistema/aplicativo"/>
    <x v="2342"/>
  </r>
  <r>
    <s v="TSM-7704"/>
    <s v="Licença de operador do Orion para Claudia Ferraz"/>
    <s v="Bruno Leal"/>
    <s v="Liberação de acesso a sistema"/>
    <x v="2343"/>
  </r>
  <r>
    <s v="TSM-7905"/>
    <s v="ERP Fin - Alterações no FASe para CMFlex"/>
    <s v="Manasses Veloso"/>
    <s v="Solicitação de mudança de TI"/>
    <x v="2344"/>
  </r>
  <r>
    <s v="TSM-8400"/>
    <s v="Instalação do Azure Monitor Agent para monitoramento de processos nos Servidores do CMFLEX"/>
    <s v="Luiz Fernando"/>
    <s v="Solicitação de mudança de TI"/>
    <x v="2345"/>
  </r>
  <r>
    <s v="TSM-8219"/>
    <s v="Criar grupo GLOBAL - PROCESSAMENTOS"/>
    <s v="Manasses Veloso"/>
    <s v="Solicitar criação/alteração/exclusão de grupos de acesso a sistemas"/>
    <x v="2346"/>
  </r>
  <r>
    <s v="TSM-8604"/>
    <s v="CM FLEX - EXCLUIR ACESSO A FINANÇAS BÁSICOS"/>
    <s v="Luiz Fernando"/>
    <s v="Liberação de acesso a sistema"/>
    <x v="2347"/>
  </r>
  <r>
    <s v="TSM-8605"/>
    <s v="CMFLEX - ACESSO A FINANÇAS  CADASTROS"/>
    <s v="Luiz Fernando"/>
    <s v="Liberação de acesso a sistema"/>
    <x v="2348"/>
  </r>
  <r>
    <s v="TSM-10097"/>
    <s v="Acesso Portal de Faturamento - Daniela Cedrola"/>
    <s v="Luiz Fernando"/>
    <s v="Liberação de acesso a sistema"/>
    <x v="2349"/>
  </r>
  <r>
    <s v="TSM-7370"/>
    <s v="Bug de caracteres estranhos no Simulador"/>
    <s v=""/>
    <s v="Um  sistema/aplicativo/transação apresentou um comportamento indesejado (travou, não consigo abrir, mensagem de erro, lentidão, dados incorretos etc.)"/>
    <x v="2350"/>
  </r>
  <r>
    <s v="TSM-7369"/>
    <s v="BUG no Mosaic de Perfil de Pos Aposentadoria"/>
    <s v=""/>
    <s v="Um  sistema/aplicativo/transação apresentou um comportamento indesejado (travou, não consigo abrir, mensagem de erro, lentidão, dados incorretos etc.)"/>
    <x v="2351"/>
  </r>
  <r>
    <s v="TSM-7725"/>
    <s v="Reprocessamento de matrículas FSS - FASe (produção)"/>
    <s v="Sabrina Serique"/>
    <s v="Solicitar melhoria ou novo sistema/aplicativo"/>
    <x v="2352"/>
  </r>
  <r>
    <s v="TSM-8867"/>
    <s v="Acesso ao Zenvia "/>
    <s v="Luiz Fernando"/>
    <s v="Liberação de acesso a sistema"/>
    <x v="2353"/>
  </r>
  <r>
    <s v="TSM-9844"/>
    <s v="Acesso ao módulo contabilidade (alteração)"/>
    <s v="Luiz Fernando"/>
    <s v="Liberação de acesso a sistema"/>
    <x v="2354"/>
  </r>
  <r>
    <s v="TSM-7271"/>
    <s v="Gerar arquivo TXT manual - Inscritos Ambiente Vale - Gerar arquivo manual da integração com a MRD (SID) – Empresa/Matrícula: 01/81029390"/>
    <s v="Cayque Anjos"/>
    <s v="Solicitar melhoria ou novo sistema/aplicativo"/>
    <x v="2355"/>
  </r>
  <r>
    <s v="TSM-9653"/>
    <s v="CMFlex - BPM - Ajustar Fluxo Processo para não segue fluxo para pagamento"/>
    <s v="Luiz Fernando"/>
    <s v="Um  sistema/aplicativo/transação apresentou um comportamento indesejado (travou, não consigo abrir, mensagem de erro, lentidão, dados incorretos etc.)"/>
    <x v="2356"/>
  </r>
  <r>
    <s v="TSM-9015"/>
    <s v="Instruções de Parametrização CNPC nº.50"/>
    <s v="Fabio Araujo"/>
    <s v="Solicitar parecer técnico sobre nova aplicação ou software"/>
    <x v="2357"/>
  </r>
  <r>
    <s v="TSM-6624"/>
    <s v="Banco AzureSQL - Acesso azbrsp1dbsp001"/>
    <s v="Bruno Leal"/>
    <s v="Solicitação/Alteração/Exclusão de acesso a Cloud"/>
    <x v="2358"/>
  </r>
  <r>
    <s v="TSM-9600"/>
    <s v="Alteração no chamado &quot;Solicitar criação/exclusão/alteração de acesso a sistema de viagem&quot;"/>
    <s v="Pedro Wagner"/>
    <s v="Solicitar melhoria ou novo sistema/aplicativo"/>
    <x v="2359"/>
  </r>
  <r>
    <s v="TSM-8102"/>
    <s v="[Demanda Catalogada] Atualização de Tábua Atuarial - vigência a partir de 01/01/2023 - SIS Amadeus Módulo Concessão"/>
    <s v="Renata Santos"/>
    <s v="Solicitar melhoria ou novo sistema/aplicativo"/>
    <x v="2360"/>
  </r>
  <r>
    <s v="TSM-8849"/>
    <s v="INSCRIÇÃO MANUAL"/>
    <s v="Sabrina Serique"/>
    <s v="Solicitar melhoria ou novo sistema/aplicativo"/>
    <x v="2361"/>
  </r>
  <r>
    <s v="TSM-7362"/>
    <s v="Habilitar acesso de Atendente"/>
    <s v="Roberto Martelo"/>
    <s v="Liberação de acesso a sistema"/>
    <x v="2362"/>
  </r>
  <r>
    <s v="TSM-8081"/>
    <s v="Portal do Participante - #7791, #7498, #7672, #7467, #7010, #6909"/>
    <s v="Luiz Fernando"/>
    <s v="Solicitação de mudança de TI"/>
    <x v="2363"/>
  </r>
  <r>
    <s v="TSM-8728"/>
    <s v="Upgrade das plataformas no ambiente Avaya "/>
    <s v="Bruno Leal"/>
    <s v="Solicitação de mudança de TI"/>
    <x v="2364"/>
  </r>
  <r>
    <s v="TSM-9447"/>
    <s v="Liberação de acesso ao Orion para nova funcionária"/>
    <s v="Luiz Fernando"/>
    <s v="Liberação de acesso a sistema"/>
    <x v="2365"/>
  </r>
  <r>
    <s v="TSM-7997"/>
    <s v="VAN - Envio de arquivos da CAIXA FOPAG não foram entregues no banco"/>
    <s v="Luiz Fernando"/>
    <s v="Um  sistema/aplicativo/transação apresentou um comportamento indesejado (travou, não consigo abrir, mensagem de erro, lentidão, dados incorretos etc.)"/>
    <x v="2366"/>
  </r>
  <r>
    <s v="TSM-6923"/>
    <s v="Preciso do acesso ao sistema: TOTALPREV, módulo CONTAS A PAGAR; CONTRATO; ALMOXARIFADO"/>
    <s v=""/>
    <s v="Liberação de acesso a sistema"/>
    <x v="2367"/>
  </r>
  <r>
    <s v="TSM-7359"/>
    <s v="Preciso de acesso ao como gestor de acesso no para o RigthNow"/>
    <s v="Manasses Veloso"/>
    <s v="Liberação de acesso a sistema"/>
    <x v="2368"/>
  </r>
  <r>
    <s v="TSM-9735"/>
    <s v="Liberação de Acesso - Oracle DSV"/>
    <s v="Luiz Fernando"/>
    <s v="Liberação de acesso a sistema"/>
    <x v="2369"/>
  </r>
  <r>
    <s v="TSM-9840"/>
    <s v="Erros na geração de relatórios pelo Avaya"/>
    <s v="Luiz Fernando"/>
    <s v="Suporte, dúvidas e sugestões"/>
    <x v="2370"/>
  </r>
  <r>
    <s v="TSM-7459"/>
    <s v="URGENTE - Processamento de Contribuições - Integração FASe x TotalPrev - Valor nulo no Relatório FASe e valor negativo no TotalPrevo"/>
    <s v=""/>
    <s v="Um  sistema/aplicativo/transação apresentou um comportamento indesejado (travou, não consigo abrir, mensagem de erro, lentidão, dados incorretos etc.)"/>
    <x v="2371"/>
  </r>
  <r>
    <s v="TSM-9658"/>
    <s v="Inclusão de Empresa PTA"/>
    <s v="Manasses Veloso"/>
    <s v="Solicitar criação/alteração/exclusão de grupos de acesso a sistemas"/>
    <x v="2372"/>
  </r>
  <r>
    <s v="TSM-6783"/>
    <s v="Troca de equipamento com leasing vencido"/>
    <s v="Lucas.Brito9"/>
    <s v="Solicitar novo equipamento"/>
    <x v="2373"/>
  </r>
  <r>
    <s v="TSM-8055"/>
    <s v="Avaya"/>
    <s v="Brian Brandao"/>
    <s v="Solicitar instalação de software"/>
    <x v="2374"/>
  </r>
  <r>
    <s v="TSM-8053"/>
    <s v="Avaya"/>
    <s v="Brian Brandao"/>
    <s v="Solicitar instalação de software"/>
    <x v="2375"/>
  </r>
  <r>
    <s v="TSM-7326"/>
    <s v="Intermitência - SIS: Módulo corporativo"/>
    <s v=""/>
    <s v="Um  sistema/aplicativo/transação apresentou um comportamento indesejado (travou, não consigo abrir, mensagem de erro, lentidão, dados incorretos etc.)"/>
    <x v="2376"/>
  </r>
  <r>
    <s v="TSM-7076"/>
    <s v="RightNow - Erro no campo de endereço da function do SIS"/>
    <s v=""/>
    <s v="Um  sistema/aplicativo/transação apresentou um comportamento indesejado (travou, não consigo abrir, mensagem de erro, lentidão, dados incorretos etc.)"/>
    <x v="2377"/>
  </r>
  <r>
    <s v="TSM-9849"/>
    <s v="Demanda IMEDIATA - Solicito realizar a carga de contribuições dos participantes dos Planos MMP, PM1 e PM2 que não foram processados na rotina mensal automática de set/2022 a abr/2023"/>
    <s v="Renata Santos"/>
    <s v="Solicitar melhoria ou novo sistema/aplicativo"/>
    <x v="2378"/>
  </r>
  <r>
    <s v="TSM-9054"/>
    <s v="Demanda IMEDIATA - Solicito realizar a carga de contribuições Prevaler dos participantes com Desconto em Folha Assistidos com referência em 02/2023"/>
    <s v="Paulo Cesar"/>
    <s v="Solicitar melhoria ou novo sistema/aplicativo"/>
    <x v="2379"/>
  </r>
  <r>
    <s v="TSM-9938"/>
    <s v="O sistema GED não está gerando as etiquetas para envio do malote"/>
    <s v="Manasses Veloso"/>
    <s v="Um  sistema/aplicativo/transação apresentou um comportamento indesejado (travou, não consigo abrir, mensagem de erro, lentidão, dados incorretos etc.)"/>
    <x v="2380"/>
  </r>
  <r>
    <s v="TSM-8998"/>
    <s v="Atualização do sistema Morningstar Direct. "/>
    <s v="Brian Brandao"/>
    <s v="Solicitar instalação de software"/>
    <x v="2381"/>
  </r>
  <r>
    <s v="TSM-6887"/>
    <s v="Mapeamento do job que verifica erros no SIS que impactam no Simulador"/>
    <s v="Manasses Veloso"/>
    <s v="Suporte, dúvidas e sugestões"/>
    <x v="2382"/>
  </r>
  <r>
    <s v="TSM-7836"/>
    <s v="Erro SID - Arquivo de Contribuições cm situação &quot;NOVA&quot; - 884 - BOZEL e 887 - APOSVALE"/>
    <s v="Manasses Veloso"/>
    <s v="Um  sistema/aplicativo/transação apresentou um comportamento indesejado (travou, não consigo abrir, mensagem de erro, lentidão, dados incorretos etc.)"/>
    <x v="2383"/>
  </r>
  <r>
    <s v="TSM-9002"/>
    <s v="B2C - Criação de operação para cadastro de conta via API"/>
    <s v="thiago.zanchetta@vale.com"/>
    <s v="Suporte, dúvidas e sugestões"/>
    <x v="2384"/>
  </r>
  <r>
    <s v="TSM-9153"/>
    <s v="[CMFlex] Módulo CAF apresenta erro no cadastro de bens e relatórios (Grupos: Cadastrais). Aparentemente algo relacionado ao banco de dados. PRD e DEV estão na mesma versão, porém o erro só ocorre em PRD."/>
    <s v="Renata Santos"/>
    <s v="Um  sistema/aplicativo/transação apresentou um comportamento indesejado (travou, não consigo abrir, mensagem de erro, lentidão, dados incorretos etc.)"/>
    <x v="2385"/>
  </r>
  <r>
    <s v="TSM-9630"/>
    <s v="Liberação de Acesso CMFLex - Almox Básico"/>
    <s v="Lucas.Brito9"/>
    <s v="Liberação de acesso a sistema"/>
    <x v="2386"/>
  </r>
  <r>
    <s v="TSM-7167"/>
    <s v="Ao configurar o novo e-mail (dentro do Orion) para disparar a nova pesquisa de satisfação, as mensagens não chegam na caixa de entrada dos e-mails @Vale"/>
    <s v="Orion"/>
    <s v="Estou com problemas com o e-mail (Não consigo enviar, receber, anexar, etc.)"/>
    <x v="2387"/>
  </r>
  <r>
    <s v="TSM-7621"/>
    <s v="Dump Totalprev - Projeto CMFlex"/>
    <s v="Renata Santos"/>
    <s v="Solicitação de dump de dados"/>
    <x v="2388"/>
  </r>
  <r>
    <s v="TSM-9838"/>
    <s v="Erro ao conectar à VPN."/>
    <s v="Luiz Fernando"/>
    <s v="VPN apresentando problemas"/>
    <x v="2389"/>
  </r>
  <r>
    <s v="TSM-7011"/>
    <s v="Liberação de Acesso Atendente ao Portal do Participante"/>
    <s v="Roberto Martelo"/>
    <s v="Liberação de acesso a sistema"/>
    <x v="2390"/>
  </r>
  <r>
    <s v="TSM-7839"/>
    <s v="Rede de Contingência para Agência de Vitória"/>
    <s v="Thais Castro"/>
    <s v="Solicitar melhoria ou novo sistema/aplicativo"/>
    <x v="2391"/>
  </r>
  <r>
    <s v="TSM-7837"/>
    <s v="Rede de Contingência para Agência de Itabira"/>
    <s v="Thais Castro"/>
    <s v="Solicitar melhoria ou novo sistema/aplicativo"/>
    <x v="2392"/>
  </r>
  <r>
    <s v="TSM-8834"/>
    <s v="Excluir conta de acesso na b2C"/>
    <s v="Luiz Fernando"/>
    <s v="Suporte, dúvidas e sugestões"/>
    <x v="2393"/>
  </r>
  <r>
    <s v="TSM-8337"/>
    <s v="[RPA] - CORREÇÃO DE ERRO - Processo de Rebalanceamento dos Perfis de Investimento"/>
    <s v="Luiz Fernando"/>
    <s v="Solicitação de mudança de TI"/>
    <x v="2394"/>
  </r>
  <r>
    <s v="TSM-9051"/>
    <s v="Exclusão de documento em duplicidade"/>
    <s v="Lucas.Brito9"/>
    <s v="Um  sistema/aplicativo/transação apresentou um comportamento indesejado (travou, não consigo abrir, mensagem de erro, lentidão, dados incorretos etc.)"/>
    <x v="2395"/>
  </r>
  <r>
    <s v="TSM-8335"/>
    <s v="[CMFLEX] - ATUALIZAÇÃO - MÓDULO FISCAL/IMPOSTO - ID 50"/>
    <s v="Luiz Fernando"/>
    <s v="Solicitação de mudança de TI"/>
    <x v="2396"/>
  </r>
  <r>
    <s v="TSM-7248"/>
    <s v="liberação de acesso pta"/>
    <s v="Luiz Fernando"/>
    <s v="Liberação de acesso a sistema"/>
    <x v="2397"/>
  </r>
  <r>
    <s v="TSM-9791"/>
    <s v="Indisponibilidade de simulação de empréstimo no Portal (ambiente de desenvolvimento)"/>
    <s v="Manasses Veloso"/>
    <s v="Um  sistema/aplicativo/transação apresentou um comportamento indesejado (travou, não consigo abrir, mensagem de erro, lentidão, dados incorretos etc.)"/>
    <x v="2398"/>
  </r>
  <r>
    <s v="TSM-6920"/>
    <s v="Adoção de gatilhos para marcar de forma automática alguns incidentes de SI"/>
    <s v="João Pedro"/>
    <s v="Solicitar melhoria ou novo sistema/aplicativo"/>
    <x v="2399"/>
  </r>
  <r>
    <s v="TSM-8039"/>
    <s v="Solicitação de Dump do ambiente de homologação do SIS"/>
    <s v="Manasses Veloso"/>
    <s v="Solicitação de dump de dados"/>
    <x v="2400"/>
  </r>
  <r>
    <s v="TSM-9777"/>
    <s v="Acesso ao CMflex"/>
    <s v="Lucas.Brito9"/>
    <s v="Liberação de acesso a sistema"/>
    <x v="2401"/>
  </r>
  <r>
    <s v="TSM-8034"/>
    <s v="Gerar arquivo TXT manual - Reintegração Judicial - Gerar arquivo manual da integração com a MRD (SID) – Empresa/Matrícula: 01/128389 - ANA PAULA SUASSUNA OLIVEIRA"/>
    <s v="Sabrina Serique"/>
    <s v="Solicitar melhoria ou novo sistema/aplicativo"/>
    <x v="2402"/>
  </r>
  <r>
    <s v="TSM-9967"/>
    <s v="Atualização do Citrix"/>
    <s v="Lucas.Brito9"/>
    <s v="Solicitar instalação de software"/>
    <x v="2403"/>
  </r>
  <r>
    <s v="TSM-7874"/>
    <s v="Instalação RightNow Desktop - Novo CRM"/>
    <s v="Thais Castro"/>
    <s v="Solicitar melhoria ou novo sistema/aplicativo"/>
    <x v="2404"/>
  </r>
  <r>
    <s v="TSM-8823"/>
    <s v="Go-live Alterações de Segurança da URA"/>
    <s v="Luiz Fernando"/>
    <s v="Solicitação de mudança de TI"/>
    <x v="2405"/>
  </r>
  <r>
    <s v="TSM-10032"/>
    <s v="Exclusão de acessos - Alice Valladares"/>
    <s v="Lucas.Brito9"/>
    <s v="Suporte, dúvidas e sugestões"/>
    <x v="2406"/>
  </r>
  <r>
    <s v="TSM-8342"/>
    <s v="Extrair solicitação de Não Participantes do SID"/>
    <s v="Sabrina Serique"/>
    <s v="Solicitar melhoria ou novo sistema/aplicativo"/>
    <x v="2407"/>
  </r>
  <r>
    <s v="TSM-7636"/>
    <s v="Erro &quot;invalid data packet&quot; - módulo Empréstimos Totalprev"/>
    <s v="Roberta.Viana"/>
    <s v="Um  sistema/aplicativo/transação apresentou um comportamento indesejado (travou, não consigo abrir, mensagem de erro, lentidão, dados incorretos etc.)"/>
    <x v="2408"/>
  </r>
  <r>
    <s v="TSM-9540"/>
    <s v="Liberação "/>
    <s v="Luiz Fernando"/>
    <s v="Liberação de acesso a sistema"/>
    <x v="2409"/>
  </r>
  <r>
    <s v="TSM-6693"/>
    <s v="Solicitar aparelho telefônico para atendimento a vips"/>
    <s v="Lucas.Brito9"/>
    <s v="Solicitar novo equipamento"/>
    <x v="2410"/>
  </r>
  <r>
    <s v="TSM-6879"/>
    <s v="[MOSAIC] - Arquivo Dump Anonimizado"/>
    <s v="Manasses Veloso"/>
    <s v="Solicitação de dump de dados"/>
    <x v="2411"/>
  </r>
  <r>
    <s v="TSM-9533"/>
    <s v="Liberação de Acesso - Controle Interno do Portal (Funcionalidade Certificados)"/>
    <s v="Luiz Fernando"/>
    <s v="Liberação de acesso a sistema"/>
    <x v="2412"/>
  </r>
  <r>
    <s v="TSM-8425"/>
    <s v="Decomissionamento do TIBCO pela Vale"/>
    <s v="Leonardo Monteiro"/>
    <s v="Solicitar melhoria ou novo sistema/aplicativo"/>
    <x v="2413"/>
  </r>
  <r>
    <s v="TSM-7857"/>
    <s v="O sistema Avaya não completa a ligação."/>
    <s v="Bruno Leal"/>
    <s v="Um  sistema/aplicativo/transação apresentou um comportamento indesejado (travou, não consigo abrir, mensagem de erro, lentidão, dados incorretos etc.)"/>
    <x v="2414"/>
  </r>
  <r>
    <s v="TSM-7629"/>
    <s v="Solicito acesso para assinatura eletrônica. "/>
    <s v="Luiz Fernando"/>
    <s v="Liberação de acesso a sistema"/>
    <x v="2415"/>
  </r>
  <r>
    <s v="TSM-7217"/>
    <s v="Boleto Prevaler Indisponível no Portal - Erro de retorno do FASe - Caso 2"/>
    <s v=""/>
    <s v="Um  sistema/aplicativo/transação apresentou um comportamento indesejado (travou, não consigo abrir, mensagem de erro, lentidão, dados incorretos etc.)"/>
    <x v="2416"/>
  </r>
  <r>
    <s v="TSM-7141"/>
    <s v="Erro pesquisa  CRM Valia Plusoft"/>
    <s v="Orion"/>
    <s v="Um software apresentou um comportamento indesejável"/>
    <x v="2417"/>
  </r>
  <r>
    <s v="TSM-9388"/>
    <s v="Falha CMFlex módulo controle financeiro/Consulta relatórios "/>
    <s v="Lucas.Brito9"/>
    <s v="Um  sistema/aplicativo/transação apresentou um comportamento indesejado (travou, não consigo abrir, mensagem de erro, lentidão, dados incorretos etc.)"/>
    <x v="2418"/>
  </r>
  <r>
    <s v="TSM-9542"/>
    <s v="Liberação acesso CMFLEX"/>
    <s v="Lucas.Brito9"/>
    <s v="Liberação de acesso a sistema"/>
    <x v="2419"/>
  </r>
  <r>
    <s v="TSM-8075"/>
    <s v="Índice negativo - Stored Procedured"/>
    <s v="Luiz Fernando"/>
    <s v="Um  sistema/aplicativo/transação apresentou um comportamento indesejado (travou, não consigo abrir, mensagem de erro, lentidão, dados incorretos etc.)"/>
    <x v="2420"/>
  </r>
  <r>
    <s v="TSM-9343"/>
    <s v="Liberação de acesso ao Recupera - valquiria.abreu@vale.com"/>
    <s v="Luiz Fernando"/>
    <s v="Liberação de acesso a sistema"/>
    <x v="2421"/>
  </r>
  <r>
    <s v="TSM-9925"/>
    <s v="GRC - Realizar desenho de arquitetura "/>
    <s v="thiago.zanchetta@vale.com"/>
    <s v="Solicitação de Serviços de Suporte de Arquitetura"/>
    <x v="2422"/>
  </r>
  <r>
    <s v="TSM-9946"/>
    <s v="INSTALAÇÃO DE JABBER - PHILIP GUEDES"/>
    <s v="Lucas.Brito9"/>
    <s v="Solicitar instalação de software"/>
    <x v="2423"/>
  </r>
  <r>
    <s v="TSM-9599"/>
    <s v="TXT NÃO PARTICIPANTE - CORREÇÃO DE CADASTRO - DENISE COUTO DUCA  "/>
    <s v="Sabrina Serique"/>
    <s v="Solicitar melhoria ou novo sistema/aplicativo"/>
    <x v="2424"/>
  </r>
  <r>
    <s v="TSM-8863"/>
    <s v="Solicito computador para funcionário da Álamo."/>
    <s v="Brian Brandao"/>
    <s v="Solicitar novo equipamento"/>
    <x v="2425"/>
  </r>
  <r>
    <s v="TSM-6810"/>
    <s v="Tabela de Saldo de conta da IN1343 não está sendo alimentada no momento da Concessão"/>
    <s v=""/>
    <s v="Um  sistema/aplicativo/transação apresentou um comportamento indesejado (travou, não consigo abrir, mensagem de erro, lentidão, dados incorretos etc.)"/>
    <x v="2426"/>
  </r>
  <r>
    <s v="TSM-7478"/>
    <s v="Solicitação de acessos a nova Funcionária Jaqueline"/>
    <s v="Lucas.Brito9"/>
    <s v="Suporte, dúvidas e sugestões"/>
    <x v="2427"/>
  </r>
  <r>
    <s v="TSM-8391"/>
    <s v="Acesso ao sistema CMFlex para estagiaria Julia"/>
    <s v="Luiz Fernando"/>
    <s v="Liberação de acesso a sistema"/>
    <x v="2428"/>
  </r>
  <r>
    <s v="TSM-7026"/>
    <s v="Instalação do programa DIRF 2022"/>
    <s v="Roberta.Viana"/>
    <s v="Solicitar instalação de software"/>
    <x v="2429"/>
  </r>
  <r>
    <s v="TSM-7025"/>
    <s v="Instalação do programa RECEITANET"/>
    <s v="Roberta.Viana"/>
    <s v="Solicitar instalação de software"/>
    <x v="2430"/>
  </r>
  <r>
    <s v="TSM-7023"/>
    <s v="Instalação do programa ECF"/>
    <s v="Roberta.Viana"/>
    <s v="Solicitar instalação de software"/>
    <x v="2431"/>
  </r>
  <r>
    <s v="TSM-7022"/>
    <s v="Instalação do programa EFD CONTRIBUIÇÕES"/>
    <s v="Roberta.Viana"/>
    <s v="Solicitar instalação de software"/>
    <x v="2432"/>
  </r>
  <r>
    <s v="TSM-7021"/>
    <s v="Acesso ao sistema  DCTF"/>
    <s v="Roberta.Viana"/>
    <s v="Solicitar instalação de software"/>
    <x v="2433"/>
  </r>
  <r>
    <s v="TSM-7006"/>
    <s v="SID - Reintegrações não estão sendo identificadas e não estão vindo no arquivo semanal"/>
    <s v=""/>
    <s v="Um  sistema/aplicativo/transação apresentou um comportamento indesejado (travou, não consigo abrir, mensagem de erro, lentidão, dados incorretos etc.)"/>
    <x v="2434"/>
  </r>
  <r>
    <s v="TSM-9547"/>
    <s v="Solicitar equipamento para nova empregada *17/05"/>
    <s v="Brian Brandao"/>
    <s v="Solicitar novo equipamento"/>
    <x v="2435"/>
  </r>
  <r>
    <s v="TSM-9546"/>
    <s v="Equipamento para nova empregada *05/05"/>
    <s v="Brian Brandao"/>
    <s v="Solicitar novo equipamento"/>
    <x v="2436"/>
  </r>
  <r>
    <s v="TSM-7113"/>
    <s v="Concessão automática de acesso de usuário ao Orion e preenchimento automático de informações de usuários"/>
    <s v="Pedro Wagner"/>
    <s v="Solicitar melhoria ou novo sistema/aplicativo"/>
    <x v="2437"/>
  </r>
  <r>
    <s v="TSM-9134"/>
    <s v="Liberar acesso ao módulo de contrato - novo funcionário"/>
    <s v="Lucas.Brito9"/>
    <s v="Liberação de acesso a sistema"/>
    <x v="2438"/>
  </r>
  <r>
    <s v="TSM-9825"/>
    <s v="Revogação de Sistema - Certisign"/>
    <s v="Luiz Fernando"/>
    <s v="Liberação de acesso a sistema"/>
    <x v="2439"/>
  </r>
  <r>
    <s v="TSM-8589"/>
    <s v="Solicitação de ramal para estagiária de Itabira"/>
    <s v="Luiz Fernando"/>
    <s v="Solicitar e/ou gravar ramal (físico ou softphone)"/>
    <x v="2440"/>
  </r>
  <r>
    <s v="TSM-9465"/>
    <s v="Estorno de prestações que foram geradas em duplicidade"/>
    <s v="Renata Santos"/>
    <s v="Um  sistema/aplicativo/transação apresentou um comportamento indesejado (travou, não consigo abrir, mensagem de erro, lentidão, dados incorretos etc.)"/>
    <x v="2441"/>
  </r>
  <r>
    <s v="TSM-9131"/>
    <s v="Acesso novo funcionário Valia"/>
    <s v="Lucas.Brito9"/>
    <s v="Liberação de acesso a sistema"/>
    <x v="2442"/>
  </r>
  <r>
    <s v="TSM-9604"/>
    <s v="Integração apresenta valores diferentes para subplano Vale Mais BP"/>
    <s v="Manasses Veloso"/>
    <s v="Um  sistema/aplicativo/transação apresentou um comportamento indesejado (travou, não consigo abrir, mensagem de erro, lentidão, dados incorretos etc.)"/>
    <x v="2443"/>
  </r>
  <r>
    <s v="TSM-8569"/>
    <s v="ERRO SAA - CÁLCULO DE ENCARGO BP- SEXO MASCULINO"/>
    <s v="Luiz Fernando"/>
    <s v="Um  sistema/aplicativo/transação apresentou um comportamento indesejado (travou, não consigo abrir, mensagem de erro, lentidão, dados incorretos etc.)"/>
    <x v="2444"/>
  </r>
  <r>
    <s v="TSM-9948"/>
    <s v="Acesso ao CMFLEX modo almoxarifado "/>
    <s v="Lucas.Brito9"/>
    <s v="Liberação de acesso a sistema"/>
    <x v="2445"/>
  </r>
  <r>
    <s v="TSM-8054"/>
    <s v="Permissão de Acesso à medição de contratos"/>
    <s v="Luiz Fernando"/>
    <s v="Liberação de acesso a sistema"/>
    <x v="2446"/>
  </r>
  <r>
    <s v="TSM-9522"/>
    <s v="Acesso CMFLEX Produção - Módulo &quot;Financeiro&quot; - André Silva"/>
    <s v="Lucas.Brito9"/>
    <s v="Liberação de acesso a sistema"/>
    <x v="2447"/>
  </r>
  <r>
    <s v="TSM-9521"/>
    <s v="Acesso CMFLEX Produção - Módulos &quot;Administrativo&quot; - André Silva"/>
    <s v="Lucas.Brito9"/>
    <s v="Liberação de acesso a sistema"/>
    <x v="2448"/>
  </r>
  <r>
    <s v="TSM-9520"/>
    <s v="Acesso CMFLEX Produção - Módulos &quot;Administrativo&quot; - André Silva"/>
    <s v="Lucas.Brito9"/>
    <s v="Liberação de acesso a sistema"/>
    <x v="2449"/>
  </r>
  <r>
    <s v="TSM-9519"/>
    <s v="Acesso CMFLEX Produção - Módulos &quot;Administrativo&quot; - André Silva"/>
    <s v="Lucas.Brito9"/>
    <s v="Liberação de acesso a sistema"/>
    <x v="2450"/>
  </r>
  <r>
    <s v="TSM-8685"/>
    <s v="CMFlex - CFINAN/CAP - Erro rateio no PGA CONSOLIDADO - 24/01/23"/>
    <s v="Luiz Fernando"/>
    <s v="Um  sistema/aplicativo/transação apresentou um comportamento indesejado (travou, não consigo abrir, mensagem de erro, lentidão, dados incorretos etc.)"/>
    <x v="2451"/>
  </r>
  <r>
    <s v="TSM-8223"/>
    <s v="Suporte para reunião de performance"/>
    <s v="Lucas.Brito9"/>
    <s v="Suporte, dúvidas e sugestões"/>
    <x v="2452"/>
  </r>
  <r>
    <s v="TSM-6808"/>
    <s v="Velocidade internet"/>
    <s v="Orion"/>
    <s v="A conexão com a internet está lenta"/>
    <x v="2453"/>
  </r>
  <r>
    <s v="TSM-9812"/>
    <s v="Orion - Acesso Simone"/>
    <s v="Brian Brandao"/>
    <s v="Liberação de acesso a sistema"/>
    <x v="2454"/>
  </r>
  <r>
    <s v="TSM-9997"/>
    <s v="Contribuições não foram encaminhadas do FASE para o SID"/>
    <s v="Manasses Veloso"/>
    <s v="Um  sistema/aplicativo/transação apresentou um comportamento indesejado (travou, não consigo abrir, mensagem de erro, lentidão, dados incorretos etc.)"/>
    <x v="2455"/>
  </r>
  <r>
    <s v="TSM-9319"/>
    <s v="Funcionário Rafael Lopes ter acesso ao Orion para abertura de chamados."/>
    <s v="Luiz Fernando"/>
    <s v="Liberação de acesso a sistema"/>
    <x v="2456"/>
  </r>
  <r>
    <s v="TSM-9855"/>
    <s v="Pedir acesso ao PTA -  Portal de transferencia de Arquivos"/>
    <s v="Luiz Fernando"/>
    <s v="Liberação de acesso a sistema"/>
    <x v="2457"/>
  </r>
  <r>
    <s v="TSM-10013"/>
    <s v="Demanda Catalogada para carga de contribuições - fss 111951 MARCOS ANTONIO SOARES DE LIMA FILHO"/>
    <s v="Diógenes Alves"/>
    <s v="Solicitar melhoria ou novo sistema/aplicativo"/>
    <x v="2458"/>
  </r>
  <r>
    <s v="TSM-7598"/>
    <s v="Participantes não movimentados para Resgate"/>
    <s v="Gabriel Bach"/>
    <s v="Suporte RPA - erro de execução operacional"/>
    <x v="2459"/>
  </r>
  <r>
    <s v="TSM-8414"/>
    <s v="Criação de dois templates para apresentação na LOTE 45"/>
    <s v="Thais Castro"/>
    <s v="Solicitar melhoria ou novo sistema/aplicativo"/>
    <x v="2460"/>
  </r>
  <r>
    <s v="TSM-9534"/>
    <s v="Liberação de Acesso - Certisign"/>
    <s v=""/>
    <s v="Liberação de acesso a sistema"/>
    <x v="2461"/>
  </r>
  <r>
    <s v="TSM-9044"/>
    <s v="Liberação de licença de operador no Orion para Ana Claudia Nolte"/>
    <s v="Luiz Fernando"/>
    <s v="Liberação de acesso a sistema"/>
    <x v="2462"/>
  </r>
  <r>
    <s v="TSM-7418"/>
    <s v="SID apresenta tela de timed out ao processar arquivos grandes"/>
    <s v=""/>
    <s v="Um  sistema/aplicativo/transação apresentou um comportamento indesejado (travou, não consigo abrir, mensagem de erro, lentidão, dados incorretos etc.)"/>
    <x v="2463"/>
  </r>
  <r>
    <s v="TSM-7559"/>
    <s v="Excluir acesso de usuário do PTA - PTA00034"/>
    <s v="Luiz Fernando"/>
    <s v="Liberação de acesso a sistema"/>
    <x v="2464"/>
  </r>
  <r>
    <s v="TSM-8573"/>
    <s v="Ao acessar o Portal Valia, estou sendo bloqueado pelo firewall."/>
    <s v="Fabio Araujo"/>
    <s v="Solicitar desbloqueio de Firewall"/>
    <x v="2465"/>
  </r>
  <r>
    <s v="TSM-6695"/>
    <s v="Solicitar aparelho telefônico para atendimento a vips"/>
    <s v="Lucas.Brito9"/>
    <s v="Solicitar novo equipamento"/>
    <x v="2466"/>
  </r>
  <r>
    <s v="TSM-6697"/>
    <s v="Solicitar aparelho telefônico para atendimento a vips"/>
    <s v="Lucas.Brito9"/>
    <s v="Solicitar novo equipamento"/>
    <x v="2467"/>
  </r>
  <r>
    <s v="TSM-6691"/>
    <s v="Solicitar aparelho telefônico para atendimento a vips"/>
    <s v="Lucas.Brito9"/>
    <s v="Solicitar novo equipamento"/>
    <x v="2468"/>
  </r>
  <r>
    <s v="TSM-9727"/>
    <s v="Criação de SSO de novo ambiente do RighNow"/>
    <s v="thiago.zanchetta@vale.com"/>
    <s v="Solicitação de Serviços de Computação em Nuvem"/>
    <x v="2469"/>
  </r>
  <r>
    <s v="TSM-9912"/>
    <s v="Alteração na rotina do JOB carga cotas OSV03U174D para processamento de Segunda-feira a Sábado. - DIRECIONAR AO TIME DE INTEGRAÇÕES"/>
    <s v="Claudia Ferraz"/>
    <s v="Solicitar melhoria ou novo sistema/aplicativo"/>
    <x v="2470"/>
  </r>
  <r>
    <s v="TSM-7126"/>
    <s v="Inclusão de contribuições esporádicas data 02/08/2022 no SIS Capitalização"/>
    <s v="Cayque Anjos"/>
    <s v="Solicitar melhoria ou novo sistema/aplicativo"/>
    <x v="2471"/>
  </r>
  <r>
    <s v="TSM-6870"/>
    <s v="Obter uma licença de e-mail @valia para dispararmos a nova pesquisa de satisfação através desse endereço"/>
    <s v="Bruno Leal"/>
    <s v="Solicitação de Serviços de Suporte de Infraestrutura"/>
    <x v="2472"/>
  </r>
  <r>
    <s v="TSM-8278"/>
    <s v="Instalação do CRM (Oracle) para atendimento aos participantes Valia"/>
    <s v="Brian Brandao"/>
    <s v="Solicitar instalação de software"/>
    <x v="2473"/>
  </r>
  <r>
    <s v="TSM-9796"/>
    <s v=" [CMFlex] Fluxo de aprovação dos BPMs"/>
    <s v="Manasses Veloso"/>
    <s v="Um  sistema/aplicativo/transação apresentou um comportamento indesejado (travou, não consigo abrir, mensagem de erro, lentidão, dados incorretos etc.)"/>
    <x v="2474"/>
  </r>
  <r>
    <s v="TSM-6993"/>
    <s v="Migração bancária - Retirada dos filtros de pagamento"/>
    <s v="Bruno Leal"/>
    <s v="Solicitação de mudança de TI"/>
    <x v="2475"/>
  </r>
  <r>
    <s v="TSM-7955"/>
    <s v="Problema na carga de cotas dos dias 09 e 10/11."/>
    <s v="Luiz Fernando"/>
    <s v="Um  sistema/aplicativo/transação apresentou um comportamento indesejado (travou, não consigo abrir, mensagem de erro, lentidão, dados incorretos etc.)"/>
    <x v="2476"/>
  </r>
  <r>
    <s v="TSM-9532"/>
    <s v="[CMFlex] Fluxo de aprovação dos BPMs"/>
    <s v="Manasses Veloso"/>
    <s v="Um  sistema/aplicativo/transação apresentou um comportamento indesejado (travou, não consigo abrir, mensagem de erro, lentidão, dados incorretos etc.)"/>
    <x v="2477"/>
  </r>
  <r>
    <s v="TSM-6774"/>
    <s v="Instalação do Visual Studio Code"/>
    <s v="Lucas.Brito9"/>
    <s v="Solicitar instalação de software"/>
    <x v="2478"/>
  </r>
  <r>
    <s v="TSM-6944"/>
    <s v="Totalprev local"/>
    <s v="Lucas.Brito9"/>
    <s v="Suporte, dúvidas e sugestões"/>
    <x v="2479"/>
  </r>
  <r>
    <s v="TSM-6943"/>
    <s v="Problemas com impressão"/>
    <s v="Lucas.Brito9"/>
    <s v="Suporte, dúvidas e sugestões"/>
    <x v="2480"/>
  </r>
  <r>
    <s v="TSM-8843"/>
    <s v="Acesso ao Portal de Faturamento - TI"/>
    <s v="Luiz Fernando"/>
    <s v="Liberação de acesso a sistema"/>
    <x v="2481"/>
  </r>
  <r>
    <s v="TSM-7784"/>
    <s v="Integração de Resgate - Fase - Quantidade de Cotas incorreta para PM2"/>
    <s v="Manasses Veloso"/>
    <s v="Um  sistema/aplicativo/transação apresentou um comportamento indesejado (travou, não consigo abrir, mensagem de erro, lentidão, dados incorretos etc.)"/>
    <x v="2482"/>
  </r>
  <r>
    <s v="TSM-7321"/>
    <s v="Desabilitar Acesso no CRM Oracle Rightnow - PROD (Motivo: Licença Médica)"/>
    <s v="Manasses Veloso"/>
    <s v="Liberação de acesso a sistema"/>
    <x v="2483"/>
  </r>
  <r>
    <s v="TSM-7320"/>
    <s v="Desabilitar Acesso no CRM Oracle Rightnow - DEV (Motivo: Licença Médica)"/>
    <s v="Manasses Veloso"/>
    <s v="Liberação de acesso a sistema"/>
    <x v="2484"/>
  </r>
  <r>
    <s v="TSM-8955"/>
    <s v="Ajuste na sld_conta_partic_fss - Revisão Prev-Mosaic 1"/>
    <s v="Renata Santos"/>
    <s v="Solicitar melhoria ou novo sistema/aplicativo"/>
    <x v="2485"/>
  </r>
  <r>
    <s v="TSM-9847"/>
    <s v="Simulador de benefícios não roda simulação para o participante TARCISIO DE LUCCA"/>
    <s v="Manasses Veloso"/>
    <s v="Um  sistema/aplicativo/transação apresentou um comportamento indesejado (travou, não consigo abrir, mensagem de erro, lentidão, dados incorretos etc.)"/>
    <x v="2486"/>
  </r>
  <r>
    <s v="TSM-9909"/>
    <s v="Diferença entre arquivo de entrada e saída da empresa 892- Mosaic Fertilizantes do Brasil"/>
    <s v="Lucas.Brito9"/>
    <s v="Um  sistema/aplicativo/transação apresentou um comportamento indesejado (travou, não consigo abrir, mensagem de erro, lentidão, dados incorretos etc.)"/>
    <x v="2487"/>
  </r>
  <r>
    <s v="TSM-9922"/>
    <s v="acesso para abertura de requisição de material/almoxarifado "/>
    <s v="Lucas.Brito9"/>
    <s v="Liberação de acesso a sistema"/>
    <x v="2488"/>
  </r>
  <r>
    <s v="TSM-7118"/>
    <s v="Demanda IMEDIATA - Solicito realizar a carga de contribuições Prevaler dos participantes com Desconto em Folha Assistidos com referência em 08/2022."/>
    <s v="Cayque Anjos"/>
    <s v="Solicitar melhoria ou novo sistema/aplicativo"/>
    <x v="2489"/>
  </r>
  <r>
    <s v="TSM-8473"/>
    <s v="Liberação de Acesso ao CMFlex - Orça"/>
    <s v="Manasses Veloso"/>
    <s v="Liberação de acesso a sistema"/>
    <x v="2490"/>
  </r>
  <r>
    <s v="TSM-9156"/>
    <s v="Apoio da TI em Workshop que terá na Valia dia 31/03 (será no auditório)."/>
    <s v="Brian Brandao"/>
    <s v="Suporte, dúvidas e sugestões"/>
    <x v="2491"/>
  </r>
  <r>
    <s v="TSM-9906"/>
    <s v="Diferença arquivo de entrada e saída 040- Mosaic Potassio"/>
    <s v="Lucas.Brito9"/>
    <s v="Um  sistema/aplicativo/transação apresentou um comportamento indesejado (travou, não consigo abrir, mensagem de erro, lentidão, dados incorretos etc.)"/>
    <x v="2492"/>
  </r>
  <r>
    <s v="TSM-7417"/>
    <s v="Tabela de Saldo de conta da IN1343 não está sendo alimentada no momento da Concessão"/>
    <s v=""/>
    <s v="Um  sistema/aplicativo/transação apresentou um comportamento indesejado (travou, não consigo abrir, mensagem de erro, lentidão, dados incorretos etc.)"/>
    <x v="2493"/>
  </r>
  <r>
    <s v="TSM-10006"/>
    <s v="SID - VA201229 - TSM - 8318"/>
    <s v="Manasses Veloso"/>
    <s v="Solicitação de mudança de TI"/>
    <x v="2494"/>
  </r>
  <r>
    <s v="TSM-9784"/>
    <s v="Liberação de Acesso ao CM Flex em DEV"/>
    <s v="Lucas.Brito9"/>
    <s v="Liberação de acesso a sistema"/>
    <x v="2495"/>
  </r>
  <r>
    <s v="TSM-9716"/>
    <s v="Liberação de acesso ao CMFLEX para lançamento de NFF"/>
    <s v="Lucas.Brito9"/>
    <s v="Liberação de acesso a sistema"/>
    <x v="2496"/>
  </r>
  <r>
    <s v="TSM-8104"/>
    <s v="Erro em data de &quot;Disponibilização de crédito&quot;"/>
    <s v="Gabriel Bach"/>
    <s v="Suporte RPA - erro de execução operacional"/>
    <x v="2497"/>
  </r>
  <r>
    <s v="TSM-9717"/>
    <s v="Liberação de acesso ao CMFLEX"/>
    <s v="Lucas.Brito9"/>
    <s v="Liberação de acesso a sistema"/>
    <x v="2498"/>
  </r>
  <r>
    <s v="TSM-8325"/>
    <s v="[CMFLEX] - MÓDULO GLOBAL/LIMPEZA PASTA BINREGRA - ID 90"/>
    <s v="Luiz Fernando"/>
    <s v="Solicitação de mudança de TI"/>
    <x v="2499"/>
  </r>
  <r>
    <s v="TSM-8211"/>
    <s v="[MOSAIC] - INSTABILIDADE BALANCE SIS AMADEUS/HOMEPREV SIMULADOR"/>
    <s v="Luiz Fernando"/>
    <s v="Um  sistema/aplicativo/transação apresentou um comportamento indesejado (travou, não consigo abrir, mensagem de erro, lentidão, dados incorretos etc.)"/>
    <x v="2500"/>
  </r>
  <r>
    <s v="TSM-8456"/>
    <s v="Banco AzureSQL - Acesso azbrsp1dbsp001"/>
    <s v="Thiago Zanchetta"/>
    <s v="Solicitação/Alteração/Exclusão de acesso a Cloud"/>
    <x v="2501"/>
  </r>
  <r>
    <s v="TSM-9089"/>
    <s v="Acesso a pasta Valia_Administrativo_Contratacao\Contratos\Contrato\Mais Multiserviços\032-2018 "/>
    <s v=""/>
    <s v="Liberação de acesso a sistema"/>
    <x v="2502"/>
  </r>
  <r>
    <s v="TSM-9882"/>
    <s v="Atualização do mapa de integrações para o projeto de Biometria facial"/>
    <s v="thiago.zanchetta@vale.com"/>
    <s v="Solicitação de Serviços de Suporte de Arquitetura"/>
    <x v="2503"/>
  </r>
  <r>
    <s v="TSM-9881"/>
    <s v="Atualização do mapa de arquitetura a partir da entrada do projeto de biometria facial"/>
    <s v="thiago.zanchetta@vale.com"/>
    <s v="Solicitação de Serviços de Suporte de Arquitetura"/>
    <x v="2504"/>
  </r>
  <r>
    <s v="TSM-8817"/>
    <s v="Acesso ao portal de faturamento"/>
    <s v="Luiz Fernando"/>
    <s v="Liberação de acesso a sistema"/>
    <x v="2505"/>
  </r>
  <r>
    <s v="TSM-7239"/>
    <s v="Erro no simulador de tributação (Accenture)"/>
    <s v=""/>
    <s v="Um  sistema/aplicativo/transação apresentou um comportamento indesejado (travou, não consigo abrir, mensagem de erro, lentidão, dados incorretos etc.)"/>
    <x v="2506"/>
  </r>
  <r>
    <s v="TSM-7760"/>
    <s v="FASe - Divergência de valor no somatório das verbas de contribuição Entrada x Saída – Empresa 45 – Out/2022"/>
    <s v="Manasses Veloso"/>
    <s v="Um  sistema/aplicativo/transação apresentou um comportamento indesejado (travou, não consigo abrir, mensagem de erro, lentidão, dados incorretos etc.)"/>
    <x v="2507"/>
  </r>
  <r>
    <s v="TSM-9911"/>
    <s v="Demanda IMEDIATA (prazo máx de aplic. em PROD: 13/06/2023 )- Solicito realizar a carga de contribuições Prevaler dos participantes com Desconto em Folha Assistidos com referência em 05/2023"/>
    <s v="Renata Santos"/>
    <s v="Solicitar melhoria ou novo sistema/aplicativo"/>
    <x v="2508"/>
  </r>
  <r>
    <s v="TSM-7721"/>
    <s v="Incidentes filhos de empréstimos sendo encaminhados para o setor incorreto"/>
    <s v="Manasses Veloso"/>
    <s v="Um  sistema/aplicativo/transação apresentou um comportamento indesejado (travou, não consigo abrir, mensagem de erro, lentidão, dados incorretos etc.)"/>
    <x v="2509"/>
  </r>
  <r>
    <s v="TSM-8828"/>
    <s v="Aplicação de scripts para Operacionalização do processo de Write-Off 2023.02"/>
    <s v="Diógenes Alves"/>
    <s v="Solicitar melhoria ou novo sistema/aplicativo"/>
    <x v="2510"/>
  </r>
  <r>
    <s v="TSM-9763"/>
    <s v="ARQUIVO MANUAL DE INSCRITOS"/>
    <s v="Sabrina Serique"/>
    <s v="Solicitar melhoria ou novo sistema/aplicativo"/>
    <x v="2511"/>
  </r>
  <r>
    <s v="TSM-9342"/>
    <s v="acesso ao cmflex"/>
    <s v="Lucas.Brito9"/>
    <s v="Liberação de acesso a sistema"/>
    <x v="2512"/>
  </r>
  <r>
    <s v="TSM-7888"/>
    <s v="Solicitar inclusão de acesso na área Atendimento Valia"/>
    <s v="carlos.duarte@vale.com"/>
    <s v="Liberação de acesso a sistema"/>
    <x v="2513"/>
  </r>
  <r>
    <s v="TSM-9130"/>
    <s v="Suporte à reunião de Performance - Diretoria de Seguridade - 20/03/2023 - 09h às 12h - Sala Recreio"/>
    <s v="Lorena Silva"/>
    <s v="Suporte, dúvidas e sugestões"/>
    <x v="2514"/>
  </r>
  <r>
    <s v="TSM-7573"/>
    <s v="Erro ao Importar Contribuições no SIS Capitalização"/>
    <s v=""/>
    <s v="Um  sistema/aplicativo/transação apresentou um comportamento indesejado (travou, não consigo abrir, mensagem de erro, lentidão, dados incorretos etc.)"/>
    <x v="2515"/>
  </r>
  <r>
    <s v="TSM-7446"/>
    <s v="Gerar arquivo TXT manual - Inscrição Mensal 08 e 09/2022 - Gerar arquivo manual da integração com a MRD (SID) - Para carga de novos inscritos no ambiente de Desenvolvimento para Teste Certificado no Portal Esteira BUG Bug 7409"/>
    <s v="Cayque Anjos"/>
    <s v="Solicitar melhoria ou novo sistema/aplicativo"/>
    <x v="2516"/>
  </r>
  <r>
    <s v="TSM-8066"/>
    <s v="Portal Participante - Nova Adesão Prevaler - Opção Desconto em Folha Não disponível "/>
    <s v="Luiz Fernando"/>
    <s v="Um  sistema/aplicativo/transação apresentou um comportamento indesejado (travou, não consigo abrir, mensagem de erro, lentidão, dados incorretos etc.)"/>
    <x v="2517"/>
  </r>
  <r>
    <s v="TSM-7845"/>
    <s v="Demanda IMEDIATA - Solicito realizar a carga de contribuições Prevaler dos participantes com Desconto em Folha Assistidos com referência em 10/2022"/>
    <s v="Renata Santos"/>
    <s v="Solicitar melhoria ou novo sistema/aplicativo"/>
    <x v="2518"/>
  </r>
  <r>
    <s v="TSM-9683"/>
    <s v="Erro FASe - Baixa esporádicas 26/04/2023"/>
    <s v="Lucas.Brito9"/>
    <s v="Um  sistema/aplicativo/transação apresentou um comportamento indesejado (travou, não consigo abrir, mensagem de erro, lentidão, dados incorretos etc.)"/>
    <x v="2519"/>
  </r>
  <r>
    <s v="TSM-9093"/>
    <s v="Aplicação de scripts para Operacionalização do processo de Write-Off 2023.03"/>
    <s v="Diógenes Alves"/>
    <s v="Solicitar melhoria ou novo sistema/aplicativo"/>
    <x v="2520"/>
  </r>
  <r>
    <s v="TSM-8793"/>
    <s v="Empréstimo de equipamento"/>
    <s v="Lucas.Brito9"/>
    <s v="Solicitar o empréstimo de um equipamento"/>
    <x v="2521"/>
  </r>
  <r>
    <s v="TSM-9050"/>
    <s v="Integração FASE X CRM ORACLE - geração de incidente no CRM para envio de e-mail de boleto de autopatrocínio"/>
    <s v="Claudia Ferraz"/>
    <s v=""/>
    <x v="2522"/>
  </r>
  <r>
    <s v="TSM-7792"/>
    <s v="Liberação no portal  da visão do atendente"/>
    <s v="carlos.duarte@vale.com"/>
    <s v="Liberação de acesso a sistema"/>
    <x v="2523"/>
  </r>
  <r>
    <s v="TSM-9572"/>
    <s v="[CMFlex] ATUALIZAÇÃO NÃO REALIZADA EM PRODUÇÃO - ID 74 - (WI 244106)"/>
    <s v="Manasses Veloso"/>
    <s v="Um  sistema/aplicativo/transação apresentou um comportamento indesejado (travou, não consigo abrir, mensagem de erro, lentidão, dados incorretos etc.)"/>
    <x v="2524"/>
  </r>
  <r>
    <s v="TSM-7443"/>
    <s v="Extrair solicitação de Não Participantes do SID"/>
    <s v="Cayque Anjos"/>
    <s v="Solicitar melhoria ou novo sistema/aplicativo"/>
    <x v="2525"/>
  </r>
  <r>
    <s v="TSM-6845"/>
    <s v="Retorno dos arquivos bancários"/>
    <s v=""/>
    <s v="Um  sistema/aplicativo/transação apresentou um comportamento indesejado (travou, não consigo abrir, mensagem de erro, lentidão, dados incorretos etc.)"/>
    <x v="2526"/>
  </r>
  <r>
    <s v="TSM-9048"/>
    <s v="Integração FASE X CRM ORACLE - geração de incidente no CRM para envio de e-mail de boleto de autopatrocínio"/>
    <s v="Lucas.Brito9"/>
    <s v="Um  sistema/aplicativo/transação apresentou um comportamento indesejado (travou, não consigo abrir, mensagem de erro, lentidão, dados incorretos etc.)"/>
    <x v="2527"/>
  </r>
  <r>
    <s v="TSM-7736"/>
    <s v="Erro ao Executar processos que precisam graval Log de erros no C:\Dados\Amadeus"/>
    <s v="Orion"/>
    <s v="Meu equipamento não está funcionando corretamente"/>
    <x v="2528"/>
  </r>
  <r>
    <s v="TSM-9759"/>
    <s v="Executar scritp para revisão de parametrização contábil (Ambiente de Desenvolvimento)"/>
    <s v="Renata Santos"/>
    <s v="Solicitar melhoria ou novo sistema/aplicativo"/>
    <x v="2529"/>
  </r>
  <r>
    <s v="TSM-7206"/>
    <s v="Boleto Prevaler Indisponível no Portal - Erro de retorno do FASe"/>
    <s v=""/>
    <s v="Um  sistema/aplicativo/transação apresentou um comportamento indesejado (travou, não consigo abrir, mensagem de erro, lentidão, dados incorretos etc.)"/>
    <x v="2530"/>
  </r>
  <r>
    <s v="TSM-6644"/>
    <s v="Descarte e adesão de equipamentos"/>
    <s v="Lucas.Brito9"/>
    <s v="Suporte, dúvidas e sugestões"/>
    <x v="2531"/>
  </r>
  <r>
    <s v="TSM-6986"/>
    <s v="Erro geração cobrança Autopatrocinio"/>
    <s v="Thais Castro"/>
    <s v="Solicitar melhoria ou novo sistema/aplicativo"/>
    <x v="2532"/>
  </r>
  <r>
    <s v="TSM-9712"/>
    <s v="Instalação Gravador de Voz"/>
    <s v="Luiz Fernando"/>
    <s v="Suporte, dúvidas e sugestões"/>
    <x v="2533"/>
  </r>
  <r>
    <s v="TSM-8499"/>
    <s v="Liberação de acesso CMFlex."/>
    <s v="Luiz Fernando"/>
    <s v="Liberação de acesso a sistema"/>
    <x v="2534"/>
  </r>
  <r>
    <s v="TSM-7503"/>
    <s v="Liberar acesso ao CRM Oracle - RightNow para a área Financeira."/>
    <s v="Luiz Fernando"/>
    <s v="Liberação de acesso a sistema"/>
    <x v="2535"/>
  </r>
  <r>
    <s v="TSM-6724"/>
    <s v="Liberação do Microsoft Authenticator"/>
    <s v="Lucas.Brito9"/>
    <s v="Suporte, dúvidas e sugestões"/>
    <x v="2536"/>
  </r>
  <r>
    <s v="TSM-7040"/>
    <s v="Orçamento para execução de recolhimento dos pontos da sala 301 do Sede de Empresas, que foi desmobilizada."/>
    <s v="Luiz Fernando"/>
    <s v="Solicitação de Serviços de Suporte de Infraestrutura"/>
    <x v="2537"/>
  </r>
  <r>
    <s v="TSM-9810"/>
    <s v="Orion - Acesso Letícia "/>
    <s v="Brian Brandao"/>
    <s v="Liberação de acesso a sistema"/>
    <x v="2538"/>
  </r>
  <r>
    <s v="TSM-6650"/>
    <s v="VAN - Envio de cobrança do convênio 5447694 não foi enviado para o DX"/>
    <s v=""/>
    <s v="Um  sistema/aplicativo/transação apresentou um comportamento indesejado (travou, não consigo abrir, mensagem de erro, lentidão, dados incorretos etc.)"/>
    <x v="2539"/>
  </r>
  <r>
    <s v="TSM-8012"/>
    <s v="Usuária não esta conseguindo acessar o Container Movimento Financeiro"/>
    <s v="Luiz Fernando"/>
    <s v="Um  sistema/aplicativo/transação apresentou um comportamento indesejado (travou, não consigo abrir, mensagem de erro, lentidão, dados incorretos etc.)"/>
    <x v="2540"/>
  </r>
  <r>
    <s v="TSM-6977"/>
    <s v="Exclusão do acesso ao CRM (PLUSOFT)"/>
    <s v="Manasses Veloso"/>
    <s v="Solicitar criação/alteração/exclusão de grupos de acesso a sistemas"/>
    <x v="2541"/>
  </r>
  <r>
    <s v="TSM-6902"/>
    <s v="Acesso a equipe de backoffice ao SGR"/>
    <s v="Manasses Veloso"/>
    <s v="Liberação de acesso a sistema"/>
    <x v="2542"/>
  </r>
  <r>
    <s v="TSM-7066"/>
    <s v="Liberação de recebimento de e-mails do domínio @gadol.com.br"/>
    <s v="Roberta.Viana"/>
    <s v="Suporte, dúvidas e sugestões"/>
    <x v="2543"/>
  </r>
  <r>
    <s v="TSM-9552"/>
    <s v="Rede apresentando lentidão, impactando atendimento pois os sistemas não estão disponíveis"/>
    <s v="Orion"/>
    <s v="A conexão com a internet está lenta"/>
    <x v="2544"/>
  </r>
  <r>
    <s v="TSM-7570"/>
    <s v="Inclusão da empresa 632- Instituto Cultural no SIS Capitalização List de Processo / Informar Data de repasse"/>
    <s v="Leonardo Monteiro"/>
    <s v="Solicitar melhoria ou novo sistema/aplicativo"/>
    <x v="2545"/>
  </r>
  <r>
    <s v="TSM-7202"/>
    <s v="Erro na Integração SGR x SCR"/>
    <s v=""/>
    <s v="Um  sistema/aplicativo/transação apresentou um comportamento indesejado (travou, não consigo abrir, mensagem de erro, lentidão, dados incorretos etc.)"/>
    <x v="2546"/>
  </r>
  <r>
    <s v="TSM-7606"/>
    <s v="Erro ao executar consulta na matriz SOD"/>
    <s v="carlos.duarte@vale.com"/>
    <s v="Suporte, dúvidas e sugestões"/>
    <x v="2547"/>
  </r>
  <r>
    <s v="TSM-6588"/>
    <s v="Módulo e-financeira gerando dados de participante incorreto"/>
    <s v=""/>
    <s v="Um  sistema/aplicativo/transação apresentou um comportamento indesejado (travou, não consigo abrir, mensagem de erro, lentidão, dados incorretos etc.)"/>
    <x v="2548"/>
  </r>
  <r>
    <s v="TSM-7475"/>
    <s v="Liberar acesso de nova funcionário como ADM-Operador "/>
    <s v="João Pedro"/>
    <s v="Liberação de acesso a sistema"/>
    <x v="2549"/>
  </r>
  <r>
    <s v="TSM-9062"/>
    <s v="Liberação de acesso a sistema DEVOPS"/>
    <s v="José Drumond"/>
    <s v="Liberação de acesso a sistema"/>
    <x v="2550"/>
  </r>
  <r>
    <s v="TSM-6556"/>
    <s v="Reinstalar Avaya devido notebook ter sido formatado"/>
    <s v="Luiz Fernando"/>
    <s v="Solicitar instalação de software"/>
    <x v="2551"/>
  </r>
  <r>
    <s v="TSM-8839"/>
    <s v="Rodar o script para extração do saldo de contas posicionados no ultimo dia util do ano em atendimento a IN RFB nº1571 "/>
    <s v="Renata Santos"/>
    <s v="Solicitar melhoria ou novo sistema/aplicativo"/>
    <x v="2552"/>
  </r>
  <r>
    <s v="TSM-8091"/>
    <s v="Solicitar novos campos no POrtal de Compliance (Órion)"/>
    <s v="João Pedro"/>
    <s v="Solicitar melhoria ou novo sistema/aplicativo"/>
    <x v="2553"/>
  </r>
  <r>
    <s v="TSM-6573"/>
    <s v="Erro Totalprev"/>
    <s v=""/>
    <s v="Um  sistema/aplicativo/transação apresentou um comportamento indesejado (travou, não consigo abrir, mensagem de erro, lentidão, dados incorretos etc.)"/>
    <x v="2554"/>
  </r>
  <r>
    <s v="TSM-9008"/>
    <s v="acesso para funcionária nova"/>
    <s v="Lucas.Brito9"/>
    <s v="Liberação de acesso a sistema"/>
    <x v="2555"/>
  </r>
  <r>
    <s v="TSM-9083"/>
    <s v="CMFLEX - CAP/CAR/CONTROLE FINANCEIRO/ IMPOSTOS/ BPM  - ERRO NA QUANTIDADE DE ARQUIVOS RETORNO EFD REINF"/>
    <s v="João Pedro"/>
    <s v="Um  sistema/aplicativo/transação apresentou um comportamento indesejado (travou, não consigo abrir, mensagem de erro, lentidão, dados incorretos etc.)"/>
    <x v="2556"/>
  </r>
  <r>
    <s v="TSM-7946"/>
    <s v="[RPA] - Correção Geração AR - Erro fechamento aplicações"/>
    <s v="Luiz Fernando"/>
    <s v="Solicitação de mudança de TI"/>
    <x v="2557"/>
  </r>
  <r>
    <s v="TSM-8900"/>
    <s v="CMFLEX - CAP/CAR/CONTROLE FINANCEIRO/ IMPOSTOS/ BPM  - ERRO IMPORTAÇÃO IOF PARA DCTF"/>
    <s v="Lucas.Brito9"/>
    <s v="Um  sistema/aplicativo/transação apresentou um comportamento indesejado (travou, não consigo abrir, mensagem de erro, lentidão, dados incorretos etc.)"/>
    <x v="2558"/>
  </r>
  <r>
    <s v="TSM-8970"/>
    <s v="Acesso ao Certsign "/>
    <s v="Luiz Fernando"/>
    <s v="Liberação de acesso a sistema"/>
    <x v="2559"/>
  </r>
  <r>
    <s v="TSM-8856"/>
    <s v="Solicito liberação de um monitor para uso de segunda tela no trabalho"/>
    <s v="Brian Brandao"/>
    <s v="Solicitar novo equipamento"/>
    <x v="2560"/>
  </r>
  <r>
    <s v="TSM-8245"/>
    <s v="Acesso CMFLEX Produção - Módulos &quot;Financeiro&quot; - Pietro Consolaro"/>
    <s v="Luiz Fernando"/>
    <s v="Liberação de acesso a sistema"/>
    <x v="2561"/>
  </r>
  <r>
    <s v="TSM-6868"/>
    <s v="Exclusão de arquivo duplicado 355-Hydro Energia -07/2022 no FASE"/>
    <s v="João Pedro"/>
    <s v="Solicitar inclusão de um novo serviço no catálogo de TI"/>
    <x v="2562"/>
  </r>
  <r>
    <s v="TSM-8079"/>
    <s v="Diferença entre arquivo de entrada e saída empresa 892- Mosaic Brasil"/>
    <s v="Luiz Fernando"/>
    <s v="Um  sistema/aplicativo/transação apresentou um comportamento indesejado (travou, não consigo abrir, mensagem de erro, lentidão, dados incorretos etc.)"/>
    <x v="2563"/>
  </r>
  <r>
    <s v="TSM-8078"/>
    <s v="Diferença entre arquivo de entrada e saída empresa 45- Mosaic Fertilizantes P&amp;K "/>
    <s v="Luiz Fernando"/>
    <s v="Um  sistema/aplicativo/transação apresentou um comportamento indesejado (travou, não consigo abrir, mensagem de erro, lentidão, dados incorretos etc.)"/>
    <x v="2564"/>
  </r>
  <r>
    <s v="TSM-8077"/>
    <s v="Diferença entre arquivo de entrada e saída empresa 40- Mosaic Potassio"/>
    <s v="Luiz Fernando"/>
    <s v="Um  sistema/aplicativo/transação apresentou um comportamento indesejado (travou, não consigo abrir, mensagem de erro, lentidão, dados incorretos etc.)"/>
    <x v="2565"/>
  </r>
  <r>
    <s v="TSM-8953"/>
    <s v="Carga de Parametrizações - Agrupamento de Fundos"/>
    <s v="Paulo Cesar"/>
    <s v="Solicitar melhoria ou novo sistema/aplicativo"/>
    <x v="2566"/>
  </r>
  <r>
    <s v="TSM-8514"/>
    <s v="Erro na integração do SCR com o SAA"/>
    <s v="Luiz Fernando"/>
    <s v="Um  sistema/aplicativo/transação apresentou um comportamento indesejado (travou, não consigo abrir, mensagem de erro, lentidão, dados incorretos etc.)"/>
    <x v="2567"/>
  </r>
  <r>
    <s v="TSM-6539"/>
    <s v="Execução de script paliativo para correção do erro flag baixado"/>
    <s v=""/>
    <s v="Um  sistema/aplicativo/transação apresentou um comportamento indesejado (travou, não consigo abrir, mensagem de erro, lentidão, dados incorretos etc.)"/>
    <x v="2568"/>
  </r>
  <r>
    <s v="TSM-9430"/>
    <s v="Solicitação de notebook para empregado contrato de Itabira"/>
    <s v="Brian Brandao"/>
    <s v="Solicitar o empréstimo de um equipamento"/>
    <x v="2569"/>
  </r>
  <r>
    <s v="TSM-9429"/>
    <s v="Solicitação de notebook para empregado contrato de Itabira"/>
    <s v="Brian Brandao"/>
    <s v="Solicitar o empréstimo de um equipamento"/>
    <x v="2570"/>
  </r>
  <r>
    <s v="TSM-9387"/>
    <s v="Solicitação de notebook para novo empregado"/>
    <s v="Brian Brandao"/>
    <s v="Solicitar novo equipamento"/>
    <x v="2571"/>
  </r>
  <r>
    <s v="TSM-8068"/>
    <s v="Diferença entre arquivo de entrada e saída empresa 112- CPBS"/>
    <s v="Luiz Fernando"/>
    <s v="Um  sistema/aplicativo/transação apresentou um comportamento indesejado (travou, não consigo abrir, mensagem de erro, lentidão, dados incorretos etc.)"/>
    <x v="2572"/>
  </r>
  <r>
    <s v="TSM-9888"/>
    <s v="Corrigir as verbas da tabela mov_cont_partic_fss dos participantes relacionados no anexo"/>
    <s v="Renata Santos"/>
    <s v="Solicitar melhoria ou novo sistema/aplicativo"/>
    <x v="2573"/>
  </r>
  <r>
    <s v="TSM-8064"/>
    <s v="Contribuições Nov/2022 - Empresa 40 Plano 13 - Matrícula 203583 cadastrada não considerada no arquivo de Saída do FASe - "/>
    <s v="Luiz Fernando"/>
    <s v="Um  sistema/aplicativo/transação apresentou um comportamento indesejado (travou, não consigo abrir, mensagem de erro, lentidão, dados incorretos etc.)"/>
    <x v="2574"/>
  </r>
  <r>
    <s v="TSM-9066"/>
    <s v="CMFLEX - Filtro de Relatório - Listagem de Recebimento de Mercadoria - ALMOXARIFADO"/>
    <s v="Luiz Fernando"/>
    <s v="Um  sistema/aplicativo/transação apresentou um comportamento indesejado (travou, não consigo abrir, mensagem de erro, lentidão, dados incorretos etc.)"/>
    <x v="2575"/>
  </r>
  <r>
    <s v="TSM-8291"/>
    <s v="Equipamento com fim de contrato em 01/12/2022"/>
    <s v="Brian Brandao"/>
    <s v="Solicitar novo equipamento"/>
    <x v="2576"/>
  </r>
  <r>
    <s v="TSM-8497"/>
    <s v="Update tabela sbftblcfpctrformapercent"/>
    <s v="Ana Paula"/>
    <s v="Solicitar melhoria ou novo sistema/aplicativo"/>
    <x v="2577"/>
  </r>
  <r>
    <s v="TSM-9972"/>
    <s v="Alguns dados da tabela Verba_fss do SIS capitalização não foram parametrizados de forma correta e isso está ocasionando erros no tipo de responsável pela contribuição gerando dados incorreto na E-finaceira."/>
    <s v="Renata Santos"/>
    <s v="Solicitar melhoria ou novo sistema/aplicativo"/>
    <x v="2578"/>
  </r>
  <r>
    <s v="TSM-9049"/>
    <s v="Acesso ao CM Flex para geração de relatório de contribuição esporádica avulsa"/>
    <s v="Manasses Veloso"/>
    <s v="Liberação de acesso a sistema"/>
    <x v="2579"/>
  </r>
  <r>
    <s v="TSM-8494"/>
    <s v="Inclusão de suspensão de concessão de empréstimo - assinatura da restauração de inscrição e termo retificador"/>
    <s v="Francisco James"/>
    <s v="Solicitar melhoria ou novo sistema/aplicativo"/>
    <x v="2580"/>
  </r>
  <r>
    <s v="TSM-7931"/>
    <s v="[MOSAIC] - Homeprev"/>
    <s v="Manasses Veloso"/>
    <s v="Solicitação de mudança de TI"/>
    <x v="2581"/>
  </r>
  <r>
    <s v="TSM-9823"/>
    <s v="ERRO DE IMPORTAÇÃO ECF - ESCRITURAÇÃO CONTÁBIL FISCAL"/>
    <s v="Manasses Veloso"/>
    <s v="Um  sistema/aplicativo/transação apresentou um comportamento indesejado (travou, não consigo abrir, mensagem de erro, lentidão, dados incorretos etc.)"/>
    <x v="2582"/>
  </r>
  <r>
    <s v="TSM-8582"/>
    <s v="Ajustes no chamado de liberação de acesso do Orion"/>
    <s v="João Pedro"/>
    <s v="Solicitar melhoria ou novo sistema/aplicativo"/>
    <x v="2583"/>
  </r>
  <r>
    <s v="TSM-9884"/>
    <s v="(CMFLEX) acesso ao almox-gestão"/>
    <s v="Lucas.Brito9"/>
    <s v="Liberação de acesso a sistema"/>
    <x v="2584"/>
  </r>
  <r>
    <s v="TSM-9883"/>
    <s v="(CMFLEX) acesso ao grupo compras/gestão "/>
    <s v="Lucas.Brito9"/>
    <s v="Liberação de acesso a sistema"/>
    <x v="2585"/>
  </r>
  <r>
    <s v="TSM-9762"/>
    <s v="Liberação de Acesso CRM Oracle - Gestor de Acesso"/>
    <s v="Luiz Fernando"/>
    <s v="Liberação de acesso a sistema"/>
    <x v="2586"/>
  </r>
  <r>
    <s v="TSM-8522"/>
    <s v="[RPA] - CORREÇÃO ERRO CITRIX VERBA BASE/EXTRAÇÃO FOLHA"/>
    <s v="Luiz Fernando"/>
    <s v="Solicitação de mudança de TI"/>
    <x v="2587"/>
  </r>
  <r>
    <s v="TSM-7768"/>
    <s v="Execução de script paliativo para correção do erro flag baixado"/>
    <s v="Manasses Veloso"/>
    <s v="Um  sistema/aplicativo/transação apresentou um comportamento indesejado (travou, não consigo abrir, mensagem de erro, lentidão, dados incorretos etc.)"/>
    <x v="2588"/>
  </r>
  <r>
    <s v="TSM-8712"/>
    <s v="Portal do Participante - #8145: Bug esqueci minha senha do Portal"/>
    <s v="Lucas.Brito9"/>
    <s v="Solicitação de mudança de TI"/>
    <x v="2589"/>
  </r>
  <r>
    <s v="TSM-8852"/>
    <s v="Usuário está recebendo solicitação de reserva da sala de reunião Alvorada"/>
    <s v="Brian Brandao"/>
    <s v="Suporte, dúvidas e sugestões"/>
    <x v="2590"/>
  </r>
  <r>
    <s v="TSM-10009"/>
    <s v="Inclusão de acesso como Atendente no portal"/>
    <s v="Luiz Fernando"/>
    <s v="Liberação de acesso a sistema"/>
    <x v="2591"/>
  </r>
  <r>
    <s v="TSM-8765"/>
    <s v="Opção de imprimir foi desabilitada na aba visualização"/>
    <s v="Luiz Fernando"/>
    <s v="Um  sistema/aplicativo/transação apresentou um comportamento indesejado (travou, não consigo abrir, mensagem de erro, lentidão, dados incorretos etc.)"/>
    <x v="2592"/>
  </r>
  <r>
    <s v="TSM-7462"/>
    <s v="Arquivos de retorno de baixa diária Autopatrocínio e Prevaler indisponíveis na data 03/10/2022, referente aos pagamentos em 30/09/2022."/>
    <s v=""/>
    <s v="Um  sistema/aplicativo/transação apresentou um comportamento indesejado (travou, não consigo abrir, mensagem de erro, lentidão, dados incorretos etc.)"/>
    <x v="2593"/>
  </r>
  <r>
    <s v="TSM-6560"/>
    <s v="O robo de Rebalanceamento de Perfis não encontrou insumos."/>
    <s v="Gabriel Bach"/>
    <s v="Suporte RPA - erro de execução operacional"/>
    <x v="2594"/>
  </r>
  <r>
    <s v="TSM-8702"/>
    <s v="Acesso ao grupo CONSULTA - GERAL no CM FLex"/>
    <s v="Luiz Fernando"/>
    <s v="Liberação de acesso a sistema"/>
    <x v="2595"/>
  </r>
  <r>
    <s v="TSM-7493"/>
    <s v="Criar no Orion Grupo e Perfil &quot;Financeiro&quot; na opção do  sistema CRM Oracle Rightnow"/>
    <s v="João Pedro"/>
    <s v="Solicitar melhoria ou novo sistema/aplicativo"/>
    <x v="2596"/>
  </r>
  <r>
    <s v="TSM-8243"/>
    <s v="Preciso de Acesso ao Módulo Finanças Básico no CMflex"/>
    <s v="Manasses Veloso"/>
    <s v="Liberação de acesso a sistema"/>
    <x v="2597"/>
  </r>
  <r>
    <s v="TSM-8379"/>
    <s v="Demanda IMEDIATA - Solicito realizar a carga de contribuições Prevaler dos participantes com Desconto em Folha Assistidos com referência em 12/2022"/>
    <s v="Ana Paula"/>
    <s v="Solicitar melhoria ou novo sistema/aplicativo"/>
    <x v="2598"/>
  </r>
  <r>
    <s v="TSM-7384"/>
    <s v="O robo de Rebalanceamento de Perfis não conseguiu executar o Teste de Hipótese"/>
    <s v="Gabriel Bach"/>
    <s v="Um  sistema/aplicativo/transação apresentou um comportamento indesejado (travou, não consigo abrir, mensagem de erro, lentidão, dados incorretos etc.)"/>
    <x v="2599"/>
  </r>
  <r>
    <s v="TSM-6979"/>
    <s v="Comprar renovação da Nessus Fabio"/>
    <s v="Lucas.Brito9"/>
    <s v="Suporte, dúvidas e sugestões"/>
    <x v="2600"/>
  </r>
  <r>
    <s v="TSM-9761"/>
    <s v="Liberação de Acesso CRM Oracle - Gestor de Acessos"/>
    <s v="Luiz Fernando"/>
    <s v="Liberação de acesso a sistema"/>
    <x v="2601"/>
  </r>
  <r>
    <s v="TSM-8221"/>
    <s v="Liberação de acesso para como adm do Right Now DEV"/>
    <s v="Manasses Veloso"/>
    <s v="Liberação de acesso a sistema"/>
    <x v="2602"/>
  </r>
  <r>
    <s v="TSM-8328"/>
    <s v="Carga no SIS de Contribuições Esporádicas Recorrentes (vide TSM-7592 e 8007)"/>
    <s v="Renata Santos"/>
    <s v="Solicitar melhoria ou novo sistema/aplicativo"/>
    <x v="2603"/>
  </r>
  <r>
    <s v="TSM-8387"/>
    <s v="Gerar Arquivo TXT Manual - INSCRITO - PAULO DE TARSO DE ALEXANDRIA CRUZ"/>
    <s v="Sabrina Serique"/>
    <s v="Solicitar melhoria ou novo sistema/aplicativo"/>
    <x v="2604"/>
  </r>
  <r>
    <s v="TSM-6546"/>
    <s v="O robo Calculo de entrantes nao conseguiu entrar nos sistemas Citrix"/>
    <s v="Gabriel Bach"/>
    <s v="Um  sistema/aplicativo/transação apresentou um comportamento indesejado (travou, não consigo abrir, mensagem de erro, lentidão, dados incorretos etc.)"/>
    <x v="2605"/>
  </r>
  <r>
    <s v="TSM-6758"/>
    <s v="Instalação De discador Avaya"/>
    <s v="Lucas.Brito9"/>
    <s v="Solicitar instalação de software"/>
    <x v="2606"/>
  </r>
  <r>
    <s v="TSM-8818"/>
    <s v="Update no campo dat_fimpre_bfpart da FSS 239299"/>
    <s v="Paulo Cesar"/>
    <s v="Solicitar melhoria ou novo sistema/aplicativo"/>
    <x v="2607"/>
  </r>
  <r>
    <s v="TSM-9804"/>
    <s v="Solicitar e/ou gravar ramal (físico ou softphone)"/>
    <s v="Luiz Fernando"/>
    <s v="Solicitar e/ou gravar ramal (físico ou softphone)"/>
    <x v="2608"/>
  </r>
  <r>
    <s v="TSM-7732"/>
    <s v="SCR - Não está habilitando envio de Espécie Vitalícia"/>
    <s v="Manasses Veloso"/>
    <s v="Um  sistema/aplicativo/transação apresentou um comportamento indesejado (travou, não consigo abrir, mensagem de erro, lentidão, dados incorretos etc.)"/>
    <x v="2609"/>
  </r>
  <r>
    <s v="TSM-8162"/>
    <s v="Trava de idade para concessão de aposentadoria normal do plano Prev Mosaic 1 "/>
    <s v="Luiz Fernando"/>
    <s v="Um  sistema/aplicativo/transação apresentou um comportamento indesejado (travou, não consigo abrir, mensagem de erro, lentidão, dados incorretos etc.)"/>
    <x v="2610"/>
  </r>
  <r>
    <s v="TSM-7371"/>
    <s v="O robo de Calculo de Entrantes verificou que não havia registros na planilha do FileMaker"/>
    <s v="Gabriel Bach"/>
    <s v="Um  sistema/aplicativo/transação apresentou um comportamento indesejado (travou, não consigo abrir, mensagem de erro, lentidão, dados incorretos etc.)"/>
    <x v="2611"/>
  </r>
  <r>
    <s v="TSM-6565"/>
    <s v="Inclusão de item no Orion Administrativo"/>
    <s v="João Pedro"/>
    <s v="Solicitar melhoria ou novo sistema/aplicativo"/>
    <x v="2612"/>
  </r>
  <r>
    <s v="TSM-6798"/>
    <s v="Parecer da  segurança da informação sobre aplicativos do marketplace da Atlassian "/>
    <s v="Fabio Araujo"/>
    <s v="Solicitar parecer técnico sobre nova aplicação ou software"/>
    <x v="2613"/>
  </r>
  <r>
    <s v="TSM-7992"/>
    <s v="Liberar acesso ao CMflex para Andre Cavalcante Tavares da CM"/>
    <s v="Manasses Veloso"/>
    <s v="Liberação de acesso a sistema"/>
    <x v="2614"/>
  </r>
  <r>
    <s v="TSM-7991"/>
    <s v="Liberar acesso ao CMflex para Marcus Felipe Ferreira da Silva da CM"/>
    <s v="Manasses Veloso"/>
    <s v="Liberação de acesso a sistema"/>
    <x v="2615"/>
  </r>
  <r>
    <s v="TSM-7990"/>
    <s v=" Liberar acesso ao CMflex para Andre Luiz Guerra da CM"/>
    <s v="Manasses Veloso"/>
    <s v="Liberação de acesso a sistema"/>
    <x v="2616"/>
  </r>
  <r>
    <s v="TSM-7989"/>
    <s v="Liberar acesso ao CMflex para Lucas Henrique Nepumuceno Batista da CM"/>
    <s v="Manasses Veloso"/>
    <s v="Liberação de acesso a sistema"/>
    <x v="2617"/>
  </r>
  <r>
    <s v="TSM-7988"/>
    <s v="Liberar acesso ao CMflex para Anelisa Napoleão Mattos da CM"/>
    <s v="Manasses Veloso"/>
    <s v="Liberação de acesso a sistema"/>
    <x v="2618"/>
  </r>
  <r>
    <s v="TSM-7987"/>
    <s v="Liberar acesso ao CMflex para Derivaldo Alencar de Silva Souza da CM"/>
    <s v="Manasses Veloso"/>
    <s v="Liberação de acesso a sistema"/>
    <x v="2619"/>
  </r>
  <r>
    <s v="TSM-7986"/>
    <s v="Liberar acesso ao CMflex para Fábio Henrique Beccaria Sampaio da CM"/>
    <s v="Manasses Veloso"/>
    <s v="Liberação de acesso a sistema"/>
    <x v="2620"/>
  </r>
  <r>
    <s v="TSM-7985"/>
    <s v="Liberar acesso ao CMflex para Bruno da Silva Bastos da CM"/>
    <s v="Manasses Veloso"/>
    <s v="Liberação de acesso a sistema"/>
    <x v="2621"/>
  </r>
  <r>
    <s v="TSM-7984"/>
    <s v="Liberar acesso ao CMflex para Alex de Queiroz Pereira da CM"/>
    <s v="Manasses Veloso"/>
    <s v="Liberação de acesso a sistema"/>
    <x v="2622"/>
  </r>
  <r>
    <s v="TSM-7982"/>
    <s v="Liberar acesso ao CMflex para  Darcy Oliveira Milioni Pinto da CM"/>
    <s v="Manasses Veloso"/>
    <s v="Liberação de acesso a sistema"/>
    <x v="2623"/>
  </r>
  <r>
    <s v="TSM-7981"/>
    <s v="Liberação de acesso Rosane Tannuri Crivelari Moreira da CM"/>
    <s v="Manasses Veloso"/>
    <s v="Liberação de acesso a sistema"/>
    <x v="2624"/>
  </r>
  <r>
    <s v="TSM-7220"/>
    <s v="Retorno dos arquivos bancários do Mercantil não disponibilizados no FASe"/>
    <s v="Orion"/>
    <s v="Um software apresentou um comportamento indesejável"/>
    <x v="2625"/>
  </r>
  <r>
    <s v="TSM-9385"/>
    <s v="Extrair solicitação de Não Participantes do SID"/>
    <s v="Sabrina Serique"/>
    <s v="Solicitar melhoria ou novo sistema/aplicativo"/>
    <x v="2626"/>
  </r>
  <r>
    <s v="TSM-8435"/>
    <s v="CMFLEX - SCRIPT - ID 134 CC"/>
    <s v="Luiz Fernando"/>
    <s v="Um  sistema/aplicativo/transação apresentou um comportamento indesejado (travou, não consigo abrir, mensagem de erro, lentidão, dados incorretos etc.)"/>
    <x v="2627"/>
  </r>
  <r>
    <s v="TSM-10015"/>
    <s v="Contratação de ferramenta para suporte das contratações de suprimentos"/>
    <s v="Fabio Araujo"/>
    <s v="Solicitar parecer técnico sobre nova aplicação ou software"/>
    <x v="2628"/>
  </r>
  <r>
    <s v="TSM-9554"/>
    <s v="Criação de chamado &quot;Relatório de despesas do cartão corporativo&quot;"/>
    <s v="Pedro Wagner"/>
    <s v="Solicitar melhoria ou novo sistema/aplicativo"/>
    <x v="2629"/>
  </r>
  <r>
    <s v="TSM-7081"/>
    <s v="BUG do Simulador na tela de Contribuição Esporádica"/>
    <s v=""/>
    <s v="Um  sistema/aplicativo/transação apresentou um comportamento indesejado (travou, não consigo abrir, mensagem de erro, lentidão, dados incorretos etc.)"/>
    <x v="2630"/>
  </r>
  <r>
    <s v="TSM-7977"/>
    <s v="ERP Fin - FASe - Ajuste no tamanho área gestora"/>
    <s v="Luiz Fernando"/>
    <s v="Um  sistema/aplicativo/transação apresentou um comportamento indesejado (travou, não consigo abrir, mensagem de erro, lentidão, dados incorretos etc.)"/>
    <x v="2631"/>
  </r>
  <r>
    <s v="TSM-8787"/>
    <s v="Acesso Devops Projeto Nova Adesão"/>
    <s v="José Drumond"/>
    <s v="Liberação de acesso a sistema"/>
    <x v="2632"/>
  </r>
  <r>
    <s v="TSM-6942"/>
    <s v="Abrir chamados no VSC para Carlos Duarte"/>
    <s v="Lucas.Brito9"/>
    <s v="Suporte, dúvidas e sugestões"/>
    <x v="2633"/>
  </r>
  <r>
    <s v="TSM-7971"/>
    <s v="O Termo de Adesão do Prevaler no SGA, continua apresentando erro."/>
    <s v="Fabio Araujo"/>
    <s v="Solicitar desbloqueio de Firewall"/>
    <x v="2634"/>
  </r>
  <r>
    <s v="TSM-9713"/>
    <s v="Carga no SIS de Contribuições Esporádicas Recorrentes (vide TSM-9016)"/>
    <s v="Renata Santos"/>
    <s v="Solicitar melhoria ou novo sistema/aplicativo"/>
    <x v="2635"/>
  </r>
  <r>
    <s v="TSM-7677"/>
    <s v="URGENTE:Lentidão SIS capitalitazação - Evento 81"/>
    <s v="Manasses Veloso"/>
    <s v="Um  sistema/aplicativo/transação apresentou um comportamento indesejado (travou, não consigo abrir, mensagem de erro, lentidão, dados incorretos etc.)"/>
    <x v="2636"/>
  </r>
  <r>
    <s v="TSM-7349"/>
    <s v="Execução de script paliativo para correção do erro flag baixado"/>
    <s v=""/>
    <s v="Um  sistema/aplicativo/transação apresentou um comportamento indesejado (travou, não consigo abrir, mensagem de erro, lentidão, dados incorretos etc.)"/>
    <x v="2637"/>
  </r>
  <r>
    <s v="TSM-7406"/>
    <s v="solicitação de criação de serviço para bloqueio de firewall"/>
    <s v="João Pedro"/>
    <s v="Solicitar inclusão de um novo serviço no catálogo de TI"/>
    <x v="2638"/>
  </r>
  <r>
    <s v="TSM-9090"/>
    <s v="Nem todas as contribuições de autopatrocínio, BPD pagas pelos participantes, não estão sendo baixadas/quitadas no sistema. Isso impacta expressivamente na rotina de geração automática dos boletos de contribuição mensal."/>
    <s v="Lucas.Brito9"/>
    <s v="Um  sistema/aplicativo/transação apresentou um comportamento indesejado (travou, não consigo abrir, mensagem de erro, lentidão, dados incorretos etc.)"/>
    <x v="2639"/>
  </r>
  <r>
    <s v="TSM-9020"/>
    <s v="Erro ao Calcular cota no CMFlex - Problema reportado no command center através do ID 143"/>
    <s v="Luiz Fernando"/>
    <s v="Um  sistema/aplicativo/transação apresentou um comportamento indesejado (travou, não consigo abrir, mensagem de erro, lentidão, dados incorretos etc.)"/>
    <x v="2640"/>
  </r>
  <r>
    <s v="TSM-7448"/>
    <s v="[MOSAIC] - DRLOCK CONFIGURAÇãO TOKEN"/>
    <s v="Manasses Veloso"/>
    <s v="Suporte, dúvidas e sugestões"/>
    <x v="2641"/>
  </r>
  <r>
    <s v="TSM-8192"/>
    <s v="Problemas para salvar os arquivos em PDF"/>
    <s v="Luiz Fernando"/>
    <s v="Um  sistema/aplicativo/transação apresentou um comportamento indesejado (travou, não consigo abrir, mensagem de erro, lentidão, dados incorretos etc.)"/>
    <x v="2642"/>
  </r>
  <r>
    <s v="TSM-8846"/>
    <s v="Nem todas as contribuições de autopatrocínio, BPD pagas pelos participantes, não estão sendo baixadas/quitadas no sistema. Isso impacta expressivamente na rotina de geração automática dos boletos de contribuição mensal."/>
    <s v="Lucas.Brito9"/>
    <s v="Um  sistema/aplicativo/transação apresentou um comportamento indesejado (travou, não consigo abrir, mensagem de erro, lentidão, dados incorretos etc.)"/>
    <x v="2643"/>
  </r>
  <r>
    <s v="TSM-7317"/>
    <s v="RPA - atividades atuariais"/>
    <s v="Cayque Anjos"/>
    <s v="Solicitar melhoria ou novo sistema/aplicativo"/>
    <x v="2644"/>
  </r>
  <r>
    <s v="TSM-7402"/>
    <s v="Aplicação de scripts para Operacionalização do processo de Write-Off 2022.09"/>
    <s v="Cayque Anjos"/>
    <s v="Solicitar melhoria ou novo sistema/aplicativo"/>
    <x v="2645"/>
  </r>
  <r>
    <s v="TSM-6768"/>
    <s v="Accenture: Problema na &quot;Data de Aposentadoria Prevista&quot; do Benefício Teórico para participantes que possuem idade igual ou maior que 55 anos"/>
    <s v=""/>
    <s v="Um  sistema/aplicativo/transação apresentou um comportamento indesejado (travou, não consigo abrir, mensagem de erro, lentidão, dados incorretos etc.)"/>
    <x v="2646"/>
  </r>
  <r>
    <s v="TSM-8923"/>
    <s v="REINF - Encerramento de Incidência de dependentes sem CPF"/>
    <s v="Paulo Cesar"/>
    <s v="Solicitar melhoria ou novo sistema/aplicativo"/>
    <x v="2647"/>
  </r>
  <r>
    <s v="TSM-7976"/>
    <s v="Midas - Criação de novos grupos de acesso"/>
    <s v="Manasses Veloso"/>
    <s v="Solicitar criação/alteração/exclusão de grupos de acesso a sistemas"/>
    <x v="2648"/>
  </r>
  <r>
    <s v="TSM-7843"/>
    <s v="Desenvolvimento de Template para o sistema RPM para gerar tabela de RF para Balanço Anual da Valia"/>
    <s v="Thais Castro"/>
    <s v="Solicitar melhoria ou novo sistema/aplicativo"/>
    <x v="2649"/>
  </r>
  <r>
    <s v="TSM-7950"/>
    <s v="Erro Criação de Portaria"/>
    <s v="Luiz Fernando"/>
    <s v="Um  sistema/aplicativo/transação apresentou um comportamento indesejado (travou, não consigo abrir, mensagem de erro, lentidão, dados incorretos etc.)"/>
    <x v="2650"/>
  </r>
  <r>
    <s v="TSM-8840"/>
    <s v="Erro ao entrar no sistema Fase"/>
    <s v="Lucas.Brito9"/>
    <s v="Um  sistema/aplicativo/transação apresentou um comportamento indesejado (travou, não consigo abrir, mensagem de erro, lentidão, dados incorretos etc.)"/>
    <x v="2651"/>
  </r>
  <r>
    <s v="TSM-8992"/>
    <s v="Acesso total"/>
    <s v="Luiz Fernando"/>
    <s v="Liberação de acesso a sistema"/>
    <x v="2652"/>
  </r>
  <r>
    <s v="TSM-9969"/>
    <s v="CMFLEX - CFINAN - SCRIPT para ajuste de saldo das contas "/>
    <s v="Manasses Veloso"/>
    <s v="Um  sistema/aplicativo/transação apresentou um comportamento indesejado (travou, não consigo abrir, mensagem de erro, lentidão, dados incorretos etc.)"/>
    <x v="2653"/>
  </r>
  <r>
    <s v="TSM-7464"/>
    <s v="Módulo de Empréstimos do Totalprev fechando inesperadamente"/>
    <s v=""/>
    <s v="Um  sistema/aplicativo/transação apresentou um comportamento indesejado (travou, não consigo abrir, mensagem de erro, lentidão, dados incorretos etc.)"/>
    <x v="2654"/>
  </r>
  <r>
    <s v="TSM-8724"/>
    <s v="Acesso ao Controle Interno DEV"/>
    <s v="Luiz Fernando"/>
    <s v="Liberação de acesso a sistema"/>
    <x v="2655"/>
  </r>
  <r>
    <s v="TSM-9167"/>
    <s v="Atualização de acessos aos relatórios de Empréstimos | Totalprev"/>
    <s v="Manasses Veloso"/>
    <s v="Solicitar criação/alteração/exclusão de grupos de acesso a sistemas"/>
    <x v="2656"/>
  </r>
  <r>
    <s v="TSM-9452"/>
    <s v="URGENTE - Problema para carregar dados no CMFlex"/>
    <s v="Luiz Fernando"/>
    <s v="Um  sistema/aplicativo/transação apresentou um comportamento indesejado (travou, não consigo abrir, mensagem de erro, lentidão, dados incorretos etc.)"/>
    <x v="2657"/>
  </r>
  <r>
    <s v="TSM-9730"/>
    <s v="Favor gerar relatório de contribuições voluntárias, esporádicas, avulsas, eventuais e aportes para os planos 4,6,10,11,12 e 13, referência 04/2023."/>
    <s v="Sabrina Serique"/>
    <s v="Solicitar melhoria ou novo sistema/aplicativo"/>
    <x v="2658"/>
  </r>
  <r>
    <s v="TSM-8395"/>
    <s v="[TOTALPREV] - Correçao trigger Cliente/Cnab coluna"/>
    <s v="Luiz Fernando"/>
    <s v="Um  sistema/aplicativo/transação apresentou um comportamento indesejado (travou, não consigo abrir, mensagem de erro, lentidão, dados incorretos etc.)"/>
    <x v="2659"/>
  </r>
  <r>
    <s v="TSM-9007"/>
    <s v="Erro no Módulo de cotas - Subtração do valor do documento (AR) - Erro reportado no Command Center em Dezembro com solução implementada.."/>
    <s v="Lucas.Brito9"/>
    <s v="Um  sistema/aplicativo/transação apresentou um comportamento indesejado (travou, não consigo abrir, mensagem de erro, lentidão, dados incorretos etc.)"/>
    <x v="2660"/>
  </r>
  <r>
    <s v="TSM-8901"/>
    <s v="Abertura de demanda catalogada para acerto de perfil de investimento - JULIANO GOMES NUNES FSS 802728"/>
    <s v="Renata Santos"/>
    <s v="Solicitar melhoria ou novo sistema/aplicativo"/>
    <x v="2661"/>
  </r>
  <r>
    <s v="TSM-9006"/>
    <s v="Erro no rateio de pagamentos - Precisamos rodar Script para ajustar o sistema"/>
    <s v="Lucas.Brito9"/>
    <s v="Um  sistema/aplicativo/transação apresentou um comportamento indesejado (travou, não consigo abrir, mensagem de erro, lentidão, dados incorretos etc.)"/>
    <x v="2662"/>
  </r>
  <r>
    <s v="TSM-8001"/>
    <s v="Protocolos não são exibidos na Transferência Externa (malote)"/>
    <s v="Luiz Fernando"/>
    <s v="Um  sistema/aplicativo/transação apresentou um comportamento indesejado (travou, não consigo abrir, mensagem de erro, lentidão, dados incorretos etc.)"/>
    <x v="2663"/>
  </r>
  <r>
    <s v="TSM-8933"/>
    <s v="Assinatura Digital não é exibida na visualização do documento no GED"/>
    <s v="Lucas.Brito9"/>
    <s v="Um  sistema/aplicativo/transação apresentou um comportamento indesejado (travou, não consigo abrir, mensagem de erro, lentidão, dados incorretos etc.)"/>
    <x v="2664"/>
  </r>
  <r>
    <s v="TSM-9686"/>
    <s v="Demanda IMEDIATA - Solicito realizar a carga de contribuições Prevaler dos participantes com Desconto em Folha Assistidos com referência em 04/2023"/>
    <s v="Renata Santos"/>
    <s v="Solicitar melhoria ou novo sistema/aplicativo"/>
    <x v="2665"/>
  </r>
  <r>
    <s v="TSM-7255"/>
    <s v="Portal do Participante"/>
    <s v="Roberto Martelo"/>
    <s v="Liberação de acesso a sistema"/>
    <x v="2666"/>
  </r>
  <r>
    <s v="TSM-9885"/>
    <s v="(CMFLEX) acesso ao BPM/gestão"/>
    <s v="Luiz Fernando"/>
    <s v="Liberação de acesso a sistema"/>
    <x v="2667"/>
  </r>
  <r>
    <s v="TSM-8271"/>
    <s v="Integração do Portal do Participante com tabela de representante do SIS"/>
    <s v="Thais Castro"/>
    <s v="Solicitar melhoria ou novo sistema/aplicativo"/>
    <x v="2668"/>
  </r>
  <r>
    <s v="TSM-7817"/>
    <s v="Liberação de acesso para terceiro"/>
    <s v="Thiago Zanchetta"/>
    <s v="Liberação de acesso a sistema"/>
    <x v="2669"/>
  </r>
  <r>
    <s v="TSM-8711"/>
    <s v="Liberação de acesso ao Controle interno(extração de acessos ao portal e app)"/>
    <s v="Luiz Fernando"/>
    <s v="Liberação de acesso a sistema"/>
    <x v="2670"/>
  </r>
  <r>
    <s v="TSM-9094"/>
    <s v="Alteração da Origem de Baixa - 03.2023 (PLR e EGRP)"/>
    <s v="Diógenes Alves"/>
    <s v="Solicitar melhoria ou novo sistema/aplicativo"/>
    <x v="2671"/>
  </r>
  <r>
    <s v="TSM-9824"/>
    <s v="Revogação de Sistema - CMFlex"/>
    <s v="Lucas.Brito9"/>
    <s v="Liberação de acesso a sistema"/>
    <x v="2672"/>
  </r>
  <r>
    <s v="TSM-6777"/>
    <s v="Erro no JOB que processa a informação de cota entre TotalPrev &gt; FASE &gt; SIS, hoje (22/07)."/>
    <s v=""/>
    <s v="Um  sistema/aplicativo/transação apresentou um comportamento indesejado (travou, não consigo abrir, mensagem de erro, lentidão, dados incorretos etc.)"/>
    <x v="2673"/>
  </r>
  <r>
    <s v="TSM-9019"/>
    <s v="Notebook para emprestar a nova backup da Tânia."/>
    <s v="Brian Brandao"/>
    <s v="Solicitar o empréstimo de um equipamento"/>
    <x v="2674"/>
  </r>
  <r>
    <s v="TSM-7028"/>
    <s v="Gerar arquivo TXT manual - Reintegração Judicial - Gerar arquivo manual da integração com a MRD (SID) – Empresa/Matrícula: Diversas"/>
    <s v="Cayque Anjos"/>
    <s v="Solicitar melhoria ou novo sistema/aplicativo"/>
    <x v="2675"/>
  </r>
  <r>
    <s v="TSM-8800"/>
    <s v="Demanda IMEDIATA - Solicito realizar a carga de contribuições Prevaler dos participantes com Desconto em Folha Assistidos com referência em 01/2023"/>
    <s v="Renata Santos"/>
    <s v="Solicitar melhoria ou novo sistema/aplicativo"/>
    <x v="2676"/>
  </r>
  <r>
    <s v="TSM-8476"/>
    <s v="Inclusão das perguntas de riscos no formulário do chamado de melhoria - Orion"/>
    <s v="João Pedro"/>
    <s v="Solicitar melhoria ou novo sistema/aplicativo"/>
    <x v="2677"/>
  </r>
  <r>
    <s v="TSM-9507"/>
    <s v="ERRO AO EXECUTAR REGRAS DE CONSISTÊNCIA NO ENCERRAMENTO DO PERÍODO - Ambiente DEV"/>
    <s v="Lucas.Brito9"/>
    <s v="Um  sistema/aplicativo/transação apresentou um comportamento indesejado (travou, não consigo abrir, mensagem de erro, lentidão, dados incorretos etc.)"/>
    <x v="2678"/>
  </r>
  <r>
    <s v="TSM-7178"/>
    <s v="Arquivo de retorno duplicado no FASe"/>
    <s v=""/>
    <s v="Um  sistema/aplicativo/transação apresentou um comportamento indesejado (travou, não consigo abrir, mensagem de erro, lentidão, dados incorretos etc.)"/>
    <x v="2679"/>
  </r>
  <r>
    <s v="TSM-7241"/>
    <s v="Liberar acesso ao portal para realizar testes da esteira de serviços"/>
    <s v="Roberto Martelo"/>
    <s v="Liberação de acesso a sistema"/>
    <x v="2680"/>
  </r>
  <r>
    <s v="TSM-9633"/>
    <s v="Erro na simulação de empréstimo no Portal do Participante em DEV"/>
    <s v="Manasses Veloso"/>
    <s v="Um  sistema/aplicativo/transação apresentou um comportamento indesejado (travou, não consigo abrir, mensagem de erro, lentidão, dados incorretos etc.)"/>
    <x v="2681"/>
  </r>
  <r>
    <s v="TSM-7998"/>
    <s v="Equipamento para contratado"/>
    <s v="Brian Brandao"/>
    <s v="Solicitar novo equipamento"/>
    <x v="2682"/>
  </r>
  <r>
    <s v="TSM-7012"/>
    <s v="Liberar acesso ao SGR Renda"/>
    <s v="Luiz Fernando"/>
    <s v="Liberação de acesso a sistema"/>
    <x v="2683"/>
  </r>
  <r>
    <s v="TSM-8070"/>
    <s v="Empréstimo de notebook para novo colaborador"/>
    <s v="Brian Brandao"/>
    <s v="Solicitar o empréstimo de um equipamento"/>
    <x v="2684"/>
  </r>
  <r>
    <s v="TSM-7516"/>
    <s v="Atualização de ramais JABBER e Avaya dos usuários da área de Relacionamento"/>
    <s v="Luiz Fernando"/>
    <s v="Suporte, dúvidas e sugestões"/>
    <x v="2685"/>
  </r>
  <r>
    <s v="TSM-8495"/>
    <s v="ERP Fin - Erro na integração de Movimentação de Perfil"/>
    <s v="Luiz Fernando"/>
    <s v="Um  sistema/aplicativo/transação apresentou um comportamento indesejado (travou, não consigo abrir, mensagem de erro, lentidão, dados incorretos etc.)"/>
    <x v="2686"/>
  </r>
  <r>
    <s v="TSM-8553"/>
    <s v="CMFlex - CAP - Erro de importação de planilha"/>
    <s v="Luiz Fernando"/>
    <s v="Um  sistema/aplicativo/transação apresentou um comportamento indesejado (travou, não consigo abrir, mensagem de erro, lentidão, dados incorretos etc.)"/>
    <x v="2687"/>
  </r>
  <r>
    <s v="TSM-7902"/>
    <s v="[ERP FIN] - GO LIVE - CMFLEX"/>
    <s v="Manasses Veloso"/>
    <s v="Solicitação de mudança de TI"/>
    <x v="2688"/>
  </r>
  <r>
    <s v="TSM-8701"/>
    <s v="Liberar modo atendente para novo colaborador"/>
    <s v="Luiz Fernando"/>
    <s v="Liberação de acesso a sistema"/>
    <x v="2689"/>
  </r>
  <r>
    <s v="TSM-9463"/>
    <s v="DEMANDA CATALOGADA PARA ACERTO DE PERFIS DE INVESTIMENTO - 51 PARTICIPANTES REINTEGRADOS JUDICIALMENTE"/>
    <s v="Renata Santos"/>
    <s v="Solicitar melhoria ou novo sistema/aplicativo"/>
    <x v="2690"/>
  </r>
  <r>
    <s v="TSM-7466"/>
    <s v="Erro Totalprev - Desenvolvimento"/>
    <s v=""/>
    <s v="Um  sistema/aplicativo/transação apresentou um comportamento indesejado (travou, não consigo abrir, mensagem de erro, lentidão, dados incorretos etc.)"/>
    <x v="2691"/>
  </r>
  <r>
    <s v="TSM-9209"/>
    <s v="Liberação de acesso ao Orion "/>
    <s v="Luiz Fernando"/>
    <s v="Liberação de acesso a sistema"/>
    <x v="2692"/>
  </r>
  <r>
    <s v="TSM-7007"/>
    <s v="Gerar arquivo TXT manual - Reintegração Judicial - Gerar arquivo manual da integração com a MRD (SID) – Empresa/Matrícula: Diversas"/>
    <s v="Cayque Anjos"/>
    <s v="Solicitar melhoria ou novo sistema/aplicativo"/>
    <x v="2693"/>
  </r>
  <r>
    <s v="TSM-9512"/>
    <s v="Não é possível obter lista de presença pelo teams"/>
    <s v="Lucas.Brito9"/>
    <s v="Suporte, dúvidas e sugestões"/>
    <x v="2694"/>
  </r>
  <r>
    <s v="TSM-9446"/>
    <s v="URGENTE - Problema para carregar dados no CMFlex"/>
    <s v="Manasses Veloso"/>
    <s v="Um  sistema/aplicativo/transação apresentou um comportamento indesejado (travou, não consigo abrir, mensagem de erro, lentidão, dados incorretos etc.)"/>
    <x v="2695"/>
  </r>
  <r>
    <s v="TSM-7350"/>
    <s v="Implantação da família R-4000 - Projeto EFD REINF - substituição DIRF"/>
    <s v="Cayque Anjos"/>
    <s v="Criação da OS"/>
    <x v="2696"/>
  </r>
  <r>
    <s v="TSM-7024"/>
    <s v="Instalação do programa ECD"/>
    <s v="Roberta.Viana"/>
    <s v="Solicitar instalação de software"/>
    <x v="2697"/>
  </r>
  <r>
    <s v="TSM-7640"/>
    <s v="FUNCIONALIDADE DO SIS CAPITALIZAÇÃO INOPERANTE (CONSULTAR RESERVA EM LOTE) EM PRODUÇÃO"/>
    <s v="Roberta.Viana"/>
    <s v="Um  sistema/aplicativo/transação apresentou um comportamento indesejado (travou, não consigo abrir, mensagem de erro, lentidão, dados incorretos etc.)"/>
    <x v="2698"/>
  </r>
  <r>
    <s v="TSM-9168"/>
    <s v="Acesso Responsys novo funcionário"/>
    <s v="Luiz Fernando"/>
    <s v="Liberação de acesso a sistema"/>
    <x v="2699"/>
  </r>
  <r>
    <s v="TSM-7501"/>
    <s v="Liberar acesso ao CRM Oracle - RightNow para a área Financeira."/>
    <s v="Luiz Fernando"/>
    <s v="Liberação de acesso a sistema"/>
    <x v="2700"/>
  </r>
  <r>
    <s v="TSM-7499"/>
    <s v="Liberar acesso ao CRM Oracle - RightNow para a área Financeira."/>
    <s v="Luiz Fernando"/>
    <s v="Liberação de acesso a sistema"/>
    <x v="2701"/>
  </r>
  <r>
    <s v="TSM-7498"/>
    <s v="Liberação de acesso ao CRM Oracle Righnow para a área Financeira,"/>
    <s v="Luiz Fernando"/>
    <s v="Liberação de acesso a sistema"/>
    <x v="2702"/>
  </r>
  <r>
    <s v="TSM-7502"/>
    <s v="Liberar acesso ao CRM Oracle - RightNow para a área Financeira."/>
    <s v="Luiz Fernando"/>
    <s v="Liberação de acesso a sistema"/>
    <x v="2703"/>
  </r>
  <r>
    <s v="TSM-8606"/>
    <s v="SAA - erro no cálculo do Cx"/>
    <s v="Luiz Fernando"/>
    <s v="Um  sistema/aplicativo/transação apresentou um comportamento indesejado (travou, não consigo abrir, mensagem de erro, lentidão, dados incorretos etc.)"/>
    <x v="2704"/>
  </r>
  <r>
    <s v="TSM-6611"/>
    <s v="Gerar arquivo TXT manual - Reintegração Judicial - Gerar arquivo manual da integração com a MRD (SID) – Empresa/Matrícula: Diversas"/>
    <s v="Cayque Anjos"/>
    <s v="Solicitar melhoria ou novo sistema/aplicativo"/>
    <x v="2705"/>
  </r>
  <r>
    <s v="TSM-8783"/>
    <s v="Meu telefone sai toda hora da rede. Preciso desconectar o cabo de rede e reconectar. "/>
    <s v="Brian Brandao"/>
    <s v="Suporte, dúvidas e sugestões"/>
    <x v="2706"/>
  </r>
  <r>
    <s v="TSM-7578"/>
    <s v="Inclusão do &quot;CMFlex&quot; (ERP Financeiro) como opção de solicitação de acesso no Orion"/>
    <s v="João Pedro"/>
    <s v="Solicitar inclusão de um novo serviço no catálogo de TI"/>
    <x v="2707"/>
  </r>
  <r>
    <s v="TSM-8680"/>
    <s v="Instalação Lote45"/>
    <s v="Lucas.Brito9"/>
    <s v="Solicitar instalação de software"/>
    <x v="2708"/>
  </r>
  <r>
    <s v="TSM-8190"/>
    <s v="Revogação de acesso para empregada ter acesso de normativa ao sistema - Almoxarifado"/>
    <s v=""/>
    <s v="Liberação de acesso a sistema"/>
    <x v="2709"/>
  </r>
  <r>
    <s v="TSM-8186"/>
    <s v="Acesso de normativo - Almoxarifado e Compras"/>
    <s v=""/>
    <s v="Liberação de acesso a sistema"/>
    <x v="2710"/>
  </r>
  <r>
    <s v="TSM-8191"/>
    <s v="Revogação de acesso para empregada ter acesso de normativa ao sistema - Compras"/>
    <s v=""/>
    <s v="Liberação de acesso a sistema"/>
    <x v="2711"/>
  </r>
  <r>
    <s v="TSM-8189"/>
    <s v="Acesso de normativo no Módulo de Almoxarifado em Desenvolvimento"/>
    <s v=""/>
    <s v="Liberação de acesso a sistema"/>
    <x v="2712"/>
  </r>
  <r>
    <s v="TSM-8188"/>
    <s v="Acesso de normativo no Módulo de Compras em Desenvolvimento"/>
    <s v=""/>
    <s v="Liberação de acesso a sistema"/>
    <x v="2713"/>
  </r>
  <r>
    <s v="TSM-8187"/>
    <s v="Acesso de normativo - Compras"/>
    <s v=""/>
    <s v="Liberação de acesso a sistema"/>
    <x v="2714"/>
  </r>
  <r>
    <s v="TSM-9601"/>
    <s v="Internet Intermitente"/>
    <s v="Orion"/>
    <s v="A conexão com a internet está lenta"/>
    <x v="2715"/>
  </r>
  <r>
    <s v="TSM-8650"/>
    <s v="Falha de Tratamento de Titulares"/>
    <s v="Fabio Araujo"/>
    <s v="Reportar não-conformidade com Políticas ou Diretrizes"/>
    <x v="2716"/>
  </r>
  <r>
    <s v="TSM-7336"/>
    <s v="Gerar arquivo TXT manual - Reintegração Judicial - Gerar arquivo manual da integração com a MRD (SID) – Empresa/Matrícula: 01/082313 - LUIZA JULY ANA LIMA PINHEIRO"/>
    <s v="Cayque Anjos"/>
    <s v="Solicitar melhoria ou novo sistema/aplicativo"/>
    <x v="2717"/>
  </r>
  <r>
    <s v="TSM-7506"/>
    <s v="Problemas no software Certsign sign app"/>
    <s v="Luiz Fernando"/>
    <s v="Um  sistema/aplicativo/transação apresentou um comportamento indesejado (travou, não consigo abrir, mensagem de erro, lentidão, dados incorretos etc.)"/>
    <x v="2718"/>
  </r>
  <r>
    <s v="TSM-9806"/>
    <s v="INSTALAÇÃO AVAYA NOVO CONTRATADO / ABERTO COMPRA DE LICENÇA - PEDRO"/>
    <s v="Brian Brandao"/>
    <s v="Solicitar instalação de software"/>
    <x v="2719"/>
  </r>
  <r>
    <s v="TSM-7087"/>
    <s v="Problema na geração do contracheque do Banco Itaú"/>
    <s v=""/>
    <s v="Um  sistema/aplicativo/transação apresentou um comportamento indesejado (travou, não consigo abrir, mensagem de erro, lentidão, dados incorretos etc.)"/>
    <x v="2720"/>
  </r>
  <r>
    <s v="TSM-8889"/>
    <s v="Estorno de itens de quitação antecipada"/>
    <s v="Diógenes Alves"/>
    <s v="Solicitar melhoria ou novo sistema/aplicativo"/>
    <x v="2721"/>
  </r>
  <r>
    <s v="TSM-7941"/>
    <s v="Liberação como Gestor de Acesso do Cmflex"/>
    <s v="Manasses Veloso"/>
    <s v="Liberação de acesso a sistema"/>
    <x v="2722"/>
  </r>
  <r>
    <s v="TSM-7940"/>
    <s v="Liberação de acesso ao CMflex como gestor de acesso"/>
    <s v="Manasses Veloso"/>
    <s v="Liberação de acesso a sistema"/>
    <x v="2723"/>
  </r>
  <r>
    <s v="TSM-9511"/>
    <s v="Criação de novo chamado Portal ADM"/>
    <s v="Pedro Wagner"/>
    <s v="Solicitar melhoria ou novo sistema/aplicativo"/>
    <x v="2724"/>
  </r>
  <r>
    <s v="TSM-8120"/>
    <s v="Acesso leitura ao modulo global CMFlex"/>
    <s v="Luiz Fernando"/>
    <s v="Liberação de acesso a sistema"/>
    <x v="2725"/>
  </r>
  <r>
    <s v="TSM-9485"/>
    <s v="A carteira do fundo PREV MOISAIC 2 RISCO não está aparecendo no template da Lote45"/>
    <s v="Renata Santos"/>
    <s v="Um  sistema/aplicativo/transação apresentou um comportamento indesejado (travou, não consigo abrir, mensagem de erro, lentidão, dados incorretos etc.)"/>
    <x v="2726"/>
  </r>
  <r>
    <s v="TSM-9484"/>
    <s v="Não consigo enxergar dentro de template da Lote45 a carteira do fundo PREV MOISAIC 2 RISCO"/>
    <s v="Renata Santos"/>
    <s v="Um  sistema/aplicativo/transação apresentou um comportamento indesejado (travou, não consigo abrir, mensagem de erro, lentidão, dados incorretos etc.)"/>
    <x v="2727"/>
  </r>
  <r>
    <s v="TSM-9503"/>
    <s v="ERRO DE IMPORTAÇÃO DE PLANILHA  EXTRA CONTÁBIL ( REGRA ZERO)"/>
    <s v="Manasses Veloso"/>
    <s v="Um  sistema/aplicativo/transação apresentou um comportamento indesejado (travou, não consigo abrir, mensagem de erro, lentidão, dados incorretos etc.)"/>
    <x v="2728"/>
  </r>
  <r>
    <s v="TSM-9836"/>
    <s v="DEMANDA LEGAL - REINF - ENCERRAMENTO DE INCIDENCIA DE DEPENDENTES - GRUPO 1"/>
    <s v="Renata Santos"/>
    <s v="Solicitar melhoria ou novo sistema/aplicativo"/>
    <x v="2729"/>
  </r>
  <r>
    <s v="TSM-9494"/>
    <s v="Erro importação arquivo Módulo Impostos - Ambiente DEV"/>
    <s v="Lucas.Brito9"/>
    <s v="Um  sistema/aplicativo/transação apresentou um comportamento indesejado (travou, não consigo abrir, mensagem de erro, lentidão, dados incorretos etc.)"/>
    <x v="2730"/>
  </r>
  <r>
    <s v="TSM-8792"/>
    <s v="Roaming da rede wifi no Ed. Sede de Empresas não está funcionando"/>
    <s v="Bruno Leal"/>
    <s v="Não consigo acessar a rede corporativa"/>
    <x v="2731"/>
  </r>
  <r>
    <s v="TSM-6638"/>
    <s v="Certificação de scanner CGD"/>
    <s v="Lucas.Brito9"/>
    <s v="Suporte, dúvidas e sugestões"/>
    <x v="2732"/>
  </r>
  <r>
    <s v="TSM-8248"/>
    <s v="Acesso CMFLEX Produção - Módulos &quot;Administrativo&quot; - Pietro Consolaro"/>
    <s v="Manasses Veloso"/>
    <s v="Liberação de acesso a sistema"/>
    <x v="2733"/>
  </r>
  <r>
    <s v="TSM-8247"/>
    <s v="Acesso CMFLEX Produção - Módulos &quot;Administrativo&quot; - Pietro Consolaro"/>
    <s v="Manasses Veloso"/>
    <s v="Liberação de acesso a sistema"/>
    <x v="2734"/>
  </r>
  <r>
    <s v="TSM-8246"/>
    <s v="Acesso CMFLEX Produção - Módulos &quot;Administrativo&quot; - Pietro Consolaro"/>
    <s v="Manasses Veloso"/>
    <s v="Liberação de acesso a sistema"/>
    <x v="2735"/>
  </r>
  <r>
    <s v="TSM-8144"/>
    <s v="Estorno de prestações de empréstimo geradas em duplicidade"/>
    <s v="Luiz Fernando"/>
    <s v="Um  sistema/aplicativo/transação apresentou um comportamento indesejado (travou, não consigo abrir, mensagem de erro, lentidão, dados incorretos etc.)"/>
    <x v="2736"/>
  </r>
  <r>
    <s v="TSM-9323"/>
    <s v="CMFLEX - CAP/CAR/CONTROLE FINANCEIRO/ IMPOSTOS/ BPM - ERRO NO PERIODO DE APURAÇÃO IRRF 9466"/>
    <s v="Renata Santos"/>
    <s v="Um  sistema/aplicativo/transação apresentou um comportamento indesejado (travou, não consigo abrir, mensagem de erro, lentidão, dados incorretos etc.)"/>
    <x v="2737"/>
  </r>
  <r>
    <s v="TSM-8126"/>
    <s v="Liberação de acesso ao sistema para requisição de material."/>
    <s v="Luiz Fernando"/>
    <s v="Liberação de acesso a sistema"/>
    <x v="2738"/>
  </r>
  <r>
    <s v="TSM-8794"/>
    <s v="ORION - não é possível selecionar dois grupos de acesso em um mesmo chamado"/>
    <s v="João Pedro"/>
    <s v="Um  sistema/aplicativo/transação apresentou um comportamento indesejado (travou, não consigo abrir, mensagem de erro, lentidão, dados incorretos etc.)"/>
    <x v="2739"/>
  </r>
  <r>
    <s v="TSM-8119"/>
    <s v="Acesso leitura ao modulo global CMFlex"/>
    <s v="Luiz Fernando"/>
    <s v="Liberação de acesso a sistema"/>
    <x v="2740"/>
  </r>
  <r>
    <s v="TSM-6548"/>
    <s v="Extrair solicitação de Não Participantes do SID"/>
    <s v="Cayque Anjos"/>
    <s v="Solicitar melhoria ou novo sistema/aplicativo"/>
    <x v="2741"/>
  </r>
  <r>
    <s v="TSM-8884"/>
    <s v="Intermitência de rede e bloqueio de firewall ao acessar a aplicação CMFLEX"/>
    <s v="Brian Brandao"/>
    <s v="Não consigo acessar a rede corporativa"/>
    <x v="2742"/>
  </r>
  <r>
    <s v="TSM-9934"/>
    <s v="(CMFLEX) Procedimento de Devolução de Custo - Almoxarifado"/>
    <s v="Luiz Fernando"/>
    <s v="Um  sistema/aplicativo/transação apresentou um comportamento indesejado (travou, não consigo abrir, mensagem de erro, lentidão, dados incorretos etc.)"/>
    <x v="2743"/>
  </r>
  <r>
    <s v="TSM-7435"/>
    <s v="SOLICITAÇÃO DE ESPORÁDICA PROGRAMADA NO PORTAL DO PARTICIPANTE/APP"/>
    <s v="Claudio Mattos"/>
    <s v="Solicitar melhoria ou novo sistema/aplicativo"/>
    <x v="2744"/>
  </r>
  <r>
    <s v="TSM-7333"/>
    <s v="licença Power Bi"/>
    <s v="Luiz Fernando"/>
    <s v="Solicitar instalação de software"/>
    <x v="2745"/>
  </r>
  <r>
    <s v="TSM-9313"/>
    <s v="Demanda IMEDIATA - Solicito realizar a carga de contribuições Prevaler dos participantes com Desconto em Folha Assistidos com referência em 03/2023"/>
    <s v="Renata Santos"/>
    <s v="Solicitar melhoria ou novo sistema/aplicativo"/>
    <x v="2746"/>
  </r>
  <r>
    <s v="TSM-6527"/>
    <s v="O robo de Recebimento de valores de empréstimos por pagamento de boleto bancário, não obteve sucesso na realização da etapa de Tesouraria "/>
    <s v="Gabriel Bach"/>
    <s v="Um  sistema/aplicativo/transação apresentou um comportamento indesejado (travou, não consigo abrir, mensagem de erro, lentidão, dados incorretos etc.)"/>
    <x v="2747"/>
  </r>
  <r>
    <s v="TSM-6851"/>
    <s v="O robo de Recebimento de valores de empréstimos por pagamento de boleto bancário, não obteve sucesso na realização da etapa 1 de empréstimos"/>
    <s v="Gabriel Bach"/>
    <s v="Suporte RPA - erro de execução operacional"/>
    <x v="2748"/>
  </r>
  <r>
    <s v="TSM-6609"/>
    <s v="O robo de Recebimento de valores de empréstimos por pagamento de boleto bancário, não obteve sucesso na realização da etapa 1 de empréstimos"/>
    <s v="Gabriel Bach"/>
    <s v="Suporte RPA - erro de execução operacional"/>
    <x v="2749"/>
  </r>
  <r>
    <s v="TSM-6589"/>
    <s v="O robo de Calculo de Entrantes verificou que não havia registros na planilha do FileMaker"/>
    <s v="Gabriel Bach"/>
    <s v="Suporte RPA - erro de execução operacional"/>
    <x v="2750"/>
  </r>
  <r>
    <s v="TSM-6876"/>
    <s v="Extrair solicitação de Não Participantes do SID"/>
    <s v="Cayque Anjos"/>
    <s v="Solicitar melhoria ou novo sistema/aplicativo"/>
    <x v="2751"/>
  </r>
  <r>
    <s v="TSM-6954"/>
    <s v="O robo de Movimentação de Saldo não conectou aos sistemas Citrix."/>
    <s v="Gabriel Bach"/>
    <s v="Um  sistema/aplicativo/transação apresentou um comportamento indesejado (travou, não consigo abrir, mensagem de erro, lentidão, dados incorretos etc.)"/>
    <x v="2752"/>
  </r>
  <r>
    <s v="TSM-6952"/>
    <s v="O robo de Recebimento de valores de empréstimos por pagamento de boleto bancário, não obteve na extração do relatório de arquivo retorno"/>
    <s v="Gabriel Bach"/>
    <s v="Um  sistema/aplicativo/transação apresentou um comportamento indesejado (travou, não consigo abrir, mensagem de erro, lentidão, dados incorretos etc.)"/>
    <x v="2753"/>
  </r>
  <r>
    <s v="TSM-8691"/>
    <s v="Projeto URA - Inclusão de flag de bloqueio no CRM"/>
    <s v="Ricardo Luz"/>
    <s v="Solicitar melhoria ou novo sistema/aplicativo"/>
    <x v="2754"/>
  </r>
  <r>
    <s v="TSM-6620"/>
    <s v="Solicitamos todas as regras/críticas que são aplicadas pelo RPA para geração do relatório Conferência de Variação_Verba Base.xlsm "/>
    <s v="Gabriel Bach"/>
    <s v="Suporte RPA"/>
    <x v="2755"/>
  </r>
  <r>
    <s v="TSM-6780"/>
    <s v="Os robos de Recebimento de Empréstimo, Resgate, Geração de AR e Movimentação de Saldo não finalizaram com sucesso"/>
    <s v="Gabriel Bach"/>
    <s v="Um  sistema/aplicativo/transação apresentou um comportamento indesejado (travou, não consigo abrir, mensagem de erro, lentidão, dados incorretos etc.)"/>
    <x v="2756"/>
  </r>
  <r>
    <s v="TSM-7608"/>
    <s v="Empréstimo de Desktop completo para Temporário CGD"/>
    <s v="Brian Brandao"/>
    <s v="Solicitar o empréstimo de um equipamento"/>
    <x v="2757"/>
  </r>
  <r>
    <s v="TSM-6895"/>
    <s v="FALHA EXECUÇÃO - RPA VALIA - Processo de Movimentação de Saldo"/>
    <s v="Gabriel Bach"/>
    <s v="Meu robô não está funcionando corretamente"/>
    <x v="2758"/>
  </r>
  <r>
    <s v="TSM-7762"/>
    <s v="Whatsapp - Realizar o desenho de arquitetura"/>
    <s v="Marcos Guedes"/>
    <s v="Solicitação de Serviços de Suporte de Arquitetura"/>
    <x v="2759"/>
  </r>
  <r>
    <s v="TSM-7774"/>
    <s v="Revogar acesso ao SGA - C0643535"/>
    <s v="Luiz Fernando"/>
    <s v="Liberação de acesso a sistema"/>
    <x v="2760"/>
  </r>
  <r>
    <s v="TSM-9095"/>
    <s v="Erro na gravação da espécie 126"/>
    <s v="Lucas.Brito9"/>
    <s v="Um  sistema/aplicativo/transação apresentou um comportamento indesejado (travou, não consigo abrir, mensagem de erro, lentidão, dados incorretos etc.)"/>
    <x v="2761"/>
  </r>
  <r>
    <s v="TSM-9659"/>
    <s v="Demanda catalogada para acerto de perfil de investimento. fss 166673 - GILMAR DA SILVA "/>
    <s v="Renata Santos"/>
    <s v="Solicitar melhoria ou novo sistema/aplicativo"/>
    <x v="2762"/>
  </r>
  <r>
    <s v="TSM-8415"/>
    <s v="Atualização de patches nos servidores VALIA"/>
    <s v="Luiz Fernando"/>
    <s v="Solicitação de mudança de TI"/>
    <x v="2763"/>
  </r>
  <r>
    <s v="TSM-8032"/>
    <s v="Troca de NoteBook "/>
    <s v="Brian Brandao"/>
    <s v="Solicitar novo equipamento"/>
    <x v="2764"/>
  </r>
  <r>
    <s v="TSM-6619"/>
    <s v="Os robos de Cálculo de Entrantes e Regate não finalizaram com sucesso"/>
    <s v="Gabriel Bach"/>
    <s v="Um  sistema/aplicativo/transação apresentou um comportamento indesejado (travou, não consigo abrir, mensagem de erro, lentidão, dados incorretos etc.)"/>
    <x v="2765"/>
  </r>
  <r>
    <s v="TSM-9904"/>
    <s v="[CMFlex]  Pagamentos - Contratos Vigência Expirada"/>
    <s v="Lucas.Brito9"/>
    <s v="Um  sistema/aplicativo/transação apresentou um comportamento indesejado (travou, não consigo abrir, mensagem de erro, lentidão, dados incorretos etc.)"/>
    <x v="2766"/>
  </r>
  <r>
    <s v="TSM-8748"/>
    <s v="Simulador GOLD e Premium em Produção não inicializando"/>
    <s v="Lucas.Brito9"/>
    <s v="Um  sistema/aplicativo/transação apresentou um comportamento indesejado (travou, não consigo abrir, mensagem de erro, lentidão, dados incorretos etc.)"/>
    <x v="2767"/>
  </r>
  <r>
    <s v="TSM-8943"/>
    <s v="Integração MRD x SID - Arquivo Inscritos Excelência"/>
    <s v="Luiz Fernando"/>
    <s v="Um  sistema/aplicativo/transação apresentou um comportamento indesejado (travou, não consigo abrir, mensagem de erro, lentidão, dados incorretos etc.)"/>
    <x v="2768"/>
  </r>
  <r>
    <s v="TSM-7072"/>
    <s v="Gerar arquivo TXT manual - Inscrito - Gerar arquivo manual da integração com a MRD (SID) – Empresa/Matrícula: 064 / 994723 -  JOENE RAMOS ALMEIDA"/>
    <s v="Cayque Anjos"/>
    <s v="Solicitar melhoria ou novo sistema/aplicativo"/>
    <x v="2769"/>
  </r>
  <r>
    <s v="TSM-7457"/>
    <s v="Demanda IMEDIATA - Solicito realizar a carga de contribuições Prevaler dos participantes com Desconto em Folha Assistidos com referência em 09/2022"/>
    <s v="Renata Santos"/>
    <s v="Solicitar melhoria ou novo sistema/aplicativo"/>
    <x v="2770"/>
  </r>
  <r>
    <s v="TSM-8284"/>
    <s v="Subida de arquivos no sistema CRK - atendimento a demanda legal"/>
    <s v="Luiz Fernando"/>
    <s v="Um  sistema/aplicativo/transação apresentou um comportamento indesejado (travou, não consigo abrir, mensagem de erro, lentidão, dados incorretos etc.)"/>
    <x v="2771"/>
  </r>
  <r>
    <s v="TSM-7960"/>
    <s v="GED está configurado errado para usuária parâmetro Valia"/>
    <s v="Luiz Fernando"/>
    <s v="Um  sistema/aplicativo/transação apresentou um comportamento indesejado (travou, não consigo abrir, mensagem de erro, lentidão, dados incorretos etc.)"/>
    <x v="2772"/>
  </r>
  <r>
    <s v="TSM-6865"/>
    <s v="Falha apenas no LIGHT em Produção :  Ao rodar uma simulação e escolher percentuais variados no card “Rendas Mensal Percentual”, na maioria das vezes o gráfico não está sendo mostrado e está em branco:"/>
    <s v=""/>
    <s v="Um  sistema/aplicativo/transação apresentou um comportamento indesejado (travou, não consigo abrir, mensagem de erro, lentidão, dados incorretos etc.)"/>
    <x v="2773"/>
  </r>
  <r>
    <s v="TSM-7373"/>
    <s v="O robo de Recebimento de valores de empréstimos por pagamento de boleto bancário, não obteve sucesso na realização da etapa 1 de empréstimos"/>
    <s v=""/>
    <s v="Suporte RPA - erro de execução operacional"/>
    <x v="2774"/>
  </r>
  <r>
    <s v="TSM-8993"/>
    <s v="Não consigo cadastrar uma etapa do registro de verbas no FASE"/>
    <s v="Lucas.Brito9"/>
    <s v="Um  sistema/aplicativo/transação apresentou um comportamento indesejado (travou, não consigo abrir, mensagem de erro, lentidão, dados incorretos etc.)"/>
    <x v="2775"/>
  </r>
  <r>
    <s v="TSM-7316"/>
    <s v="Módulo LGPD no sistema GRC"/>
    <s v="carlos.duarte@vale.com"/>
    <s v="Solicitar melhoria ou novo sistema/aplicativo"/>
    <x v="2776"/>
  </r>
  <r>
    <s v="TSM-9380"/>
    <s v="03/2023 - EMPRESA 893 FOSPAR - Diferença no Valor - Arquivo de Entrada x Arquiva Saída Contribuições"/>
    <s v="Lucas.Brito9"/>
    <s v="Um  sistema/aplicativo/transação apresentou um comportamento indesejado (travou, não consigo abrir, mensagem de erro, lentidão, dados incorretos etc.)"/>
    <x v="2777"/>
  </r>
  <r>
    <s v="TSM-9379"/>
    <s v="03/2023 - EMPRESA 892 MOSAIC BRASIL - Diferença no Valor - Arquivo de Entrada x Arquiva Saída Contribuições"/>
    <s v="Lucas.Brito9"/>
    <s v="Um  sistema/aplicativo/transação apresentou um comportamento indesejado (travou, não consigo abrir, mensagem de erro, lentidão, dados incorretos etc.)"/>
    <x v="2778"/>
  </r>
  <r>
    <s v="TSM-9378"/>
    <s v="Diferença entre entrada e saída CPBS 112"/>
    <s v="Lucas.Brito9"/>
    <s v="Um  sistema/aplicativo/transação apresentou um comportamento indesejado (travou, não consigo abrir, mensagem de erro, lentidão, dados incorretos etc.)"/>
    <x v="2779"/>
  </r>
  <r>
    <s v="TSM-6857"/>
    <s v="Criação de participante Inscrito Manual_TXT"/>
    <s v="Cayque Anjos"/>
    <s v="Solicitar melhoria ou novo sistema/aplicativo"/>
    <x v="2780"/>
  </r>
  <r>
    <s v="TSM-8727"/>
    <s v="Atualização da Placa de Som"/>
    <s v="Brian Brandao"/>
    <s v="Suporte, dúvidas e sugestões"/>
    <x v="2781"/>
  </r>
  <r>
    <s v="TSM-7367"/>
    <s v="Erro na apresentação do percentual de Alíquota no gráfico de renda composta (Simulador de tributação Accenture)"/>
    <s v=""/>
    <s v="Um  sistema/aplicativo/transação apresentou um comportamento indesejado (travou, não consigo abrir, mensagem de erro, lentidão, dados incorretos etc.)"/>
    <x v="2782"/>
  </r>
  <r>
    <s v="TSM-8236"/>
    <s v="Acesso para acompanhamento"/>
    <s v="Luiz Fernando"/>
    <s v="Liberação de acesso a sistema"/>
    <x v="2783"/>
  </r>
  <r>
    <s v="TSM-8014"/>
    <s v="Inclusão de dois novos perfis no Rightnow  para acesso ao módulo &quot;Custumer Portal Administração&quot;."/>
    <s v="Manasses Veloso"/>
    <s v="Solicitar criação/alteração/exclusão de grupos de acesso a sistemas"/>
    <x v="2784"/>
  </r>
  <r>
    <s v="TSM-7060"/>
    <s v="Não Visualização do Arquivo Retorno de Pagamentos do Totalprev no Fase"/>
    <s v=""/>
    <s v="Um  sistema/aplicativo/transação apresentou um comportamento indesejado (travou, não consigo abrir, mensagem de erro, lentidão, dados incorretos etc.)"/>
    <x v="2785"/>
  </r>
  <r>
    <s v="TSM-7835"/>
    <s v="Solicitação para acerto do perfil de investimento após reintegração judicial de assistido em benefício programado para VP MIX 20 - fss 153861- BENEDITO DURVAL DOS SANTOS SILVA"/>
    <s v="c0628890"/>
    <s v="Solicitar melhoria ou novo sistema/aplicativo"/>
    <x v="2786"/>
  </r>
  <r>
    <s v="TSM-9820"/>
    <s v="FALHA DE SEGURANÇA DE INFORMAÇÕES"/>
    <s v="Lucas Ricardo"/>
    <s v="Reportar não-conformidade com Políticas ou Diretrizes"/>
    <x v="2787"/>
  </r>
  <r>
    <s v="TSM-8705"/>
    <s v="Falha na baixa dos relatórios"/>
    <s v="Luiz Fernando"/>
    <s v="Um  sistema/aplicativo/transação apresentou um comportamento indesejado (travou, não consigo abrir, mensagem de erro, lentidão, dados incorretos etc.)"/>
    <x v="2788"/>
  </r>
  <r>
    <s v="TSM-7524"/>
    <s v="Falha data de vencimento do incidente - ambiente de desenvolvimento"/>
    <s v=""/>
    <s v="Um  sistema/aplicativo/transação apresentou um comportamento indesejado (travou, não consigo abrir, mensagem de erro, lentidão, dados incorretos etc.)"/>
    <x v="2789"/>
  </r>
  <r>
    <s v="TSM-8639"/>
    <s v="Acesso ao cmflex"/>
    <s v="Lucas.Brito9"/>
    <s v="Liberação de acesso a sistema"/>
    <x v="2790"/>
  </r>
  <r>
    <s v="TSM-8638"/>
    <s v="Acesso ao Cmflex"/>
    <s v="Lucas.Brito9"/>
    <s v="Liberação de acesso a sistema"/>
    <x v="2791"/>
  </r>
  <r>
    <s v="TSM-6657"/>
    <s v="Prevaler - Avaliação retirada do Token da Adesão"/>
    <s v="Fabio Araujo"/>
    <s v="Solicitar parecer técnico sobre nova aplicação ou software"/>
    <x v="2792"/>
  </r>
  <r>
    <s v="TSM-8080"/>
    <s v="Execução de script paliativo para correção do erro flag baixado"/>
    <s v="Luiz Fernando"/>
    <s v="Um  sistema/aplicativo/transação apresentou um comportamento indesejado (travou, não consigo abrir, mensagem de erro, lentidão, dados incorretos etc.)"/>
    <x v="2793"/>
  </r>
  <r>
    <s v="TSM-8092"/>
    <s v="Demanda Suitability para extração do SID integração Docly"/>
    <s v="Leonardo Monteiro"/>
    <s v="Solicitar melhoria ou novo sistema/aplicativo"/>
    <x v="2794"/>
  </r>
  <r>
    <s v="TSM-8930"/>
    <s v="MÓDULO COMPRAS - SUMÁRIO DE COTAÇÃO - ERRO NA REGRA"/>
    <s v="Luiz Fernando"/>
    <s v="Um  sistema/aplicativo/transação apresentou um comportamento indesejado (travou, não consigo abrir, mensagem de erro, lentidão, dados incorretos etc.)"/>
    <x v="2795"/>
  </r>
  <r>
    <s v="TSM-7939"/>
    <s v="Serviços para projeto Atas"/>
    <s v="Luiz Fernando"/>
    <s v="Solicitação de Serviços de Suporte de Infraestrutura"/>
    <x v="2796"/>
  </r>
  <r>
    <s v="TSM-8987"/>
    <s v="Acerto de dados na tabela sld_conta_partic_fss"/>
    <s v="Paulo Cesar"/>
    <s v="Solicitar melhoria ou novo sistema/aplicativo"/>
    <x v="2797"/>
  </r>
  <r>
    <s v="TSM-7716"/>
    <s v="Erro ao Informar Data de repasse para nova empresa 632- Instituto Cultural no SIS Capitalização"/>
    <s v="Manasses Veloso"/>
    <s v="Um  sistema/aplicativo/transação apresentou um comportamento indesejado (travou, não consigo abrir, mensagem de erro, lentidão, dados incorretos etc.)"/>
    <x v="2798"/>
  </r>
  <r>
    <s v="TSM-9581"/>
    <s v="Ajustar campos e fluxos dos chamados do Portal de Serviços de Compliance"/>
    <s v="Pedro Wagner"/>
    <s v="Solicitar melhoria ou novo sistema/aplicativo"/>
    <x v="2799"/>
  </r>
  <r>
    <s v="TSM-9551"/>
    <s v="Migração do processo automatizado de Rebalanceamento de Perfis do Automation V11 para a versão 360"/>
    <s v="Manasses Veloso"/>
    <s v="Solicitação de mudança de TI"/>
    <x v="2800"/>
  </r>
  <r>
    <s v="TSM-7911"/>
    <s v="Erro no Totalprev ao gerar arquivos de remessa de cobrança, o sistema não está gerando sequencial diferente para os arquivos."/>
    <s v="Luiz Fernando"/>
    <s v="Um  sistema/aplicativo/transação apresentou um comportamento indesejado (travou, não consigo abrir, mensagem de erro, lentidão, dados incorretos etc.)"/>
    <x v="2801"/>
  </r>
  <r>
    <s v="TSM-8740"/>
    <s v="Todos os pontos de rede da sala Recreio no Ed. Sede de Empresas não estão pegando IP"/>
    <s v="Bruno Leal"/>
    <s v="Não consigo acessar a rede corporativa"/>
    <x v="2802"/>
  </r>
  <r>
    <s v="TSM-9232"/>
    <s v="Equipamento para novo empregado"/>
    <s v="Brian Brandao"/>
    <s v="Solicitar novo equipamento"/>
    <x v="2803"/>
  </r>
  <r>
    <s v="TSM-9231"/>
    <s v="Equipamento para novo empregado"/>
    <s v="Brian Brandao"/>
    <s v="Solicitar novo equipamento"/>
    <x v="2804"/>
  </r>
  <r>
    <s v="TSM-8298"/>
    <s v="Erro na movimentação de resgate para o participante fss 137006. BRAS SENRA DE OLIVEIRA"/>
    <s v="Luiz Fernando"/>
    <s v="Um  sistema/aplicativo/transação apresentou um comportamento indesejado (travou, não consigo abrir, mensagem de erro, lentidão, dados incorretos etc.)"/>
    <x v="2805"/>
  </r>
  <r>
    <s v="TSM-6756"/>
    <s v="Aplicativo Valia - [Migração Bancária] - Contribuição - #6856, #6857, #7199 e #7293"/>
    <s v=""/>
    <s v="Solicitação de mudança de TI"/>
    <x v="2806"/>
  </r>
  <r>
    <s v="TSM-9556"/>
    <s v="Criação de novo chamado no portal da TI"/>
    <s v="Pedro Wagner"/>
    <s v="Solicitar inclusão de um novo serviço no catálogo de TI"/>
    <x v="2807"/>
  </r>
  <r>
    <s v="TSM-6824"/>
    <s v="Ajuste pela Accenture para o item da RES 45 - 6242"/>
    <s v="Cayque Anjos"/>
    <s v="Solicitar melhoria ou novo sistema/aplicativo"/>
    <x v="2808"/>
  </r>
  <r>
    <s v="TSM-7323"/>
    <s v="Financeira - Fluxo de Caixa - Automação de rotina"/>
    <s v="carlos.duarte@vale.com"/>
    <s v="Solicitar melhoria ou novo sistema/aplicativo"/>
    <x v="2809"/>
  </r>
  <r>
    <s v="TSM-8393"/>
    <s v="Inclusão no grupo tributos normativo "/>
    <s v="Luiz Fernando"/>
    <s v="Liberação de acesso a sistema"/>
    <x v="2810"/>
  </r>
  <r>
    <s v="TSM-7374"/>
    <s v="Problema de rede CallCenter"/>
    <s v="Lucas.Brito9"/>
    <s v="Suporte, dúvidas e sugestões"/>
    <x v="2811"/>
  </r>
  <r>
    <s v="TSM-9852"/>
    <s v="Parecer sobre espelhamento contrato Oracle Cloud da Vale para Valia"/>
    <s v="Fabio Araujo"/>
    <s v="Solicitar parecer técnico sobre nova aplicação ou software"/>
    <x v="2812"/>
  </r>
  <r>
    <s v="TSM-6915"/>
    <s v="Solicitar chip para utilizar celular que será direcionado para atendimento VIP's"/>
    <s v="Luiz Fernando"/>
    <s v="Solicitar/trocar chip"/>
    <x v="2813"/>
  </r>
  <r>
    <s v="TSM-8706"/>
    <s v="CMFlex - Contas a Receber - Consultas - Visualizar relatórios - Sem permissão para gerar relatório Valores da Arrecadação"/>
    <s v="Lucas.Brito9"/>
    <s v="Um  sistema/aplicativo/transação apresentou um comportamento indesejado (travou, não consigo abrir, mensagem de erro, lentidão, dados incorretos etc.)"/>
    <x v="2814"/>
  </r>
  <r>
    <s v="TSM-7325"/>
    <s v="Erro na apresentação do gráfico de renda composta (Simulador de tributação Accenture)"/>
    <s v=""/>
    <s v="Um  sistema/aplicativo/transação apresentou um comportamento indesejado (travou, não consigo abrir, mensagem de erro, lentidão, dados incorretos etc.)"/>
    <x v="2815"/>
  </r>
  <r>
    <s v="TSM-8698"/>
    <s v="[DEMANDAS LEGAIS] - DUMP PROD PARA DEV - SIS"/>
    <s v="Ana Paula"/>
    <s v="Solicitação de dump de dados"/>
    <x v="2816"/>
  </r>
  <r>
    <s v="TSM-8979"/>
    <s v="Relatório aumento de percentual e valor (Prevaler)"/>
    <s v="Sabrina Serique"/>
    <s v="Solicitar melhoria ou novo sistema/aplicativo"/>
    <x v="2817"/>
  </r>
  <r>
    <s v="TSM-9754"/>
    <s v="Alteração da Origem de Baixa - EGRP e PLR 04/2023"/>
    <s v="Diógenes Alves"/>
    <s v="Solicitar melhoria ou novo sistema/aplicativo"/>
    <x v="2818"/>
  </r>
  <r>
    <s v="TSM-8809"/>
    <s v="A atualização do SIS em 08/02/2023 afetou a integração com o Rightnow"/>
    <s v="Luiz Fernando"/>
    <s v="Um  sistema/aplicativo/transação apresentou um comportamento indesejado (travou, não consigo abrir, mensagem de erro, lentidão, dados incorretos etc.)"/>
    <x v="2819"/>
  </r>
  <r>
    <s v="TSM-8648"/>
    <s v="Relatório aumento de percentual e valor (Prevaler)"/>
    <s v="Sabrina Serique"/>
    <s v="Solicitar melhoria ou novo sistema/aplicativo"/>
    <x v="2820"/>
  </r>
  <r>
    <s v="TSM-8958"/>
    <s v="FSS 240831 - Acerto tabelas Portabilidade"/>
    <s v="Renata Santos"/>
    <s v="Solicitar melhoria ou novo sistema/aplicativo"/>
    <x v="2821"/>
  </r>
  <r>
    <s v="TSM-8956"/>
    <s v="Ajuste Perfil de Investimento - FSS's 239380 e 240831"/>
    <s v="Renata Santos"/>
    <s v="Solicitar melhoria ou novo sistema/aplicativo"/>
    <x v="2822"/>
  </r>
  <r>
    <s v="TSM-7416"/>
    <s v="Erro na baixa de fundo da folha de benefícios"/>
    <s v=""/>
    <s v="Um  sistema/aplicativo/transação apresentou um comportamento indesejado (travou, não consigo abrir, mensagem de erro, lentidão, dados incorretos etc.)"/>
    <x v="2823"/>
  </r>
  <r>
    <s v="TSM-8380"/>
    <s v="Abertura de RFP para licença de uso de software Compliasset"/>
    <s v="Fabio Araujo"/>
    <s v="Solicitar parecer técnico sobre nova aplicação ou software"/>
    <x v="2824"/>
  </r>
  <r>
    <s v="TSM-6918"/>
    <s v="Atualização do SID (VA200491) demanda de auditoria e legal Res 32 "/>
    <s v="Manasses Veloso"/>
    <s v="Solicitação de mudança de TI"/>
    <x v="2825"/>
  </r>
  <r>
    <s v="TSM-9407"/>
    <s v="Execução de script paliativo para correção do erro flag baixado"/>
    <s v="Renata Santos"/>
    <s v="Um  sistema/aplicativo/transação apresentou um comportamento indesejado (travou, não consigo abrir, mensagem de erro, lentidão, dados incorretos etc.)"/>
    <x v="2826"/>
  </r>
  <r>
    <s v="TSM-9831"/>
    <s v="Erro ao importar Requerimento no SCR"/>
    <s v="Manasses Veloso"/>
    <s v="Um  sistema/aplicativo/transação apresentou um comportamento indesejado (travou, não consigo abrir, mensagem de erro, lentidão, dados incorretos etc.)"/>
    <x v="2827"/>
  </r>
  <r>
    <s v="TSM-7196"/>
    <s v="Falha Incidentes filhos criados por meio da integração Valia x Portal do Participante/APP"/>
    <s v=""/>
    <s v="Um  sistema/aplicativo/transação apresentou um comportamento indesejado (travou, não consigo abrir, mensagem de erro, lentidão, dados incorretos etc.)"/>
    <x v="2828"/>
  </r>
  <r>
    <s v="TSM-8983"/>
    <s v="Update tabela sbftblcfpctrformapercent FSS 49961"/>
    <s v="Lucas.Brito9"/>
    <s v="Um  sistema/aplicativo/transação apresentou um comportamento indesejado (travou, não consigo abrir, mensagem de erro, lentidão, dados incorretos etc.)"/>
    <x v="2829"/>
  </r>
  <r>
    <s v="TSM-9590"/>
    <s v="Chamado Usuário Orion - Liberação de acesso a sistema"/>
    <s v="Pedro Wagner"/>
    <s v="Suporte, dúvidas e sugestões"/>
    <x v="2830"/>
  </r>
  <r>
    <s v="TSM-6916"/>
    <s v="Excluir acesso de usuário do PTA - PTA00013"/>
    <s v="Luiz Fernando"/>
    <s v="Liberação de acesso a sistema"/>
    <x v="2831"/>
  </r>
  <r>
    <s v="TSM-9243"/>
    <s v="Renovação Certificado Digital - CRK"/>
    <s v="Ana Paula"/>
    <s v="Solicitar instalação de certificado digital"/>
    <x v="2832"/>
  </r>
  <r>
    <s v="TSM-6914"/>
    <s v="Solicitar chip para utilizar celular que será direcionado para atendimento VIP's"/>
    <s v="Luiz Fernando"/>
    <s v="Solicitar/trocar chip"/>
    <x v="2833"/>
  </r>
  <r>
    <s v="TSM-9681"/>
    <s v="[CMFlex] MÓDULO COMPRAS - SUMÁRIO DE COTAÇÃO - ERRO NA REGRA"/>
    <s v="Diógenes Alves"/>
    <s v="Um  sistema/aplicativo/transação apresentou um comportamento indesejado (travou, não consigo abrir, mensagem de erro, lentidão, dados incorretos etc.)"/>
    <x v="2834"/>
  </r>
  <r>
    <s v="TSM-8303"/>
    <s v="Demanda Suitability para extração do SID integração Docly"/>
    <s v="Sabrina Serique"/>
    <s v="Solicitar melhoria ou novo sistema/aplicativo"/>
    <x v="2835"/>
  </r>
  <r>
    <s v="TSM-8436"/>
    <s v="Consumo anormal de CPU bancos de dados"/>
    <s v="Luiz Fernando"/>
    <s v="Um  sistema/aplicativo/transação apresentou um comportamento indesejado (travou, não consigo abrir, mensagem de erro, lentidão, dados incorretos etc.)"/>
    <x v="2836"/>
  </r>
  <r>
    <s v="TSM-7592"/>
    <s v="Carga no SIS de Contribuições Esporádicas Recorrentes"/>
    <s v="Renata Santos"/>
    <s v="Solicitar melhoria ou novo sistema/aplicativo"/>
    <x v="2837"/>
  </r>
  <r>
    <s v="TSM-6791"/>
    <s v="Demanda IMEDIATA - Solicito realizar a carga de contribuições Prevaler dos participantes com Desconto em Folha Assistidos com referência em 07/2022."/>
    <s v="Cayque Anjos"/>
    <s v="Solicitar melhoria ou novo sistema/aplicativo"/>
    <x v="2838"/>
  </r>
  <r>
    <s v="TSM-9032"/>
    <s v="Fechamento das aplicações nos processos mensais de Benefícios (Conferência Verba Base e Extrações da Folha)"/>
    <s v="Lucas.Brito9"/>
    <s v="Solicitação de mudança de TI"/>
    <x v="2839"/>
  </r>
  <r>
    <s v="TSM-8175"/>
    <s v="Exclusão de tipos de eventos duplicados - Totalprev empréstimos"/>
    <s v="Luiz Fernando"/>
    <s v="Um  sistema/aplicativo/transação apresentou um comportamento indesejado (travou, não consigo abrir, mensagem de erro, lentidão, dados incorretos etc.)"/>
    <x v="2840"/>
  </r>
  <r>
    <s v="TSM-8428"/>
    <s v="Lentidão geral do CMFLEX - Sistema apresentando erros e lentidão no CAR, CFINAN e GLOBAL"/>
    <s v="Luiz Fernando"/>
    <s v="Um  sistema/aplicativo/transação apresentou um comportamento indesejado (travou, não consigo abrir, mensagem de erro, lentidão, dados incorretos etc.)"/>
    <x v="2841"/>
  </r>
  <r>
    <s v="TSM-8041"/>
    <s v="Emissão de relatório do Sistema GED D2"/>
    <s v="Thais Castro"/>
    <s v="Solicitar relatório de demandas de sistemas para Normativos"/>
    <x v="2842"/>
  </r>
  <r>
    <s v="TSM-8033"/>
    <s v="Liberação de Acesso - Esteira de Relacionamento"/>
    <s v="João Pedro"/>
    <s v="Liberação de acesso a sistema"/>
    <x v="2843"/>
  </r>
  <r>
    <s v="TSM-7158"/>
    <s v="Solicito Notebook novo para colaborador que será contratado"/>
    <s v="Lucas.Brito9"/>
    <s v="Solicitar novo equipamento"/>
    <x v="2844"/>
  </r>
  <r>
    <s v="TSM-7393"/>
    <s v="Suporte alteração no formato de autenticação ATUS"/>
    <s v="Bruno Leal"/>
    <s v="Solicitação de Serviços de Computação em Nuvem"/>
    <x v="2845"/>
  </r>
  <r>
    <s v="TSM-8608"/>
    <s v="OBRIGAÇÃPO LEGAL - CARGA DE CPFs DE DEPENDENTES PARA IR"/>
    <s v="Renata Santos"/>
    <s v="Solicitar melhoria ou novo sistema/aplicativo"/>
    <x v="2846"/>
  </r>
  <r>
    <s v="TSM-8275"/>
    <s v="[TOTALPREV] - Correção registros duplicados CMFLEX"/>
    <s v="Luiz Fernando"/>
    <s v="Um  sistema/aplicativo/transação apresentou um comportamento indesejado (travou, não consigo abrir, mensagem de erro, lentidão, dados incorretos etc.)"/>
    <x v="2847"/>
  </r>
  <r>
    <s v="TSM-6601"/>
    <s v="Upload de planilha em excel do módulo orçamento com erro"/>
    <s v=""/>
    <s v="Um  sistema/aplicativo/transação apresentou um comportamento indesejado (travou, não consigo abrir, mensagem de erro, lentidão, dados incorretos etc.)"/>
    <x v="2848"/>
  </r>
  <r>
    <s v="TSM-9371"/>
    <s v="Acesso aos Bancos do CMFlex para TCS - TASK - 904804 "/>
    <s v="Bruno Leal"/>
    <s v="Solicitação de Serviços de Suporte de Infraestrutura"/>
    <x v="2849"/>
  </r>
  <r>
    <s v="TSM-8853"/>
    <s v="Liberar acesso ao DEVOPS"/>
    <s v=""/>
    <s v="Liberação de acesso a sistema"/>
    <x v="2850"/>
  </r>
  <r>
    <s v="TSM-7544"/>
    <s v="Business Case - Unificação dos Simuladores Gold e Premium (Descontinuar Premium e manter Gold)"/>
    <s v="Thais Castro"/>
    <s v="Solicitar melhoria ou novo sistema/aplicativo"/>
    <x v="2851"/>
  </r>
  <r>
    <s v="TSM-7804"/>
    <s v="Problema na baixa diária - Integração com o Contas a Receber pagamentos 01.11 e baixa 03.11"/>
    <s v="Manasses Veloso"/>
    <s v="Um  sistema/aplicativo/transação apresentou um comportamento indesejado (travou, não consigo abrir, mensagem de erro, lentidão, dados incorretos etc.)"/>
    <x v="2852"/>
  </r>
  <r>
    <s v="TSM-8910"/>
    <s v="Empréstimo de Modem 4G"/>
    <s v="Lucas.Brito9"/>
    <s v="Solicitar o empréstimo de um equipamento"/>
    <x v="2853"/>
  </r>
  <r>
    <s v="TSM-9722"/>
    <s v="[CMFlex] CAF funcionalidade &quot;Estorno de Movimentação&quot; apresenta problema."/>
    <s v="Manasses Veloso"/>
    <s v="Um  sistema/aplicativo/transação apresentou um comportamento indesejado (travou, não consigo abrir, mensagem de erro, lentidão, dados incorretos etc.)"/>
    <x v="2854"/>
  </r>
  <r>
    <s v="TSM-6795"/>
    <s v="A memoria de calculo de Pensão por morte ABONO esta se perdendo ao buscar verba base de Aposentadoria Judicial"/>
    <s v=""/>
    <s v="Um  sistema/aplicativo/transação apresentou um comportamento indesejado (travou, não consigo abrir, mensagem de erro, lentidão, dados incorretos etc.)"/>
    <x v="2855"/>
  </r>
  <r>
    <s v="TSM-7567"/>
    <s v="Solicitar equipamento para novo funcionário."/>
    <s v="Lucas.Brito9"/>
    <s v="Solicitar novo equipamento"/>
    <x v="2856"/>
  </r>
  <r>
    <s v="TSM-9828"/>
    <s v="Alteração do chamado &quot;Solicitar serviço de copa&quot;"/>
    <s v="Pedro Wagner"/>
    <s v="Solicitar melhoria ou novo sistema/aplicativo"/>
    <x v="2857"/>
  </r>
  <r>
    <s v="TSM-8745"/>
    <s v="[CMFlex] Erro na extração de relatório"/>
    <s v="Lucas.Brito9"/>
    <s v="Um  sistema/aplicativo/transação apresentou um comportamento indesejado (travou, não consigo abrir, mensagem de erro, lentidão, dados incorretos etc.)"/>
    <x v="2858"/>
  </r>
  <r>
    <s v="TSM-7910"/>
    <s v="Empréstimo de Notebook na Rede"/>
    <s v="Brian Brandao"/>
    <s v="Solicitar o empréstimo de um equipamento"/>
    <x v="2859"/>
  </r>
  <r>
    <s v="TSM-8832"/>
    <s v="Acesso ao iframe do chat do cadastro ou instalação do GTM-PCQ6P7Q, do site do Prevaler"/>
    <s v="Fabio Araujo"/>
    <s v="Solicitar parecer técnico sobre nova aplicação ou software"/>
    <x v="2860"/>
  </r>
  <r>
    <s v="TSM-9785"/>
    <s v="Integração FASe x CMFlex - Criação de AP/AR - Encontro de Contas automático de boletos pagos em perfil diferente do atual do participante"/>
    <s v="Manasses Veloso"/>
    <s v="Um  sistema/aplicativo/transação apresentou um comportamento indesejado (travou, não consigo abrir, mensagem de erro, lentidão, dados incorretos etc.)"/>
    <x v="2861"/>
  </r>
  <r>
    <s v="TSM-6917"/>
    <s v="PTA"/>
    <s v="Luiz Fernando"/>
    <s v="Liberação de acesso a sistema"/>
    <x v="2862"/>
  </r>
  <r>
    <s v="TSM-8069"/>
    <s v="Solicitação de notebook para novo colaborador"/>
    <s v="Brian Brandao"/>
    <s v="Solicitar novo equipamento"/>
    <x v="2863"/>
  </r>
  <r>
    <s v="TSM-6984"/>
    <s v="VAN - ACCESSTAGE - BB"/>
    <s v="Cayque Anjos"/>
    <s v="Solicitar melhoria ou novo sistema/aplicativo"/>
    <x v="2864"/>
  </r>
  <r>
    <s v="TSM-7882"/>
    <s v="pta"/>
    <s v=""/>
    <s v="Liberação de acesso a sistema"/>
    <x v="2865"/>
  </r>
  <r>
    <s v="TSM-7880"/>
    <s v="PTA"/>
    <s v=""/>
    <s v="Liberação de acesso a sistema"/>
    <x v="2866"/>
  </r>
  <r>
    <s v="TSM-7885"/>
    <s v="pta"/>
    <s v="Luiz Fernando"/>
    <s v="Liberação de acesso a sistema"/>
    <x v="2867"/>
  </r>
  <r>
    <s v="TSM-7884"/>
    <s v="pta"/>
    <s v="Luiz Fernando"/>
    <s v="Liberação de acesso a sistema"/>
    <x v="2868"/>
  </r>
  <r>
    <s v="TSM-7264"/>
    <s v="Solicitação de novo laptop tipo 2"/>
    <s v="Lucas.Brito9"/>
    <s v="Solicitar novo equipamento"/>
    <x v="2869"/>
  </r>
  <r>
    <s v="TSM-8981"/>
    <s v="Relatório contribuições voluntárias recorrentes e avulsas - 02/2023"/>
    <s v="Sabrina Serique"/>
    <s v="Solicitar melhoria ou novo sistema/aplicativo"/>
    <x v="2870"/>
  </r>
  <r>
    <s v="TSM-7523"/>
    <s v="Totalprev está apresentando muita lentidão"/>
    <s v=""/>
    <s v="Um  sistema/aplicativo/transação apresentou um comportamento indesejado (travou, não consigo abrir, mensagem de erro, lentidão, dados incorretos etc.)"/>
    <x v="2871"/>
  </r>
  <r>
    <s v="TSM-6559"/>
    <s v="Módulo e-financeira deixando de gerar dados de participante (2)"/>
    <s v=""/>
    <s v="Um  sistema/aplicativo/transação apresentou um comportamento indesejado (travou, não consigo abrir, mensagem de erro, lentidão, dados incorretos etc.)"/>
    <x v="2872"/>
  </r>
  <r>
    <s v="TSM-8700"/>
    <s v="CoAud - Apoio para acesso do comitente ao e-mail corporativo (Paulo Vales)"/>
    <s v="Lucas.Brito9"/>
    <s v="Suporte, dúvidas e sugestões"/>
    <x v="2873"/>
  </r>
  <r>
    <s v="TSM-9756"/>
    <s v="Liberação de Acesso CMFlex - Gestor de Acessos (Desenvolvimento)"/>
    <s v="Luiz Fernando"/>
    <s v="Liberação de acesso a sistema"/>
    <x v="2874"/>
  </r>
  <r>
    <s v="TSM-7288"/>
    <s v="Acesso ao Certisign para requisição de assinaturas"/>
    <s v="Luiz Fernando"/>
    <s v="Liberação de acesso a sistema"/>
    <x v="2875"/>
  </r>
  <r>
    <s v="TSM-8683"/>
    <s v="Realizarei a devolução do meu notebook BR2301144."/>
    <s v="Lucas.Brito9"/>
    <s v="Devolver/Disponibilizar equipamento"/>
    <x v="2876"/>
  </r>
  <r>
    <s v="TSM-6586"/>
    <s v="Análise da plataforma de educação Mirador"/>
    <s v="Fabio Araujo"/>
    <s v="Solicitar parecer técnico sobre nova aplicação ou software"/>
    <x v="2877"/>
  </r>
  <r>
    <s v="TSM-8149"/>
    <s v="Responsys - Renovar o certificado SSL adquirido para o Responsys"/>
    <s v="Luiz Fernando"/>
    <s v="Solicitação de Serviços de Suporte de Infraestrutura"/>
    <x v="2878"/>
  </r>
  <r>
    <s v="TSM-7310"/>
    <s v="Implementar o chatbot/humano na interface do Aplicativo Valia Previdência"/>
    <s v="Thais Castro"/>
    <s v="Solicitar melhoria ou novo sistema/aplicativo"/>
    <x v="2879"/>
  </r>
  <r>
    <s v="TSM-7891"/>
    <s v="Desenvolver no ambiente WEB do Sistema Projurid o módulo EFD REINF já elaborado anteriormente no ambiente Windows"/>
    <s v="Henrique Marcondes"/>
    <s v="Solicitar melhoria ou novo sistema/aplicativo"/>
    <x v="2880"/>
  </r>
  <r>
    <s v="TSM-7308"/>
    <s v="Projeto de e-mails - restringir no SIS/Portal/APP/CRM somente um e-mail por CPF"/>
    <s v="Thais Castro"/>
    <s v="Solicitar melhoria ou novo sistema/aplicativo"/>
    <x v="2881"/>
  </r>
  <r>
    <s v="TSM-7307"/>
    <s v="Projeto Login por CPF - Portal e Aplicativo"/>
    <s v="Thais Castro"/>
    <s v="Solicitar melhoria ou novo sistema/aplicativo"/>
    <x v="2882"/>
  </r>
  <r>
    <s v="TSM-8254"/>
    <s v="Midas - Liberação acesso 5"/>
    <s v="Luiz Fernando"/>
    <s v="Liberação de acesso a sistema"/>
    <x v="2883"/>
  </r>
  <r>
    <s v="TSM-8253"/>
    <s v="Midas - Liberação acesso 4"/>
    <s v="Luiz Fernando"/>
    <s v="Liberação de acesso a sistema"/>
    <x v="2884"/>
  </r>
  <r>
    <s v="TSM-8251"/>
    <s v="Midas - Liberação acesso 2"/>
    <s v="Luiz Fernando"/>
    <s v="Liberação de acesso a sistema"/>
    <x v="2885"/>
  </r>
  <r>
    <s v="TSM-8250"/>
    <s v="Midas - Liberação acesso"/>
    <s v="Luiz Fernando"/>
    <s v="Liberação de acesso a sistema"/>
    <x v="2886"/>
  </r>
  <r>
    <s v="TSM-7881"/>
    <s v="pta"/>
    <s v="Luiz Fernando"/>
    <s v="Liberação de acesso a sistema"/>
    <x v="2887"/>
  </r>
  <r>
    <s v="TSM-9318"/>
    <s v="Alterar o início de contagem do tempo de resolução do chamado &quot;Solicitar aumento/diminuição de limite do cartão corporativo&quot;"/>
    <s v="Pedro Wagner"/>
    <s v="Solicitar melhoria ou novo sistema/aplicativo"/>
    <x v="2888"/>
  </r>
  <r>
    <s v="TSM-8007"/>
    <s v="Carga no SIS de Contribuições Esporádicas Recorrentes (vide TSM-7592)"/>
    <s v="Renata Santos"/>
    <s v="Solicitar melhoria ou novo sistema/aplicativo"/>
    <x v="2889"/>
  </r>
  <r>
    <s v="TSM-8830"/>
    <s v="CMFLEX - CAR - REL. - OP. RECEBIMENTOS EM ABERTO"/>
    <s v="Lucas.Brito9"/>
    <s v="Um  sistema/aplicativo/transação apresentou um comportamento indesejado (travou, não consigo abrir, mensagem de erro, lentidão, dados incorretos etc.)"/>
    <x v="2890"/>
  </r>
  <r>
    <s v="TSM-9144"/>
    <s v="Instalação e liberação Jabber"/>
    <s v="Brian Brandao"/>
    <s v="Solicitar instalação de software"/>
    <x v="2891"/>
  </r>
  <r>
    <s v="TSM-9274"/>
    <s v="[CMFlex] [CAP] Aplicação de script para estorno da AP 2211845"/>
    <s v="Renata Santos"/>
    <s v="Um  sistema/aplicativo/transação apresentou um comportamento indesejado (travou, não consigo abrir, mensagem de erro, lentidão, dados incorretos etc.)"/>
    <x v="2892"/>
  </r>
  <r>
    <s v="TSM-7212"/>
    <s v="Gerar Arquivo TXT Manual - INSCRITO - SINEIDE APARECIDA ALMEIDA DE PAULA"/>
    <s v="Cayque Anjos"/>
    <s v="Solicitar melhoria ou novo sistema/aplicativo"/>
    <x v="2893"/>
  </r>
  <r>
    <s v="TSM-7883"/>
    <s v="pta"/>
    <s v="Luiz Fernando"/>
    <s v="Liberação de acesso a sistema"/>
    <x v="2894"/>
  </r>
  <r>
    <s v="TSM-7678"/>
    <s v="MUDANÇA NO FORMULÁRIO DE SOLICITAÇÃO DE ACESSO AO SISTEMA DE VIAGEM."/>
    <s v="João Pedro"/>
    <s v="Solicitar melhoria ou novo sistema/aplicativo"/>
    <x v="2895"/>
  </r>
  <r>
    <s v="TSM-8594"/>
    <s v="[CMFLEX] ERRO AO TENTAR EXCLUIR LANÇAMENTO NO ALMOXARIFADO"/>
    <s v="Luiz Fernando"/>
    <s v="Um  sistema/aplicativo/transação apresentou um comportamento indesejado (travou, não consigo abrir, mensagem de erro, lentidão, dados incorretos etc.)"/>
    <x v="2896"/>
  </r>
  <r>
    <s v="TSM-9745"/>
    <s v="Falha ao emitir relatório de Listagem de usuários"/>
    <s v="Manasses Veloso"/>
    <s v="Um  sistema/aplicativo/transação apresentou um comportamento indesejado (travou, não consigo abrir, mensagem de erro, lentidão, dados incorretos etc.)"/>
    <x v="2897"/>
  </r>
  <r>
    <s v="TSM-7789"/>
    <s v="Erro na integração do SCR com o SAA"/>
    <s v="Manasses Veloso"/>
    <s v="Um  sistema/aplicativo/transação apresentou um comportamento indesejado (travou, não consigo abrir, mensagem de erro, lentidão, dados incorretos etc.)"/>
    <x v="2898"/>
  </r>
  <r>
    <s v="TSM-8255"/>
    <s v="Midas - Liberação acesso 6"/>
    <s v="Luiz Fernando"/>
    <s v="Liberação de acesso a sistema"/>
    <x v="2899"/>
  </r>
  <r>
    <s v="TSM-8252"/>
    <s v="Midas - Liberação acesso 3"/>
    <s v="Luiz Fernando"/>
    <s v="Liberação de acesso a sistema"/>
    <x v="2900"/>
  </r>
  <r>
    <s v="TSM-7769"/>
    <s v="Acesso ao DevOps para Marcos Guedes"/>
    <s v=""/>
    <s v="Liberação de acesso a sistema"/>
    <x v="2901"/>
  </r>
  <r>
    <s v="TSM-8873"/>
    <s v="URGENTE - CMFLEX - BPM não aparece para aprovação da etapa Controle"/>
    <s v="Renata Santos"/>
    <s v="Um  sistema/aplicativo/transação apresentou um comportamento indesejado (travou, não consigo abrir, mensagem de erro, lentidão, dados incorretos etc.)"/>
    <x v="2902"/>
  </r>
  <r>
    <s v="TSM-6708"/>
    <s v="Accenture: Ajustar valor do participante e da patrocinadora mostrado como observação/disclaimer na hora de definição do percentual que o participante irá contribuir"/>
    <s v=""/>
    <s v="Um  sistema/aplicativo/transação apresentou um comportamento indesejado (travou, não consigo abrir, mensagem de erro, lentidão, dados incorretos etc.)"/>
    <x v="2903"/>
  </r>
  <r>
    <s v="TSM-8590"/>
    <s v="[CMFlex] [Contabilidade] Itens de prestação de empréstimo duplicados no razão contábil"/>
    <s v="Luiz Fernando"/>
    <s v="Um  sistema/aplicativo/transação apresentou um comportamento indesejado (travou, não consigo abrir, mensagem de erro, lentidão, dados incorretos etc.)"/>
    <x v="2904"/>
  </r>
  <r>
    <s v="TSM-8354"/>
    <s v="Conceder licença para operador do portal de riscos e compliance"/>
    <s v="Luiz Fernando"/>
    <s v="Liberação de acesso a sistema"/>
    <x v="2905"/>
  </r>
  <r>
    <s v="TSM-9736"/>
    <s v="Erro no simulador quando a tributação está desligada"/>
    <s v="Manasses Veloso"/>
    <s v="Um  sistema/aplicativo/transação apresentou um comportamento indesejado (travou, não consigo abrir, mensagem de erro, lentidão, dados incorretos etc.)"/>
    <x v="2906"/>
  </r>
  <r>
    <s v="TSM-8968"/>
    <s v="Certisign"/>
    <s v="Luiz Fernando"/>
    <s v="Liberação de acesso a sistema"/>
    <x v="2907"/>
  </r>
  <r>
    <s v="TSM-6850"/>
    <s v="SIS Corporativo:  Nova Versão"/>
    <s v="Manasses Veloso"/>
    <s v="Solicitação de mudança de TI"/>
    <x v="2908"/>
  </r>
  <r>
    <s v="TSM-9297"/>
    <s v="[CMFlex] - Erro ao executar a funcionalidade Importação de Suplementação Orçamentária"/>
    <s v="Diógenes Alves"/>
    <s v="Um  sistema/aplicativo/transação apresentou um comportamento indesejado (travou, não consigo abrir, mensagem de erro, lentidão, dados incorretos etc.)"/>
    <x v="2909"/>
  </r>
  <r>
    <s v="TSM-9783"/>
    <s v="Criar opção no Orion para solicitação de mudanças na Esteira de Serviços Digitais"/>
    <s v="Pedro Wagner"/>
    <s v="Solicitar melhoria ou novo sistema/aplicativo"/>
    <x v="2910"/>
  </r>
  <r>
    <s v="TSM-8619"/>
    <s v="[CMFLEX] ALMOXARIFADO "/>
    <s v="Luiz Fernando"/>
    <s v="Um  sistema/aplicativo/transação apresentou um comportamento indesejado (travou, não consigo abrir, mensagem de erro, lentidão, dados incorretos etc.)"/>
    <x v="2911"/>
  </r>
  <r>
    <s v="TSM-9510"/>
    <s v="Solicitação de monitor"/>
    <s v="Lucas.Brito9"/>
    <s v="Solicitar novo equipamento"/>
    <x v="2912"/>
  </r>
  <r>
    <s v="TSM-8906"/>
    <s v="Lentidão extrema no Filemaker"/>
    <s v="Lucas.Brito9"/>
    <s v="Um  sistema/aplicativo/transação apresentou um comportamento indesejado (travou, não consigo abrir, mensagem de erro, lentidão, dados incorretos etc.)"/>
    <x v="2913"/>
  </r>
  <r>
    <s v="TSM-8749"/>
    <s v="CMFlex - CAP - Erro servidor ao criar lote com doc. com muitos rateios"/>
    <s v="Renata Santos"/>
    <s v="Um  sistema/aplicativo/transação apresentou um comportamento indesejado (travou, não consigo abrir, mensagem de erro, lentidão, dados incorretos etc.)"/>
    <x v="2914"/>
  </r>
  <r>
    <s v="TSM-6833"/>
    <s v="Elaboração do desenho da arquitetura da solução atrelada ao Portal de Riscos e Compliance"/>
    <s v="João Pedro"/>
    <s v="Solicitação de Serviços de Suporte de Arquitetura"/>
    <x v="2915"/>
  </r>
  <r>
    <s v="TSM-8835"/>
    <s v="Excluir conta de terceirizada com termino de contrato"/>
    <s v="Lucas.Brito9"/>
    <s v="Liberação de acesso a sistema"/>
    <x v="2916"/>
  </r>
  <r>
    <s v="TSM-9245"/>
    <s v="CMFlex - Relatório Almoxarifado - Conciliação entre Almoxarifado e Contabilidade"/>
    <s v="Diógenes Alves"/>
    <s v="Um  sistema/aplicativo/transação apresentou um comportamento indesejado (travou, não consigo abrir, mensagem de erro, lentidão, dados incorretos etc.)"/>
    <x v="2917"/>
  </r>
  <r>
    <s v="TSM-8667"/>
    <s v="[CMFlex] Erro de Servidor na Aplicação '/Orcamento'. Dificuldades para geração do Relatório Orçamento Disponível"/>
    <s v="Luiz Fernando"/>
    <s v="Um  sistema/aplicativo/transação apresentou um comportamento indesejado (travou, não consigo abrir, mensagem de erro, lentidão, dados incorretos etc.)"/>
    <x v="2918"/>
  </r>
  <r>
    <s v="TSM-7702"/>
    <s v="Substituição do notebook próximo do vencimento - BR2307376"/>
    <s v="Lucas.Brito9"/>
    <s v="Solicitar novo equipamento"/>
    <x v="2919"/>
  </r>
  <r>
    <s v="TSM-7199"/>
    <s v="Agendador apresentou erro na execução em vários dias seguidos."/>
    <s v=""/>
    <s v="Um  sistema/aplicativo/transação apresentou um comportamento indesejado (travou, não consigo abrir, mensagem de erro, lentidão, dados incorretos etc.)"/>
    <x v="2920"/>
  </r>
  <r>
    <s v="TSM-9013"/>
    <s v="O MFA do Ricardo não está sincronizando com a chave da Azure"/>
    <s v="Lucas.Brito9"/>
    <s v="Suporte, dúvidas e sugestões"/>
    <x v="2921"/>
  </r>
  <r>
    <s v="TSM-9069"/>
    <s v="CMFLEX - GOVERNANÇA - EXCLUSÃO DE GRUPOS DE ACESSO"/>
    <s v="Renata Santos"/>
    <s v="Um  sistema/aplicativo/transação apresentou um comportamento indesejado (travou, não consigo abrir, mensagem de erro, lentidão, dados incorretos etc.)"/>
    <x v="2922"/>
  </r>
  <r>
    <s v="TSM-9236"/>
    <s v="Equipamento para novo empregado"/>
    <s v="Brian Brandao"/>
    <s v="Solicitar novo equipamento"/>
    <x v="2923"/>
  </r>
  <r>
    <s v="TSM-9237"/>
    <s v="Equipamento para novo empregado"/>
    <s v="Brian Brandao"/>
    <s v="Solicitar novo equipamento"/>
    <x v="2924"/>
  </r>
  <r>
    <s v="TSM-9204"/>
    <s v="CMFLEX - IMOBILIÁRIO - (Planilha CC 152) O boleto gerado no TotalPrev para um CNPJ novo não integra com o CMFlex."/>
    <s v="Diógenes Alves"/>
    <s v="Um  sistema/aplicativo/transação apresentou um comportamento indesejado (travou, não consigo abrir, mensagem de erro, lentidão, dados incorretos etc.)"/>
    <x v="2925"/>
  </r>
  <r>
    <s v="TSM-8714"/>
    <s v="Pandora - Gerenciador de APIs "/>
    <s v="thiago.zanchetta@vale.com"/>
    <s v="Solicitação de Serviços de Suporte de Arquitetura"/>
    <x v="2926"/>
  </r>
  <r>
    <s v="TSM-6787"/>
    <s v="Controle e segregação de acesso ao Controle Interno (Portal e APP)"/>
    <s v="Manasses Veloso"/>
    <s v="Solicitar criação/alteração/exclusão de grupos de acesso a sistemas"/>
    <x v="2927"/>
  </r>
  <r>
    <s v="TSM-9432"/>
    <s v="Retirar aprovação adicional dos chamados &quot;Solicitar e/ou gravar ramal (físico ou softphone)&quot;"/>
    <s v="Pedro Wagner"/>
    <s v="Solicitar melhoria ou novo sistema/aplicativo"/>
    <x v="2928"/>
  </r>
  <r>
    <s v="TSM-6910"/>
    <s v="Demanda catalogada para acerto de perfil de investimento referente a assistido que foi reintegrado - RONALDO FREIRE DE ALMEIDA fss 63817"/>
    <s v="Cayque Anjos"/>
    <s v="Solicitar melhoria ou novo sistema/aplicativo"/>
    <x v="2929"/>
  </r>
  <r>
    <s v="TSM-8551"/>
    <s v="[CMFlex] Erro ao tentar excluir processo de materiais"/>
    <s v="Luiz Fernando"/>
    <s v="Um  sistema/aplicativo/transação apresentou um comportamento indesejado (travou, não consigo abrir, mensagem de erro, lentidão, dados incorretos etc.)"/>
    <x v="2930"/>
  </r>
  <r>
    <s v="TSM-8571"/>
    <s v="[DEMANDA LEGAL] - Configuração Simulador MOSAIC no IIS"/>
    <s v="Manasses Veloso"/>
    <s v="Solicitação de mudança de TI"/>
    <x v="2931"/>
  </r>
  <r>
    <s v="TSM-6629"/>
    <s v="CORREÇÃO DA DATA DE INÍCIO DA TRIBUTAÇÃO PELA REGRESSIVA"/>
    <s v="Cayque Anjos"/>
    <s v="Solicitar melhoria ou novo sistema/aplicativo"/>
    <x v="2932"/>
  </r>
  <r>
    <s v="TSM-6627"/>
    <s v="Site Valia | Formulário do Fale Conosco não está funcionando"/>
    <s v=""/>
    <s v="Um  sistema/aplicativo/transação apresentou um comportamento indesejado (travou, não consigo abrir, mensagem de erro, lentidão, dados incorretos etc.)"/>
    <x v="2933"/>
  </r>
  <r>
    <s v="TSM-8595"/>
    <s v="[CMFLEX] Aprovação de cotação apresenta erro - Compras"/>
    <s v="Luiz Fernando"/>
    <s v="Um  sistema/aplicativo/transação apresentou um comportamento indesejado (travou, não consigo abrir, mensagem de erro, lentidão, dados incorretos etc.)"/>
    <x v="2934"/>
  </r>
  <r>
    <s v="TSM-8508"/>
    <s v="Correção Data de Opção de Tributação no SIS-Capitalização"/>
    <s v="Renata Santos"/>
    <s v="Solicitar melhoria ou novo sistema/aplicativo"/>
    <x v="2935"/>
  </r>
  <r>
    <s v="TSM-6621"/>
    <s v="Apagar Data de Opção de Tributação no SIS-Capitalização"/>
    <s v="Cayque Anjos"/>
    <s v="Solicitar melhoria ou novo sistema/aplicativo"/>
    <x v="2936"/>
  </r>
  <r>
    <s v="TSM-7701"/>
    <s v="Demanda catalogada para aplicação de script para alteração do módulo emissor dos documentos CAR em aberto"/>
    <s v="Renata Santos"/>
    <s v="Solicitar melhoria ou novo sistema/aplicativo"/>
    <x v="2937"/>
  </r>
  <r>
    <s v="TSM-9455"/>
    <s v="Máquina apresentando lentidão no navegador"/>
    <s v="Orion"/>
    <s v="VPN apresentando problemas"/>
    <x v="2938"/>
  </r>
  <r>
    <s v="TSM-8568"/>
    <s v="Configurar aplicativo de visualização automática do GED"/>
    <s v="Thais Castro"/>
    <s v="Solicitar melhoria ou novo sistema/aplicativo"/>
    <x v="2939"/>
  </r>
  <r>
    <s v="TSM-6694"/>
    <s v="Solicitar chip para utilizar celular que será direcionado para atendimento VIP's"/>
    <s v="Luiz Fernando"/>
    <s v="Solicitar/trocar chip"/>
    <x v="2940"/>
  </r>
  <r>
    <s v="TSM-6692"/>
    <s v="Solicitar chip para utilizar celular que será direcionado para atendimento VIP's"/>
    <s v="Luiz Fernando"/>
    <s v="Solicitar/trocar chip"/>
    <x v="2941"/>
  </r>
  <r>
    <s v="TSM-8136"/>
    <s v="eTag BR2308069 vence em 31/01/2023"/>
    <s v="Brian Brandao"/>
    <s v="Solicitar novo equipamento"/>
    <x v="2942"/>
  </r>
  <r>
    <s v="TSM-7685"/>
    <s v="Solicitação de suporte para configuração do notebook devido a uma mudança involuntária de leiaute"/>
    <s v="Lucas.Brito9"/>
    <s v="Suporte, dúvidas e sugestões"/>
    <x v="2943"/>
  </r>
  <r>
    <s v="TSM-7083"/>
    <s v="Responsys - As imagens das campanhas do domínio Vale estão sendo enviadas com um X para baixar"/>
    <s v="Orion"/>
    <s v="Estou com problemas com o e-mail (Não consigo enviar, receber, anexar, etc.)"/>
    <x v="2944"/>
  </r>
  <r>
    <s v="TSM-9408"/>
    <s v="CMFLEX - CAP - Número da AP aparece em alguns casos e em outros não"/>
    <s v="Diógenes Alves"/>
    <s v="Um  sistema/aplicativo/transação apresentou um comportamento indesejado (travou, não consigo abrir, mensagem de erro, lentidão, dados incorretos etc.)"/>
    <x v="2945"/>
  </r>
  <r>
    <s v="TSM-8620"/>
    <s v="BUG de múltipla seleção de Renda Prazo Certo para planos VM,VP e MM"/>
    <s v="Luiz Fernando"/>
    <s v="Um  sistema/aplicativo/transação apresentou um comportamento indesejado (travou, não consigo abrir, mensagem de erro, lentidão, dados incorretos etc.)"/>
    <x v="2946"/>
  </r>
  <r>
    <s v="TSM-7232"/>
    <s v="Alteração da Origem de Baixa - Execução da Garantia de Reserva de Poupança"/>
    <s v="Cayque Anjos"/>
    <s v="Solicitar melhoria ou novo sistema/aplicativo"/>
    <x v="2947"/>
  </r>
  <r>
    <s v="TSM-7332"/>
    <s v="Melhoria no Portal de Compliance"/>
    <s v="João Pedro"/>
    <s v="Solicitar melhoria ou novo sistema/aplicativo"/>
    <x v="2948"/>
  </r>
  <r>
    <s v="TSM-8493"/>
    <s v="[CMFlex] [Contas a Receber] Erro ao criar uma AR na Conta Bancária / Caixa X Forma de Cobrança -&gt; 32141-9 - BRADESCO EMPRÉSTIMOS - RECUPERA"/>
    <s v="Luiz Fernando"/>
    <s v="Um  sistema/aplicativo/transação apresentou um comportamento indesejado (travou, não consigo abrir, mensagem de erro, lentidão, dados incorretos etc.)"/>
    <x v="2949"/>
  </r>
  <r>
    <s v="TSM-6590"/>
    <s v="Valia - 0303 - ALTERAÇÃO - Terminal: 2131849999"/>
    <s v="Bruno Leal"/>
    <s v="Solicitação de mudança de TI"/>
    <x v="2950"/>
  </r>
  <r>
    <s v="TSM-9386"/>
    <s v="Falha GED Valia - Erro inesperado atualize seu navegador"/>
    <s v="Lucas.Brito9"/>
    <s v="Um  sistema/aplicativo/transação apresentou um comportamento indesejado (travou, não consigo abrir, mensagem de erro, lentidão, dados incorretos etc.)"/>
    <x v="2951"/>
  </r>
  <r>
    <s v="TSM-9141"/>
    <s v="FASe - Criação de novo grupo para acesso a menu específico"/>
    <s v="Manasses Veloso"/>
    <s v="Solicitar criação/alteração/exclusão de grupos de acesso a sistemas"/>
    <x v="2952"/>
  </r>
  <r>
    <s v="TSM-6856"/>
    <s v="[MOSAIC] - Dump de PRD para DEV - SIS"/>
    <s v="Manasses Veloso"/>
    <s v="Solicitação de dump de dados"/>
    <x v="2953"/>
  </r>
  <r>
    <s v="TSM-9119"/>
    <s v="Ajustes nos formulários do Orion para a esteira de integrações"/>
    <s v="Pedro Wagner"/>
    <s v="Solicitar melhoria ou novo sistema/aplicativo"/>
    <x v="2954"/>
  </r>
  <r>
    <s v="TSM-8950"/>
    <s v="Atualização da listagem de alerta CPD"/>
    <s v="Brian Brandao"/>
    <s v="Suporte, dúvidas e sugestões"/>
    <x v="2955"/>
  </r>
  <r>
    <s v="TSM-9126"/>
    <s v="Alguns e-mails do institucional Valia não chegam mais na caixa de entrada. Aparentemente, estão armazenados em algum local, gostaríamos do acesso à eles. "/>
    <s v="Brian Brandao"/>
    <s v="Suporte, dúvidas e sugestões"/>
    <x v="2956"/>
  </r>
  <r>
    <s v="TSM-7103"/>
    <s v="Base de Dados de produção com data de 18/08/2022 para debugar o fonte"/>
    <s v="Manasses Veloso"/>
    <s v="Solicitação de dump de dados"/>
    <x v="2957"/>
  </r>
  <r>
    <s v="TSM-8810"/>
    <s v="Implementação de formulário para auxiliar no recebimento de documentos nos atendimentos presenciais. O formulário já foi desenvolvido no ambiente de desenvolvimento e agora há apenas a necessidade de sua publicação no ambiente de produção."/>
    <s v="Ricardo Luz"/>
    <s v="Solicitar melhoria ou novo sistema/aplicativo"/>
    <x v="2958"/>
  </r>
  <r>
    <s v="TSM-7863"/>
    <s v="Totalprev - Agendador - CAR - Falha ao não capturar arquivos do Bradesco"/>
    <s v="Manasses Veloso"/>
    <s v="Um  sistema/aplicativo/transação apresentou um comportamento indesejado (travou, não consigo abrir, mensagem de erro, lentidão, dados incorretos etc.)"/>
    <x v="2959"/>
  </r>
  <r>
    <s v="TSM-7421"/>
    <s v="ajuda no acesso ao e-mail do ceinv.valia"/>
    <s v="Manasses Veloso"/>
    <s v="Solicitar criação/alteração/exclusão de grupos de acesso a sistemas"/>
    <x v="2960"/>
  </r>
  <r>
    <s v="TSM-9009"/>
    <s v="Instabilidade nos simuladores GOLD e PREMIUM"/>
    <s v="Lucas.Brito9"/>
    <s v="Um  sistema/aplicativo/transação apresentou um comportamento indesejado (travou, não consigo abrir, mensagem de erro, lentidão, dados incorretos etc.)"/>
    <x v="2961"/>
  </r>
  <r>
    <s v="TSM-7077"/>
    <s v="Limpar tabelas FSS 14245"/>
    <s v="Cayque Anjos"/>
    <s v="Solicitar melhoria ou novo sistema/aplicativo"/>
    <x v="2962"/>
  </r>
  <r>
    <s v="TSM-7555"/>
    <s v="Alteração no arquivo CEF_Outros"/>
    <s v="Sabrina Serique"/>
    <s v="Solicitar melhoria ou novo sistema/aplicativo"/>
    <x v="2963"/>
  </r>
  <r>
    <s v="TSM-8984"/>
    <s v="Acesso Azure Devops  Branches de simulador de benefícios para a chave james.f.silva@accenture.com"/>
    <s v="José Drumond"/>
    <s v="Liberação de acesso a sistema"/>
    <x v="2964"/>
  </r>
  <r>
    <s v="TSM-8694"/>
    <s v="CMFlex - CFINAN/CAP - Rateio OPERAÇÕES COMUNS - Lote 951258"/>
    <s v="Luiz Fernando"/>
    <s v="Um  sistema/aplicativo/transação apresentou um comportamento indesejado (travou, não consigo abrir, mensagem de erro, lentidão, dados incorretos etc.)"/>
    <x v="2965"/>
  </r>
  <r>
    <s v="TSM-9671"/>
    <s v="Demanda evolutiva para arquivo bancário duplicado"/>
    <s v="Thais Castro"/>
    <s v="Solicitar melhoria ou novo sistema/aplicativo"/>
    <x v="2966"/>
  </r>
  <r>
    <s v="TSM-9211"/>
    <s v="Substituição de dados da carga para o Responsys"/>
    <s v="Claudia Ferraz"/>
    <s v=""/>
    <x v="2967"/>
  </r>
  <r>
    <s v="TSM-6812"/>
    <s v="Dump SIS Produção para Homologação"/>
    <s v="Manasses Veloso"/>
    <s v="Solicitação de dump de dados"/>
    <x v="2968"/>
  </r>
  <r>
    <s v="TSM-7893"/>
    <s v="Erro ao executar a INT_04 - Prev-Mosaic 1 e 2"/>
    <s v="Luiz Fernando"/>
    <s v="Um  sistema/aplicativo/transação apresentou um comportamento indesejado (travou, não consigo abrir, mensagem de erro, lentidão, dados incorretos etc.)"/>
    <x v="2969"/>
  </r>
  <r>
    <s v="TSM-7689"/>
    <s v="[MOSAIC] - DUMP DADOS PRD - OPERAÇÃO ASSISTIDA SINQIA"/>
    <s v="Renata Santos"/>
    <s v="Solicitação de dump de dados"/>
    <x v="2970"/>
  </r>
  <r>
    <s v="TSM-7919"/>
    <s v="Liberação de acesso a projetos no devops"/>
    <s v=""/>
    <s v="Liberação de acesso a sistema"/>
    <x v="2971"/>
  </r>
  <r>
    <s v="TSM-8026"/>
    <s v="Troca de Notebook - Equipamento em fim de contrato (Término em 01/12)."/>
    <s v="Brian Brandao"/>
    <s v="Solicitar novo equipamento"/>
    <x v="2972"/>
  </r>
  <r>
    <s v="TSM-8272"/>
    <s v="Instalação do Avaya com garvação"/>
    <s v="Brian Brandao"/>
    <s v="Suporte, dúvidas e sugestões"/>
    <x v="2973"/>
  </r>
  <r>
    <s v="TSM-9649"/>
    <s v="Criar grupo de distribuição para sistemas críticos da Valia"/>
    <s v="Pedro Wagner"/>
    <s v="Solicitar melhoria ou novo sistema/aplicativo"/>
    <x v="2974"/>
  </r>
  <r>
    <s v="TSM-6605"/>
    <s v="Inclusão de incidência do empregado PPE – Saneamento de Dados – Sem nenhuma incidência vigente na “Empresa-Registro”"/>
    <s v="Cayque Anjos"/>
    <s v="Solicitar melhoria ou novo sistema/aplicativo"/>
    <x v="2975"/>
  </r>
  <r>
    <s v="TSM-9578"/>
    <s v="Liberação de acesso - Orion - Riscos"/>
    <s v="Luiz Fernando"/>
    <s v="Liberação de acesso a sistema"/>
    <x v="2976"/>
  </r>
  <r>
    <s v="TSM-7054"/>
    <s v="DEMANDA CATALOGADA PARA CARGA DE CONTRIBUIÇÕES A SEREM ESTORNADAS - GERALDO ROSA DE OLIVEIRA 01-725408 - fss 079544"/>
    <s v="Cayque Anjos"/>
    <s v="Solicitar melhoria ou novo sistema/aplicativo"/>
    <x v="2977"/>
  </r>
  <r>
    <s v="TSM-9097"/>
    <s v="Solicito linha coorporativa"/>
    <s v="Lucas.Brito9"/>
    <s v="Solicitar/trocar chip"/>
    <x v="2978"/>
  </r>
  <r>
    <s v="TSM-8929"/>
    <s v="O robo de Resgate teve problemas em inicializar o processo"/>
    <s v="Gabriel Bach"/>
    <s v="Um  sistema/aplicativo/transação apresentou um comportamento indesejado (travou, não consigo abrir, mensagem de erro, lentidão, dados incorretos etc.)"/>
    <x v="2979"/>
  </r>
  <r>
    <s v="TSM-8920"/>
    <s v="Exclusão de acesso de usuário"/>
    <s v="Luiz Fernando"/>
    <s v="Solicitar criação/alteração/exclusão de grupos de acesso a sistemas"/>
    <x v="2980"/>
  </r>
  <r>
    <s v="TSM-7124"/>
    <s v="DEMANDA CATALOGADA PARA CARGA DE PAGAMENTO DE BOLETO - REGINALDO MARTINS 01-549763 - FSS 192777DE OLIVEIRA"/>
    <s v="Cayque Anjos"/>
    <s v="Solicitar melhoria ou novo sistema/aplicativo"/>
    <x v="2981"/>
  </r>
  <r>
    <s v="TSM-8940"/>
    <s v="CMFLEX - CONTABILIDADE - Ajuste dos relatorios pois o histórico contábil dificultam a análise"/>
    <s v="Renata Santos"/>
    <s v="Um  sistema/aplicativo/transação apresentou um comportamento indesejado (travou, não consigo abrir, mensagem de erro, lentidão, dados incorretos etc.)"/>
    <x v="2982"/>
  </r>
  <r>
    <s v="TSM-9039"/>
    <s v="[CMFlex] [CAR] Erro na integração Totalprev &gt; CMFlex - integração CapCar sem considerar dígitos verificadores"/>
    <s v="Renata Santos"/>
    <s v="Um  sistema/aplicativo/transação apresentou um comportamento indesejado (travou, não consigo abrir, mensagem de erro, lentidão, dados incorretos etc.)"/>
    <x v="2983"/>
  </r>
  <r>
    <s v="TSM-6688"/>
    <s v="Integração Orion e VSC - investigar a causa raiz da não recepção, por parte de alguns chamados do Orion integrados com o VSC, o número de chamado do VSC"/>
    <s v="João Pedro"/>
    <s v="Um  sistema/aplicativo/transação apresentou um comportamento indesejado (travou, não consigo abrir, mensagem de erro, lentidão, dados incorretos etc.)"/>
    <x v="2984"/>
  </r>
  <r>
    <s v="TSM-7447"/>
    <s v="Atualização situação participantes"/>
    <s v="Renata Santos"/>
    <s v="Solicitar melhoria ou novo sistema/aplicativo"/>
    <x v="2985"/>
  </r>
  <r>
    <s v="TSM-7543"/>
    <s v="GLOBAL - CÓDIGO DE SUBPLANOS NO TOTALPREV"/>
    <s v="Orion"/>
    <s v="Um software apresentou um comportamento indesejável"/>
    <x v="2986"/>
  </r>
  <r>
    <s v="TSM-7468"/>
    <s v="Extração de lançamentos contábeis - Auditoria exercício 2022"/>
    <s v="Renata Santos"/>
    <s v="Solicitar melhoria ou novo sistema/aplicativo"/>
    <x v="2987"/>
  </r>
  <r>
    <s v="TSM-9001"/>
    <s v="Aplicação de script para limpeza do campo HMEOBSERVACAO da tabela HISTMOVEMPTMO"/>
    <s v="Renata Santos"/>
    <s v="Um  sistema/aplicativo/transação apresentou um comportamento indesejado (travou, não consigo abrir, mensagem de erro, lentidão, dados incorretos etc.)"/>
    <x v="2988"/>
  </r>
  <r>
    <s v="TSM-7699"/>
    <s v="Suporte com Projeto CSP"/>
    <s v="Lucas.Brito9"/>
    <s v="Suporte, dúvidas e sugestões"/>
    <x v="2989"/>
  </r>
  <r>
    <s v="TSM-7894"/>
    <s v="Erros na Simulação Híbrida e no Relatório de Impressão em qualquer simulação (Progressiva, Híbrida ou Exterior oriundo de Progressivo)"/>
    <s v="Luiz Fernando"/>
    <s v="Um  sistema/aplicativo/transação apresentou um comportamento indesejado (travou, não consigo abrir, mensagem de erro, lentidão, dados incorretos etc.)"/>
    <x v="2990"/>
  </r>
  <r>
    <s v="TSM-7537"/>
    <s v="Estamos precisando realizar testes no Extrator do e-Financeira (Sinqia) no ambiente Homologação"/>
    <s v="Orion"/>
    <s v="Estou com problemas com o diretório (Não consigo acessar, encontrar aquivo, etc.)"/>
    <x v="2991"/>
  </r>
  <r>
    <s v="TSM-8510"/>
    <s v="ERRO - CAP/CFINAN - Cancelamento de lote que mantem o registro no sistema "/>
    <s v="Luiz Fernando"/>
    <s v="Um  sistema/aplicativo/transação apresentou um comportamento indesejado (travou, não consigo abrir, mensagem de erro, lentidão, dados incorretos etc.)"/>
    <x v="2992"/>
  </r>
  <r>
    <s v="TSM-7173"/>
    <s v="Criação de grupos de acessos para os módulos CAF e ORC"/>
    <s v="Manasses Veloso"/>
    <s v="Solicitar criação/alteração/exclusão de grupos de acesso a sistemas"/>
    <x v="2993"/>
  </r>
  <r>
    <s v="TSM-7234"/>
    <s v="Desenvolvimento: Simulador está travando para alguns participantes do Mosaic Mais e Vale Fertilizantes por não possuir Fator Atuarial no Módulo Administrativo"/>
    <s v="Francisco James"/>
    <s v="Solicitar melhoria ou novo sistema/aplicativo"/>
    <x v="2994"/>
  </r>
  <r>
    <s v="TSM-6963"/>
    <s v="E-mails com imagem enviados pelo CRM Oracle: a imagem chega bloqueada no outlook da Vale"/>
    <s v=""/>
    <s v="Um  sistema/aplicativo/transação apresentou um comportamento indesejado (travou, não consigo abrir, mensagem de erro, lentidão, dados incorretos etc.)"/>
    <x v="2995"/>
  </r>
  <r>
    <s v="TSM-8333"/>
    <s v="Orçamento - Demanda Catalogada para acerto de informações no Sis. Orion anterior TSM-7655 / SD-122503"/>
    <s v="Renata Santos"/>
    <s v="Solicitar melhoria ou novo sistema/aplicativo"/>
    <x v="2996"/>
  </r>
  <r>
    <s v="TSM-7517"/>
    <s v="Problemas com para gerar relatório "/>
    <s v="Manasses Veloso"/>
    <s v="Um  sistema/aplicativo/transação apresentou um comportamento indesejado (travou, não consigo abrir, mensagem de erro, lentidão, dados incorretos etc.)"/>
    <x v="2997"/>
  </r>
  <r>
    <s v="TSM-6669"/>
    <s v="Carga da Informação de País do endereço (Complemento TSM-6204)"/>
    <s v="Cayque Anjos"/>
    <s v="Solicitar melhoria ou novo sistema/aplicativo"/>
    <x v="2998"/>
  </r>
  <r>
    <s v="TSM-7937"/>
    <s v="liberar o celular do Rodrigo para uso no Catar"/>
    <s v="Luiz Fernando"/>
    <s v="Habilitar Roaming"/>
    <x v="2999"/>
  </r>
  <r>
    <s v="TSM-8869"/>
    <s v="Criação de um SharePoint para criar um Portal de informações para algumas Gerencias da Valia, com dashboards gráficos  (conforme já alinhado com o Carlos Duarte)"/>
    <s v="carlos.duarte@vale.com"/>
    <s v="Solicitar melhoria ou novo sistema/aplicativo"/>
    <x v="3000"/>
  </r>
  <r>
    <s v="TSM-8781"/>
    <s v=" EXCLUSÃO DE SOLICITAÇÕES INDEVIDOS NO SID - SISTEMA DE IMPORTAÇÃO DE DADOS."/>
    <s v="Sabrina Serique"/>
    <s v="Solicitar melhoria ou novo sistema/aplicativo"/>
    <x v="3001"/>
  </r>
  <r>
    <s v="TSM-8581"/>
    <s v="Solicito alteração do time-out de 6h para 24h para as funcionalidades do SIS"/>
    <s v="Ana Paula"/>
    <s v="Suporte, dúvidas e sugestões"/>
    <x v="3002"/>
  </r>
  <r>
    <s v="TSM-7708"/>
    <s v="Cotização manual de Verba de Estorno - Mensagem Incoerente - BRAULIO ALAOR DA SILVA QUEIROZ"/>
    <s v="Manasses Veloso"/>
    <s v="Um  sistema/aplicativo/transação apresentou um comportamento indesejado (travou, não consigo abrir, mensagem de erro, lentidão, dados incorretos etc.)"/>
    <x v="3003"/>
  </r>
  <r>
    <s v="TSM-8394"/>
    <s v="Troca de equipamento com leasing vencido"/>
    <s v="Brian Brandao"/>
    <s v="Solicitar novo equipamento"/>
    <x v="3004"/>
  </r>
  <r>
    <s v="TSM-6840"/>
    <s v="Criar Grupo e Perfil de Acesso &quot;Financeiro&quot; no CRM Oracle"/>
    <s v="Manasses Veloso"/>
    <s v="Solicitar criação/alteração/exclusão de grupos de acesso a sistemas"/>
    <x v="3005"/>
  </r>
  <r>
    <s v="TSM-8183"/>
    <s v="Solicitação de chip"/>
    <s v="Luiz Fernando"/>
    <s v="Solicitar/trocar chip"/>
    <x v="3006"/>
  </r>
  <r>
    <s v="TSM-8647"/>
    <s v="Relatório contribuições voluntárias recorrentes e avulsas - 01/2023"/>
    <s v="Sabrina Serique"/>
    <s v="Solicitar melhoria ou novo sistema/aplicativo"/>
    <x v="3007"/>
  </r>
  <r>
    <s v="TSM-6968"/>
    <s v="URGENTE - Solicito ajuste nas informações da data de pagamento dos boletos de autopatrocínio e Prevaler, que estão com a mesma data do crédito, podendo gerar cobrança indevida de encargos no próximo mês"/>
    <s v="Cayque Anjos"/>
    <s v="Solicitar melhoria ou novo sistema/aplicativo"/>
    <x v="3008"/>
  </r>
  <r>
    <s v="TSM-8854"/>
    <s v="Solicito a aquisição de um novo notebook para envio ao novo colaborador da Gerência de Projetos e Processos e Relações com Patrocinadores"/>
    <s v="Brian Brandao"/>
    <s v="Solicitar novo equipamento"/>
    <x v="3009"/>
  </r>
  <r>
    <s v="TSM-8127"/>
    <s v="Troca de Equipamento com Validade a Vencer"/>
    <s v="Brian Brandao"/>
    <s v="Solicitar novo equipamento"/>
    <x v="3010"/>
  </r>
  <r>
    <s v="TSM-9382"/>
    <s v="Precisamos instalar uma impressora, fora da rede, nas máquinas de todos os empregados da Valia Itabira."/>
    <s v="Brian Brandao"/>
    <s v="Habilitar acesso remoto a um equipamento"/>
    <x v="3011"/>
  </r>
  <r>
    <s v="TSM-7670"/>
    <s v="Sem acesso aos módulos do SIS Amadeus (Produção, Desenvolvimento e Homologação)"/>
    <s v="Roberta.Viana"/>
    <s v="Um  sistema/aplicativo/transação apresentou um comportamento indesejado (travou, não consigo abrir, mensagem de erro, lentidão, dados incorretos etc.)"/>
    <x v="3012"/>
  </r>
  <r>
    <s v="TSM-6651"/>
    <s v="Atualizações de segurança no servidor AZBRSP1VMCP001"/>
    <s v="c0650279@vale.com"/>
    <s v="Solicitação de mudança de TI"/>
    <x v="3013"/>
  </r>
  <r>
    <s v="TSM-9151"/>
    <s v="CMFLEX - CONTABILIDADE COTAS  - ERRO AO GERAR ARQUIVO ECD 2022"/>
    <s v="Diógenes Alves"/>
    <s v="Um  sistema/aplicativo/transação apresentou um comportamento indesejado (travou, não consigo abrir, mensagem de erro, lentidão, dados incorretos etc.)"/>
    <x v="3014"/>
  </r>
  <r>
    <s v="TSM-9442"/>
    <s v="Acesso Orion - Eduardo Silva"/>
    <s v="Luiz Fernando"/>
    <s v="Liberação de acesso a sistema"/>
    <x v="3015"/>
  </r>
  <r>
    <s v="TSM-7004"/>
    <s v="Acesso ao Controle Interno"/>
    <s v="Luiz Fernando"/>
    <s v="Liberação de acesso a sistema"/>
    <x v="3016"/>
  </r>
  <r>
    <s v="TSM-8479"/>
    <s v="Saneamento do Campo Possui Requisição de Inscrição - Tela do sistema: “SIS-Capitalização-Participação-Manter Participante-Aba Participante”"/>
    <s v="Renata Santos"/>
    <s v="Solicitar melhoria ou novo sistema/aplicativo"/>
    <x v="3017"/>
  </r>
  <r>
    <s v="TSM-8457"/>
    <s v="Alterar o setor do incidente filho automático relacionado à categoria: &quot;Alteração do número da identidade no Portal&quot;"/>
    <s v="Leonardo Monteiro"/>
    <s v="Solicitar melhoria ou novo sistema/aplicativo"/>
    <x v="3018"/>
  </r>
  <r>
    <s v="TSM-8865"/>
    <s v="Troca de notebook, pois meu notebook não carrega mais a bateria, tendo que ficar preso a fonte de alimentação."/>
    <s v="Brian Brandao"/>
    <s v="Solicitar novo equipamento"/>
    <x v="3019"/>
  </r>
  <r>
    <s v="TSM-7059"/>
    <s v="Exclusão de arquivo duplicado 355-Hydro Energia -07/2022 no FASE"/>
    <s v="Cayque Anjos"/>
    <s v="Solicitar melhoria ou novo sistema/aplicativo"/>
    <x v="3020"/>
  </r>
  <r>
    <s v="TSM-8939"/>
    <s v="CMFLEX - MODULO CONTABILIDADE - Registros Contabeis que impactam posição de imoveis"/>
    <s v="Diógenes Alves"/>
    <s v="Um  sistema/aplicativo/transação apresentou um comportamento indesejado (travou, não consigo abrir, mensagem de erro, lentidão, dados incorretos etc.)"/>
    <x v="3021"/>
  </r>
  <r>
    <s v="TSM-7147"/>
    <s v="Erro no SID no ambiente de Homologação durante importação de arquivo"/>
    <s v=""/>
    <s v="Um  sistema/aplicativo/transação apresentou um comportamento indesejado (travou, não consigo abrir, mensagem de erro, lentidão, dados incorretos etc.)"/>
    <x v="3022"/>
  </r>
  <r>
    <s v="TSM-7777"/>
    <s v="ERROS DIVERSOS PREMIUM + GOLD – APURAÇÃO DE ALÍQUOTA IR EXTERIOR ORIUNDO DE PARTICIPANTES COM REGRESSIVO"/>
    <s v="Manasses Veloso"/>
    <s v="Um  sistema/aplicativo/transação apresentou um comportamento indesejado (travou, não consigo abrir, mensagem de erro, lentidão, dados incorretos etc.)"/>
    <x v="3023"/>
  </r>
  <r>
    <s v="TSM-8283"/>
    <s v="Portal do Participante integração com tabela de representante do SIS"/>
    <s v="Luiz Fernando"/>
    <s v="Um  sistema/aplicativo/transação apresentou um comportamento indesejado (travou, não consigo abrir, mensagem de erro, lentidão, dados incorretos etc.)"/>
    <x v="3024"/>
  </r>
  <r>
    <s v="TSM-7772"/>
    <s v="Erro Simulador de Tributação - Alíquota Residente no Exterior"/>
    <s v="Manasses Veloso"/>
    <s v="Um  sistema/aplicativo/transação apresentou um comportamento indesejado (travou, não consigo abrir, mensagem de erro, lentidão, dados incorretos etc.)"/>
    <x v="3025"/>
  </r>
  <r>
    <s v="TSM-7771"/>
    <s v="Erro Simulador de Tributação - Aliquota grafico IR"/>
    <s v="Manasses Veloso"/>
    <s v="Um  sistema/aplicativo/transação apresentou um comportamento indesejado (travou, não consigo abrir, mensagem de erro, lentidão, dados incorretos etc.)"/>
    <x v="3026"/>
  </r>
  <r>
    <s v="TSM-7827"/>
    <s v="Empréstimo de laptop"/>
    <s v="Brian Brandao"/>
    <s v="Solicitar o empréstimo de um equipamento"/>
    <x v="3027"/>
  </r>
  <r>
    <s v="TSM-7826"/>
    <s v="Solicitar novo laptop "/>
    <s v="Brian Brandao"/>
    <s v="Solicitar novo equipamento"/>
    <x v="3028"/>
  </r>
  <r>
    <s v="TSM-7763"/>
    <s v="Erro no Simulador de Tributação - Registro CRM"/>
    <s v="Manasses Veloso"/>
    <s v="Um  sistema/aplicativo/transação apresentou um comportamento indesejado (travou, não consigo abrir, mensagem de erro, lentidão, dados incorretos etc.)"/>
    <x v="3029"/>
  </r>
  <r>
    <s v="TSM-7759"/>
    <s v="Alteração da Origem de Baixa - EGRP 08 e 10/2022 e PLR 02 e 04/2022"/>
    <s v="Renata Santos"/>
    <s v="Solicitar melhoria ou novo sistema/aplicativo"/>
    <x v="3030"/>
  </r>
  <r>
    <s v="TSM-6983"/>
    <s v="Parecer técnico sobre a utilização de api https://azbrsp1apih001.azure-api.net/"/>
    <s v="Fabio Araujo"/>
    <s v="Solicitar parecer técnico sobre nova aplicação ou software"/>
    <x v="3031"/>
  </r>
  <r>
    <s v="TSM-8807"/>
    <s v="Solicitação de equipamento usado para novo empregado - Atuária"/>
    <s v="Brian Brandao"/>
    <s v="Solicitar novo equipamento"/>
    <x v="3032"/>
  </r>
  <r>
    <s v="TSM-7952"/>
    <s v="[MOSAIC] - Dump SIS PRD-&gt;DEV"/>
    <s v="Henrique Marcondes"/>
    <s v="Solicitação de dump de dados"/>
    <x v="3033"/>
  </r>
  <r>
    <s v="TSM-6991"/>
    <s v="DEMANDA CATAOGADA PARA ACERTO DE CONTRIBUIÇÕES E POSTERIOR MOVIMENTAÇÃO DE SALDO PARA APOSENTADORIA - FSS 56724 LUIZ AUGUSTO RODRIGUES DOS REIS"/>
    <s v="Cayque Anjos"/>
    <s v="Solicitar melhoria ou novo sistema/aplicativo"/>
    <x v="3034"/>
  </r>
  <r>
    <s v="TSM-9129"/>
    <s v="O Texto Renda Vitalícia não está aparecendo mais para os participantes elegíveis"/>
    <s v="Lucas.Brito9"/>
    <s v="Um  sistema/aplicativo/transação apresentou um comportamento indesejado (travou, não consigo abrir, mensagem de erro, lentidão, dados incorretos etc.)"/>
    <x v="3035"/>
  </r>
  <r>
    <s v="TSM-8321"/>
    <s v="Saldo de patrocinadora duplicado em extração"/>
    <s v="Thais Castro"/>
    <s v="Solicitar melhoria ou novo sistema/aplicativo"/>
    <x v="3036"/>
  </r>
  <r>
    <s v="TSM-9279"/>
    <s v="Verificar o motivo do Modem está com baixa performance de internet, não sendo possível utilizá-lo para aprovações das operações em contingência"/>
    <s v="Luiz Fernando"/>
    <s v="Solicitar/trocar chip"/>
    <x v="3037"/>
  </r>
  <r>
    <s v="TSM-9096"/>
    <s v="Alguns dados da tabela Verba_fss do SIS capitalização não forma parametrizados de forma correta e isso está ocasionando erros no tipo de responsável pela contribuição gerando dados incorreto no e-finaceiro"/>
    <s v="Luiz Fernando"/>
    <s v="Um  sistema/aplicativo/transação apresentou um comportamento indesejado (travou, não consigo abrir, mensagem de erro, lentidão, dados incorretos etc.)"/>
    <x v="3038"/>
  </r>
  <r>
    <s v="TSM-6889"/>
    <s v="Demanda catalogada para acerto de perfil de investimento referente a assistido que foi reintegrado - MARCOS ANTONIO CARDOSO fss 10401 "/>
    <s v="Cayque Anjos"/>
    <s v="Solicitar melhoria ou novo sistema/aplicativo"/>
    <x v="3039"/>
  </r>
  <r>
    <s v="TSM-7738"/>
    <s v="Erro simulador de tributação "/>
    <s v="Manasses Veloso"/>
    <s v="Um  sistema/aplicativo/transação apresentou um comportamento indesejado (travou, não consigo abrir, mensagem de erro, lentidão, dados incorretos etc.)"/>
    <x v="3040"/>
  </r>
  <r>
    <s v="TSM-7737"/>
    <s v="Erro no Simulador de Tributação "/>
    <s v="Manasses Veloso"/>
    <s v="Um  sistema/aplicativo/transação apresentou um comportamento indesejado (travou, não consigo abrir, mensagem de erro, lentidão, dados incorretos etc.)"/>
    <x v="3041"/>
  </r>
  <r>
    <s v="TSM-8347"/>
    <s v="Saneamento de Dados - Ajuste na tabela histórico SIS"/>
    <s v="Renata Santos"/>
    <s v="Solicitar melhoria ou novo sistema/aplicativo"/>
    <x v="3042"/>
  </r>
  <r>
    <s v="TSM-8403"/>
    <s v="Treinamento criação de formulários no Oracle Responsys"/>
    <s v="Thais Castro"/>
    <s v="Solicitar treinamento de TI "/>
    <x v="3043"/>
  </r>
  <r>
    <s v="TSM-7295"/>
    <s v="Solicitação de novo notebook"/>
    <s v="Lucas.Brito9"/>
    <s v="Solicitar novo equipamento"/>
    <x v="3044"/>
  </r>
  <r>
    <s v="TSM-7381"/>
    <s v="FASe não disponibiliza arquivos de retorno bancário"/>
    <s v=""/>
    <s v="Um  sistema/aplicativo/transação apresentou um comportamento indesejado (travou, não consigo abrir, mensagem de erro, lentidão, dados incorretos etc.)"/>
    <x v="3045"/>
  </r>
  <r>
    <s v="TSM-9280"/>
    <s v="Criação de ambiente TST2 no RightNow - Task de Projeto"/>
    <s v="Leonardo Monteiro"/>
    <s v="Solicitar melhoria ou novo sistema/aplicativo"/>
    <x v="3046"/>
  </r>
  <r>
    <s v="TSM-7203"/>
    <s v="Alteração de grupos de acesso para o módulo CAF (CMFlex), manter mesmo grupo do TotalPrev "/>
    <s v="Manasses Veloso"/>
    <s v="Solicitar criação/alteração/exclusão de grupos de acesso a sistemas"/>
    <x v="3047"/>
  </r>
  <r>
    <s v="TSM-8977"/>
    <s v="FASE não acatou contribuições MCR que estavam no arquivo do Prevaler"/>
    <s v="Lucas.Brito9"/>
    <s v="Um  sistema/aplicativo/transação apresentou um comportamento indesejado (travou, não consigo abrir, mensagem de erro, lentidão, dados incorretos etc.)"/>
    <x v="3048"/>
  </r>
  <r>
    <s v="TSM-6848"/>
    <s v="Implantação Banco Itaú para pagamento de assistidos (VA200928) - Parte II (contracheque)"/>
    <s v="Manasses Veloso"/>
    <s v="Solicitação de mudança de TI"/>
    <x v="3049"/>
  </r>
  <r>
    <s v="TSM-8302"/>
    <s v="Controle e segregação de acesso ao Controle Interno (Portal e APP) - Produção"/>
    <s v="Luiz Fernando"/>
    <s v="Solicitar criação/alteração/exclusão de grupos de acesso a sistemas"/>
    <x v="3050"/>
  </r>
  <r>
    <s v="TSM-9427"/>
    <s v="Integração do Valia Verso com o Portal do Participante e App"/>
    <s v="Fabio Araujo"/>
    <s v="Solicitar parecer técnico sobre nova aplicação ou software"/>
    <x v="3051"/>
  </r>
  <r>
    <s v="TSM-9440"/>
    <s v="Lentidão de rede"/>
    <s v="Orion"/>
    <s v="A conexão com a internet está lenta"/>
    <x v="3052"/>
  </r>
  <r>
    <s v="TSM-6823"/>
    <s v="Solicito validação nas propostas técnicas da RFP do Projeto GRC "/>
    <s v="Bruno Leal"/>
    <s v="Solicitação de Serviços de Suporte de Arquitetura"/>
    <x v="3053"/>
  </r>
  <r>
    <s v="TSM-9402"/>
    <s v="Inclusão de observação no chamado de Solicitação de Crachá condomínio."/>
    <s v="Pedro Wagner"/>
    <s v="Solicitar melhoria ou novo sistema/aplicativo"/>
    <x v="3054"/>
  </r>
  <r>
    <s v="TSM-8612"/>
    <s v="CMFLEX CONTABILIDADE/COTAS - ADEQUAÇÃO A NOVA VERSÃO DOS ARQUIVOS XSD E DOS MANUAIS XML PARA BALANCETES CONTÁBEIS, DA e DI"/>
    <s v="Ana Paula"/>
    <s v="Um  sistema/aplicativo/transação apresentou um comportamento indesejado (travou, não consigo abrir, mensagem de erro, lentidão, dados incorretos etc.)"/>
    <x v="3055"/>
  </r>
  <r>
    <s v="TSM-7240"/>
    <s v="Demanda Catalogada Suitability para extração do SID integração Docly"/>
    <s v="Leonardo Monteiro"/>
    <s v="Solicitar melhoria ou novo sistema/aplicativo"/>
    <x v="3056"/>
  </r>
  <r>
    <s v="TSM-7819"/>
    <s v="Alteração Fase - Migração bancária - final - ajuste retorno esporádica/voluntária"/>
    <s v="Luiz Fernando"/>
    <s v="Solicitação de mudança de TI"/>
    <x v="3057"/>
  </r>
  <r>
    <s v="TSM-8442"/>
    <s v="Erro no estorno de documentos no totalprev, impactando em relatorio e na contabilidade"/>
    <s v="Luiz Fernando"/>
    <s v="Um  sistema/aplicativo/transação apresentou um comportamento indesejado (travou, não consigo abrir, mensagem de erro, lentidão, dados incorretos etc.)"/>
    <x v="3058"/>
  </r>
  <r>
    <s v="TSM-6549"/>
    <s v="Novos arquivos BI para Site e Portal"/>
    <s v="Roberto Martelo"/>
    <s v="Solicitar parecer técnico sobre nova aplicação ou software"/>
    <x v="3059"/>
  </r>
  <r>
    <s v="TSM-6949"/>
    <s v="Projeto Disp. dos slips na LIA - Elaboração do desenho da arquitetura da solução"/>
    <s v="Marcos Guedes"/>
    <s v="Solicitação de Serviços de Suporte de Arquitetura"/>
    <x v="3060"/>
  </r>
  <r>
    <s v="TSM-6764"/>
    <s v="[MOSAIC] - 6762 - Carga de Contracheques - DEV "/>
    <s v="Cayque Anjos"/>
    <s v="Solicitar melhoria ou novo sistema/aplicativo"/>
    <x v="3061"/>
  </r>
  <r>
    <s v="TSM-9405"/>
    <s v="Lentidão/Indisponibilidade CMFLEX - CONTROLE FINANCEIRO"/>
    <s v="Manasses Veloso"/>
    <s v="Um  sistema/aplicativo/transação apresentou um comportamento indesejado (travou, não consigo abrir, mensagem de erro, lentidão, dados incorretos etc.)"/>
    <x v="3062"/>
  </r>
  <r>
    <s v="TSM-7624"/>
    <s v="Erros Gerais no Simulador de Tributação (Accenture)"/>
    <s v="Roberta.Viana"/>
    <s v="Um  sistema/aplicativo/transação apresentou um comportamento indesejado (travou, não consigo abrir, mensagem de erro, lentidão, dados incorretos etc.)"/>
    <x v="3063"/>
  </r>
  <r>
    <s v="TSM-8155"/>
    <s v="Solicito acesso ao Controle interno para o PO abaixo, esse acesso será necessário para implantação da segregação de acesso do CI"/>
    <s v="Luiz Fernando"/>
    <s v="Liberação de acesso a sistema"/>
    <x v="3064"/>
  </r>
  <r>
    <s v="TSM-8161"/>
    <s v="Solicito acesso ao Controle interno para o PO abaixo, esse acesso será necessário para implantação da segregação de acesso do CI"/>
    <s v="Luiz Fernando"/>
    <s v="Liberação de acesso a sistema"/>
    <x v="3065"/>
  </r>
  <r>
    <s v="TSM-8160"/>
    <s v="Solicito acesso ao Controle interno para o PO abaixo, esse acesso será necessário para implantação da segregação de acesso do CI"/>
    <s v="Luiz Fernando"/>
    <s v="Liberação de acesso a sistema"/>
    <x v="3066"/>
  </r>
  <r>
    <s v="TSM-8159"/>
    <s v="Solicito acesso ao Controle interno para o PO abaixo, esse acesso será necessário para implantação da segregação de acesso do CI"/>
    <s v="Luiz Fernando"/>
    <s v="Liberação de acesso a sistema"/>
    <x v="3067"/>
  </r>
  <r>
    <s v="TSM-8158"/>
    <s v="Solicito acesso ao Controle interno para o PO abaixo, esse acesso será necessário para implantação da segregação de acesso do CI"/>
    <s v="Luiz Fernando"/>
    <s v="Liberação de acesso a sistema"/>
    <x v="3068"/>
  </r>
  <r>
    <s v="TSM-8157"/>
    <s v="Solicito acesso ao Controle interno para o PO abaixo, esse acesso será necessário para implantação da segregação de acesso do CI"/>
    <s v="Luiz Fernando"/>
    <s v="Liberação de acesso a sistema"/>
    <x v="3069"/>
  </r>
  <r>
    <s v="TSM-8156"/>
    <s v="Solicito acesso ao Controle interno para o PO abaixo, esse acesso será necessário para implantação da segregação de acesso do CI"/>
    <s v="Luiz Fernando"/>
    <s v="Liberação de acesso a sistema"/>
    <x v="3070"/>
  </r>
  <r>
    <s v="TSM-8154"/>
    <s v="Solicito acesso ao Controle interno para o PO abaixo, esse acesso será necessário para implantação da segregação de acesso do CI"/>
    <s v="Luiz Fernando"/>
    <s v="Liberação de acesso a sistema"/>
    <x v="3071"/>
  </r>
  <r>
    <s v="TSM-8153"/>
    <s v="Solicito acesso ao Controle interno para o PO abaixo, esse acesso será necessário para implantação da segregação de acesso do CI"/>
    <s v="Luiz Fernando"/>
    <s v="Liberação de acesso a sistema"/>
    <x v="3072"/>
  </r>
  <r>
    <s v="TSM-8061"/>
    <s v="CMFLex - Subida para produção Script para correção CAF e Orçamento"/>
    <s v="Luiz Fernando"/>
    <s v="Solicitação de mudança de TI"/>
    <x v="3073"/>
  </r>
  <r>
    <s v="TSM-7329"/>
    <s v="RightNow - Desenvolvimento de serviço para transbordo humano do whatsapp"/>
    <s v="Thais Castro"/>
    <s v="Solicitar melhoria ou novo sistema/aplicativo"/>
    <x v="3074"/>
  </r>
  <r>
    <s v="TSM-7605"/>
    <s v="Troca Notebook Shesma Lima - Modelo Latitude 5400"/>
    <s v="Brian Brandao"/>
    <s v="Solicitar novo equipamento"/>
    <x v="3075"/>
  </r>
  <r>
    <s v="TSM-6671"/>
    <s v="Carga de Informações de Documento de Identificação do empregado "/>
    <s v="Cayque Anjos"/>
    <s v="Solicitar melhoria ou novo sistema/aplicativo"/>
    <x v="3076"/>
  </r>
  <r>
    <s v="TSM-9198"/>
    <s v="Empréstimo para conserto de equipamento"/>
    <s v="Lorena Silva"/>
    <s v="Solicitar o empréstimo de um equipamento"/>
    <x v="3077"/>
  </r>
  <r>
    <s v="TSM-6796"/>
    <s v="Auxilio para criação do modelo para envio de notas recebidas em lote"/>
    <s v="Cayque Anjos"/>
    <s v="Suporte, dúvidas e sugestões"/>
    <x v="3078"/>
  </r>
  <r>
    <s v="TSM-9347"/>
    <s v="Inclusão do Whatsapp como opção no chamado de melhoria e bug"/>
    <s v="Pedro Wagner"/>
    <s v="Solicitar melhoria ou novo sistema/aplicativo"/>
    <x v="3079"/>
  </r>
  <r>
    <s v="TSM-8666"/>
    <s v="O robo de Resgate não conseguiu extrair a fila com os participantes"/>
    <s v="Gabriel Bach"/>
    <s v="Um  sistema/aplicativo/transação apresentou um comportamento indesejado (travou, não consigo abrir, mensagem de erro, lentidão, dados incorretos etc.)"/>
    <x v="3080"/>
  </r>
  <r>
    <s v="TSM-7181"/>
    <s v="Grupos do módulo Contabilidade ( Totalprev) que deverão ser mantidos no sistema CMFLEX"/>
    <s v="Manasses Veloso"/>
    <s v="Solicitar criação/alteração/exclusão de grupos de acesso a sistemas"/>
    <x v="3081"/>
  </r>
  <r>
    <s v="TSM-6766"/>
    <s v="Saneamento de Dados de Cadastro: Carga de Data e Motivo de Desligamento do Empregado."/>
    <s v="Cayque Anjos"/>
    <s v="Solicitar melhoria ou novo sistema/aplicativo"/>
    <x v="3082"/>
  </r>
  <r>
    <s v="TSM-6765"/>
    <s v="Integração das operações de RV realizadas no EMSX da Bloomberg com a Lote45"/>
    <s v="Cayque Anjos"/>
    <s v="Criação da OS"/>
    <x v="3083"/>
  </r>
  <r>
    <s v="TSM-7749"/>
    <s v="Criar pasta na azure do Responsys e Content"/>
    <s v="Thiago Zanchetta"/>
    <s v="Solicitação de Serviços de Suporte de Infraestrutura"/>
    <x v="3084"/>
  </r>
  <r>
    <s v="TSM-6842"/>
    <s v="Acesso Atendente Portal - Davi Ferreira"/>
    <s v="Luiz Fernando"/>
    <s v="Liberação de acesso a sistema"/>
    <x v="3085"/>
  </r>
  <r>
    <s v="TSM-8150"/>
    <s v="Atualização de texto de opt-out - Oracle Responsys"/>
    <s v="Leonardo Monteiro"/>
    <s v="Solicitar melhoria ou novo sistema/aplicativo"/>
    <x v="3086"/>
  </r>
  <r>
    <s v="TSM-8628"/>
    <s v="Instalação certificado digital certisign no celular"/>
    <s v="Brian Brandao"/>
    <s v="Suporte, dúvidas e sugestões"/>
    <x v="3087"/>
  </r>
  <r>
    <s v="TSM-7050"/>
    <s v="Processamento SID - participante com dois registros"/>
    <s v="Thais Castro"/>
    <s v="Solicitar melhoria ou novo sistema/aplicativo"/>
    <x v="3088"/>
  </r>
  <r>
    <s v="TSM-9316"/>
    <s v="Simulação de Participante Aposentável está travando na última etapa do simulador"/>
    <s v="Manasses Veloso"/>
    <s v="Um  sistema/aplicativo/transação apresentou um comportamento indesejado (travou, não consigo abrir, mensagem de erro, lentidão, dados incorretos etc.)"/>
    <x v="3089"/>
  </r>
  <r>
    <s v="TSM-8630"/>
    <s v="Execução de script paliativo para correção do erro flag baixado"/>
    <s v="Luiz Fernando"/>
    <s v="Um  sistema/aplicativo/transação apresentou um comportamento indesejado (travou, não consigo abrir, mensagem de erro, lentidão, dados incorretos etc.)"/>
    <x v="3090"/>
  </r>
  <r>
    <s v="TSM-6713"/>
    <s v="Saneamento de Dados de Cadastro: Correção da informação de Nacionalidade do Empregado"/>
    <s v="Cayque Anjos"/>
    <s v="Solicitar melhoria ou novo sistema/aplicativo"/>
    <x v="3091"/>
  </r>
  <r>
    <s v="TSM-7078"/>
    <s v="Solicitação de notebook usado para novo empregado da Atuária"/>
    <s v="Lucas.Brito9"/>
    <s v="Solicitar novo equipamento"/>
    <x v="3092"/>
  </r>
  <r>
    <s v="TSM-8040"/>
    <s v="URA - Realizar desenho de arquitetura e mapa de integrações"/>
    <s v="thiago.zanchetta@vale.com"/>
    <s v="Solicitação de Serviços de Suporte de Arquitetura"/>
    <x v="3093"/>
  </r>
  <r>
    <s v="TSM-8085"/>
    <s v="Abertura de demanda catalogada para acerto de perfil de investimento, contribuições, saldo de conta do participante - fss 221512 - ALAMO CRISTINO PINTO DA NATIVIDADE"/>
    <s v="Diógenes Alves"/>
    <s v="Solicitar melhoria ou novo sistema/aplicativo"/>
    <x v="3094"/>
  </r>
  <r>
    <s v="TSM-8825"/>
    <s v="Desinstalação do navegador Internet Explorer"/>
    <s v="Brian Brandao"/>
    <s v="Suporte, dúvidas e sugestões"/>
    <x v="3095"/>
  </r>
  <r>
    <s v="TSM-7776"/>
    <s v="Criação e inativação de filho automático "/>
    <s v="Fabricio Fracalossi"/>
    <s v="Solicitar melhoria ou novo sistema/aplicativo"/>
    <x v="3096"/>
  </r>
  <r>
    <s v="TSM-9111"/>
    <s v="Baixa automática - Boletos Avulsos - CMFLEX (CONTAS A RECEBER)"/>
    <s v="Renata Santos"/>
    <s v="Um  sistema/aplicativo/transação apresentou um comportamento indesejado (travou, não consigo abrir, mensagem de erro, lentidão, dados incorretos etc.)"/>
    <x v="3097"/>
  </r>
  <r>
    <s v="TSM-7093"/>
    <s v="Pagamentos de Boletos e Contas - Sistema ora gera as remessas corretamente  e ora gera com erro"/>
    <s v=""/>
    <s v="Um  sistema/aplicativo/transação apresentou um comportamento indesejado (travou, não consigo abrir, mensagem de erro, lentidão, dados incorretos etc.)"/>
    <x v="3098"/>
  </r>
  <r>
    <s v="TSM-6670"/>
    <s v="Carga de Informações de Carteira de Identidade (RG) do Empregado "/>
    <s v="Cayque Anjos"/>
    <s v="Solicitar melhoria ou novo sistema/aplicativo"/>
    <x v="3099"/>
  </r>
  <r>
    <s v="TSM-7120"/>
    <s v="CMFLEX - Grupos de acesso de TI"/>
    <s v="Manasses Veloso"/>
    <s v="Solicitar criação/alteração/exclusão de grupos de acesso a sistemas"/>
    <x v="3100"/>
  </r>
  <r>
    <s v="TSM-7116"/>
    <s v="CMFLEX - Grupos de acesso de TI"/>
    <s v="Manasses Veloso"/>
    <s v="Solicitar criação/alteração/exclusão de grupos de acesso a sistemas"/>
    <x v="3101"/>
  </r>
  <r>
    <s v="TSM-9296"/>
    <s v="Atualização de solicitação"/>
    <s v="João Pedro"/>
    <s v="Solicitar melhoria ou novo sistema/aplicativo"/>
    <x v="3102"/>
  </r>
  <r>
    <s v="TSM-7556"/>
    <s v="Alteração da Origem de Baixa - Execução da Garantia de Reserva de Poupança"/>
    <s v="Renata Santos"/>
    <s v="Solicitar melhoria ou novo sistema/aplicativo"/>
    <x v="3103"/>
  </r>
  <r>
    <s v="TSM-7394"/>
    <s v="Falha integração Orion x VSC"/>
    <s v="João Pedro"/>
    <s v="Um  sistema/aplicativo/transação apresentou um comportamento indesejado (travou, não consigo abrir, mensagem de erro, lentidão, dados incorretos etc.)"/>
    <x v="3104"/>
  </r>
  <r>
    <s v="TSM-7194"/>
    <s v="Desligando sozinho e Bateria descarregando muito rápido"/>
    <s v="Lucas.Brito9"/>
    <s v="Meu equipamento não está funcionando corretamente"/>
    <x v="3105"/>
  </r>
  <r>
    <s v="TSM-8262"/>
    <s v="Solicitação de um Notebook para a vaga que está aberta na contabilidade  "/>
    <s v="Brian Brandao"/>
    <s v="Solicitar novo equipamento"/>
    <x v="3106"/>
  </r>
  <r>
    <s v="TSM-7456"/>
    <s v="CFINAN - Erro de tamanho de texto no campo OBS"/>
    <s v=""/>
    <s v="Um  sistema/aplicativo/transação apresentou um comportamento indesejado (travou, não consigo abrir, mensagem de erro, lentidão, dados incorretos etc.)"/>
    <x v="3107"/>
  </r>
  <r>
    <s v="TSM-9276"/>
    <s v="Mudança no chamado de Permanência na Valia fora do expediente"/>
    <s v="João Pedro"/>
    <s v="Solicitar melhoria ou novo sistema/aplicativo"/>
    <x v="3108"/>
  </r>
  <r>
    <s v="TSM-7319"/>
    <s v="Business Case - Novo Simulador de Benefícios"/>
    <s v="Thais Castro"/>
    <s v="Solicitar melhoria ou novo sistema/aplicativo"/>
    <x v="3109"/>
  </r>
  <r>
    <s v="TSM-8827"/>
    <s v="Saldo de patrocinadora duplicado em extração"/>
    <s v="Lucas.Brito9"/>
    <s v="Um  sistema/aplicativo/transação apresentou um comportamento indesejado (travou, não consigo abrir, mensagem de erro, lentidão, dados incorretos etc.)"/>
    <x v="3110"/>
  </r>
  <r>
    <s v="TSM-7318"/>
    <s v="Emissão de Relatórios Atuariais referente aos dados cadastrais dos participantes da Valia - em andamento com projeto ERP Seguridade"/>
    <s v="Thais Castro"/>
    <s v="Solicitar melhoria ou novo sistema/aplicativo"/>
    <x v="3111"/>
  </r>
  <r>
    <s v="TSM-7306"/>
    <s v="AUTOMATIZAÇÃO DO PROCESSO DE BIOMETRIA FACIAL - Integração ÚNICO x CRM x SIS"/>
    <s v="Thais Castro"/>
    <s v="Solicitar melhoria ou novo sistema/aplicativo"/>
    <x v="3112"/>
  </r>
  <r>
    <s v="TSM-8313"/>
    <s v="Portal duplicou o valor do Aporte de esporádica - TARCISIO FULVIO DOS SANTOS"/>
    <s v="Luiz Fernando"/>
    <s v="Um  sistema/aplicativo/transação apresentou um comportamento indesejado (travou, não consigo abrir, mensagem de erro, lentidão, dados incorretos etc.)"/>
    <x v="3113"/>
  </r>
  <r>
    <s v="TSM-8645"/>
    <s v="Computador com contrato vencendo em janeiro/23"/>
    <s v="Brian Brandao"/>
    <s v="Solicitar novo equipamento"/>
    <x v="3114"/>
  </r>
  <r>
    <s v="TSM-7432"/>
    <s v="Accenture: Dados enviados e recebidos pela Integração/API Simulador"/>
    <s v="Luiz Fernando"/>
    <s v="Suporte, dúvidas e sugestões"/>
    <x v="3115"/>
  </r>
  <r>
    <s v="TSM-6755"/>
    <s v="Criação de key vault para o projeto ATAs"/>
    <s v="Bruno Leal"/>
    <s v="Solicitação de Serviços de Computação em Nuvem"/>
    <x v="3116"/>
  </r>
  <r>
    <s v="TSM-6628"/>
    <s v="Adequar o SIS - Amadeus Previdenciário de forma a possibilitar a operacionalização de Resgates do Plano Prevaler"/>
    <s v="Cayque Anjos"/>
    <s v="Criação da OS"/>
    <x v="3117"/>
  </r>
  <r>
    <s v="TSM-7273"/>
    <s v="Descontinuar o uso de uma das versões dos simuladores gold ou premium"/>
    <s v="Fabricio Fracalossi"/>
    <s v="Solicitar melhoria ou novo sistema/aplicativo"/>
    <x v="3118"/>
  </r>
  <r>
    <s v="TSM-7647"/>
    <s v="Alteração no e-mail de cálculos de Encargo BP realizados no SAA"/>
    <s v="Sabrina Serique"/>
    <s v="Solicitar melhoria ou novo sistema/aplicativo"/>
    <x v="3119"/>
  </r>
  <r>
    <s v="TSM-8163"/>
    <s v="SUBSTITUIÇÃO DO EQUIPAMENTO VENCIDO - BR2307380"/>
    <s v="Lorena Silva"/>
    <s v="Solicitar novo equipamento"/>
    <x v="3120"/>
  </r>
  <r>
    <s v="TSM-8031"/>
    <s v="Erro ao pesquisar matrícula no SCR"/>
    <s v="Brian Brandao"/>
    <s v="Um software apresentou um comportamento indesejável"/>
    <x v="3121"/>
  </r>
  <r>
    <s v="TSM-8621"/>
    <s v="BUG do Imposto de Renda não estar sendo zerado quando o benefício é zerado por ser inferior a 0,5 UR"/>
    <s v="Luiz Fernando"/>
    <s v="Um  sistema/aplicativo/transação apresentou um comportamento indesejado (travou, não consigo abrir, mensagem de erro, lentidão, dados incorretos etc.)"/>
    <x v="3122"/>
  </r>
  <r>
    <s v="TSM-8673"/>
    <s v="[CMFlex] [CAR] AR criada no Totalprev não integra com o CMFlex"/>
    <s v="Diógenes Alves"/>
    <s v="Um  sistema/aplicativo/transação apresentou um comportamento indesejado (travou, não consigo abrir, mensagem de erro, lentidão, dados incorretos etc.)"/>
    <x v="3123"/>
  </r>
  <r>
    <s v="TSM-7254"/>
    <s v="O RPA informou a data de &quot;Disponibilização do Crédito&quot; incorreta"/>
    <s v="Gabriel Bach"/>
    <s v="Suporte RPA - erro de execução operacional"/>
    <x v="3124"/>
  </r>
  <r>
    <s v="TSM-8609"/>
    <s v="IN34 - CARGA DE DECLARAÇÃO DE PESSOA POLITICAMENTE EXPOSTA"/>
    <s v="Renata Santos"/>
    <s v="Solicitar melhoria ou novo sistema/aplicativo"/>
    <x v="3125"/>
  </r>
  <r>
    <s v="TSM-7100"/>
    <s v="Solicitação de Substituição de Desktop com Leasing vencido por Notebook"/>
    <s v="Lucas.Brito9"/>
    <s v="Solicitar novo equipamento"/>
    <x v="3126"/>
  </r>
  <r>
    <s v="TSM-7099"/>
    <s v="Solicitação de Substituição de Desktop com Leasing vencido por Notebook"/>
    <s v="Lucas.Brito9"/>
    <s v="Solicitar novo equipamento"/>
    <x v="3127"/>
  </r>
  <r>
    <s v="TSM-7263"/>
    <s v="Alíquota de IR maior que o valor devido e o valor portado alocado no Regime de Tributação Incorreto_126437"/>
    <s v=""/>
    <s v="Um  sistema/aplicativo/transação apresentou um comportamento indesejado (travou, não consigo abrir, mensagem de erro, lentidão, dados incorretos etc.)"/>
    <x v="3128"/>
  </r>
  <r>
    <s v="TSM-7243"/>
    <s v="Responsys - Revisão da modelagem dos dados"/>
    <s v="Fabricio Fracalossi"/>
    <s v="Solicitar melhoria ou novo sistema/aplicativo"/>
    <x v="3129"/>
  </r>
  <r>
    <s v="TSM-8110"/>
    <s v="CRM Oracle apresentando lentidão "/>
    <s v="Luiz Fernando"/>
    <s v="Um  sistema/aplicativo/transação apresentou um comportamento indesejado (travou, não consigo abrir, mensagem de erro, lentidão, dados incorretos etc.)"/>
    <x v="3130"/>
  </r>
  <r>
    <s v="TSM-9091"/>
    <s v="[PIX] Desenho da solução de arquitetura e mapa das integrações no LeanIX"/>
    <s v="thiago.zanchetta@vale.com"/>
    <s v="Solicitação de Serviços de Suporte de Arquitetura"/>
    <x v="3131"/>
  </r>
  <r>
    <s v="TSM-7924"/>
    <s v="Suporte para abertura de chamados para nova estagiária TI Lorena"/>
    <s v="Brian Brandao"/>
    <s v="Suporte, dúvidas e sugestões"/>
    <x v="3132"/>
  </r>
  <r>
    <s v="TSM-8633"/>
    <s v="Novo Notebook"/>
    <s v="Lorena Silva"/>
    <s v="Solicitar novo equipamento"/>
    <x v="3133"/>
  </r>
  <r>
    <s v="TSM-6581"/>
    <s v="Criação de Campo Matrícula obrigatória Cadastro de Usuários Rightnow, Content e Responsys"/>
    <s v="Cayque Anjos"/>
    <s v="Solicitar melhoria ou novo sistema/aplicativo"/>
    <x v="3134"/>
  </r>
  <r>
    <s v="TSM-9101"/>
    <s v="Inclusão de mensagem em chamados de solicitação de 2 via de cartão de estacionamento."/>
    <s v="João Pedro"/>
    <s v="Solicitar melhoria ou novo sistema/aplicativo"/>
    <x v="3135"/>
  </r>
  <r>
    <s v="TSM-7204"/>
    <s v="Alteração de grupos de acesso para o módulo ORC (CMFlex), manter mesmo grupo do TotalPrev"/>
    <s v="Manasses Veloso"/>
    <s v="Solicitar criação/alteração/exclusão de grupos de acesso a sistemas"/>
    <x v="3136"/>
  </r>
  <r>
    <s v="TSM-6893"/>
    <s v="Na funcionalidade de importação de planilha via Excel, com lançamentos indicando critério de rateio (PGA), houve crítica de regra prova zero incorreta. Como se trata de segregação gerada pela própria funcionalidade, não deveria existir tal erro."/>
    <s v=""/>
    <s v="Um  sistema/aplicativo/transação apresentou um comportamento indesejado (travou, não consigo abrir, mensagem de erro, lentidão, dados incorretos etc.)"/>
    <x v="3137"/>
  </r>
  <r>
    <s v="TSM-7179"/>
    <s v="Preenchimento da planilha de/para dos grupos de acessos"/>
    <s v="Manasses Veloso"/>
    <s v="Solicitar criação/alteração/exclusão de grupos de acesso a sistemas"/>
    <x v="3138"/>
  </r>
  <r>
    <s v="TSM-8464"/>
    <s v="Relatório de não optantes - etapa SIS Participante"/>
    <s v="Renata Santos"/>
    <s v="Solicitar melhoria ou novo sistema/aplicativo"/>
    <x v="3139"/>
  </r>
  <r>
    <s v="TSM-8465"/>
    <s v="Relatório de não optantes - etapa SIS não potenciais"/>
    <s v="Renata Santos"/>
    <s v="Solicitar melhoria ou novo sistema/aplicativo"/>
    <x v="3140"/>
  </r>
  <r>
    <s v="TSM-8038"/>
    <s v="Processar integração de transferidos (saída) em ambiente de Homologação"/>
    <s v="Renata Santos"/>
    <s v="Solicitar melhoria ou novo sistema/aplicativo"/>
    <x v="3141"/>
  </r>
  <r>
    <s v="TSM-7172"/>
    <s v="Exclusão de grupos de acessos nos módulos CAF e ORC "/>
    <s v="Manasses Veloso"/>
    <s v="Solicitar criação/alteração/exclusão de grupos de acesso a sistemas"/>
    <x v="3142"/>
  </r>
  <r>
    <s v="TSM-7964"/>
    <s v="Rede de Contingência para Agência de Itabira"/>
    <s v="Luiz Fernando"/>
    <s v="Solicitação de Serviços de Suporte de Infraestrutura"/>
    <x v="3143"/>
  </r>
  <r>
    <s v="TSM-7965"/>
    <s v="Rede de Contingência para Agência de Vitória"/>
    <s v="Luiz Fernando"/>
    <s v="Solicitação de Serviços de Suporte de Infraestrutura"/>
    <x v="3144"/>
  </r>
  <r>
    <s v="TSM-7461"/>
    <s v="Testes PCN Arquivos Bancários FOPAG Assistidos"/>
    <s v="Sabrina Serique"/>
    <s v="Solicitar melhoria ou novo sistema/aplicativo"/>
    <x v="3145"/>
  </r>
  <r>
    <s v="TSM-8613"/>
    <s v="OneDrive não está sincronizando - Eliete Lomeu"/>
    <s v="Lucas.Brito9"/>
    <s v="Suporte, dúvidas e sugestões"/>
    <x v="3146"/>
  </r>
  <r>
    <s v="TSM-9075"/>
    <s v="Ferramenta de revisão automatizada de contratos"/>
    <s v="Fabio Araujo"/>
    <s v="Solicitar parecer técnico sobre nova aplicação ou software"/>
    <x v="3147"/>
  </r>
  <r>
    <s v="TSM-7439"/>
    <s v="Erro no serviço de link para o chat do Oracle RightNow "/>
    <s v=""/>
    <s v="Um  sistema/aplicativo/transação apresentou um comportamento indesejado (travou, não consigo abrir, mensagem de erro, lentidão, dados incorretos etc.)"/>
    <x v="3148"/>
  </r>
  <r>
    <s v="TSM-7101"/>
    <s v="Solicitação de Substituição de Desktop com Leasing vencido por Notebook"/>
    <s v="Lucas.Brito9"/>
    <s v="Solicitar novo equipamento"/>
    <x v="3149"/>
  </r>
  <r>
    <s v="TSM-8766"/>
    <s v="Erro de espaço em disco no processo de Simulação de Empréstimo"/>
    <s v="Luiz Fernando"/>
    <s v="Um  sistema/aplicativo/transação apresentou um comportamento indesejado (travou, não consigo abrir, mensagem de erro, lentidão, dados incorretos etc.)"/>
    <x v="3150"/>
  </r>
  <r>
    <s v="TSM-8903"/>
    <s v="CMFLEX - CONTABILIDADE COTAS  - ERRO DE CARÁCTER NO HISTÓRICO CONTÁBIL DA IMPORTAÇÃO DA LOTE 45 "/>
    <s v="Diógenes Alves"/>
    <s v="Um  sistema/aplicativo/transação apresentou um comportamento indesejado (travou, não consigo abrir, mensagem de erro, lentidão, dados incorretos etc.)"/>
    <x v="3151"/>
  </r>
  <r>
    <s v="TSM-8016"/>
    <s v="Atualização de acessos aos relatórios de Empréstimos | Totalprev"/>
    <s v="Manasses Veloso"/>
    <s v="Solicitar criação/alteração/exclusão de grupos de acesso a sistemas"/>
    <x v="3152"/>
  </r>
  <r>
    <s v="TSM-7123"/>
    <s v="CMFLEX - Grupos de acesso de TI"/>
    <s v="Manasses Veloso"/>
    <s v="Solicitar criação/alteração/exclusão de grupos de acesso a sistemas"/>
    <x v="3153"/>
  </r>
  <r>
    <s v="TSM-8578"/>
    <s v="CMFLEX - CONTABILIDADE/COTAS  - ERRO AO GERAR BALANCETE 2014 - RELATÓRIO ESTÁ VINDO EM BRANCO QUANDO MARCADO A OPÇÃO DESCONSIDERAR ENCERRAMENTO"/>
    <s v=""/>
    <s v="Um  sistema/aplicativo/transação apresentou um comportamento indesejado (travou, não consigo abrir, mensagem de erro, lentidão, dados incorretos etc.)"/>
    <x v="3154"/>
  </r>
  <r>
    <s v="TSM-7112"/>
    <s v="SID não envia notificação informativa "/>
    <s v=""/>
    <s v="Um  sistema/aplicativo/transação apresentou um comportamento indesejado (travou, não consigo abrir, mensagem de erro, lentidão, dados incorretos etc.)"/>
    <x v="3155"/>
  </r>
  <r>
    <s v="TSM-8378"/>
    <s v="Alterar centro de responsabilidade - Avaya - Ramal 2390"/>
    <s v="Luiz Fernando"/>
    <s v="Suporte, dúvidas e sugestões"/>
    <x v="3156"/>
  </r>
  <r>
    <s v="TSM-8699"/>
    <s v="CMFlex - CAP/BPM - Função de validação de data - alteração de documento"/>
    <s v="Renata Santos"/>
    <s v="Um  sistema/aplicativo/transação apresentou um comportamento indesejado (travou, não consigo abrir, mensagem de erro, lentidão, dados incorretos etc.)"/>
    <x v="3157"/>
  </r>
  <r>
    <s v="TSM-7828"/>
    <s v="Participantes não movimentados"/>
    <s v="Gabriel Bach"/>
    <s v="Suporte RPA"/>
    <x v="3158"/>
  </r>
  <r>
    <s v="TSM-7401"/>
    <s v="Falhas no serviço de gravação de incidentes do chatbot x RightNow"/>
    <s v=""/>
    <s v="Um  sistema/aplicativo/transação apresentou um comportamento indesejado (travou, não consigo abrir, mensagem de erro, lentidão, dados incorretos etc.)"/>
    <x v="3159"/>
  </r>
  <r>
    <s v="TSM-8815"/>
    <s v="Acesso ao portal de faturamento"/>
    <s v="Luiz Fernando"/>
    <s v="Liberação de acesso a sistema"/>
    <x v="3160"/>
  </r>
  <r>
    <s v="TSM-8381"/>
    <s v="O robo de Calculo de Entrantes não conseguiu se conectar ao FileMaker"/>
    <s v="Gabriel Bach"/>
    <s v="Um  sistema/aplicativo/transação apresentou um comportamento indesejado (travou, não consigo abrir, mensagem de erro, lentidão, dados incorretos etc.)"/>
    <x v="3161"/>
  </r>
  <r>
    <s v="TSM-7177"/>
    <s v="Alteração Template Portaria - GED Corporativo Valia"/>
    <s v="Thais Castro"/>
    <s v="Solicitar melhoria ou novo sistema/aplicativo"/>
    <x v="3162"/>
  </r>
  <r>
    <s v="TSM-8139"/>
    <s v="Geração de prestações de Empréstimos duplicadas - Dez/2022"/>
    <s v="Luiz Fernando"/>
    <s v="Um  sistema/aplicativo/transação apresentou um comportamento indesejado (travou, não consigo abrir, mensagem de erro, lentidão, dados incorretos etc.)"/>
    <x v="3163"/>
  </r>
  <r>
    <s v="TSM-8133"/>
    <s v="Demanda catalogada para acertos de perfil"/>
    <s v="Paulo Cesar"/>
    <s v="Solicitar melhoria ou novo sistema/aplicativo"/>
    <x v="3164"/>
  </r>
  <r>
    <s v="TSM-8747"/>
    <s v="Lentidão no processo de emissão de boletos"/>
    <s v="Renata Santos"/>
    <s v="Um  sistema/aplicativo/transação apresentou um comportamento indesejado (travou, não consigo abrir, mensagem de erro, lentidão, dados incorretos etc.)"/>
    <x v="3165"/>
  </r>
  <r>
    <s v="TSM-8631"/>
    <s v="CMFlex - CFINAN - ERRO - REL. - Conf. Doc. Não Id. Reg. - não funciona as opções de dados"/>
    <s v="Diógenes Alves"/>
    <s v="Um  sistema/aplicativo/transação apresentou um comportamento indesejado (travou, não consigo abrir, mensagem de erro, lentidão, dados incorretos etc.)"/>
    <x v="3166"/>
  </r>
  <r>
    <s v="TSM-8935"/>
    <s v="Inclusão do Midas como opção no chamado de melhoria e bug"/>
    <s v="João Pedro"/>
    <s v="Solicitar melhoria ou novo sistema/aplicativo"/>
    <x v="3167"/>
  </r>
  <r>
    <s v="TSM-7512"/>
    <s v="SGA - impacto no SGA no caso de crescimento exponencial de adesões"/>
    <s v="Fabio Araujo"/>
    <s v="Solicitar parecer técnico sobre nova aplicação ou software"/>
    <x v="3168"/>
  </r>
  <r>
    <s v="TSM-8218"/>
    <s v="Melhoria na integração CRM x Gestor de Cobrança Recupera"/>
    <s v="Ricardo Luz"/>
    <s v="Solicitar melhoria ou novo sistema/aplicativo"/>
    <x v="3169"/>
  </r>
  <r>
    <s v="TSM-8663"/>
    <s v="Accenture: Participante abre no Premium e não abre no Index Gold"/>
    <s v="Luiz Fernando"/>
    <s v="Um  sistema/aplicativo/transação apresentou um comportamento indesejado (travou, não consigo abrir, mensagem de erro, lentidão, dados incorretos etc.)"/>
    <x v="3170"/>
  </r>
  <r>
    <s v="TSM-8616"/>
    <s v="CMFlex - CAR - Erro na integração com o Portal - critério de rateio"/>
    <s v="Diógenes Alves"/>
    <s v="Um  sistema/aplicativo/transação apresentou um comportamento indesejado (travou, não consigo abrir, mensagem de erro, lentidão, dados incorretos etc.)"/>
    <x v="3171"/>
  </r>
  <r>
    <s v="TSM-6866"/>
    <s v="Falha no Premium, Gold e Light em Produção: Ao mostrar os ciclos corretos para o participante escolher, o CICLO 2020 está sempre aparecendo indevidamente"/>
    <s v=""/>
    <s v="Um  sistema/aplicativo/transação apresentou um comportamento indesejado (travou, não consigo abrir, mensagem de erro, lentidão, dados incorretos etc.)"/>
    <x v="3172"/>
  </r>
  <r>
    <s v="TSM-7121"/>
    <s v="Falha de Tratamento de Dados de Titulares"/>
    <s v="Fabio Araujo"/>
    <s v="Reportar não-conformidade com Políticas ou Diretrizes"/>
    <x v="3173"/>
  </r>
  <r>
    <s v="TSM-8713"/>
    <s v="CMFlex - CAP - Documentos antigos em aberto indevidamente"/>
    <s v="Diógenes Alves"/>
    <s v="Um  sistema/aplicativo/transação apresentou um comportamento indesejado (travou, não consigo abrir, mensagem de erro, lentidão, dados incorretos etc.)"/>
    <x v="3174"/>
  </r>
  <r>
    <s v="TSM-7665"/>
    <s v="Suporte para configurar Ramais Físicos"/>
    <s v="Lucas.Brito9"/>
    <s v="Suporte, dúvidas e sugestões"/>
    <x v="3175"/>
  </r>
  <r>
    <s v="TSM-7571"/>
    <s v="Saneamento de Dados de Cadastro: Exclusão de e-mails de participantes desligados"/>
    <s v="Renata Santos"/>
    <s v="Solicitar melhoria ou novo sistema/aplicativo"/>
    <x v="3176"/>
  </r>
  <r>
    <s v="TSM-8341"/>
    <s v="Novo Notebook"/>
    <s v="Brian Brandao"/>
    <s v="Solicitar novo equipamento"/>
    <x v="3177"/>
  </r>
  <r>
    <s v="TSM-7365"/>
    <s v="Erro na procedured"/>
    <s v=""/>
    <s v="Um  sistema/aplicativo/transação apresentou um comportamento indesejado (travou, não consigo abrir, mensagem de erro, lentidão, dados incorretos etc.)"/>
    <x v="3178"/>
  </r>
  <r>
    <s v="TSM-7788"/>
    <s v="FALHA SIS-CORPORATIVO NO CADASTRO DE AGÊNCIA BANCÁRIA - BANCO 348"/>
    <s v="Manasses Veloso"/>
    <s v="Um  sistema/aplicativo/transação apresentou um comportamento indesejado (travou, não consigo abrir, mensagem de erro, lentidão, dados incorretos etc.)"/>
    <x v="3179"/>
  </r>
  <r>
    <s v="TSM-7480"/>
    <s v="Disponibilizar ambiente de inovação com liberdade assistida aos usuarios com responsabilidades compartilhadas e autonomia no suporte. "/>
    <s v="Thais Castro"/>
    <s v="Solicitar melhoria ou novo sistema/aplicativo"/>
    <x v="3180"/>
  </r>
  <r>
    <s v="TSM-7581"/>
    <s v="Solicitação de novo equipamento"/>
    <s v="Brian Brandao"/>
    <s v="Solicitar novo equipamento"/>
    <x v="3181"/>
  </r>
  <r>
    <s v="TSM-7676"/>
    <s v="Transferência de aprovação/aprovador do Gestor arquivos SID Pendentes"/>
    <s v="Sabrina Serique"/>
    <s v="Solicitar melhoria ou novo sistema/aplicativo"/>
    <x v="3182"/>
  </r>
  <r>
    <s v="TSM-8808"/>
    <s v="Implantação de Portal Atuarial no Orion"/>
    <s v="João Pedro"/>
    <s v="Solicitar melhoria ou novo sistema/aplicativo"/>
    <x v="3183"/>
  </r>
  <r>
    <s v="TSM-8340"/>
    <s v="Substituição de dados da carga para o Responsys"/>
    <s v="Leonardo Monteiro"/>
    <s v="Solicitar melhoria ou novo sistema/aplicativo"/>
    <x v="3184"/>
  </r>
  <r>
    <s v="TSM-8525"/>
    <s v="CMFLEX - CONTABILIDADE/COTAS  - ERRO Relatórios Demonstrativos PREVIC  - DEMANDA LEGAL"/>
    <s v="Diógenes Alves"/>
    <s v="Um  sistema/aplicativo/transação apresentou um comportamento indesejado (travou, não consigo abrir, mensagem de erro, lentidão, dados incorretos etc.)"/>
    <x v="3185"/>
  </r>
  <r>
    <s v="TSM-8805"/>
    <s v="Inclusão das solicitações de demandas de análise de contratos direcionadas à Gerência Jurídica"/>
    <s v="João Pedro"/>
    <s v="Solicitar melhoria ou novo sistema/aplicativo"/>
    <x v="3186"/>
  </r>
  <r>
    <s v="TSM-6653"/>
    <s v="ADEQUAÇÃO A IN34 - NOVA FUNCIONALIDADE PARA A SINQIA -  ATUALIAÇÃO CADASTRAL DE PATROCINADORES QUE RETIRARAM PATROCINIO OU FORAM INCORPORADOS POR OUTRA EMPRESA E AINDA TEM PARTICIPANTES PENDURADOS NESSE REGISTRO"/>
    <s v="Thais Castro"/>
    <s v="Solicitar melhoria ou novo sistema/aplicativo"/>
    <x v="3187"/>
  </r>
  <r>
    <s v="TSM-7664"/>
    <s v="Substituição de Notebook"/>
    <s v="Lucas.Brito9"/>
    <s v="Solicitar novo equipamento"/>
    <x v="3188"/>
  </r>
  <r>
    <s v="TSM-8089"/>
    <s v="Solicitação - Notebook - Investimentos Mobiliários (Vaga aberta)"/>
    <s v="Brian Brandao"/>
    <s v="Solicitar novo equipamento"/>
    <x v="3189"/>
  </r>
  <r>
    <s v="TSM-7655"/>
    <s v="Erro no cálculo do resgate para o participante Fss 100969 - "/>
    <s v="Roberta.Viana"/>
    <s v="Um  sistema/aplicativo/transação apresentou um comportamento indesejado (travou, não consigo abrir, mensagem de erro, lentidão, dados incorretos etc.)"/>
    <x v="3190"/>
  </r>
  <r>
    <s v="TSM-8021"/>
    <s v="inclusão da integração de sistema externo com CMFlex"/>
    <s v="Thais Castro"/>
    <s v="Solicitar melhoria ou novo sistema/aplicativo"/>
    <x v="3191"/>
  </r>
  <r>
    <s v="TSM-7494"/>
    <s v="Chat humano - melhorias"/>
    <s v="Thais Castro"/>
    <s v="Solicitar melhoria ou novo sistema/aplicativo"/>
    <x v="3192"/>
  </r>
  <r>
    <s v="TSM-7798"/>
    <s v="Simulador Homeprev - Falha na Integração / Token - Produção"/>
    <s v="Manasses Veloso"/>
    <s v="Um  sistema/aplicativo/transação apresentou um comportamento indesejado (travou, não consigo abrir, mensagem de erro, lentidão, dados incorretos etc.)"/>
    <x v="3193"/>
  </r>
  <r>
    <s v="TSM-8632"/>
    <s v="Alteração da solicitação de cartão de estacionamento definitivo."/>
    <s v="João Pedro"/>
    <s v="Solicitar melhoria ou novo sistema/aplicativo"/>
    <x v="3194"/>
  </r>
  <r>
    <s v="TSM-7914"/>
    <s v="URGENTE - Necessário Script para ajuste dos boletos dos planos MOSAIC 1, que, por conta das inconsistências do sistema (TSM-7913) deu erro. É de Extrema urgência para baixarmos os valores pagos e gerarmos os boletos do próx mês."/>
    <s v="Luiz Fernando"/>
    <s v="Um  sistema/aplicativo/transação apresentou um comportamento indesejado (travou, não consigo abrir, mensagem de erro, lentidão, dados incorretos etc.)"/>
    <x v="3195"/>
  </r>
  <r>
    <s v="TSM-8641"/>
    <s v="CMFLEX - COMPRAS - REL. - CAIXA PEQUENO - Listagem de Borderô do Cx. Peq."/>
    <s v="Thais Castro"/>
    <s v="Solicitar melhoria ou novo sistema/aplicativo"/>
    <x v="3196"/>
  </r>
  <r>
    <s v="TSM-8086"/>
    <s v="Instalação Plusnfo"/>
    <s v="Brian Brandao"/>
    <s v="Solicitar instalação de software"/>
    <x v="3197"/>
  </r>
  <r>
    <s v="TSM-7008"/>
    <s v="Exibir alerta na tela do Rightnow no caso de alteração/inclusão de e-mail nos últimos 5 dias."/>
    <s v="Leonardo Monteiro"/>
    <s v="Solicitar melhoria ou novo sistema/aplicativo"/>
    <x v="3198"/>
  </r>
  <r>
    <s v="TSM-7438"/>
    <s v="Carga de dados que não é possível fazer via Sistema."/>
    <s v="Diógenes Alves"/>
    <s v="Solicitar melhoria ou novo sistema/aplicativo"/>
    <x v="3199"/>
  </r>
  <r>
    <s v="TSM-7533"/>
    <s v="Tratamento do dado de Nacionalidade na Integração Excelência"/>
    <s v="Sabrina Serique"/>
    <s v="Solicitar melhoria ou novo sistema/aplicativo"/>
    <x v="3200"/>
  </r>
  <r>
    <s v="TSM-7327"/>
    <s v="Troca de equipamento Tatiane"/>
    <s v="Lucas.Brito9"/>
    <s v="Solicitar novo equipamento"/>
    <x v="3201"/>
  </r>
  <r>
    <s v="TSM-8478"/>
    <s v="Tornar possível a inclusão dos campos de data e valor faturamento após chamado encerrado"/>
    <s v="João Pedro"/>
    <s v="Solicitar melhoria ou novo sistema/aplicativo"/>
    <x v="3202"/>
  </r>
  <r>
    <s v="TSM-7625"/>
    <s v="Inserir na planilha de rapasse do FASE abas com os planos PREVALER e VALE FERTILIZANTE"/>
    <s v="Fabricio Fracalossi"/>
    <s v="Solicitar melhoria ou novo sistema/aplicativo"/>
    <x v="3203"/>
  </r>
  <r>
    <s v="TSM-8439"/>
    <s v="Adicionar o CMFlex no chamado do tipo &quot;Um sistema/aplicativo/transação apresentou um comportamento indesejado (travou, não consigo abrir, mensagem de erro, lentidão, dados incorretos etc.&quot;"/>
    <s v="João Pedro"/>
    <s v="Solicitar melhoria ou novo sistema/aplicativo"/>
    <x v="3204"/>
  </r>
  <r>
    <s v="TSM-7735"/>
    <s v="Solicitar retirada de time out da maquina BR2319231"/>
    <s v="carlos.duarte@vale.com"/>
    <s v="Suporte, dúvidas e sugestões"/>
    <x v="3205"/>
  </r>
  <r>
    <s v="TSM-8405"/>
    <s v="Ajuste do Orion - tela de liberação de acesso - grupos do CMFLEX"/>
    <s v="João Pedro"/>
    <s v="Solicitar melhoria ou novo sistema/aplicativo"/>
    <x v="3206"/>
  </r>
  <r>
    <s v="TSM-7372"/>
    <s v="Lentidão no CRM"/>
    <s v=""/>
    <s v="Um  sistema/aplicativo/transação apresentou um comportamento indesejado (travou, não consigo abrir, mensagem de erro, lentidão, dados incorretos etc.)"/>
    <x v="3207"/>
  </r>
  <r>
    <s v="TSM-7765"/>
    <s v="O robo de Calculo de Entrantes não conseguiu finalizar o cálculo em Lote no Pagamento Benefício"/>
    <s v="Gabriel Bach"/>
    <s v="Um  sistema/aplicativo/transação apresentou um comportamento indesejado (travou, não consigo abrir, mensagem de erro, lentidão, dados incorretos etc.)"/>
    <x v="3208"/>
  </r>
  <r>
    <s v="TSM-8318"/>
    <s v="Alterar o SID para se adequar o novo portal de adesões Prevaler"/>
    <s v="Sabrina Serique"/>
    <s v="Solicitar melhoria ou novo sistema/aplicativo"/>
    <x v="3209"/>
  </r>
  <r>
    <s v="TSM-8365"/>
    <s v="Inserir novos campos e descrições no chamado &quot;Solicitar Ramal&quot;"/>
    <s v="João Pedro"/>
    <s v="Solicitar melhoria ou novo sistema/aplicativo"/>
    <x v="3210"/>
  </r>
  <r>
    <s v="TSM-6570"/>
    <s v="Totalprev - CAP - Rel. Documentos Programados por Conta Bancário"/>
    <s v=""/>
    <s v="Um  sistema/aplicativo/transação apresentou um comportamento indesejado (travou, não consigo abrir, mensagem de erro, lentidão, dados incorretos etc.)"/>
    <x v="3211"/>
  </r>
  <r>
    <s v="TSM-8290"/>
    <s v="Lista de Equipamentos - Investimentos Mobiliários"/>
    <s v="Brian Brandao"/>
    <s v="Suporte, dúvidas e sugestões"/>
    <x v="3212"/>
  </r>
  <r>
    <s v="TSM-7614"/>
    <s v="Solicitação de acesso a Maquina remota (TotalPrev Local)"/>
    <s v="carlos.duarte@vale.com"/>
    <s v="Habilitar acesso remoto a um equipamento"/>
    <x v="3213"/>
  </r>
  <r>
    <s v="TSM-6805"/>
    <s v="Implantação de um Themometer no servidor da Agência de ITABIRA/MG"/>
    <s v="Luiz Fernando"/>
    <s v="Solicitação de Serviços de Suporte de Infraestrutura"/>
    <x v="3214"/>
  </r>
  <r>
    <s v="TSM-6804"/>
    <s v="Implantação de um Themometer no servidor da Agência de VITÓRIA/ES"/>
    <s v="Luiz Fernando"/>
    <s v="Solicitação de Serviços de Suporte de Infraestrutura"/>
    <x v="3215"/>
  </r>
  <r>
    <s v="TSM-8364"/>
    <s v="Simulador: Melhoria na Idade de aposentadoria de participantes que possuem mais de 55 anos"/>
    <s v="Francisco James"/>
    <s v="Solicitar melhoria ou novo sistema/aplicativo"/>
    <x v="3216"/>
  </r>
  <r>
    <s v="TSM-7700"/>
    <s v="Solicito empréstimo de notebook para novo contratado."/>
    <s v="Brian Brandao"/>
    <s v="Solicitar o empréstimo de um equipamento"/>
    <x v="3217"/>
  </r>
  <r>
    <s v="TSM-7641"/>
    <s v="O robo de Resgate não conseguiu extrair a fila com os participantes"/>
    <s v="Gabriel Bach"/>
    <s v="Um  sistema/aplicativo/transação apresentou um comportamento indesejado (travou, não consigo abrir, mensagem de erro, lentidão, dados incorretos etc.)"/>
    <x v="3218"/>
  </r>
  <r>
    <s v="TSM-7314"/>
    <s v="Scraping de Dados de Processos Judiciais"/>
    <s v="Thais Castro"/>
    <s v="Solicitar melhoria ou novo sistema/aplicativo"/>
    <x v="3219"/>
  </r>
  <r>
    <s v="TSM-7313"/>
    <s v="Lexter.ai "/>
    <s v="Thais Castro"/>
    <s v="Solicitar melhoria ou novo sistema/aplicativo"/>
    <x v="3220"/>
  </r>
  <r>
    <s v="TSM-6577"/>
    <s v="Alteração da URL de acesso do Content"/>
    <s v="Leonardo Monteiro"/>
    <s v="Solicitar melhoria ou novo sistema/aplicativo"/>
    <x v="3221"/>
  </r>
  <r>
    <s v="TSM-6576"/>
    <s v="Realizar configuração do SSO no Content"/>
    <s v="Fabricio Fracalossi"/>
    <s v="Solicitar melhoria ou novo sistema/aplicativo"/>
    <x v="3222"/>
  </r>
  <r>
    <s v="TSM-7056"/>
    <s v="RightNow - Alteração do layout do e-mail Esqueci Minha senha"/>
    <s v="Leonardo Monteiro"/>
    <s v="Solicitar melhoria ou novo sistema/aplicativo"/>
    <x v="3223"/>
  </r>
  <r>
    <s v="TSM-7095"/>
    <s v="Realizar a exclusão de contribuições e salários - FSS 013912 - JOAO BATISTA CORREA"/>
    <s v="Renata Santos"/>
    <s v="Solicitar melhoria ou novo sistema/aplicativo"/>
    <x v="3224"/>
  </r>
  <r>
    <s v="TSM-8107"/>
    <s v="DEMANDA EVOLUTIVA PARA CRIAÇÃO DE FUNCIONALIDADE QUE PERMITA ACERTAR O PERFIL DE INVESTIMENTO VIA SIS CAPITALIZAÇÃO"/>
    <s v="Thais Castro"/>
    <s v="Solicitar melhoria ou novo sistema/aplicativo"/>
    <x v="3225"/>
  </r>
  <r>
    <s v="TSM-7236"/>
    <s v="Localizado registro aparentemente anonimizado na base de dados do SIS"/>
    <s v="Fabio Araujo"/>
    <s v="Reportar não-conformidade com Políticas ou Diretrizes"/>
    <x v="3226"/>
  </r>
  <r>
    <s v="TSM-7051"/>
    <s v="Relatório SID - contribuições pendentes (todas)"/>
    <s v="Sabrina Serique"/>
    <s v="Solicitar melhoria ou novo sistema/aplicativo"/>
    <x v="3227"/>
  </r>
  <r>
    <s v="TSM-7482"/>
    <s v="Erro no modulo e-Financeira – Previdência Privada"/>
    <s v=""/>
    <s v="Um  sistema/aplicativo/transação apresentou um comportamento indesejado (travou, não consigo abrir, mensagem de erro, lentidão, dados incorretos etc.)"/>
    <x v="3228"/>
  </r>
  <r>
    <s v="TSM-7483"/>
    <s v="PROCESSO DE ALTERAR PERFIL DE INVESTIMENTO - DÚVIDA/SUPORTE DO FORNECEDOR PARA MAPEAR POSSÍVEL CENÁRIO DE ERRO"/>
    <s v="carlos.duarte@vale.com"/>
    <s v="Suporte, dúvidas e sugestões"/>
    <x v="3229"/>
  </r>
  <r>
    <s v="TSM-7599"/>
    <s v="URGENTE - ERRO na importação de salários SID - SIS para empresa VALE"/>
    <s v="Roberta.Viana"/>
    <s v="Um  sistema/aplicativo/transação apresentou um comportamento indesejado (travou, não consigo abrir, mensagem de erro, lentidão, dados incorretos etc.)"/>
    <x v="3230"/>
  </r>
  <r>
    <s v="TSM-7613"/>
    <s v="Ajuste de Participantes Liquidados dos Planos Cenibra e Valesul"/>
    <s v="Renata Santos"/>
    <s v="Solicitar melhoria ou novo sistema/aplicativo"/>
    <x v="3231"/>
  </r>
  <r>
    <s v="TSM-6972"/>
    <s v="RightNow - bloquear acesso a URA após 5 tentativas de autenticação"/>
    <s v="Ricardo Luz"/>
    <s v="Solicitar melhoria ou novo sistema/aplicativo"/>
    <x v="3232"/>
  </r>
  <r>
    <s v="TSM-8072"/>
    <s v="Responder dúvidas para implementação nova plataforma de educação"/>
    <s v="Fabio Araujo"/>
    <s v="Solicitar parecer técnico sobre nova aplicação ou software"/>
    <x v="3233"/>
  </r>
  <r>
    <s v="TSM-6786"/>
    <s v="A memoria de calculo de Pensão por Morte de Percentual está buscando a informação de saldo incorreto"/>
    <s v=""/>
    <s v="Um  sistema/aplicativo/transação apresentou um comportamento indesejado (travou, não consigo abrir, mensagem de erro, lentidão, dados incorretos etc.)"/>
    <x v="3234"/>
  </r>
  <r>
    <s v="TSM-6839"/>
    <s v="Solicito apoio para Arquitetura do Projeto do Novo Simulador de Benefícios"/>
    <s v="Bruno Leal"/>
    <s v="Solicitação de Serviços de Suporte de Arquitetura"/>
    <x v="3235"/>
  </r>
  <r>
    <s v="TSM-7385"/>
    <s v="Falha na entrega de e-mail enviados por meio de campanha"/>
    <s v=""/>
    <s v="Um  sistema/aplicativo/transação apresentou um comportamento indesejado (travou, não consigo abrir, mensagem de erro, lentidão, dados incorretos etc.)"/>
    <x v="3236"/>
  </r>
  <r>
    <s v="TSM-6831"/>
    <s v="Troca de notebook atual por notebook TIPO II"/>
    <s v="Lucas.Brito9"/>
    <s v="Solicitar novo equipamento"/>
    <x v="3237"/>
  </r>
  <r>
    <s v="TSM-6643"/>
    <s v="Estação Remota"/>
    <s v="Lucas.Brito9"/>
    <s v="Suporte, dúvidas e sugestões"/>
    <x v="3238"/>
  </r>
  <r>
    <s v="TSM-6655"/>
    <s v="RightNow - Alterações segunda onda da URA"/>
    <s v="Leonardo Monteiro"/>
    <s v="Solicitar melhoria ou novo sistema/aplicativo"/>
    <x v="3239"/>
  </r>
  <r>
    <s v="TSM-7010"/>
    <s v="Accenture: Problema na &quot;Data de Aposentadoria Prevista&quot; do Benefício Teórico para participantes que possuem idade igual ou maior que 55 anos"/>
    <s v="Paulo Cesar"/>
    <s v="Solicitar melhoria ou novo sistema/aplicativo"/>
    <x v="3240"/>
  </r>
  <r>
    <s v="TSM-7840"/>
    <s v="Novo sistema de telefonia"/>
    <s v="Thais Castro"/>
    <s v="Solicitar melhoria ou novo sistema/aplicativo"/>
    <x v="3241"/>
  </r>
  <r>
    <s v="TSM-6701"/>
    <s v="Alteração do arquivo XML das informações que são enviadas para a Previc - Totalprev (módulo Contabilidade)."/>
    <s v="Cayque Anjos"/>
    <s v="Solicitar melhoria ou novo sistema/aplicativo"/>
    <x v="3242"/>
  </r>
  <r>
    <s v="TSM-7515"/>
    <s v="Problemas para acessar arquivos SISPAV"/>
    <s v="Brian Brandao"/>
    <s v="Um  sistema/aplicativo/transação apresentou um comportamento indesejado (travou, não consigo abrir, mensagem de erro, lentidão, dados incorretos etc.)"/>
    <x v="3243"/>
  </r>
  <r>
    <s v="TSM-6582"/>
    <s v="Criar e automatizar lista de Usuários Rightnow, Content e Responsys"/>
    <s v="Cayque Anjos"/>
    <s v="Solicitar melhoria ou novo sistema/aplicativo"/>
    <x v="3244"/>
  </r>
  <r>
    <s v="TSM-7094"/>
    <s v="Integração AMS não aparece no diretório de integrações"/>
    <s v=""/>
    <s v="Um  sistema/aplicativo/transação apresentou um comportamento indesejado (travou, não consigo abrir, mensagem de erro, lentidão, dados incorretos etc.)"/>
    <x v="3245"/>
  </r>
  <r>
    <s v="TSM-7176"/>
    <s v="Erro na integração do Cadastro de escritura de venda do conjunto 181 (Ed.Continental Tower)"/>
    <s v="Renata Santos"/>
    <s v="Um  sistema/aplicativo/transação apresentou um comportamento indesejado (travou, não consigo abrir, mensagem de erro, lentidão, dados incorretos etc.)"/>
    <x v="3246"/>
  </r>
  <r>
    <s v="TSM-6964"/>
    <s v="URGENTE - Solicito ajuste nas informações de rateio dos boletos gerados para os participantes autopatrocinado disponibilizados no Portal do Participante (informação do FASe)"/>
    <s v=""/>
    <s v="Um  sistema/aplicativo/transação apresentou um comportamento indesejado (travou, não consigo abrir, mensagem de erro, lentidão, dados incorretos etc.)"/>
    <x v="3247"/>
  </r>
  <r>
    <s v="TSM-7237"/>
    <s v="Ajuste na API Prev Extrato de Assistidos para especificidade do Plano Vale Fertilizantes"/>
    <s v="Marcia Alvarenga"/>
    <s v="Solicitar melhoria ou novo sistema/aplicativo"/>
    <x v="3248"/>
  </r>
  <r>
    <s v="TSM-7413"/>
    <s v="Alterar nome Relator das requisições"/>
    <s v="Pedro Wagner"/>
    <s v="Solicitar melhoria ou novo sistema/aplicativo"/>
    <x v="3249"/>
  </r>
  <r>
    <s v="TSM-7366"/>
    <s v="Avaliação do NDA e Escopo do Projeto - Backtest com a empresa Neurotech"/>
    <s v="Fabio Araujo"/>
    <s v="Solicitar parecer técnico sobre nova aplicação ou software"/>
    <x v="3250"/>
  </r>
  <r>
    <s v="TSM-7315"/>
    <s v="Melhoria SAA (Sistema de Anuidades Atuariais)"/>
    <s v="Thais Castro"/>
    <s v="Solicitar melhoria ou novo sistema/aplicativo"/>
    <x v="3251"/>
  </r>
  <r>
    <s v="TSM-6776"/>
    <s v="Inclusão do Campo &quot;CNPJ&quot; da Valia no contracheque dos assistidos no Portal"/>
    <s v="Cayque Anjos"/>
    <s v="Solicitar melhoria ou novo sistema/aplicativo"/>
    <x v="3252"/>
  </r>
  <r>
    <s v="TSM-6771"/>
    <s v="Resolução 32 - Disponibilização do Saldo da IN1343 no portal para os participantes"/>
    <s v="Cayque Anjos"/>
    <s v="Solicitar melhoria ou novo sistema/aplicativo"/>
    <x v="3253"/>
  </r>
  <r>
    <s v="TSM-7247"/>
    <s v="Criação de grupo/chat no teams entre a Valia e o custodiante Bradesco"/>
    <s v="carlos.duarte@vale.com"/>
    <s v="Suporte, dúvidas e sugestões"/>
    <x v="3254"/>
  </r>
  <r>
    <s v="TSM-6843"/>
    <s v="O sistema TotalPrev Totalprev apresentou um erro. Os usuários precisam que o campo de “Observação” seja editado e permita o estorno. Precisamos estornar alguns RADs até o dia 01/08."/>
    <s v="Renata Santos"/>
    <s v="Um software apresentou um comportamento indesejável"/>
    <x v="3255"/>
  </r>
  <r>
    <s v="TSM-6989"/>
    <s v="Foi aberto o Jira SD-113661 para tratamento de erro na geração do XML Prev Priva (e-Financeira). tag de Alíquota de IR nula para tag de IR preenchida"/>
    <s v="Renata Santos"/>
    <s v="Um  sistema/aplicativo/transação apresentou um comportamento indesejado (travou, não consigo abrir, mensagem de erro, lentidão, dados incorretos etc.)"/>
    <x v="3256"/>
  </r>
  <r>
    <s v="TSM-7057"/>
    <s v="Extração de Salários do fase de 07 a 12/2021 - MIX 60"/>
    <s v="Sabrina Serique"/>
    <s v="Solicitar melhoria ou novo sistema/aplicativo"/>
    <x v="32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Conectividade (Rede, Internet e VPN)"/>
    <x v="0"/>
    <m/>
    <s v="Sem meta"/>
    <n v="10"/>
    <n v="10"/>
    <n v="10"/>
    <n v="0"/>
    <x v="0"/>
  </r>
  <r>
    <s v="Telefonia fixa e móvel (fixo, celular, modem, tablet e gravação de ramais)"/>
    <x v="1"/>
    <m/>
    <n v="32"/>
    <n v="0"/>
    <n v="0"/>
    <n v="0"/>
    <n v="0"/>
    <x v="0"/>
  </r>
  <r>
    <s v="Telefonia fixa e móvel (fixo, celular, modem, tablet e gravação de ramais)"/>
    <x v="2"/>
    <m/>
    <n v="32"/>
    <n v="3"/>
    <n v="0"/>
    <n v="1"/>
    <n v="0"/>
    <x v="1"/>
  </r>
  <r>
    <s v="Serviços restritos a TI"/>
    <x v="3"/>
    <m/>
    <n v="40"/>
    <n v="1"/>
    <n v="0"/>
    <n v="0"/>
    <n v="1"/>
    <x v="0"/>
  </r>
  <r>
    <s v="Equipamento de TI"/>
    <x v="4"/>
    <m/>
    <n v="16"/>
    <n v="16"/>
    <n v="0"/>
    <n v="8"/>
    <n v="0"/>
    <x v="2"/>
  </r>
  <r>
    <s v="Conectividade (Rede, Internet e VPN)"/>
    <x v="5"/>
    <s v="Será que esse item não faz sentido juntar? (A.)"/>
    <s v="Sem meta"/>
    <n v="11"/>
    <n v="11"/>
    <n v="11"/>
    <n v="0"/>
    <x v="0"/>
  </r>
  <r>
    <s v="Sistemas, Softwares e Aplicativos"/>
    <x v="6"/>
    <m/>
    <s v="Sem meta"/>
    <n v="14"/>
    <n v="14"/>
    <n v="14"/>
    <n v="0"/>
    <x v="0"/>
  </r>
  <r>
    <s v="Equipamento de TI"/>
    <x v="7"/>
    <m/>
    <n v="24"/>
    <n v="19"/>
    <n v="0"/>
    <n v="8"/>
    <n v="4"/>
    <x v="3"/>
  </r>
  <r>
    <s v="Telefonia fixa e móvel (fixo, celular, modem, tablet e gravação de ramais)"/>
    <x v="8"/>
    <m/>
    <n v="24"/>
    <n v="6"/>
    <n v="0"/>
    <n v="1"/>
    <n v="0"/>
    <x v="4"/>
  </r>
  <r>
    <s v="Serviços restritos a TI"/>
    <x v="9"/>
    <m/>
    <n v="8"/>
    <n v="1"/>
    <n v="0"/>
    <n v="1"/>
    <n v="0"/>
    <x v="0"/>
  </r>
  <r>
    <s v="Acessos e contas/perfil de usuário"/>
    <x v="10"/>
    <m/>
    <n v="8"/>
    <n v="0"/>
    <n v="0"/>
    <n v="0"/>
    <n v="0"/>
    <x v="0"/>
  </r>
  <r>
    <s v="Acessos e contas/perfil de usuário"/>
    <x v="11"/>
    <m/>
    <n v="16"/>
    <n v="790"/>
    <n v="0"/>
    <n v="101"/>
    <n v="86"/>
    <x v="5"/>
  </r>
  <r>
    <s v="Equipamento de TI"/>
    <x v="12"/>
    <m/>
    <n v="8"/>
    <n v="15"/>
    <n v="0"/>
    <n v="6"/>
    <n v="0"/>
    <x v="6"/>
  </r>
  <r>
    <s v="Equipamento de TI"/>
    <x v="13"/>
    <m/>
    <n v="8"/>
    <n v="2"/>
    <n v="0"/>
    <n v="2"/>
    <n v="0"/>
    <x v="0"/>
  </r>
  <r>
    <s v="Conectividade (Rede, Internet e VPN)"/>
    <x v="14"/>
    <s v="Será que esse item não faz sentido juntar? (A.)"/>
    <s v="Sem meta"/>
    <n v="12"/>
    <n v="12"/>
    <n v="12"/>
    <n v="0"/>
    <x v="0"/>
  </r>
  <r>
    <s v="Conectividade (Rede, Internet e VPN)"/>
    <x v="15"/>
    <m/>
    <s v="Sem meta"/>
    <n v="3"/>
    <n v="3"/>
    <n v="3"/>
    <n v="0"/>
    <x v="0"/>
  </r>
  <r>
    <s v="Equipamento de TI"/>
    <x v="16"/>
    <m/>
    <n v="8"/>
    <n v="0"/>
    <n v="0"/>
    <n v="0"/>
    <n v="0"/>
    <x v="0"/>
  </r>
  <r>
    <s v="Outros"/>
    <x v="17"/>
    <m/>
    <n v="8"/>
    <n v="4"/>
    <n v="0"/>
    <n v="0"/>
    <n v="0"/>
    <x v="7"/>
  </r>
  <r>
    <s v="Conectividade (Rede, Internet e VPN)"/>
    <x v="18"/>
    <m/>
    <n v="16"/>
    <n v="1"/>
    <n v="0"/>
    <n v="1"/>
    <n v="0"/>
    <x v="0"/>
  </r>
  <r>
    <s v="Acessos e contas/perfil de usuário"/>
    <x v="19"/>
    <m/>
    <n v="40"/>
    <n v="28"/>
    <n v="0"/>
    <n v="5"/>
    <n v="0"/>
    <x v="8"/>
  </r>
  <r>
    <s v="Conectividade (Rede, Internet e VPN)"/>
    <x v="20"/>
    <m/>
    <s v="Sem meta"/>
    <n v="10"/>
    <n v="10"/>
    <n v="10"/>
    <n v="0"/>
    <x v="0"/>
  </r>
  <r>
    <s v="Telefonia fixa e móvel (fixo, celular, modem, tablet e gravação de ramais)"/>
    <x v="21"/>
    <m/>
    <s v="Sem meta"/>
    <n v="9"/>
    <n v="9"/>
    <n v="9"/>
    <n v="0"/>
    <x v="0"/>
  </r>
  <r>
    <s v="Outros"/>
    <x v="22"/>
    <m/>
    <n v="40"/>
    <n v="10"/>
    <n v="0"/>
    <n v="2"/>
    <n v="0"/>
    <x v="2"/>
  </r>
  <r>
    <s v="Sistemas, Softwares e Aplicativos"/>
    <x v="23"/>
    <m/>
    <s v="Sem meta"/>
    <n v="7"/>
    <n v="7"/>
    <n v="7"/>
    <n v="0"/>
    <x v="0"/>
  </r>
  <r>
    <s v="Sistemas, Softwares e Aplicativos"/>
    <x v="24"/>
    <m/>
    <n v="24"/>
    <n v="204"/>
    <n v="0"/>
    <n v="106"/>
    <n v="14"/>
    <x v="9"/>
  </r>
  <r>
    <s v="Sistemas, Softwares e Aplicativos"/>
    <x v="25"/>
    <m/>
    <n v="180"/>
    <n v="326"/>
    <n v="0"/>
    <n v="71"/>
    <n v="51"/>
    <x v="10"/>
  </r>
  <r>
    <s v="Equipamento de TI"/>
    <x v="26"/>
    <m/>
    <n v="40"/>
    <n v="63"/>
    <n v="0"/>
    <n v="3"/>
    <n v="4"/>
    <x v="11"/>
  </r>
  <r>
    <s v="Equipamento de TI"/>
    <x v="27"/>
    <m/>
    <n v="16"/>
    <n v="17"/>
    <n v="0"/>
    <n v="2"/>
    <n v="0"/>
    <x v="12"/>
  </r>
  <r>
    <s v="Telefonia fixa e móvel (fixo, celular, modem, tablet e gravação de ramais)"/>
    <x v="28"/>
    <m/>
    <n v="16"/>
    <n v="0"/>
    <n v="0"/>
    <n v="0"/>
    <n v="0"/>
    <x v="0"/>
  </r>
  <r>
    <s v="Sistemas, Softwares e Aplicativos"/>
    <x v="29"/>
    <m/>
    <n v="480"/>
    <n v="17"/>
    <n v="0"/>
    <n v="3"/>
    <n v="5"/>
    <x v="6"/>
  </r>
  <r>
    <s v="Sistemas, Softwares e Aplicativos"/>
    <x v="30"/>
    <m/>
    <n v="24"/>
    <n v="3"/>
    <n v="0"/>
    <n v="0"/>
    <n v="2"/>
    <x v="13"/>
  </r>
  <r>
    <s v="Sistemas, Softwares e Aplicativos"/>
    <x v="31"/>
    <m/>
    <n v="40"/>
    <n v="2"/>
    <n v="0"/>
    <n v="0"/>
    <n v="0"/>
    <x v="1"/>
  </r>
  <r>
    <s v="Telefonia fixa e móvel (fixo, celular, modem, tablet e gravação de ramais)"/>
    <x v="32"/>
    <m/>
    <n v="24"/>
    <n v="8"/>
    <n v="0"/>
    <n v="1"/>
    <n v="0"/>
    <x v="3"/>
  </r>
  <r>
    <s v="Sistemas, Softwares e Aplicativos"/>
    <x v="33"/>
    <m/>
    <s v="Sem meta"/>
    <n v="17"/>
    <n v="17"/>
    <n v="17"/>
    <n v="0"/>
    <x v="0"/>
  </r>
  <r>
    <s v="Telefonia fixa e móvel (fixo, celular, modem, tablet e gravação de ramais)"/>
    <x v="34"/>
    <m/>
    <s v="Sem meta"/>
    <n v="0"/>
    <n v="0"/>
    <n v="0"/>
    <n v="0"/>
    <x v="0"/>
  </r>
  <r>
    <s v="Serviços restritos a TI"/>
    <x v="35"/>
    <m/>
    <s v="Sem meta"/>
    <n v="322"/>
    <n v="322"/>
    <n v="322"/>
    <n v="0"/>
    <x v="0"/>
  </r>
  <r>
    <s v="Serviços restritos a TI"/>
    <x v="36"/>
    <m/>
    <s v="Sem meta"/>
    <n v="5"/>
    <n v="5"/>
    <n v="5"/>
    <n v="0"/>
    <x v="0"/>
  </r>
  <r>
    <s v="Serviços restritos a TI"/>
    <x v="37"/>
    <m/>
    <s v="Sem meta"/>
    <n v="0"/>
    <n v="0"/>
    <n v="0"/>
    <n v="0"/>
    <x v="0"/>
  </r>
  <r>
    <s v="Serviços restritos a TI"/>
    <x v="38"/>
    <m/>
    <s v="Sem meta"/>
    <n v="15"/>
    <n v="15"/>
    <n v="15"/>
    <n v="0"/>
    <x v="0"/>
  </r>
  <r>
    <s v="Serviços restritos a TI"/>
    <x v="39"/>
    <m/>
    <s v="Sem meta"/>
    <n v="20"/>
    <n v="20"/>
    <n v="20"/>
    <n v="0"/>
    <x v="0"/>
  </r>
  <r>
    <s v="Acessos e contas/perfil de usuário"/>
    <x v="40"/>
    <m/>
    <n v="16"/>
    <n v="109"/>
    <n v="0"/>
    <n v="41"/>
    <n v="9"/>
    <x v="14"/>
  </r>
  <r>
    <s v="Sistemas, Softwares e Aplicativos"/>
    <x v="41"/>
    <m/>
    <s v="Sem meta"/>
    <n v="1"/>
    <n v="1"/>
    <n v="1"/>
    <n v="0"/>
    <x v="0"/>
  </r>
  <r>
    <s v="Outros"/>
    <x v="42"/>
    <m/>
    <n v="40"/>
    <n v="341"/>
    <n v="0"/>
    <n v="171"/>
    <n v="32"/>
    <x v="15"/>
  </r>
  <r>
    <s v="Sistemas, Softwares e Aplicativos"/>
    <x v="43"/>
    <m/>
    <n v="120"/>
    <n v="678"/>
    <n v="0"/>
    <n v="281"/>
    <n v="98"/>
    <x v="16"/>
  </r>
  <r>
    <s v="Sistemas, Softwares e Aplicativos"/>
    <x v="44"/>
    <m/>
    <s v="Sem meta"/>
    <n v="50"/>
    <n v="50"/>
    <n v="50"/>
    <n v="0"/>
    <x v="0"/>
  </r>
  <r>
    <s v="Conectividade (Rede, Internet e VPN)"/>
    <x v="45"/>
    <m/>
    <n v="32"/>
    <n v="35"/>
    <n v="0"/>
    <n v="9"/>
    <n v="4"/>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E11DE-770F-440C-BB8C-CF771E3941F6}"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N4" firstHeaderRow="1" firstDataRow="3" firstDataCol="1"/>
  <pivotFields count="8">
    <pivotField dataField="1" showAll="0"/>
    <pivotField showAll="0"/>
    <pivotField showAll="0"/>
    <pivotField showAll="0"/>
    <pivotField axis="axisCol" numFmtId="14" showAll="0">
      <items count="3259">
        <item x="2747"/>
        <item x="389"/>
        <item x="143"/>
        <item x="641"/>
        <item x="521"/>
        <item x="615"/>
        <item x="2183"/>
        <item x="1333"/>
        <item x="94"/>
        <item x="1513"/>
        <item x="450"/>
        <item x="1439"/>
        <item x="2568"/>
        <item x="2166"/>
        <item x="2197"/>
        <item x="2164"/>
        <item x="2196"/>
        <item x="2165"/>
        <item x="2162"/>
        <item x="2605"/>
        <item x="1098"/>
        <item x="2741"/>
        <item x="3059"/>
        <item x="1019"/>
        <item x="1881"/>
        <item x="1889"/>
        <item x="1255"/>
        <item x="1282"/>
        <item x="1017"/>
        <item x="2551"/>
        <item x="622"/>
        <item x="1104"/>
        <item x="2872"/>
        <item x="2594"/>
        <item x="738"/>
        <item x="733"/>
        <item x="731"/>
        <item x="2118"/>
        <item x="2612"/>
        <item x="2142"/>
        <item x="2141"/>
        <item x="2140"/>
        <item x="1883"/>
        <item x="3211"/>
        <item x="2182"/>
        <item x="2554"/>
        <item x="1855"/>
        <item x="370"/>
        <item x="3222"/>
        <item x="3221"/>
        <item x="725"/>
        <item x="2073"/>
        <item x="2071"/>
        <item x="3134"/>
        <item x="3244"/>
        <item x="87"/>
        <item x="85"/>
        <item x="89"/>
        <item x="2877"/>
        <item x="1511"/>
        <item x="2548"/>
        <item x="2750"/>
        <item x="2950"/>
        <item x="325"/>
        <item x="335"/>
        <item x="1693"/>
        <item x="1582"/>
        <item x="877"/>
        <item x="1576"/>
        <item x="1416"/>
        <item x="855"/>
        <item x="851"/>
        <item x="1482"/>
        <item x="2848"/>
        <item x="2296"/>
        <item x="1353"/>
        <item x="2975"/>
        <item x="2220"/>
        <item x="64"/>
        <item x="1197"/>
        <item x="2749"/>
        <item x="997"/>
        <item x="2705"/>
        <item x="1332"/>
        <item x="1064"/>
        <item x="54"/>
        <item x="1277"/>
        <item x="1088"/>
        <item x="1256"/>
        <item x="1233"/>
        <item x="2765"/>
        <item x="2755"/>
        <item x="2936"/>
        <item x="1771"/>
        <item x="442"/>
        <item x="2358"/>
        <item x="1203"/>
        <item x="1048"/>
        <item x="2933"/>
        <item x="3117"/>
        <item x="2932"/>
        <item x="2008"/>
        <item x="316"/>
        <item x="1161"/>
        <item x="542"/>
        <item x="604"/>
        <item x="1621"/>
        <item x="2732"/>
        <item x="2066"/>
        <item x="1132"/>
        <item x="403"/>
        <item x="3238"/>
        <item x="2531"/>
        <item x="1564"/>
        <item x="1520"/>
        <item x="18"/>
        <item x="841"/>
        <item x="2539"/>
        <item x="3013"/>
        <item x="1560"/>
        <item x="3187"/>
        <item x="2026"/>
        <item x="3239"/>
        <item x="2792"/>
        <item x="29"/>
        <item x="1553"/>
        <item x="1306"/>
        <item x="1529"/>
        <item x="2201"/>
        <item x="1345"/>
        <item x="1330"/>
        <item x="1290"/>
        <item x="2214"/>
        <item x="2222"/>
        <item x="1231"/>
        <item x="2998"/>
        <item x="3099"/>
        <item x="3076"/>
        <item x="482"/>
        <item x="88"/>
        <item x="887"/>
        <item x="1125"/>
        <item x="1358"/>
        <item x="501"/>
        <item x="1307"/>
        <item x="723"/>
        <item x="61"/>
        <item x="148"/>
        <item x="123"/>
        <item x="98"/>
        <item x="661"/>
        <item x="1122"/>
        <item x="208"/>
        <item x="2984"/>
        <item x="199"/>
        <item x="106"/>
        <item x="2468"/>
        <item x="2941"/>
        <item x="2410"/>
        <item x="2940"/>
        <item x="2466"/>
        <item x="678"/>
        <item x="2467"/>
        <item x="892"/>
        <item x="1024"/>
        <item x="3242"/>
        <item x="609"/>
        <item x="0"/>
        <item x="245"/>
        <item x="279"/>
        <item x="487"/>
        <item x="2903"/>
        <item x="312"/>
        <item x="2131"/>
        <item x="2129"/>
        <item x="2128"/>
        <item x="3091"/>
        <item x="96"/>
        <item x="383"/>
        <item x="1755"/>
        <item x="2123"/>
        <item x="2122"/>
        <item x="1012"/>
        <item x="2121"/>
        <item x="2120"/>
        <item x="2119"/>
        <item x="2117"/>
        <item x="2536"/>
        <item x="2116"/>
        <item x="2115"/>
        <item x="2114"/>
        <item x="2113"/>
        <item x="2111"/>
        <item x="1263"/>
        <item x="2068"/>
        <item x="2067"/>
        <item x="2065"/>
        <item x="2064"/>
        <item x="2063"/>
        <item x="2062"/>
        <item x="2060"/>
        <item x="2058"/>
        <item x="2056"/>
        <item x="2054"/>
        <item x="2053"/>
        <item x="189"/>
        <item x="1841"/>
        <item x="597"/>
        <item x="215"/>
        <item x="318"/>
        <item x="1702"/>
        <item x="810"/>
        <item x="23"/>
        <item x="35"/>
        <item x="446"/>
        <item x="2100"/>
        <item x="341"/>
        <item x="1744"/>
        <item x="3116"/>
        <item x="2806"/>
        <item x="1705"/>
        <item x="2606"/>
        <item x="944"/>
        <item x="27"/>
        <item x="41"/>
        <item x="1685"/>
        <item x="1638"/>
        <item x="3061"/>
        <item x="3083"/>
        <item x="3082"/>
        <item x="702"/>
        <item x="2646"/>
        <item x="2259"/>
        <item x="1390"/>
        <item x="3253"/>
        <item x="211"/>
        <item x="132"/>
        <item x="2478"/>
        <item x="1546"/>
        <item x="3252"/>
        <item x="2673"/>
        <item x="1572"/>
        <item x="2756"/>
        <item x="626"/>
        <item x="867"/>
        <item x="2373"/>
        <item x="336"/>
        <item x="304"/>
        <item x="3234"/>
        <item x="2927"/>
        <item x="227"/>
        <item x="221"/>
        <item x="1981"/>
        <item x="2838"/>
        <item x="52"/>
        <item x="7"/>
        <item x="66"/>
        <item x="2855"/>
        <item x="3078"/>
        <item x="706"/>
        <item x="2613"/>
        <item x="1953"/>
        <item x="951"/>
        <item x="812"/>
        <item x="1427"/>
        <item x="431"/>
        <item x="3215"/>
        <item x="3214"/>
        <item x="1805"/>
        <item x="327"/>
        <item x="2453"/>
        <item x="1162"/>
        <item x="2426"/>
        <item x="2308"/>
        <item x="2968"/>
        <item x="1009"/>
        <item x="1130"/>
        <item x="858"/>
        <item x="544"/>
        <item x="79"/>
        <item x="582"/>
        <item x="928"/>
        <item x="1121"/>
        <item x="861"/>
        <item x="3053"/>
        <item x="2808"/>
        <item x="2303"/>
        <item x="1013"/>
        <item x="411"/>
        <item x="49"/>
        <item x="988"/>
        <item x="987"/>
        <item x="3237"/>
        <item x="468"/>
        <item x="2915"/>
        <item x="432"/>
        <item x="378"/>
        <item x="2241"/>
        <item x="1597"/>
        <item x="3235"/>
        <item x="3005"/>
        <item x="1409"/>
        <item x="3085"/>
        <item x="3255"/>
        <item x="773"/>
        <item x="2526"/>
        <item x="1578"/>
        <item x="3049"/>
        <item x="2908"/>
        <item x="2748"/>
        <item x="612"/>
        <item x="1845"/>
        <item x="617"/>
        <item x="1806"/>
        <item x="2953"/>
        <item x="2780"/>
        <item x="1243"/>
        <item x="1242"/>
        <item x="9"/>
        <item x="2"/>
        <item x="25"/>
        <item x="10"/>
        <item x="1718"/>
        <item x="2773"/>
        <item x="3172"/>
        <item x="2562"/>
        <item x="2163"/>
        <item x="2472"/>
        <item x="357"/>
        <item x="971"/>
        <item x="520"/>
        <item x="434"/>
        <item x="1001"/>
        <item x="2751"/>
        <item x="870"/>
        <item x="1868"/>
        <item x="2411"/>
        <item x="2101"/>
        <item x="1266"/>
        <item x="1123"/>
        <item x="1115"/>
        <item x="914"/>
        <item x="572"/>
        <item x="2382"/>
        <item x="153"/>
        <item x="3039"/>
        <item x="1281"/>
        <item x="2074"/>
        <item x="373"/>
        <item x="3137"/>
        <item x="671"/>
        <item x="2758"/>
        <item x="1794"/>
        <item x="1651"/>
        <item x="1"/>
        <item x="2004"/>
        <item x="2003"/>
        <item x="2002"/>
        <item x="2542"/>
        <item x="957"/>
        <item x="1733"/>
        <item x="2331"/>
        <item x="253"/>
        <item x="351"/>
        <item x="2929"/>
        <item x="127"/>
        <item x="1487"/>
        <item x="2325"/>
        <item x="2833"/>
        <item x="2813"/>
        <item x="2831"/>
        <item x="2862"/>
        <item x="2825"/>
        <item x="1720"/>
        <item x="2399"/>
        <item x="2298"/>
        <item x="475"/>
        <item x="2367"/>
        <item x="1288"/>
        <item x="1937"/>
        <item x="207"/>
        <item x="1272"/>
        <item x="1441"/>
        <item x="1394"/>
        <item x="1393"/>
        <item x="305"/>
        <item x="206"/>
        <item x="1226"/>
        <item x="966"/>
        <item x="620"/>
        <item x="401"/>
        <item x="556"/>
        <item x="547"/>
        <item x="563"/>
        <item x="1322"/>
        <item x="1321"/>
        <item x="2633"/>
        <item x="2480"/>
        <item x="2479"/>
        <item x="1195"/>
        <item x="217"/>
        <item x="736"/>
        <item x="865"/>
        <item x="3060"/>
        <item x="1029"/>
        <item x="1014"/>
        <item x="2753"/>
        <item x="1859"/>
        <item x="2752"/>
        <item x="998"/>
        <item x="1371"/>
        <item x="982"/>
        <item x="872"/>
        <item x="260"/>
        <item x="255"/>
        <item x="831"/>
        <item x="1204"/>
        <item x="2995"/>
        <item x="3247"/>
        <item x="296"/>
        <item x="2193"/>
        <item x="856"/>
        <item x="3008"/>
        <item x="1882"/>
        <item x="462"/>
        <item x="1707"/>
        <item x="3232"/>
        <item x="467"/>
        <item x="1189"/>
        <item x="1191"/>
        <item x="570"/>
        <item x="2541"/>
        <item x="1738"/>
        <item x="2600"/>
        <item x="970"/>
        <item x="999"/>
        <item x="592"/>
        <item x="3031"/>
        <item x="2864"/>
        <item x="414"/>
        <item x="2532"/>
        <item x="618"/>
        <item x="1730"/>
        <item x="3256"/>
        <item x="2025"/>
        <item x="3034"/>
        <item x="1369"/>
        <item x="2475"/>
        <item x="529"/>
        <item x="516"/>
        <item x="1366"/>
        <item x="289"/>
        <item x="493"/>
        <item x="237"/>
        <item x="259"/>
        <item x="235"/>
        <item x="1073"/>
        <item x="267"/>
        <item x="3016"/>
        <item x="1357"/>
        <item x="2434"/>
        <item x="2693"/>
        <item x="3198"/>
        <item x="439"/>
        <item x="3240"/>
        <item x="2390"/>
        <item x="2683"/>
        <item x="1227"/>
        <item x="902"/>
        <item x="557"/>
        <item x="20"/>
        <item x="623"/>
        <item x="409"/>
        <item x="518"/>
        <item x="1919"/>
        <item x="2433"/>
        <item x="2432"/>
        <item x="2431"/>
        <item x="2697"/>
        <item x="2430"/>
        <item x="2429"/>
        <item x="740"/>
        <item x="2675"/>
        <item x="2048"/>
        <item x="1021"/>
        <item x="992"/>
        <item x="1217"/>
        <item x="32"/>
        <item x="1678"/>
        <item x="2139"/>
        <item x="2138"/>
        <item x="453"/>
        <item x="437"/>
        <item x="2537"/>
        <item x="1022"/>
        <item x="1034"/>
        <item x="218"/>
        <item x="558"/>
        <item x="975"/>
        <item x="1477"/>
        <item x="3088"/>
        <item x="3227"/>
        <item x="868"/>
        <item x="1934"/>
        <item x="2977"/>
        <item x="1375"/>
        <item x="3223"/>
        <item x="3257"/>
        <item x="533"/>
        <item x="3020"/>
        <item x="2785"/>
        <item x="585"/>
        <item x="1284"/>
        <item x="1639"/>
        <item x="1346"/>
        <item x="219"/>
        <item x="2543"/>
        <item x="154"/>
        <item x="1237"/>
        <item x="2268"/>
        <item x="571"/>
        <item x="2769"/>
        <item x="760"/>
        <item x="386"/>
        <item x="2377"/>
        <item x="2962"/>
        <item x="3092"/>
        <item x="784"/>
        <item x="726"/>
        <item x="2630"/>
        <item x="893"/>
        <item x="2944"/>
        <item x="603"/>
        <item x="601"/>
        <item x="1812"/>
        <item x="2720"/>
        <item x="410"/>
        <item x="397"/>
        <item x="92"/>
        <item x="748"/>
        <item x="732"/>
        <item x="3098"/>
        <item x="3245"/>
        <item x="3224"/>
        <item x="565"/>
        <item x="1696"/>
        <item x="1993"/>
        <item x="3127"/>
        <item x="3126"/>
        <item x="3149"/>
        <item x="1097"/>
        <item x="2957"/>
        <item x="107"/>
        <item x="290"/>
        <item x="322"/>
        <item x="816"/>
        <item x="1615"/>
        <item x="1027"/>
        <item x="1910"/>
        <item x="837"/>
        <item x="3155"/>
        <item x="2437"/>
        <item x="78"/>
        <item x="3101"/>
        <item x="1913"/>
        <item x="2489"/>
        <item x="22"/>
        <item x="3100"/>
        <item x="3173"/>
        <item x="1731"/>
        <item x="3153"/>
        <item x="2981"/>
        <item x="524"/>
        <item x="2471"/>
        <item x="313"/>
        <item x="1311"/>
        <item x="1342"/>
        <item x="30"/>
        <item x="266"/>
        <item x="1699"/>
        <item x="1403"/>
        <item x="1248"/>
        <item x="1611"/>
        <item x="710"/>
        <item x="413"/>
        <item x="896"/>
        <item x="435"/>
        <item x="2417"/>
        <item x="328"/>
        <item x="350"/>
        <item x="192"/>
        <item x="2231"/>
        <item x="1362"/>
        <item x="3022"/>
        <item x="1344"/>
        <item x="1326"/>
        <item x="126"/>
        <item x="112"/>
        <item x="70"/>
        <item x="258"/>
        <item x="2020"/>
        <item x="93"/>
        <item x="241"/>
        <item x="129"/>
        <item x="2844"/>
        <item x="326"/>
        <item x="1070"/>
        <item x="2217"/>
        <item x="396"/>
        <item x="973"/>
        <item x="240"/>
        <item x="1667"/>
        <item x="2387"/>
        <item x="1665"/>
        <item x="929"/>
        <item x="452"/>
        <item x="1788"/>
        <item x="3142"/>
        <item x="2993"/>
        <item x="655"/>
        <item x="652"/>
        <item x="3246"/>
        <item x="3162"/>
        <item x="2679"/>
        <item x="3138"/>
        <item x="3081"/>
        <item x="2069"/>
        <item x="44"/>
        <item x="1015"/>
        <item x="611"/>
        <item x="608"/>
        <item x="317"/>
        <item x="545"/>
        <item x="445"/>
        <item x="444"/>
        <item x="2055"/>
        <item x="746"/>
        <item x="3105"/>
        <item x="278"/>
        <item x="2828"/>
        <item x="2920"/>
        <item x="1551"/>
        <item x="1458"/>
        <item x="2546"/>
        <item x="3047"/>
        <item x="3136"/>
        <item x="2530"/>
        <item x="1556"/>
        <item x="375"/>
        <item x="1555"/>
        <item x="787"/>
        <item x="2893"/>
        <item x="1413"/>
        <item x="1925"/>
        <item x="2416"/>
        <item x="2096"/>
        <item x="650"/>
        <item x="2625"/>
        <item x="372"/>
        <item x="387"/>
        <item x="1334"/>
        <item x="551"/>
        <item x="637"/>
        <item x="631"/>
        <item x="624"/>
        <item x="1096"/>
        <item x="1095"/>
        <item x="1091"/>
        <item x="522"/>
        <item x="2947"/>
        <item x="1335"/>
        <item x="2994"/>
        <item x="1230"/>
        <item x="3226"/>
        <item x="3248"/>
        <item x="1642"/>
        <item x="2506"/>
        <item x="3056"/>
        <item x="2680"/>
        <item x="81"/>
        <item x="3129"/>
        <item x="205"/>
        <item x="1562"/>
        <item x="1561"/>
        <item x="3254"/>
        <item x="2397"/>
        <item x="1301"/>
        <item x="1982"/>
        <item x="1314"/>
        <item x="1337"/>
        <item x="1613"/>
        <item x="3124"/>
        <item x="2666"/>
        <item x="1475"/>
        <item x="1426"/>
        <item x="1767"/>
        <item x="2234"/>
        <item x="2228"/>
        <item x="1229"/>
        <item x="2161"/>
        <item x="3128"/>
        <item x="2869"/>
        <item x="332"/>
        <item x="91"/>
        <item x="473"/>
        <item x="1199"/>
        <item x="2177"/>
        <item x="1144"/>
        <item x="2355"/>
        <item x="361"/>
        <item x="3118"/>
        <item x="1448"/>
        <item x="775"/>
        <item x="507"/>
        <item x="749"/>
        <item x="200"/>
        <item x="163"/>
        <item x="344"/>
        <item x="1815"/>
        <item x="1559"/>
        <item x="528"/>
        <item x="541"/>
        <item x="478"/>
        <item x="1817"/>
        <item x="2875"/>
        <item x="724"/>
        <item x="182"/>
        <item x="1814"/>
        <item x="1813"/>
        <item x="581"/>
        <item x="1750"/>
        <item x="3044"/>
        <item x="398"/>
        <item x="160"/>
        <item x="131"/>
        <item x="331"/>
        <item x="310"/>
        <item x="306"/>
        <item x="719"/>
        <item x="1941"/>
        <item x="447"/>
        <item x="3112"/>
        <item x="2882"/>
        <item x="2881"/>
        <item x="73"/>
        <item x="2879"/>
        <item x="1251"/>
        <item x="1454"/>
        <item x="3220"/>
        <item x="3219"/>
        <item x="3251"/>
        <item x="2776"/>
        <item x="2644"/>
        <item x="3111"/>
        <item x="3109"/>
        <item x="2484"/>
        <item x="2483"/>
        <item x="2143"/>
        <item x="2809"/>
        <item x="508"/>
        <item x="2815"/>
        <item x="2376"/>
        <item x="3201"/>
        <item x="277"/>
        <item x="3074"/>
        <item x="1062"/>
        <item x="1455"/>
        <item x="2948"/>
        <item x="2745"/>
        <item x="1000"/>
        <item x="353"/>
        <item x="2717"/>
        <item x="285"/>
        <item x="498"/>
        <item x="254"/>
        <item x="1092"/>
        <item x="1857"/>
        <item x="425"/>
        <item x="419"/>
        <item x="395"/>
        <item x="202"/>
        <item x="2098"/>
        <item x="540"/>
        <item x="2637"/>
        <item x="2696"/>
        <item x="502"/>
        <item x="391"/>
        <item x="762"/>
        <item x="1677"/>
        <item x="525"/>
        <item x="1653"/>
        <item x="2297"/>
        <item x="497"/>
        <item x="2368"/>
        <item x="456"/>
        <item x="790"/>
        <item x="2362"/>
        <item x="1708"/>
        <item x="1623"/>
        <item x="3178"/>
        <item x="3250"/>
        <item x="2782"/>
        <item x="1784"/>
        <item x="2351"/>
        <item x="2350"/>
        <item x="2611"/>
        <item x="3207"/>
        <item x="2774"/>
        <item x="2811"/>
        <item x="422"/>
        <item x="433"/>
        <item x="436"/>
        <item x="234"/>
        <item x="231"/>
        <item x="281"/>
        <item x="3045"/>
        <item x="788"/>
        <item x="925"/>
        <item x="2599"/>
        <item x="3236"/>
        <item x="220"/>
        <item x="789"/>
        <item x="1669"/>
        <item x="2339"/>
        <item x="2195"/>
        <item x="1782"/>
        <item x="2845"/>
        <item x="3104"/>
        <item x="1789"/>
        <item x="14"/>
        <item x="59"/>
        <item x="74"/>
        <item x="55"/>
        <item x="1692"/>
        <item x="3159"/>
        <item x="2645"/>
        <item x="1567"/>
        <item x="34"/>
        <item x="535"/>
        <item x="2638"/>
        <item x="244"/>
        <item x="186"/>
        <item x="161"/>
        <item x="907"/>
        <item x="923"/>
        <item x="75"/>
        <item x="3249"/>
        <item x="2045"/>
        <item x="42"/>
        <item x="2823"/>
        <item x="2493"/>
        <item x="2463"/>
        <item x="691"/>
        <item x="503"/>
        <item x="2960"/>
        <item x="1955"/>
        <item x="1954"/>
        <item x="100"/>
        <item x="2148"/>
        <item x="2155"/>
        <item x="1719"/>
        <item x="1717"/>
        <item x="1716"/>
        <item x="1850"/>
        <item x="17"/>
        <item x="3115"/>
        <item x="1691"/>
        <item x="1690"/>
        <item x="2744"/>
        <item x="1614"/>
        <item x="1616"/>
        <item x="3199"/>
        <item x="3148"/>
        <item x="460"/>
        <item x="1083"/>
        <item x="2525"/>
        <item x="2050"/>
        <item x="184"/>
        <item x="2516"/>
        <item x="2985"/>
        <item x="2641"/>
        <item x="1880"/>
        <item x="2006"/>
        <item x="2264"/>
        <item x="461"/>
        <item x="3107"/>
        <item x="2770"/>
        <item x="1305"/>
        <item x="2371"/>
        <item x="3145"/>
        <item x="2593"/>
        <item x="2242"/>
        <item x="2654"/>
        <item x="1920"/>
        <item x="2691"/>
        <item x="739"/>
        <item x="2987"/>
        <item x="1239"/>
        <item x="1508"/>
        <item x="193"/>
        <item x="339"/>
        <item x="418"/>
        <item x="2549"/>
        <item x="969"/>
        <item x="2203"/>
        <item x="2427"/>
        <item x="1762"/>
        <item x="3180"/>
        <item x="406"/>
        <item x="3228"/>
        <item x="3229"/>
        <item x="2169"/>
        <item x="619"/>
        <item x="580"/>
        <item x="1135"/>
        <item x="834"/>
        <item x="1600"/>
        <item x="2104"/>
        <item x="175"/>
        <item x="2047"/>
        <item x="2596"/>
        <item x="3192"/>
        <item x="2338"/>
        <item x="48"/>
        <item x="967"/>
        <item x="2702"/>
        <item x="2701"/>
        <item x="4"/>
        <item x="2700"/>
        <item x="2703"/>
        <item x="2535"/>
        <item x="97"/>
        <item x="71"/>
        <item x="2718"/>
        <item x="1829"/>
        <item x="1824"/>
        <item x="832"/>
        <item x="441"/>
        <item x="2014"/>
        <item x="3168"/>
        <item x="1858"/>
        <item x="1961"/>
        <item x="3243"/>
        <item x="2685"/>
        <item x="2997"/>
        <item x="2224"/>
        <item x="308"/>
        <item x="1249"/>
        <item x="1287"/>
        <item x="2260"/>
        <item x="2871"/>
        <item x="2789"/>
        <item x="1050"/>
        <item x="1483"/>
        <item x="480"/>
        <item x="1521"/>
        <item x="1376"/>
        <item x="21"/>
        <item x="152"/>
        <item x="454"/>
        <item x="3200"/>
        <item x="1434"/>
        <item x="384"/>
        <item x="844"/>
        <item x="2991"/>
        <item x="602"/>
        <item x="537"/>
        <item x="77"/>
        <item x="1208"/>
        <item x="2986"/>
        <item x="2851"/>
        <item x="15"/>
        <item x="1349"/>
        <item x="136"/>
        <item x="109"/>
        <item x="2307"/>
        <item x="111"/>
        <item x="101"/>
        <item x="105"/>
        <item x="115"/>
        <item x="2305"/>
        <item x="2963"/>
        <item x="3103"/>
        <item x="1025"/>
        <item x="1274"/>
        <item x="2464"/>
        <item x="415"/>
        <item x="250"/>
        <item x="945"/>
        <item x="1640"/>
        <item x="113"/>
        <item x="443"/>
        <item x="2856"/>
        <item x="1797"/>
        <item x="1594"/>
        <item x="2545"/>
        <item x="3176"/>
        <item x="924"/>
        <item x="2515"/>
        <item x="2237"/>
        <item x="649"/>
        <item x="1396"/>
        <item x="2707"/>
        <item x="1711"/>
        <item x="1823"/>
        <item x="3181"/>
        <item x="1927"/>
        <item x="1974"/>
        <item x="2159"/>
        <item x="2158"/>
        <item x="2306"/>
        <item x="849"/>
        <item x="1504"/>
        <item x="474"/>
        <item x="1778"/>
        <item x="1777"/>
        <item x="2837"/>
        <item x="1106"/>
        <item x="2017"/>
        <item x="1336"/>
        <item x="178"/>
        <item x="2459"/>
        <item x="3230"/>
        <item x="2187"/>
        <item x="1936"/>
        <item x="165"/>
        <item x="1646"/>
        <item x="1645"/>
        <item x="3075"/>
        <item x="2547"/>
        <item x="1224"/>
        <item x="2757"/>
        <item x="1222"/>
        <item x="1907"/>
        <item x="1079"/>
        <item x="869"/>
        <item x="3231"/>
        <item x="3213"/>
        <item x="1799"/>
        <item x="1804"/>
        <item x="866"/>
        <item x="1568"/>
        <item x="1172"/>
        <item x="1563"/>
        <item x="2388"/>
        <item x="583"/>
        <item x="579"/>
        <item x="3063"/>
        <item x="3203"/>
        <item x="1796"/>
        <item x="2243"/>
        <item x="490"/>
        <item x="2415"/>
        <item x="1821"/>
        <item x="2087"/>
        <item x="1776"/>
        <item x="2089"/>
        <item x="438"/>
        <item x="2088"/>
        <item x="2408"/>
        <item x="1900"/>
        <item x="1680"/>
        <item x="1612"/>
        <item x="2698"/>
        <item x="3218"/>
        <item x="26"/>
        <item x="1304"/>
        <item x="1295"/>
        <item x="1302"/>
        <item x="1299"/>
        <item x="3119"/>
        <item x="1540"/>
        <item x="286"/>
        <item x="455"/>
        <item x="449"/>
        <item x="491"/>
        <item x="1350"/>
        <item x="1103"/>
        <item x="3190"/>
        <item x="990"/>
        <item x="989"/>
        <item x="983"/>
        <item x="1146"/>
        <item x="793"/>
        <item x="826"/>
        <item x="1080"/>
        <item x="1113"/>
        <item x="3188"/>
        <item x="3175"/>
        <item x="965"/>
        <item x="958"/>
        <item x="1077"/>
        <item x="1268"/>
        <item x="3012"/>
        <item x="284"/>
        <item x="1049"/>
        <item x="1499"/>
        <item x="2215"/>
        <item x="1043"/>
        <item x="3182"/>
        <item x="2636"/>
        <item x="2895"/>
        <item x="2022"/>
        <item x="1124"/>
        <item x="365"/>
        <item x="909"/>
        <item x="954"/>
        <item x="2943"/>
        <item x="1219"/>
        <item x="897"/>
        <item x="829"/>
        <item x="2970"/>
        <item x="823"/>
        <item x="898"/>
        <item x="574"/>
        <item x="589"/>
        <item x="566"/>
        <item x="348"/>
        <item x="530"/>
        <item x="120"/>
        <item x="2175"/>
        <item x="2989"/>
        <item x="3217"/>
        <item x="2937"/>
        <item x="2919"/>
        <item x="630"/>
        <item x="2343"/>
        <item x="485"/>
        <item x="483"/>
        <item x="469"/>
        <item x="3003"/>
        <item x="2108"/>
        <item x="1085"/>
        <item x="1170"/>
        <item x="246"/>
        <item x="1165"/>
        <item x="1173"/>
        <item x="1159"/>
        <item x="2798"/>
        <item x="1158"/>
        <item x="1153"/>
        <item x="1155"/>
        <item x="1152"/>
        <item x="2509"/>
        <item x="1145"/>
        <item x="2274"/>
        <item x="2011"/>
        <item x="2352"/>
        <item x="554"/>
        <item x="1544"/>
        <item x="176"/>
        <item x="1688"/>
        <item x="1496"/>
        <item x="852"/>
        <item x="2609"/>
        <item x="803"/>
        <item x="3205"/>
        <item x="2528"/>
        <item x="3041"/>
        <item x="3040"/>
        <item x="905"/>
        <item x="1528"/>
        <item x="1518"/>
        <item x="1595"/>
        <item x="2023"/>
        <item x="2321"/>
        <item x="1851"/>
        <item x="1377"/>
        <item x="3084"/>
        <item x="1758"/>
        <item x="1285"/>
        <item x="380"/>
        <item x="613"/>
        <item x="3030"/>
        <item x="2507"/>
        <item x="2144"/>
        <item x="2759"/>
        <item x="3029"/>
        <item x="3208"/>
        <item x="1558"/>
        <item x="2588"/>
        <item x="2901"/>
        <item x="1421"/>
        <item x="3026"/>
        <item x="3025"/>
        <item x="660"/>
        <item x="2760"/>
        <item x="653"/>
        <item x="3096"/>
        <item x="3023"/>
        <item x="1792"/>
        <item x="1810"/>
        <item x="232"/>
        <item x="633"/>
        <item x="632"/>
        <item x="2482"/>
        <item x="1280"/>
        <item x="1894"/>
        <item x="3179"/>
        <item x="2898"/>
        <item x="2099"/>
        <item x="2523"/>
        <item x="1715"/>
        <item x="291"/>
        <item x="257"/>
        <item x="2327"/>
        <item x="214"/>
        <item x="3193"/>
        <item x="599"/>
        <item x="593"/>
        <item x="596"/>
        <item x="578"/>
        <item x="102"/>
        <item x="2852"/>
        <item x="994"/>
        <item x="1892"/>
        <item x="741"/>
        <item x="1435"/>
        <item x="717"/>
        <item x="1896"/>
        <item x="1417"/>
        <item x="1581"/>
        <item x="800"/>
        <item x="798"/>
        <item x="910"/>
        <item x="1735"/>
        <item x="2669"/>
        <item x="1488"/>
        <item x="3057"/>
        <item x="2328"/>
        <item x="2341"/>
        <item x="3028"/>
        <item x="3027"/>
        <item x="3158"/>
        <item x="1781"/>
        <item x="2299"/>
        <item x="1710"/>
        <item x="1359"/>
        <item x="1703"/>
        <item x="1278"/>
        <item x="2786"/>
        <item x="2383"/>
        <item x="2392"/>
        <item x="1617"/>
        <item x="2391"/>
        <item x="3241"/>
        <item x="1539"/>
        <item x="2649"/>
        <item x="1246"/>
        <item x="2518"/>
        <item x="1862"/>
        <item x="2276"/>
        <item x="875"/>
        <item x="2190"/>
        <item x="2192"/>
        <item x="470"/>
        <item x="949"/>
        <item x="804"/>
        <item x="795"/>
        <item x="523"/>
        <item x="553"/>
        <item x="2414"/>
        <item x="906"/>
        <item x="1411"/>
        <item x="2157"/>
        <item x="1383"/>
        <item x="2205"/>
        <item x="2959"/>
        <item x="333"/>
        <item x="1225"/>
        <item x="2077"/>
        <item x="1368"/>
        <item x="1169"/>
        <item x="2206"/>
        <item x="1174"/>
        <item x="302"/>
        <item x="2404"/>
        <item x="2094"/>
        <item x="2309"/>
        <item x="2326"/>
        <item x="2078"/>
        <item x="2866"/>
        <item x="2887"/>
        <item x="2865"/>
        <item x="2894"/>
        <item x="2868"/>
        <item x="2867"/>
        <item x="84"/>
        <item x="424"/>
        <item x="2513"/>
        <item x="103"/>
        <item x="1933"/>
        <item x="2880"/>
        <item x="1090"/>
        <item x="2969"/>
        <item x="2990"/>
        <item x="2105"/>
        <item x="996"/>
        <item x="993"/>
        <item x="1989"/>
        <item x="2040"/>
        <item x="683"/>
        <item x="2688"/>
        <item x="2007"/>
        <item x="2344"/>
        <item x="2202"/>
        <item x="1997"/>
        <item x="1687"/>
        <item x="116"/>
        <item x="2859"/>
        <item x="2801"/>
        <item x="167"/>
        <item x="3195"/>
        <item x="1260"/>
        <item x="2302"/>
        <item x="1795"/>
        <item x="2154"/>
        <item x="2971"/>
        <item x="1105"/>
        <item x="181"/>
        <item x="863"/>
        <item x="640"/>
        <item x="3132"/>
        <item x="1683"/>
        <item x="426"/>
        <item x="1732"/>
        <item x="714"/>
        <item x="1057"/>
        <item x="2581"/>
        <item x="567"/>
        <item x="560"/>
        <item x="1052"/>
        <item x="133"/>
        <item x="769"/>
        <item x="2999"/>
        <item x="2796"/>
        <item x="2723"/>
        <item x="2722"/>
        <item x="1470"/>
        <item x="1466"/>
        <item x="407"/>
        <item x="2557"/>
        <item x="2270"/>
        <item x="1424"/>
        <item x="2650"/>
        <item x="662"/>
        <item x="3033"/>
        <item x="628"/>
        <item x="2476"/>
        <item x="2333"/>
        <item x="1798"/>
        <item x="2772"/>
        <item x="239"/>
        <item x="1406"/>
        <item x="1405"/>
        <item x="3143"/>
        <item x="3144"/>
        <item x="643"/>
        <item x="394"/>
        <item x="639"/>
        <item x="1093"/>
        <item x="2634"/>
        <item x="1074"/>
        <item x="842"/>
        <item x="546"/>
        <item x="1265"/>
        <item x="2648"/>
        <item x="2631"/>
        <item x="463"/>
        <item x="2172"/>
        <item x="728"/>
        <item x="2624"/>
        <item x="2623"/>
        <item x="2622"/>
        <item x="2621"/>
        <item x="2620"/>
        <item x="2619"/>
        <item x="2618"/>
        <item x="2617"/>
        <item x="2616"/>
        <item x="2615"/>
        <item x="2614"/>
        <item x="646"/>
        <item x="850"/>
        <item x="1094"/>
        <item x="2366"/>
        <item x="2682"/>
        <item x="135"/>
        <item x="705"/>
        <item x="2663"/>
        <item x="2265"/>
        <item x="2093"/>
        <item x="2262"/>
        <item x="2092"/>
        <item x="591"/>
        <item x="2889"/>
        <item x="1837"/>
        <item x="1835"/>
        <item x="926"/>
        <item x="1834"/>
        <item x="2540"/>
        <item x="921"/>
        <item x="2784"/>
        <item x="1429"/>
        <item x="3152"/>
        <item x="1870"/>
        <item x="791"/>
        <item x="2185"/>
        <item x="644"/>
        <item x="3191"/>
        <item x="1309"/>
        <item x="514"/>
        <item x="356"/>
        <item x="262"/>
        <item x="2972"/>
        <item x="1308"/>
        <item x="210"/>
        <item x="2329"/>
        <item x="1541"/>
        <item x="3121"/>
        <item x="2764"/>
        <item x="2843"/>
        <item x="2402"/>
        <item x="307"/>
        <item x="292"/>
        <item x="1340"/>
        <item x="3141"/>
        <item x="2400"/>
        <item x="3093"/>
        <item x="2842"/>
        <item x="80"/>
        <item x="1786"/>
        <item x="2075"/>
        <item x="1971"/>
        <item x="1046"/>
        <item x="2057"/>
        <item x="1946"/>
        <item x="2049"/>
        <item x="1947"/>
        <item x="1945"/>
        <item x="2375"/>
        <item x="2446"/>
        <item x="2374"/>
        <item x="854"/>
        <item x="2015"/>
        <item x="1803"/>
        <item x="781"/>
        <item x="3073"/>
        <item x="2574"/>
        <item x="2284"/>
        <item x="2517"/>
        <item x="2072"/>
        <item x="2572"/>
        <item x="2863"/>
        <item x="2684"/>
        <item x="527"/>
        <item x="3233"/>
        <item x="2273"/>
        <item x="1596"/>
        <item x="2420"/>
        <item x="2272"/>
        <item x="2565"/>
        <item x="2564"/>
        <item x="2563"/>
        <item x="2793"/>
        <item x="2363"/>
        <item x="3094"/>
        <item x="3197"/>
        <item x="1468"/>
        <item x="3189"/>
        <item x="2553"/>
        <item x="2794"/>
        <item x="1918"/>
        <item x="771"/>
        <item x="1414"/>
        <item x="1410"/>
        <item x="1593"/>
        <item x="1570"/>
        <item x="2360"/>
        <item x="2497"/>
        <item x="1534"/>
        <item x="1800"/>
        <item x="3225"/>
        <item x="1985"/>
        <item x="1984"/>
        <item x="3130"/>
        <item x="2173"/>
        <item x="1464"/>
        <item x="1462"/>
        <item x="1259"/>
        <item x="1587"/>
        <item x="1447"/>
        <item x="918"/>
        <item x="2740"/>
        <item x="2725"/>
        <item x="2085"/>
        <item x="124"/>
        <item x="1294"/>
        <item x="1489"/>
        <item x="2738"/>
        <item x="3010"/>
        <item x="36"/>
        <item x="2233"/>
        <item x="2043"/>
        <item x="1968"/>
        <item x="774"/>
        <item x="3164"/>
        <item x="1236"/>
        <item x="272"/>
        <item x="2942"/>
        <item x="492"/>
        <item x="243"/>
        <item x="3163"/>
        <item x="2186"/>
        <item x="645"/>
        <item x="151"/>
        <item x="2736"/>
        <item x="2170"/>
        <item x="1869"/>
        <item x="1763"/>
        <item x="759"/>
        <item x="2878"/>
        <item x="3086"/>
        <item x="779"/>
        <item x="776"/>
        <item x="3072"/>
        <item x="3071"/>
        <item x="3064"/>
        <item x="3070"/>
        <item x="3069"/>
        <item x="3068"/>
        <item x="3067"/>
        <item x="3066"/>
        <item x="3065"/>
        <item x="2610"/>
        <item x="3120"/>
        <item x="2124"/>
        <item x="31"/>
        <item x="282"/>
        <item x="288"/>
        <item x="283"/>
        <item x="273"/>
        <item x="707"/>
        <item x="1790"/>
        <item x="696"/>
        <item x="838"/>
        <item x="1047"/>
        <item x="2840"/>
        <item x="280"/>
        <item x="647"/>
        <item x="1506"/>
        <item x="1501"/>
        <item x="1505"/>
        <item x="515"/>
        <item x="505"/>
        <item x="3006"/>
        <item x="616"/>
        <item x="511"/>
        <item x="2710"/>
        <item x="2714"/>
        <item x="2713"/>
        <item x="2712"/>
        <item x="2709"/>
        <item x="2711"/>
        <item x="2642"/>
        <item x="796"/>
        <item x="1442"/>
        <item x="1727"/>
        <item x="1751"/>
        <item x="1325"/>
        <item x="1329"/>
        <item x="1550"/>
        <item x="610"/>
        <item x="1361"/>
        <item x="346"/>
        <item x="1235"/>
        <item x="477"/>
        <item x="140"/>
        <item x="955"/>
        <item x="146"/>
        <item x="190"/>
        <item x="2500"/>
        <item x="1258"/>
        <item x="13"/>
        <item x="666"/>
        <item x="665"/>
        <item x="648"/>
        <item x="1254"/>
        <item x="3169"/>
        <item x="2346"/>
        <item x="638"/>
        <item x="2602"/>
        <item x="827"/>
        <item x="2452"/>
        <item x="2010"/>
        <item x="1232"/>
        <item x="1726"/>
        <item x="50"/>
        <item x="295"/>
        <item x="562"/>
        <item x="935"/>
        <item x="1635"/>
        <item x="1632"/>
        <item x="1631"/>
        <item x="1630"/>
        <item x="1629"/>
        <item x="2783"/>
        <item x="2081"/>
        <item x="2080"/>
        <item x="2024"/>
        <item x="2269"/>
        <item x="2267"/>
        <item x="1045"/>
        <item x="2597"/>
        <item x="720"/>
        <item x="2561"/>
        <item x="2735"/>
        <item x="2734"/>
        <item x="2733"/>
        <item x="1569"/>
        <item x="2886"/>
        <item x="2885"/>
        <item x="2900"/>
        <item x="2884"/>
        <item x="2883"/>
        <item x="2899"/>
        <item x="2009"/>
        <item x="876"/>
        <item x="352"/>
        <item x="1944"/>
        <item x="3106"/>
        <item x="486"/>
        <item x="1979"/>
        <item x="742"/>
        <item x="534"/>
        <item x="19"/>
        <item x="756"/>
        <item x="752"/>
        <item x="1905"/>
        <item x="2668"/>
        <item x="2973"/>
        <item x="1317"/>
        <item x="635"/>
        <item x="2847"/>
        <item x="1686"/>
        <item x="517"/>
        <item x="2473"/>
        <item x="1552"/>
        <item x="385"/>
        <item x="538"/>
        <item x="159"/>
        <item x="3024"/>
        <item x="2771"/>
        <item x="6"/>
        <item x="1480"/>
        <item x="600"/>
        <item x="536"/>
        <item x="1341"/>
        <item x="3212"/>
        <item x="2576"/>
        <item x="47"/>
        <item x="268"/>
        <item x="2059"/>
        <item x="895"/>
        <item x="2176"/>
        <item x="224"/>
        <item x="2805"/>
        <item x="1190"/>
        <item x="196"/>
        <item x="423"/>
        <item x="3050"/>
        <item x="2835"/>
        <item x="718"/>
        <item x="2037"/>
        <item x="1205"/>
        <item x="369"/>
        <item x="845"/>
        <item x="1972"/>
        <item x="2016"/>
        <item x="2322"/>
        <item x="3113"/>
        <item x="371"/>
        <item x="1549"/>
        <item x="1492"/>
        <item x="606"/>
        <item x="3209"/>
        <item x="1503"/>
        <item x="1502"/>
        <item x="3036"/>
        <item x="1916"/>
        <item x="2499"/>
        <item x="1866"/>
        <item x="2314"/>
        <item x="2603"/>
        <item x="1874"/>
        <item x="2208"/>
        <item x="1975"/>
        <item x="1494"/>
        <item x="2996"/>
        <item x="1328"/>
        <item x="2396"/>
        <item x="345"/>
        <item x="2394"/>
        <item x="1193"/>
        <item x="1908"/>
        <item x="3184"/>
        <item x="3177"/>
        <item x="2407"/>
        <item x="1331"/>
        <item x="1949"/>
        <item x="213"/>
        <item x="1271"/>
        <item x="3042"/>
        <item x="1214"/>
        <item x="1212"/>
        <item x="2340"/>
        <item x="376"/>
        <item x="1206"/>
        <item x="2905"/>
        <item x="1218"/>
        <item x="1215"/>
        <item x="1213"/>
        <item x="1201"/>
        <item x="2335"/>
        <item x="1166"/>
        <item x="1163"/>
        <item x="3216"/>
        <item x="3210"/>
        <item x="56"/>
        <item x="1886"/>
        <item x="1884"/>
        <item x="2042"/>
        <item x="2199"/>
        <item x="2107"/>
        <item x="2106"/>
        <item x="2039"/>
        <item x="1877"/>
        <item x="1876"/>
        <item x="1932"/>
        <item x="764"/>
        <item x="3156"/>
        <item x="2598"/>
        <item x="2824"/>
        <item x="3161"/>
        <item x="1154"/>
        <item x="584"/>
        <item x="2295"/>
        <item x="72"/>
        <item x="2604"/>
        <item x="2290"/>
        <item x="802"/>
        <item x="2036"/>
        <item x="2428"/>
        <item x="594"/>
        <item x="2810"/>
        <item x="3004"/>
        <item x="2659"/>
        <item x="1473"/>
        <item x="2238"/>
        <item x="1438"/>
        <item x="1404"/>
        <item x="2345"/>
        <item x="2000"/>
        <item x="428"/>
        <item x="3043"/>
        <item x="3206"/>
        <item x="1128"/>
        <item x="1216"/>
        <item x="1526"/>
        <item x="1525"/>
        <item x="1524"/>
        <item x="1523"/>
        <item x="1053"/>
        <item x="806"/>
        <item x="2460"/>
        <item x="2763"/>
        <item x="1956"/>
        <item x="664"/>
        <item x="1967"/>
        <item x="1836"/>
        <item x="329"/>
        <item x="1279"/>
        <item x="1058"/>
        <item x="2413"/>
        <item x="1724"/>
        <item x="1723"/>
        <item x="2841"/>
        <item x="1839"/>
        <item x="297"/>
        <item x="1983"/>
        <item x="2627"/>
        <item x="2836"/>
        <item x="1743"/>
        <item x="680"/>
        <item x="3204"/>
        <item x="1661"/>
        <item x="1656"/>
        <item x="3058"/>
        <item x="577"/>
        <item x="2250"/>
        <item x="2248"/>
        <item x="2246"/>
        <item x="2245"/>
        <item x="2244"/>
        <item x="2247"/>
        <item x="2249"/>
        <item x="1973"/>
        <item x="1969"/>
        <item x="1966"/>
        <item x="1943"/>
        <item x="2501"/>
        <item x="3018"/>
        <item x="1476"/>
        <item x="1310"/>
        <item x="1433"/>
        <item x="1437"/>
        <item x="1842"/>
        <item x="1843"/>
        <item x="3139"/>
        <item x="3140"/>
        <item x="1457"/>
        <item x="1926"/>
        <item x="1293"/>
        <item x="2189"/>
        <item x="1929"/>
        <item x="1930"/>
        <item x="2181"/>
        <item x="2490"/>
        <item x="1412"/>
        <item x="2677"/>
        <item x="2160"/>
        <item x="3202"/>
        <item x="3017"/>
        <item x="1221"/>
        <item x="1069"/>
        <item x="1461"/>
        <item x="821"/>
        <item x="569"/>
        <item x="1445"/>
        <item x="833"/>
        <item x="1425"/>
        <item x="1423"/>
        <item x="1420"/>
        <item x="1418"/>
        <item x="2949"/>
        <item x="2580"/>
        <item x="2686"/>
        <item x="416"/>
        <item x="2577"/>
        <item x="168"/>
        <item x="2534"/>
        <item x="1768"/>
        <item x="496"/>
        <item x="147"/>
        <item x="1223"/>
        <item x="1127"/>
        <item x="430"/>
        <item x="1061"/>
        <item x="1742"/>
        <item x="2935"/>
        <item x="2992"/>
        <item x="1117"/>
        <item x="1694"/>
        <item x="499"/>
        <item x="2567"/>
        <item x="1939"/>
        <item x="2289"/>
        <item x="1160"/>
        <item x="1143"/>
        <item x="2587"/>
        <item x="1023"/>
        <item x="1585"/>
        <item x="3185"/>
        <item x="1011"/>
        <item x="1848"/>
        <item x="1484"/>
        <item x="500"/>
        <item x="457"/>
        <item x="936"/>
        <item x="399"/>
        <item x="256"/>
        <item x="2294"/>
        <item x="2293"/>
        <item x="287"/>
        <item x="37"/>
        <item x="157"/>
        <item x="681"/>
        <item x="669"/>
        <item x="1397"/>
        <item x="698"/>
        <item x="595"/>
        <item x="1319"/>
        <item x="1323"/>
        <item x="2930"/>
        <item x="5"/>
        <item x="2687"/>
        <item x="1347"/>
        <item x="1606"/>
        <item x="125"/>
        <item x="1234"/>
        <item x="1118"/>
        <item x="1270"/>
        <item x="972"/>
        <item x="968"/>
        <item x="881"/>
        <item x="2257"/>
        <item x="2200"/>
        <item x="2939"/>
        <item x="2444"/>
        <item x="651"/>
        <item x="2931"/>
        <item x="864"/>
        <item x="2465"/>
        <item x="343"/>
        <item x="338"/>
        <item x="2135"/>
        <item x="1037"/>
        <item x="3154"/>
        <item x="24"/>
        <item x="2095"/>
        <item x="3002"/>
        <item x="2583"/>
        <item x="465"/>
        <item x="382"/>
        <item x="1641"/>
        <item x="912"/>
        <item x="323"/>
        <item x="2440"/>
        <item x="2904"/>
        <item x="1668"/>
        <item x="1655"/>
        <item x="1654"/>
        <item x="2896"/>
        <item x="2934"/>
        <item x="2255"/>
        <item x="564"/>
        <item x="782"/>
        <item x="2261"/>
        <item x="2086"/>
        <item x="1408"/>
        <item x="2082"/>
        <item x="2347"/>
        <item x="2348"/>
        <item x="2704"/>
        <item x="1495"/>
        <item x="2846"/>
        <item x="3125"/>
        <item x="2240"/>
        <item x="3055"/>
        <item x="3146"/>
        <item x="1356"/>
        <item x="2136"/>
        <item x="3171"/>
        <item x="830"/>
        <item x="2911"/>
        <item x="2946"/>
        <item x="3122"/>
        <item x="169"/>
        <item x="451"/>
        <item x="1766"/>
        <item x="1148"/>
        <item x="137"/>
        <item x="3087"/>
        <item x="3090"/>
        <item x="3166"/>
        <item x="3194"/>
        <item x="3133"/>
        <item x="1840"/>
        <item x="1847"/>
        <item x="108"/>
        <item x="247"/>
        <item x="2791"/>
        <item x="2790"/>
        <item x="222"/>
        <item x="3196"/>
        <item x="1084"/>
        <item x="1081"/>
        <item x="3114"/>
        <item x="1087"/>
        <item x="3007"/>
        <item x="2820"/>
        <item x="513"/>
        <item x="2716"/>
        <item x="709"/>
        <item x="509"/>
        <item x="1838"/>
        <item x="737"/>
        <item x="825"/>
        <item x="684"/>
        <item x="659"/>
        <item x="658"/>
        <item x="657"/>
        <item x="663"/>
        <item x="3170"/>
        <item x="309"/>
        <item x="1479"/>
        <item x="3080"/>
        <item x="2918"/>
        <item x="2184"/>
        <item x="1698"/>
        <item x="458"/>
        <item x="2256"/>
        <item x="1832"/>
        <item x="3123"/>
        <item x="548"/>
        <item x="1402"/>
        <item x="1398"/>
        <item x="2235"/>
        <item x="2708"/>
        <item x="2174"/>
        <item x="539"/>
        <item x="2876"/>
        <item x="363"/>
        <item x="2451"/>
        <item x="917"/>
        <item x="337"/>
        <item x="1063"/>
        <item x="1343"/>
        <item x="2754"/>
        <item x="1833"/>
        <item x="2965"/>
        <item x="995"/>
        <item x="1765"/>
        <item x="751"/>
        <item x="2816"/>
        <item x="3157"/>
        <item x="2873"/>
        <item x="2689"/>
        <item x="2595"/>
        <item x="366"/>
        <item x="959"/>
        <item x="2788"/>
        <item x="2814"/>
        <item x="977"/>
        <item x="822"/>
        <item x="932"/>
        <item x="2670"/>
        <item x="2589"/>
        <item x="3174"/>
        <item x="2926"/>
        <item x="1714"/>
        <item x="362"/>
        <item x="342"/>
        <item x="1978"/>
        <item x="2655"/>
        <item x="2044"/>
        <item x="420"/>
        <item x="2781"/>
        <item x="2364"/>
        <item x="1443"/>
        <item x="1643"/>
        <item x="170"/>
        <item x="1537"/>
        <item x="171"/>
        <item x="1959"/>
        <item x="1388"/>
        <item x="1386"/>
        <item x="1628"/>
        <item x="1514"/>
        <item x="2802"/>
        <item x="682"/>
        <item x="1571"/>
        <item x="1387"/>
        <item x="2858"/>
        <item x="1995"/>
        <item x="3165"/>
        <item x="2767"/>
        <item x="2914"/>
        <item x="1275"/>
        <item x="1276"/>
        <item x="933"/>
        <item x="885"/>
        <item x="883"/>
        <item x="886"/>
        <item x="888"/>
        <item x="900"/>
        <item x="901"/>
        <item x="916"/>
        <item x="767"/>
        <item x="2097"/>
        <item x="777"/>
        <item x="2592"/>
        <item x="3150"/>
        <item x="974"/>
        <item x="1139"/>
        <item x="2188"/>
        <item x="2207"/>
        <item x="1951"/>
        <item x="963"/>
        <item x="922"/>
        <item x="1958"/>
        <item x="1108"/>
        <item x="459"/>
        <item x="1957"/>
        <item x="911"/>
        <item x="2084"/>
        <item x="894"/>
        <item x="3001"/>
        <item x="464"/>
        <item x="2706"/>
        <item x="1935"/>
        <item x="2632"/>
        <item x="862"/>
        <item x="1863"/>
        <item x="899"/>
        <item x="2731"/>
        <item x="2521"/>
        <item x="2739"/>
        <item x="873"/>
        <item x="1194"/>
        <item x="835"/>
        <item x="1853"/>
        <item x="2676"/>
        <item x="1660"/>
        <item x="412"/>
        <item x="713"/>
        <item x="3186"/>
        <item x="1647"/>
        <item x="3032"/>
        <item x="3183"/>
        <item x="2819"/>
        <item x="2958"/>
        <item x="314"/>
        <item x="226"/>
        <item x="225"/>
        <item x="248"/>
        <item x="3160"/>
        <item x="1818"/>
        <item x="2505"/>
        <item x="2607"/>
        <item x="766"/>
        <item x="298"/>
        <item x="2405"/>
        <item x="1486"/>
        <item x="3095"/>
        <item x="1535"/>
        <item x="3110"/>
        <item x="2510"/>
        <item x="2890"/>
        <item x="484"/>
        <item x="2860"/>
        <item x="2393"/>
        <item x="2916"/>
        <item x="1713"/>
        <item x="1507"/>
        <item x="2324"/>
        <item x="2552"/>
        <item x="2651"/>
        <item x="1384"/>
        <item x="2481"/>
        <item x="1267"/>
        <item x="2643"/>
        <item x="1497"/>
        <item x="1428"/>
        <item x="2361"/>
        <item x="1269"/>
        <item x="1292"/>
        <item x="2590"/>
        <item x="2850"/>
        <item x="3009"/>
        <item x="65"/>
        <item x="2560"/>
        <item x="1051"/>
        <item x="552"/>
        <item x="2425"/>
        <item x="3019"/>
        <item x="1038"/>
        <item x="2353"/>
        <item x="2332"/>
        <item x="3000"/>
        <item x="1318"/>
        <item x="768"/>
        <item x="2902"/>
        <item x="550"/>
        <item x="1076"/>
        <item x="2061"/>
        <item x="857"/>
        <item x="2283"/>
        <item x="2282"/>
        <item x="2291"/>
        <item x="2275"/>
        <item x="166"/>
        <item x="2742"/>
        <item x="495"/>
        <item x="2034"/>
        <item x="489"/>
        <item x="2721"/>
        <item x="745"/>
        <item x="2019"/>
        <item x="2271"/>
        <item x="274"/>
        <item x="778"/>
        <item x="783"/>
        <item x="2029"/>
        <item x="2266"/>
        <item x="2558"/>
        <item x="2661"/>
        <item x="3151"/>
        <item x="1998"/>
        <item x="2913"/>
        <item x="138"/>
        <item x="2342"/>
        <item x="2853"/>
        <item x="2171"/>
        <item x="2168"/>
        <item x="2167"/>
        <item x="1822"/>
        <item x="1875"/>
        <item x="1706"/>
        <item x="1830"/>
        <item x="2980"/>
        <item x="2647"/>
        <item x="729"/>
        <item x="1573"/>
        <item x="1459"/>
        <item x="2005"/>
        <item x="2979"/>
        <item x="2795"/>
        <item x="1474"/>
        <item x="1440"/>
        <item x="2664"/>
        <item x="1419"/>
        <item x="3167"/>
        <item x="1450"/>
        <item x="1618"/>
        <item x="3021"/>
        <item x="2982"/>
        <item x="598"/>
        <item x="1004"/>
        <item x="2768"/>
        <item x="2125"/>
        <item x="794"/>
        <item x="118"/>
        <item x="1354"/>
        <item x="417"/>
        <item x="2955"/>
        <item x="735"/>
        <item x="2566"/>
        <item x="712"/>
        <item x="2485"/>
        <item x="2822"/>
        <item x="734"/>
        <item x="2821"/>
        <item x="1378"/>
        <item x="1381"/>
        <item x="1382"/>
        <item x="1380"/>
        <item x="1379"/>
        <item x="964"/>
        <item x="83"/>
        <item x="1101"/>
        <item x="2907"/>
        <item x="1100"/>
        <item x="2559"/>
        <item x="1729"/>
        <item x="1725"/>
        <item x="1753"/>
        <item x="1010"/>
        <item x="3048"/>
        <item x="2027"/>
        <item x="2817"/>
        <item x="223"/>
        <item x="2870"/>
        <item x="2829"/>
        <item x="2964"/>
        <item x="805"/>
        <item x="1737"/>
        <item x="2797"/>
        <item x="1491"/>
        <item x="1846"/>
        <item x="986"/>
        <item x="405"/>
        <item x="2652"/>
        <item x="2775"/>
        <item x="1478"/>
        <item x="947"/>
        <item x="1695"/>
        <item x="2381"/>
        <item x="1637"/>
        <item x="1542"/>
        <item x="2988"/>
        <item x="2384"/>
        <item x="853"/>
        <item x="1566"/>
        <item x="2662"/>
        <item x="2660"/>
        <item x="2555"/>
        <item x="2961"/>
        <item x="45"/>
        <item x="1709"/>
        <item x="1510"/>
        <item x="2921"/>
        <item x="1431"/>
        <item x="2357"/>
        <item x="1960"/>
        <item x="76"/>
        <item x="1465"/>
        <item x="2674"/>
        <item x="2640"/>
        <item x="978"/>
        <item x="962"/>
        <item x="952"/>
        <item x="981"/>
        <item x="2090"/>
        <item x="1273"/>
        <item x="209"/>
        <item x="940"/>
        <item x="2839"/>
        <item x="1082"/>
        <item x="172"/>
        <item x="799"/>
        <item x="1003"/>
        <item x="2076"/>
        <item x="2983"/>
        <item x="506"/>
        <item x="621"/>
        <item x="197"/>
        <item x="1044"/>
        <item x="2462"/>
        <item x="130"/>
        <item x="1116"/>
        <item x="1016"/>
        <item x="2527"/>
        <item x="2579"/>
        <item x="2522"/>
        <item x="2395"/>
        <item x="2292"/>
        <item x="11"/>
        <item x="2379"/>
        <item x="2150"/>
        <item x="840"/>
        <item x="2149"/>
        <item x="2550"/>
        <item x="871"/>
        <item x="843"/>
        <item x="2575"/>
        <item x="1658"/>
        <item x="1745"/>
        <item x="2922"/>
        <item x="1620"/>
        <item x="688"/>
        <item x="1964"/>
        <item x="1963"/>
        <item x="3147"/>
        <item x="2253"/>
        <item x="2251"/>
        <item x="2252"/>
        <item x="1976"/>
        <item x="2218"/>
        <item x="2556"/>
        <item x="381"/>
        <item x="134"/>
        <item x="156"/>
        <item x="2279"/>
        <item x="2502"/>
        <item x="2639"/>
        <item x="3131"/>
        <item x="1522"/>
        <item x="2520"/>
        <item x="2671"/>
        <item x="2761"/>
        <item x="3038"/>
        <item x="2978"/>
        <item x="1471"/>
        <item x="1291"/>
        <item x="3135"/>
        <item x="1430"/>
        <item x="1056"/>
        <item x="1055"/>
        <item x="2133"/>
        <item x="2132"/>
        <item x="2127"/>
        <item x="2130"/>
        <item x="1999"/>
        <item x="481"/>
        <item x="3097"/>
        <item x="1296"/>
        <item x="2112"/>
        <item x="715"/>
        <item x="1911"/>
        <item x="801"/>
        <item x="2954"/>
        <item x="1059"/>
        <item x="1067"/>
        <item x="1066"/>
        <item x="1922"/>
        <item x="765"/>
        <item x="526"/>
        <item x="2956"/>
        <item x="846"/>
        <item x="1980"/>
        <item x="3035"/>
        <item x="2514"/>
        <item x="2442"/>
        <item x="1942"/>
        <item x="1940"/>
        <item x="2438"/>
        <item x="51"/>
        <item x="1764"/>
        <item x="2091"/>
        <item x="2258"/>
        <item x="1865"/>
        <item x="2952"/>
        <item x="1598"/>
        <item x="2891"/>
        <item x="934"/>
        <item x="950"/>
        <item x="149"/>
        <item x="1684"/>
        <item x="3014"/>
        <item x="1780"/>
        <item x="2385"/>
        <item x="1649"/>
        <item x="2491"/>
        <item x="1761"/>
        <item x="1756"/>
        <item x="117"/>
        <item x="1752"/>
        <item x="1872"/>
        <item x="1746"/>
        <item x="1871"/>
        <item x="1722"/>
        <item x="2656"/>
        <item x="2699"/>
        <item x="785"/>
        <item x="1924"/>
        <item x="2232"/>
        <item x="2230"/>
        <item x="440"/>
        <item x="429"/>
        <item x="40"/>
        <item x="228"/>
        <item x="1348"/>
        <item x="1493"/>
        <item x="1515"/>
        <item x="1452"/>
        <item x="2319"/>
        <item x="1664"/>
        <item x="1659"/>
        <item x="1657"/>
        <item x="164"/>
        <item x="174"/>
        <item x="187"/>
        <item x="2330"/>
        <item x="195"/>
        <item x="179"/>
        <item x="162"/>
        <item x="1261"/>
        <item x="374"/>
        <item x="3077"/>
        <item x="1126"/>
        <item x="820"/>
        <item x="390"/>
        <item x="1444"/>
        <item x="2925"/>
        <item x="2178"/>
        <item x="2692"/>
        <item x="1240"/>
        <item x="2967"/>
        <item x="670"/>
        <item x="1147"/>
        <item x="956"/>
        <item x="1363"/>
        <item x="1861"/>
        <item x="191"/>
        <item x="1187"/>
        <item x="1186"/>
        <item x="1185"/>
        <item x="1184"/>
        <item x="1962"/>
        <item x="1183"/>
        <item x="1178"/>
        <item x="1181"/>
        <item x="1182"/>
        <item x="1180"/>
        <item x="1179"/>
        <item x="1177"/>
        <item x="2804"/>
        <item x="2803"/>
        <item x="2320"/>
        <item x="1071"/>
        <item x="2923"/>
        <item x="2924"/>
        <item x="2287"/>
        <item x="1704"/>
        <item x="2832"/>
        <item x="1700"/>
        <item x="2917"/>
        <item x="1156"/>
        <item x="1188"/>
        <item x="1636"/>
        <item x="128"/>
        <item x="2336"/>
        <item x="404"/>
        <item x="1903"/>
        <item x="1801"/>
        <item x="1681"/>
        <item x="334"/>
        <item x="1663"/>
        <item x="1666"/>
        <item x="753"/>
        <item x="1072"/>
        <item x="110"/>
        <item x="1068"/>
        <item x="1065"/>
        <item x="1679"/>
        <item x="808"/>
        <item x="809"/>
        <item x="807"/>
        <item x="1584"/>
        <item x="2892"/>
        <item x="642"/>
        <item x="3108"/>
        <item x="3037"/>
        <item x="3046"/>
        <item x="961"/>
        <item x="1446"/>
        <item x="1652"/>
        <item x="930"/>
        <item x="2079"/>
        <item x="1460"/>
        <item x="2280"/>
        <item x="2001"/>
        <item x="233"/>
        <item x="1385"/>
        <item x="427"/>
        <item x="3102"/>
        <item x="2909"/>
        <item x="1250"/>
        <item x="2156"/>
        <item x="1373"/>
        <item x="1374"/>
        <item x="2083"/>
        <item x="532"/>
        <item x="512"/>
        <item x="1175"/>
        <item x="2052"/>
        <item x="939"/>
        <item x="1164"/>
        <item x="2746"/>
        <item x="1257"/>
        <item x="2109"/>
        <item x="3089"/>
        <item x="201"/>
        <item x="2888"/>
        <item x="2456"/>
        <item x="252"/>
        <item x="1005"/>
        <item x="2737"/>
        <item x="1372"/>
        <item x="811"/>
        <item x="814"/>
        <item x="818"/>
        <item x="216"/>
        <item x="2315"/>
        <item x="2031"/>
        <item x="1198"/>
        <item x="1114"/>
        <item x="1111"/>
        <item x="68"/>
        <item x="119"/>
        <item x="90"/>
        <item x="142"/>
        <item x="3"/>
        <item x="2512"/>
        <item x="2421"/>
        <item x="727"/>
        <item x="2288"/>
        <item x="3079"/>
        <item x="984"/>
        <item x="198"/>
        <item x="466"/>
        <item x="294"/>
        <item x="1754"/>
        <item x="60"/>
        <item x="1671"/>
        <item x="12"/>
        <item x="33"/>
        <item x="701"/>
        <item x="700"/>
        <item x="697"/>
        <item x="695"/>
        <item x="2209"/>
        <item x="605"/>
        <item x="573"/>
        <item x="2849"/>
        <item x="264"/>
        <item x="141"/>
        <item x="1300"/>
        <item x="1241"/>
        <item x="1316"/>
        <item x="2779"/>
        <item x="2778"/>
        <item x="2777"/>
        <item x="2051"/>
        <item x="3011"/>
        <item x="476"/>
        <item x="2626"/>
        <item x="2951"/>
        <item x="2571"/>
        <item x="2418"/>
        <item x="2035"/>
        <item x="1977"/>
        <item x="772"/>
        <item x="757"/>
        <item x="770"/>
        <item x="1938"/>
        <item x="2021"/>
        <item x="1075"/>
        <item x="2179"/>
        <item x="3054"/>
        <item x="679"/>
        <item x="1991"/>
        <item x="3062"/>
        <item x="2145"/>
        <item x="2826"/>
        <item x="2945"/>
        <item x="1775"/>
        <item x="1923"/>
        <item x="1921"/>
        <item x="1914"/>
        <item x="1912"/>
        <item x="1899"/>
        <item x="1895"/>
        <item x="1893"/>
        <item x="1891"/>
        <item x="1890"/>
        <item x="1888"/>
        <item x="1885"/>
        <item x="1867"/>
        <item x="1950"/>
        <item x="82"/>
        <item x="2126"/>
        <item x="1670"/>
        <item x="3051"/>
        <item x="57"/>
        <item x="2570"/>
        <item x="2569"/>
        <item x="2928"/>
        <item x="2038"/>
        <item x="1586"/>
        <item x="249"/>
        <item x="1948"/>
        <item x="1986"/>
        <item x="1512"/>
        <item x="3052"/>
        <item x="2226"/>
        <item x="3015"/>
        <item x="2221"/>
        <item x="2695"/>
        <item x="2365"/>
        <item x="1401"/>
        <item x="1451"/>
        <item x="238"/>
        <item x="183"/>
        <item x="2657"/>
        <item x="627"/>
        <item x="2938"/>
        <item x="1367"/>
        <item x="1171"/>
        <item x="1168"/>
        <item x="393"/>
        <item x="1298"/>
        <item x="1422"/>
        <item x="1020"/>
        <item x="2690"/>
        <item x="2028"/>
        <item x="2441"/>
        <item x="2032"/>
        <item x="46"/>
        <item x="1783"/>
        <item x="1196"/>
        <item x="1773"/>
        <item x="1772"/>
        <item x="1770"/>
        <item x="1060"/>
        <item x="1820"/>
        <item x="1819"/>
        <item x="1150"/>
        <item x="1149"/>
        <item x="1151"/>
        <item x="1747"/>
        <item x="1035"/>
        <item x="1033"/>
        <item x="2727"/>
        <item x="2726"/>
        <item x="634"/>
        <item x="510"/>
        <item x="1624"/>
        <item x="114"/>
        <item x="2730"/>
        <item x="2239"/>
        <item x="251"/>
        <item x="1548"/>
        <item x="1545"/>
        <item x="1467"/>
        <item x="1543"/>
        <item x="1607"/>
        <item x="690"/>
        <item x="2728"/>
        <item x="1407"/>
        <item x="2286"/>
        <item x="1400"/>
        <item x="2678"/>
        <item x="354"/>
        <item x="2912"/>
        <item x="2724"/>
        <item x="2694"/>
        <item x="2313"/>
        <item x="891"/>
        <item x="874"/>
        <item x="2450"/>
        <item x="2449"/>
        <item x="2448"/>
        <item x="2447"/>
        <item x="1286"/>
        <item x="920"/>
        <item x="1138"/>
        <item x="1137"/>
        <item x="1136"/>
        <item x="1996"/>
        <item x="1133"/>
        <item x="1134"/>
        <item x="1802"/>
        <item x="2477"/>
        <item x="2412"/>
        <item x="2461"/>
        <item x="1031"/>
        <item x="1030"/>
        <item x="708"/>
        <item x="927"/>
        <item x="2198"/>
        <item x="2409"/>
        <item x="2012"/>
        <item x="2419"/>
        <item x="1040"/>
        <item x="744"/>
        <item x="743"/>
        <item x="2436"/>
        <item x="2435"/>
        <item x="158"/>
        <item x="2800"/>
        <item x="2544"/>
        <item x="2018"/>
        <item x="2629"/>
        <item x="1601"/>
        <item x="2807"/>
        <item x="1589"/>
        <item x="1590"/>
        <item x="1591"/>
        <item x="1592"/>
        <item x="1602"/>
        <item x="1609"/>
        <item x="400"/>
        <item x="1008"/>
        <item x="1389"/>
        <item x="300"/>
        <item x="402"/>
        <item x="1697"/>
        <item x="2046"/>
        <item x="2524"/>
        <item x="519"/>
        <item x="1485"/>
        <item x="2304"/>
        <item x="1644"/>
        <item x="2976"/>
        <item x="1740"/>
        <item x="2301"/>
        <item x="2799"/>
        <item x="1391"/>
        <item x="276"/>
        <item x="1338"/>
        <item x="1129"/>
        <item x="388"/>
        <item x="1327"/>
        <item x="1320"/>
        <item x="2830"/>
        <item x="265"/>
        <item x="1252"/>
        <item x="2151"/>
        <item x="561"/>
        <item x="1355"/>
        <item x="2424"/>
        <item x="2359"/>
        <item x="2715"/>
        <item x="1917"/>
        <item x="722"/>
        <item x="2443"/>
        <item x="1247"/>
        <item x="379"/>
        <item x="1211"/>
        <item x="1809"/>
        <item x="1157"/>
        <item x="1988"/>
        <item x="1220"/>
        <item x="1119"/>
        <item x="1107"/>
        <item x="1102"/>
        <item x="1099"/>
        <item x="1089"/>
        <item x="1078"/>
        <item x="1807"/>
        <item x="1200"/>
        <item x="614"/>
        <item x="948"/>
        <item x="1915"/>
        <item x="2033"/>
        <item x="848"/>
        <item x="2030"/>
        <item x="236"/>
        <item x="878"/>
        <item x="1808"/>
        <item x="2386"/>
        <item x="1852"/>
        <item x="2681"/>
        <item x="1728"/>
        <item x="1748"/>
        <item x="747"/>
        <item x="1625"/>
        <item x="721"/>
        <item x="859"/>
        <item x="915"/>
        <item x="819"/>
        <item x="1619"/>
        <item x="1909"/>
        <item x="673"/>
        <item x="2974"/>
        <item x="675"/>
        <item x="1565"/>
        <item x="2212"/>
        <item x="2356"/>
        <item x="2194"/>
        <item x="358"/>
        <item x="1634"/>
        <item x="1787"/>
        <item x="2372"/>
        <item x="2762"/>
        <item x="311"/>
        <item x="2285"/>
        <item x="1605"/>
        <item x="1603"/>
        <item x="1897"/>
        <item x="1392"/>
        <item x="828"/>
        <item x="1120"/>
        <item x="1167"/>
        <item x="2966"/>
        <item x="1365"/>
        <item x="884"/>
        <item x="882"/>
        <item x="879"/>
        <item x="2041"/>
        <item x="704"/>
        <item x="2137"/>
        <item x="2834"/>
        <item x="1994"/>
        <item x="2519"/>
        <item x="359"/>
        <item x="913"/>
        <item x="2665"/>
        <item x="568"/>
        <item x="2278"/>
        <item x="2323"/>
        <item x="1785"/>
        <item x="1828"/>
        <item x="1826"/>
        <item x="839"/>
        <item x="185"/>
        <item x="144"/>
        <item x="1676"/>
        <item x="1675"/>
        <item x="1673"/>
        <item x="686"/>
        <item x="1588"/>
        <item x="1878"/>
        <item x="1509"/>
        <item x="1574"/>
        <item x="1370"/>
        <item x="1672"/>
        <item x="270"/>
        <item x="2533"/>
        <item x="2635"/>
        <item x="86"/>
        <item x="1741"/>
        <item x="2496"/>
        <item x="2498"/>
        <item x="1244"/>
        <item x="1931"/>
        <item x="2854"/>
        <item x="269"/>
        <item x="122"/>
        <item x="1519"/>
        <item x="953"/>
        <item x="2469"/>
        <item x="1131"/>
        <item x="1141"/>
        <item x="2658"/>
        <item x="1036"/>
        <item x="360"/>
        <item x="1463"/>
        <item x="1026"/>
        <item x="2369"/>
        <item x="2906"/>
        <item x="324"/>
        <item x="1245"/>
        <item x="543"/>
        <item x="2897"/>
        <item x="471"/>
        <item x="1650"/>
        <item x="1648"/>
        <item x="2818"/>
        <item x="946"/>
        <item x="2874"/>
        <item x="448"/>
        <item x="1039"/>
        <item x="2529"/>
        <item x="67"/>
        <item x="2601"/>
        <item x="2586"/>
        <item x="2511"/>
        <item x="1579"/>
        <item x="1793"/>
        <item x="1749"/>
        <item x="607"/>
        <item x="2281"/>
        <item x="2229"/>
        <item x="1580"/>
        <item x="889"/>
        <item x="1481"/>
        <item x="2401"/>
        <item x="692"/>
        <item x="672"/>
        <item x="1554"/>
        <item x="472"/>
        <item x="2910"/>
        <item x="2495"/>
        <item x="2861"/>
        <item x="242"/>
        <item x="1498"/>
        <item x="204"/>
        <item x="2236"/>
        <item x="2398"/>
        <item x="261"/>
        <item x="263"/>
        <item x="2474"/>
        <item x="703"/>
        <item x="1313"/>
        <item x="716"/>
        <item x="1228"/>
        <item x="1856"/>
        <item x="1992"/>
        <item x="2608"/>
        <item x="1990"/>
        <item x="2719"/>
        <item x="504"/>
        <item x="488"/>
        <item x="1209"/>
        <item x="2538"/>
        <item x="976"/>
        <item x="2454"/>
        <item x="943"/>
        <item x="942"/>
        <item x="1028"/>
        <item x="689"/>
        <item x="780"/>
        <item x="2787"/>
        <item x="904"/>
        <item x="2582"/>
        <item x="2672"/>
        <item x="2439"/>
        <item x="687"/>
        <item x="299"/>
        <item x="2857"/>
        <item x="919"/>
        <item x="1490"/>
        <item x="2827"/>
        <item x="303"/>
        <item x="2263"/>
        <item x="2729"/>
        <item x="1351"/>
        <item x="2389"/>
        <item x="203"/>
        <item x="2370"/>
        <item x="2334"/>
        <item x="1500"/>
        <item x="2216"/>
        <item x="2354"/>
        <item x="2213"/>
        <item x="2486"/>
        <item x="1436"/>
        <item x="2378"/>
        <item x="1297"/>
        <item x="2812"/>
        <item x="1042"/>
        <item x="1041"/>
        <item x="2457"/>
        <item x="2013"/>
        <item x="212"/>
        <item x="1315"/>
        <item x="2219"/>
        <item x="1140"/>
        <item x="2191"/>
        <item x="2147"/>
        <item x="1987"/>
        <item x="479"/>
        <item x="1734"/>
        <item x="1253"/>
        <item x="349"/>
        <item x="2153"/>
        <item x="368"/>
        <item x="367"/>
        <item x="180"/>
        <item x="1779"/>
        <item x="1577"/>
        <item x="1583"/>
        <item x="1712"/>
        <item x="2504"/>
        <item x="2503"/>
        <item x="2585"/>
        <item x="2584"/>
        <item x="2667"/>
        <item x="2211"/>
        <item x="1952"/>
        <item x="2573"/>
        <item x="2210"/>
        <item x="62"/>
        <item x="39"/>
        <item x="121"/>
        <item x="674"/>
        <item x="1472"/>
        <item x="763"/>
        <item x="761"/>
        <item x="2300"/>
        <item x="1557"/>
        <item x="1262"/>
        <item x="1517"/>
        <item x="1516"/>
        <item x="1453"/>
        <item x="2766"/>
        <item x="1415"/>
        <item x="2492"/>
        <item x="1633"/>
        <item x="271"/>
        <item x="2487"/>
        <item x="1662"/>
        <item x="2508"/>
        <item x="2470"/>
        <item x="1965"/>
        <item x="139"/>
        <item x="549"/>
        <item x="188"/>
        <item x="941"/>
        <item x="938"/>
        <item x="937"/>
        <item x="786"/>
        <item x="2488"/>
        <item x="421"/>
        <item x="1432"/>
        <item x="2422"/>
        <item x="1312"/>
        <item x="1032"/>
        <item x="2070"/>
        <item x="1303"/>
        <item x="797"/>
        <item x="2743"/>
        <item x="755"/>
        <item x="1721"/>
        <item x="2380"/>
        <item x="1622"/>
        <item x="2318"/>
        <item x="2317"/>
        <item x="1054"/>
        <item x="1811"/>
        <item x="1970"/>
        <item x="1757"/>
        <item x="2423"/>
        <item x="2312"/>
        <item x="2445"/>
        <item x="364"/>
        <item x="355"/>
        <item x="2310"/>
        <item x="1774"/>
        <item x="836"/>
        <item x="730"/>
        <item x="792"/>
        <item x="347"/>
        <item x="1469"/>
        <item x="2403"/>
        <item x="2653"/>
        <item x="1399"/>
        <item x="2578"/>
        <item x="1538"/>
        <item x="1701"/>
        <item x="2227"/>
        <item x="2225"/>
        <item x="177"/>
        <item x="2223"/>
        <item x="1364"/>
        <item x="1456"/>
        <item x="2204"/>
        <item x="1264"/>
        <item x="1536"/>
        <item x="1533"/>
        <item x="1532"/>
        <item x="1531"/>
        <item x="1283"/>
        <item x="1530"/>
        <item x="1527"/>
        <item x="1395"/>
        <item x="2337"/>
        <item x="1142"/>
        <item x="2455"/>
        <item x="1002"/>
        <item x="1086"/>
        <item x="813"/>
        <item x="1207"/>
        <item x="1110"/>
        <item x="2494"/>
        <item x="150"/>
        <item x="2591"/>
        <item x="991"/>
        <item x="2146"/>
        <item x="931"/>
        <item x="2458"/>
        <item x="1831"/>
        <item x="2628"/>
        <item x="555"/>
        <item x="494"/>
        <item x="1769"/>
        <item x="1791"/>
        <item x="1887"/>
        <item x="53"/>
        <item x="320"/>
        <item x="668"/>
        <item x="58"/>
        <item x="2110"/>
        <item x="1599"/>
        <item x="2406"/>
        <item x="99"/>
        <item x="1627"/>
        <item x="1879"/>
        <item x="1575"/>
        <item x="408"/>
        <item x="1689"/>
        <item x="1547"/>
        <item x="758"/>
        <item x="1289"/>
        <item x="531"/>
        <item x="1324"/>
        <item x="28"/>
        <item x="1849"/>
        <item x="1192"/>
        <item x="960"/>
        <item x="377"/>
        <item x="104"/>
        <item x="1873"/>
        <item x="2180"/>
        <item x="1864"/>
        <item x="636"/>
        <item x="1816"/>
        <item x="229"/>
        <item x="629"/>
        <item x="1860"/>
        <item x="16"/>
        <item x="1902"/>
        <item x="1906"/>
        <item x="1904"/>
        <item x="1827"/>
        <item x="1825"/>
        <item x="1901"/>
        <item x="1898"/>
        <item x="1112"/>
        <item x="1109"/>
        <item x="2277"/>
        <item x="890"/>
        <item x="315"/>
        <item x="1176"/>
        <item x="2152"/>
        <item x="1674"/>
        <item x="2254"/>
        <item x="63"/>
        <item x="194"/>
        <item x="2349"/>
        <item x="711"/>
        <item x="847"/>
        <item x="2316"/>
        <item x="319"/>
        <item x="667"/>
        <item x="588"/>
        <item x="587"/>
        <item x="575"/>
        <item x="1626"/>
        <item x="95"/>
        <item x="1339"/>
        <item x="1760"/>
        <item x="1759"/>
        <item x="2311"/>
        <item x="1238"/>
        <item x="1608"/>
        <item x="1449"/>
        <item x="559"/>
        <item x="908"/>
        <item x="1352"/>
        <item x="69"/>
        <item x="754"/>
        <item x="750"/>
        <item x="1018"/>
        <item x="1854"/>
        <item x="2134"/>
        <item x="392"/>
        <item x="1844"/>
        <item x="2103"/>
        <item x="2102"/>
        <item x="38"/>
        <item x="1928"/>
        <item x="685"/>
        <item x="8"/>
        <item x="980"/>
        <item x="824"/>
        <item x="817"/>
        <item x="815"/>
        <item x="1210"/>
        <item x="173"/>
        <item x="985"/>
        <item x="586"/>
        <item x="576"/>
        <item x="1682"/>
        <item x="590"/>
        <item x="145"/>
        <item x="155"/>
        <item x="1739"/>
        <item x="1360"/>
        <item x="275"/>
        <item x="1610"/>
        <item x="1604"/>
        <item x="340"/>
        <item x="293"/>
        <item x="1736"/>
        <item x="1202"/>
        <item x="330"/>
        <item x="677"/>
        <item x="676"/>
        <item x="1007"/>
        <item x="1006"/>
        <item x="656"/>
        <item x="654"/>
        <item x="625"/>
        <item x="301"/>
        <item x="321"/>
        <item x="903"/>
        <item x="880"/>
        <item x="694"/>
        <item x="699"/>
        <item x="43"/>
        <item x="979"/>
        <item x="860"/>
        <item x="693"/>
        <item x="23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2">
    <field x="5"/>
    <field x="4"/>
  </colFields>
  <colItems count="13">
    <i>
      <x v="1"/>
    </i>
    <i>
      <x v="2"/>
    </i>
    <i>
      <x v="3"/>
    </i>
    <i>
      <x v="4"/>
    </i>
    <i>
      <x v="5"/>
    </i>
    <i>
      <x v="6"/>
    </i>
    <i>
      <x v="7"/>
    </i>
    <i>
      <x v="8"/>
    </i>
    <i>
      <x v="9"/>
    </i>
    <i>
      <x v="10"/>
    </i>
    <i>
      <x v="11"/>
    </i>
    <i>
      <x v="12"/>
    </i>
    <i t="grand">
      <x/>
    </i>
  </colItems>
  <dataFields count="1">
    <dataField name="Contagem de Chave" fld="0" subtotal="count" baseField="0" baseItem="0"/>
  </dataFields>
  <chartFormats count="12">
    <chartFormat chart="0" format="6" series="1">
      <pivotArea type="data" outline="0" fieldPosition="0">
        <references count="2">
          <reference field="4294967294" count="1" selected="0">
            <x v="0"/>
          </reference>
          <reference field="5" count="1" selected="0">
            <x v="5"/>
          </reference>
        </references>
      </pivotArea>
    </chartFormat>
    <chartFormat chart="0" format="7" series="1">
      <pivotArea type="data" outline="0" fieldPosition="0">
        <references count="2">
          <reference field="4294967294" count="1" selected="0">
            <x v="0"/>
          </reference>
          <reference field="5" count="1" selected="0">
            <x v="6"/>
          </reference>
        </references>
      </pivotArea>
    </chartFormat>
    <chartFormat chart="0" format="8" series="1">
      <pivotArea type="data" outline="0" fieldPosition="0">
        <references count="2">
          <reference field="4294967294" count="1" selected="0">
            <x v="0"/>
          </reference>
          <reference field="5" count="1" selected="0">
            <x v="7"/>
          </reference>
        </references>
      </pivotArea>
    </chartFormat>
    <chartFormat chart="0" format="9" series="1">
      <pivotArea type="data" outline="0" fieldPosition="0">
        <references count="2">
          <reference field="4294967294" count="1" selected="0">
            <x v="0"/>
          </reference>
          <reference field="5" count="1" selected="0">
            <x v="8"/>
          </reference>
        </references>
      </pivotArea>
    </chartFormat>
    <chartFormat chart="0" format="10" series="1">
      <pivotArea type="data" outline="0" fieldPosition="0">
        <references count="2">
          <reference field="4294967294" count="1" selected="0">
            <x v="0"/>
          </reference>
          <reference field="5" count="1" selected="0">
            <x v="9"/>
          </reference>
        </references>
      </pivotArea>
    </chartFormat>
    <chartFormat chart="0" format="11" series="1">
      <pivotArea type="data" outline="0" fieldPosition="0">
        <references count="2">
          <reference field="4294967294" count="1" selected="0">
            <x v="0"/>
          </reference>
          <reference field="5" count="1" selected="0">
            <x v="10"/>
          </reference>
        </references>
      </pivotArea>
    </chartFormat>
    <chartFormat chart="0" format="12" series="1">
      <pivotArea type="data" outline="0" fieldPosition="0">
        <references count="2">
          <reference field="4294967294" count="1" selected="0">
            <x v="0"/>
          </reference>
          <reference field="5" count="1" selected="0">
            <x v="11"/>
          </reference>
        </references>
      </pivotArea>
    </chartFormat>
    <chartFormat chart="0" format="13" series="1">
      <pivotArea type="data" outline="0" fieldPosition="0">
        <references count="2">
          <reference field="4294967294" count="1" selected="0">
            <x v="0"/>
          </reference>
          <reference field="5" count="1" selected="0">
            <x v="12"/>
          </reference>
        </references>
      </pivotArea>
    </chartFormat>
    <chartFormat chart="0" format="14" series="1">
      <pivotArea type="data" outline="0" fieldPosition="0">
        <references count="2">
          <reference field="4294967294" count="1" selected="0">
            <x v="0"/>
          </reference>
          <reference field="5" count="1" selected="0">
            <x v="1"/>
          </reference>
        </references>
      </pivotArea>
    </chartFormat>
    <chartFormat chart="0" format="15" series="1">
      <pivotArea type="data" outline="0" fieldPosition="0">
        <references count="2">
          <reference field="4294967294" count="1" selected="0">
            <x v="0"/>
          </reference>
          <reference field="5" count="1" selected="0">
            <x v="2"/>
          </reference>
        </references>
      </pivotArea>
    </chartFormat>
    <chartFormat chart="0" format="16" series="1">
      <pivotArea type="data" outline="0" fieldPosition="0">
        <references count="2">
          <reference field="4294967294" count="1" selected="0">
            <x v="0"/>
          </reference>
          <reference field="5" count="1" selected="0">
            <x v="3"/>
          </reference>
        </references>
      </pivotArea>
    </chartFormat>
    <chartFormat chart="0" format="17" series="1">
      <pivotArea type="data" outline="0" fieldPosition="0">
        <references count="2">
          <reference field="4294967294" count="1" selected="0">
            <x v="0"/>
          </reference>
          <reference field="5"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F4F33B-1AF9-41F3-A2A0-841EA463D0E4}" name="Tabela dinâmica2"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C4" firstHeaderRow="0" firstDataRow="1" firstDataCol="0" rowPageCount="1" colPageCount="1"/>
  <pivotFields count="9">
    <pivotField showAll="0"/>
    <pivotField axis="axisPage" multipleItemSelectionAllowed="1" showAll="0">
      <items count="47">
        <item x="0"/>
        <item x="1"/>
        <item x="2"/>
        <item x="3"/>
        <item x="4"/>
        <item x="5"/>
        <item x="6"/>
        <item x="7"/>
        <item x="8"/>
        <item x="9"/>
        <item x="10"/>
        <item x="11"/>
        <item x="12"/>
        <item x="14"/>
        <item x="15"/>
        <item x="13"/>
        <item x="16"/>
        <item x="17"/>
        <item x="33"/>
        <item x="34"/>
        <item x="35"/>
        <item x="36"/>
        <item x="37"/>
        <item x="38"/>
        <item x="39"/>
        <item x="40"/>
        <item x="18"/>
        <item x="19"/>
        <item x="20"/>
        <item x="21"/>
        <item x="22"/>
        <item x="23"/>
        <item x="24"/>
        <item x="25"/>
        <item x="26"/>
        <item x="27"/>
        <item x="28"/>
        <item x="29"/>
        <item x="30"/>
        <item x="31"/>
        <item x="32"/>
        <item x="41"/>
        <item x="42"/>
        <item x="43"/>
        <item x="44"/>
        <item x="45"/>
        <item t="default"/>
      </items>
    </pivotField>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pageFields count="1">
    <pageField fld="1" hier="-1"/>
  </pageFields>
  <dataFields count="3">
    <dataField name="Soma de Qtde Chamados dentro do SLA" fld="6" baseField="0" baseItem="0"/>
    <dataField name="Soma de Qtde Chamados acima do SLA" fld="7" baseField="0" baseItem="0"/>
    <dataField name="Soma de Qtde Chamados MUITO acima do SLA" fld="8"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f76232d-21a6-4463-9d19-0518ac5aab5d}">
  <we:reference id="WA200000556" version="1.0.0.0" store="en-us" storeType="OMEX"/>
  <we:alternateReferences>
    <we:reference id="df76232d-21a6-4463-9d19-0518ac5aab5d" version="1.0.0.0" store="en-us" storeType="OMEX"/>
  </we:alternateReferences>
  <we:properties>
    <we:property name="JiraExcel.AutoStartImport" value="&quot;false&quot;"/>
    <we:property name="JiraExcel.FileToken" value="&quot;eyJhbGciOiJIUzI1NiIsImtpZCI6ImtpZCIsInR5cCI6IkpXVCJ9.eyJpc3MiOiJodHRwczovL2ppcmEtc3ByZWFkc2hlZXRzLnNlcnZpY2VzLmF0bGFzc2lhbi5jb20iLCJzdWIiOiJiMGQxMTYyMS1kMDkxLTQ0NTMtYWUwOS00NzJmZmQxYzMzOTgiLCJhdWQiOiJkZXNrdG9wIiwiZXhwIjoxNjkwNTUwOTYyLCJuYmYiOjE2OTA1NDkxNjIsImlhdCI6MTY5MDU0OTE2MiwianRpIjoiYTc2NDI4ZjAtOWZmZS00YzRhLTgxMTgtOGI5Yjk2YWUzMzVjIiwiYWFpZCI6IjYwM2QwMWZkODFhODQwMDA2OGI2YWQzZSIsImV4dHVpZCI6IjBlYTEwOTU4LTZjNzktNGI3Zi1iZjI2LTE0OTUzNzI1NGQ4MyIsImV4dHVuYW1lIjoidW51c2VkIiwiamNpZCI6IjZmNWVmNzI2LWMyMTUtNDBlYS1iY2Q4LWRiZjYyNTVjYzkzNiIsImpjbGllbnRrZXkiOiI0ZDNiYzMwMy1hZjg4LTM1YjQtYmJlYS1hNGI1YzFiZTNhMmIiLCJqbmFtZSI6Imh0dHBzOi8vdmFsaWF0aS5hdGxhc3NpYW4ubmV0IiwianFsIjoiY0hKdmFtVmpkQ0E5SUZSVFRTQkJUa1FnWTNKbFlYUmxaQ0ErUFNBeU1ESXlMVEEzTFRBeElFRk9SQ0JqY21WaGRHVmtJRHc5SURJd01qTXRNRFl0TXpBZ1FVNUVJSEpsYzI5c2RtVmtJRDQ5SURJd01qSXRNRGN0TURFZ1FVNUVJSEpsYzI5c2RtVmtJRHc5SURJd01qTXRNRFl0TXpBZ2IzSmtaWElnWW5rZ1kzSmxZWFJsWkNCRVJWTkQiLCJmaWx0ZXIiOiIiLCJ0aW1lem9uZSI6IkFtZXJpY2EvU2FvX1BhdWxvIn0.-46GK_P3M5FLMWyyokBtBgxLLYl6Fg_S1RaQko4PFL0&quot;"/>
    <we:property name="Office.AutoShowTaskpaneWithDocument" value="true"/>
    <we:property name="documentId" value="&quot;e0435a69-1dd2-468e-9741-44028f73206d&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_xldudf_JIRA_JQL</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valiati.atlassian.net/browse/TSM-8044?atlOrigin=eyJpIjoiMjBhNWIzMmFjMjdiNGE1YzhhZTE4YmM0ZjA0MDM4ZWYiLCJwIjoiZXhjZWwtamlyYSJ9" TargetMode="External"/><Relationship Id="rId3182" Type="http://schemas.openxmlformats.org/officeDocument/2006/relationships/hyperlink" Target="https://valiati.atlassian.net/browse/TSM-6605?atlOrigin=eyJpIjoiMjBhNWIzMmFjMjdiNGE1YzhhZTE4YmM0ZjA0MDM4ZWYiLCJwIjoiZXhjZWwtamlyYSJ9" TargetMode="External"/><Relationship Id="rId3042" Type="http://schemas.openxmlformats.org/officeDocument/2006/relationships/hyperlink" Target="https://valiati.atlassian.net/browse/TSM-6753?atlOrigin=eyJpIjoiMjBhNWIzMmFjMjdiNGE1YzhhZTE4YmM0ZjA0MDM4ZWYiLCJwIjoiZXhjZWwtamlyYSJ9" TargetMode="External"/><Relationship Id="rId170" Type="http://schemas.openxmlformats.org/officeDocument/2006/relationships/hyperlink" Target="https://valiati.atlassian.net/browse/TSM-9969?atlOrigin=eyJpIjoiMjBhNWIzMmFjMjdiNGE1YzhhZTE4YmM0ZjA0MDM4ZWYiLCJwIjoiZXhjZWwtamlyYSJ9" TargetMode="External"/><Relationship Id="rId987" Type="http://schemas.openxmlformats.org/officeDocument/2006/relationships/hyperlink" Target="https://valiati.atlassian.net/browse/TSM-8991?atlOrigin=eyJpIjoiMjBhNWIzMmFjMjdiNGE1YzhhZTE4YmM0ZjA0MDM4ZWYiLCJwIjoiZXhjZWwtamlyYSJ9" TargetMode="External"/><Relationship Id="rId2668" Type="http://schemas.openxmlformats.org/officeDocument/2006/relationships/hyperlink" Target="https://valiati.atlassian.net/browse/TSM-7144?atlOrigin=eyJpIjoiMjBhNWIzMmFjMjdiNGE1YzhhZTE4YmM0ZjA0MDM4ZWYiLCJwIjoiZXhjZWwtamlyYSJ9" TargetMode="External"/><Relationship Id="rId2875" Type="http://schemas.openxmlformats.org/officeDocument/2006/relationships/hyperlink" Target="https://valiati.atlassian.net/browse/TSM-6929?atlOrigin=eyJpIjoiMjBhNWIzMmFjMjdiNGE1YzhhZTE4YmM0ZjA0MDM4ZWYiLCJwIjoiZXhjZWwtamlyYSJ9" TargetMode="External"/><Relationship Id="rId847" Type="http://schemas.openxmlformats.org/officeDocument/2006/relationships/hyperlink" Target="https://valiati.atlassian.net/browse/TSM-9153?atlOrigin=eyJpIjoiMjBhNWIzMmFjMjdiNGE1YzhhZTE4YmM0ZjA0MDM4ZWYiLCJwIjoiZXhjZWwtamlyYSJ9" TargetMode="External"/><Relationship Id="rId1477" Type="http://schemas.openxmlformats.org/officeDocument/2006/relationships/hyperlink" Target="https://valiati.atlassian.net/browse/TSM-8422?atlOrigin=eyJpIjoiMjBhNWIzMmFjMjdiNGE1YzhhZTE4YmM0ZjA0MDM4ZWYiLCJwIjoiZXhjZWwtamlyYSJ9" TargetMode="External"/><Relationship Id="rId1684" Type="http://schemas.openxmlformats.org/officeDocument/2006/relationships/hyperlink" Target="https://valiati.atlassian.net/browse/TSM-8204?atlOrigin=eyJpIjoiMjBhNWIzMmFjMjdiNGE1YzhhZTE4YmM0ZjA0MDM4ZWYiLCJwIjoiZXhjZWwtamlyYSJ9" TargetMode="External"/><Relationship Id="rId1891" Type="http://schemas.openxmlformats.org/officeDocument/2006/relationships/hyperlink" Target="https://valiati.atlassian.net/browse/TSM-7977?atlOrigin=eyJpIjoiMjBhNWIzMmFjMjdiNGE1YzhhZTE4YmM0ZjA0MDM4ZWYiLCJwIjoiZXhjZWwtamlyYSJ9" TargetMode="External"/><Relationship Id="rId2528" Type="http://schemas.openxmlformats.org/officeDocument/2006/relationships/hyperlink" Target="https://valiati.atlassian.net/browse/TSM-7294?atlOrigin=eyJpIjoiMjBhNWIzMmFjMjdiNGE1YzhhZTE4YmM0ZjA0MDM4ZWYiLCJwIjoiZXhjZWwtamlyYSJ9" TargetMode="External"/><Relationship Id="rId2735" Type="http://schemas.openxmlformats.org/officeDocument/2006/relationships/hyperlink" Target="https://valiati.atlassian.net/browse/TSM-7075?atlOrigin=eyJpIjoiMjBhNWIzMmFjMjdiNGE1YzhhZTE4YmM0ZjA0MDM4ZWYiLCJwIjoiZXhjZWwtamlyYSJ9" TargetMode="External"/><Relationship Id="rId2942" Type="http://schemas.openxmlformats.org/officeDocument/2006/relationships/hyperlink" Target="https://valiati.atlassian.net/browse/TSM-6858?atlOrigin=eyJpIjoiMjBhNWIzMmFjMjdiNGE1YzhhZTE4YmM0ZjA0MDM4ZWYiLCJwIjoiZXhjZWwtamlyYSJ9" TargetMode="External"/><Relationship Id="rId707" Type="http://schemas.openxmlformats.org/officeDocument/2006/relationships/hyperlink" Target="https://valiati.atlassian.net/browse/TSM-9327?atlOrigin=eyJpIjoiMjBhNWIzMmFjMjdiNGE1YzhhZTE4YmM0ZjA0MDM4ZWYiLCJwIjoiZXhjZWwtamlyYSJ9" TargetMode="External"/><Relationship Id="rId914" Type="http://schemas.openxmlformats.org/officeDocument/2006/relationships/hyperlink" Target="https://valiati.atlassian.net/browse/TSM-9076?atlOrigin=eyJpIjoiMjBhNWIzMmFjMjdiNGE1YzhhZTE4YmM0ZjA0MDM4ZWYiLCJwIjoiZXhjZWwtamlyYSJ9" TargetMode="External"/><Relationship Id="rId1337" Type="http://schemas.openxmlformats.org/officeDocument/2006/relationships/hyperlink" Target="https://valiati.atlassian.net/browse/TSM-8582?atlOrigin=eyJpIjoiMjBhNWIzMmFjMjdiNGE1YzhhZTE4YmM0ZjA0MDM4ZWYiLCJwIjoiZXhjZWwtamlyYSJ9" TargetMode="External"/><Relationship Id="rId1544" Type="http://schemas.openxmlformats.org/officeDocument/2006/relationships/hyperlink" Target="https://valiati.atlassian.net/browse/TSM-8350?atlOrigin=eyJpIjoiMjBhNWIzMmFjMjdiNGE1YzhhZTE4YmM0ZjA0MDM4ZWYiLCJwIjoiZXhjZWwtamlyYSJ9" TargetMode="External"/><Relationship Id="rId1751" Type="http://schemas.openxmlformats.org/officeDocument/2006/relationships/hyperlink" Target="https://valiati.atlassian.net/browse/TSM-8134?atlOrigin=eyJpIjoiMjBhNWIzMmFjMjdiNGE1YzhhZTE4YmM0ZjA0MDM4ZWYiLCJwIjoiZXhjZWwtamlyYSJ9" TargetMode="External"/><Relationship Id="rId2802" Type="http://schemas.openxmlformats.org/officeDocument/2006/relationships/hyperlink" Target="https://valiati.atlassian.net/browse/TSM-7002?atlOrigin=eyJpIjoiMjBhNWIzMmFjMjdiNGE1YzhhZTE4YmM0ZjA0MDM4ZWYiLCJwIjoiZXhjZWwtamlyYSJ9" TargetMode="External"/><Relationship Id="rId43" Type="http://schemas.openxmlformats.org/officeDocument/2006/relationships/hyperlink" Target="https://valiati.atlassian.net/browse/TSM-10148?atlOrigin=eyJpIjoiMjBhNWIzMmFjMjdiNGE1YzhhZTE4YmM0ZjA0MDM4ZWYiLCJwIjoiZXhjZWwtamlyYSJ9" TargetMode="External"/><Relationship Id="rId1404" Type="http://schemas.openxmlformats.org/officeDocument/2006/relationships/hyperlink" Target="https://valiati.atlassian.net/browse/TSM-8503?atlOrigin=eyJpIjoiMjBhNWIzMmFjMjdiNGE1YzhhZTE4YmM0ZjA0MDM4ZWYiLCJwIjoiZXhjZWwtamlyYSJ9" TargetMode="External"/><Relationship Id="rId1611" Type="http://schemas.openxmlformats.org/officeDocument/2006/relationships/hyperlink" Target="https://valiati.atlassian.net/browse/TSM-8279?atlOrigin=eyJpIjoiMjBhNWIzMmFjMjdiNGE1YzhhZTE4YmM0ZjA0MDM4ZWYiLCJwIjoiZXhjZWwtamlyYSJ9" TargetMode="External"/><Relationship Id="rId497" Type="http://schemas.openxmlformats.org/officeDocument/2006/relationships/hyperlink" Target="https://valiati.atlassian.net/browse/TSM-9573?atlOrigin=eyJpIjoiMjBhNWIzMmFjMjdiNGE1YzhhZTE4YmM0ZjA0MDM4ZWYiLCJwIjoiZXhjZWwtamlyYSJ9" TargetMode="External"/><Relationship Id="rId2178" Type="http://schemas.openxmlformats.org/officeDocument/2006/relationships/hyperlink" Target="https://valiati.atlassian.net/browse/TSM-7657?atlOrigin=eyJpIjoiMjBhNWIzMmFjMjdiNGE1YzhhZTE4YmM0ZjA0MDM4ZWYiLCJwIjoiZXhjZWwtamlyYSJ9" TargetMode="External"/><Relationship Id="rId2385" Type="http://schemas.openxmlformats.org/officeDocument/2006/relationships/hyperlink" Target="https://valiati.atlassian.net/browse/TSM-7440?atlOrigin=eyJpIjoiMjBhNWIzMmFjMjdiNGE1YzhhZTE4YmM0ZjA0MDM4ZWYiLCJwIjoiZXhjZWwtamlyYSJ9" TargetMode="External"/><Relationship Id="rId3229" Type="http://schemas.openxmlformats.org/officeDocument/2006/relationships/hyperlink" Target="https://valiati.atlassian.net/browse/TSM-6556?atlOrigin=eyJpIjoiMjBhNWIzMmFjMjdiNGE1YzhhZTE4YmM0ZjA0MDM4ZWYiLCJwIjoiZXhjZWwtamlyYSJ9" TargetMode="External"/><Relationship Id="rId357" Type="http://schemas.openxmlformats.org/officeDocument/2006/relationships/hyperlink" Target="https://valiati.atlassian.net/browse/TSM-9735?atlOrigin=eyJpIjoiMjBhNWIzMmFjMjdiNGE1YzhhZTE4YmM0ZjA0MDM4ZWYiLCJwIjoiZXhjZWwtamlyYSJ9" TargetMode="External"/><Relationship Id="rId1194" Type="http://schemas.openxmlformats.org/officeDocument/2006/relationships/hyperlink" Target="https://valiati.atlassian.net/browse/TSM-8746?atlOrigin=eyJpIjoiMjBhNWIzMmFjMjdiNGE1YzhhZTE4YmM0ZjA0MDM4ZWYiLCJwIjoiZXhjZWwtamlyYSJ9" TargetMode="External"/><Relationship Id="rId2038" Type="http://schemas.openxmlformats.org/officeDocument/2006/relationships/hyperlink" Target="https://valiati.atlassian.net/browse/TSM-7811?atlOrigin=eyJpIjoiMjBhNWIzMmFjMjdiNGE1YzhhZTE4YmM0ZjA0MDM4ZWYiLCJwIjoiZXhjZWwtamlyYSJ9" TargetMode="External"/><Relationship Id="rId2592" Type="http://schemas.openxmlformats.org/officeDocument/2006/relationships/hyperlink" Target="https://valiati.atlassian.net/browse/TSM-7229?atlOrigin=eyJpIjoiMjBhNWIzMmFjMjdiNGE1YzhhZTE4YmM0ZjA0MDM4ZWYiLCJwIjoiZXhjZWwtamlyYSJ9" TargetMode="External"/><Relationship Id="rId217" Type="http://schemas.openxmlformats.org/officeDocument/2006/relationships/hyperlink" Target="https://valiati.atlassian.net/browse/TSM-9907?atlOrigin=eyJpIjoiMjBhNWIzMmFjMjdiNGE1YzhhZTE4YmM0ZjA0MDM4ZWYiLCJwIjoiZXhjZWwtamlyYSJ9" TargetMode="External"/><Relationship Id="rId564" Type="http://schemas.openxmlformats.org/officeDocument/2006/relationships/hyperlink" Target="https://valiati.atlassian.net/browse/TSM-9498?atlOrigin=eyJpIjoiMjBhNWIzMmFjMjdiNGE1YzhhZTE4YmM0ZjA0MDM4ZWYiLCJwIjoiZXhjZWwtamlyYSJ9" TargetMode="External"/><Relationship Id="rId771" Type="http://schemas.openxmlformats.org/officeDocument/2006/relationships/hyperlink" Target="https://valiati.atlassian.net/browse/TSM-9245?atlOrigin=eyJpIjoiMjBhNWIzMmFjMjdiNGE1YzhhZTE4YmM0ZjA0MDM4ZWYiLCJwIjoiZXhjZWwtamlyYSJ9" TargetMode="External"/><Relationship Id="rId2245" Type="http://schemas.openxmlformats.org/officeDocument/2006/relationships/hyperlink" Target="https://valiati.atlassian.net/browse/TSM-7589?atlOrigin=eyJpIjoiMjBhNWIzMmFjMjdiNGE1YzhhZTE4YmM0ZjA0MDM4ZWYiLCJwIjoiZXhjZWwtamlyYSJ9" TargetMode="External"/><Relationship Id="rId2452" Type="http://schemas.openxmlformats.org/officeDocument/2006/relationships/hyperlink" Target="https://valiati.atlassian.net/browse/TSM-7372?atlOrigin=eyJpIjoiMjBhNWIzMmFjMjdiNGE1YzhhZTE4YmM0ZjA0MDM4ZWYiLCJwIjoiZXhjZWwtamlyYSJ9" TargetMode="External"/><Relationship Id="rId424" Type="http://schemas.openxmlformats.org/officeDocument/2006/relationships/hyperlink" Target="https://valiati.atlassian.net/browse/TSM-9657?atlOrigin=eyJpIjoiMjBhNWIzMmFjMjdiNGE1YzhhZTE4YmM0ZjA0MDM4ZWYiLCJwIjoiZXhjZWwtamlyYSJ9" TargetMode="External"/><Relationship Id="rId631" Type="http://schemas.openxmlformats.org/officeDocument/2006/relationships/hyperlink" Target="https://valiati.atlassian.net/browse/TSM-9420?atlOrigin=eyJpIjoiMjBhNWIzMmFjMjdiNGE1YzhhZTE4YmM0ZjA0MDM4ZWYiLCJwIjoiZXhjZWwtamlyYSJ9" TargetMode="External"/><Relationship Id="rId1054" Type="http://schemas.openxmlformats.org/officeDocument/2006/relationships/hyperlink" Target="https://valiati.atlassian.net/browse/TSM-8913?atlOrigin=eyJpIjoiMjBhNWIzMmFjMjdiNGE1YzhhZTE4YmM0ZjA0MDM4ZWYiLCJwIjoiZXhjZWwtamlyYSJ9" TargetMode="External"/><Relationship Id="rId1261" Type="http://schemas.openxmlformats.org/officeDocument/2006/relationships/hyperlink" Target="https://valiati.atlassian.net/browse/TSM-8667?atlOrigin=eyJpIjoiMjBhNWIzMmFjMjdiNGE1YzhhZTE4YmM0ZjA0MDM4ZWYiLCJwIjoiZXhjZWwtamlyYSJ9" TargetMode="External"/><Relationship Id="rId2105" Type="http://schemas.openxmlformats.org/officeDocument/2006/relationships/hyperlink" Target="https://valiati.atlassian.net/browse/TSM-7731?atlOrigin=eyJpIjoiMjBhNWIzMmFjMjdiNGE1YzhhZTE4YmM0ZjA0MDM4ZWYiLCJwIjoiZXhjZWwtamlyYSJ9" TargetMode="External"/><Relationship Id="rId2312" Type="http://schemas.openxmlformats.org/officeDocument/2006/relationships/hyperlink" Target="https://valiati.atlassian.net/browse/TSM-7519?atlOrigin=eyJpIjoiMjBhNWIzMmFjMjdiNGE1YzhhZTE4YmM0ZjA0MDM4ZWYiLCJwIjoiZXhjZWwtamlyYSJ9" TargetMode="External"/><Relationship Id="rId1121" Type="http://schemas.openxmlformats.org/officeDocument/2006/relationships/hyperlink" Target="https://valiati.atlassian.net/browse/TSM-8828?atlOrigin=eyJpIjoiMjBhNWIzMmFjMjdiNGE1YzhhZTE4YmM0ZjA0MDM4ZWYiLCJwIjoiZXhjZWwtamlyYSJ9" TargetMode="External"/><Relationship Id="rId3086" Type="http://schemas.openxmlformats.org/officeDocument/2006/relationships/hyperlink" Target="https://valiati.atlassian.net/browse/TSM-6709?atlOrigin=eyJpIjoiMjBhNWIzMmFjMjdiNGE1YzhhZTE4YmM0ZjA0MDM4ZWYiLCJwIjoiZXhjZWwtamlyYSJ9" TargetMode="External"/><Relationship Id="rId1938" Type="http://schemas.openxmlformats.org/officeDocument/2006/relationships/hyperlink" Target="https://valiati.atlassian.net/browse/TSM-7922?atlOrigin=eyJpIjoiMjBhNWIzMmFjMjdiNGE1YzhhZTE4YmM0ZjA0MDM4ZWYiLCJwIjoiZXhjZWwtamlyYSJ9" TargetMode="External"/><Relationship Id="rId3153" Type="http://schemas.openxmlformats.org/officeDocument/2006/relationships/hyperlink" Target="https://valiati.atlassian.net/browse/TSM-6636?atlOrigin=eyJpIjoiMjBhNWIzMmFjMjdiNGE1YzhhZTE4YmM0ZjA0MDM4ZWYiLCJwIjoiZXhjZWwtamlyYSJ9" TargetMode="External"/><Relationship Id="rId281" Type="http://schemas.openxmlformats.org/officeDocument/2006/relationships/hyperlink" Target="https://valiati.atlassian.net/browse/TSM-9835?atlOrigin=eyJpIjoiMjBhNWIzMmFjMjdiNGE1YzhhZTE4YmM0ZjA0MDM4ZWYiLCJwIjoiZXhjZWwtamlyYSJ9" TargetMode="External"/><Relationship Id="rId3013" Type="http://schemas.openxmlformats.org/officeDocument/2006/relationships/hyperlink" Target="https://valiati.atlassian.net/browse/TSM-6783?atlOrigin=eyJpIjoiMjBhNWIzMmFjMjdiNGE1YzhhZTE4YmM0ZjA0MDM4ZWYiLCJwIjoiZXhjZWwtamlyYSJ9" TargetMode="External"/><Relationship Id="rId141" Type="http://schemas.openxmlformats.org/officeDocument/2006/relationships/hyperlink" Target="https://valiati.atlassian.net/browse/TSM-10006?atlOrigin=eyJpIjoiMjBhNWIzMmFjMjdiNGE1YzhhZTE4YmM0ZjA0MDM4ZWYiLCJwIjoiZXhjZWwtamlyYSJ9" TargetMode="External"/><Relationship Id="rId3220" Type="http://schemas.openxmlformats.org/officeDocument/2006/relationships/hyperlink" Target="https://valiati.atlassian.net/browse/TSM-6565?atlOrigin=eyJpIjoiMjBhNWIzMmFjMjdiNGE1YzhhZTE4YmM0ZjA0MDM4ZWYiLCJwIjoiZXhjZWwtamlyYSJ9" TargetMode="External"/><Relationship Id="rId7" Type="http://schemas.openxmlformats.org/officeDocument/2006/relationships/hyperlink" Target="https://valiati.atlassian.net/browse/TSM-10208?atlOrigin=eyJpIjoiMjBhNWIzMmFjMjdiNGE1YzhhZTE4YmM0ZjA0MDM4ZWYiLCJwIjoiZXhjZWwtamlyYSJ9" TargetMode="External"/><Relationship Id="rId2779" Type="http://schemas.openxmlformats.org/officeDocument/2006/relationships/hyperlink" Target="https://valiati.atlassian.net/browse/TSM-7025?atlOrigin=eyJpIjoiMjBhNWIzMmFjMjdiNGE1YzhhZTE4YmM0ZjA0MDM4ZWYiLCJwIjoiZXhjZWwtamlyYSJ9" TargetMode="External"/><Relationship Id="rId2986" Type="http://schemas.openxmlformats.org/officeDocument/2006/relationships/hyperlink" Target="https://valiati.atlassian.net/browse/TSM-6810?atlOrigin=eyJpIjoiMjBhNWIzMmFjMjdiNGE1YzhhZTE4YmM0ZjA0MDM4ZWYiLCJwIjoiZXhjZWwtamlyYSJ9" TargetMode="External"/><Relationship Id="rId958" Type="http://schemas.openxmlformats.org/officeDocument/2006/relationships/hyperlink" Target="https://valiati.atlassian.net/browse/TSM-9022?atlOrigin=eyJpIjoiMjBhNWIzMmFjMjdiNGE1YzhhZTE4YmM0ZjA0MDM4ZWYiLCJwIjoiZXhjZWwtamlyYSJ9" TargetMode="External"/><Relationship Id="rId1588" Type="http://schemas.openxmlformats.org/officeDocument/2006/relationships/hyperlink" Target="https://valiati.atlassian.net/browse/TSM-8302?atlOrigin=eyJpIjoiMjBhNWIzMmFjMjdiNGE1YzhhZTE4YmM0ZjA0MDM4ZWYiLCJwIjoiZXhjZWwtamlyYSJ9" TargetMode="External"/><Relationship Id="rId1795" Type="http://schemas.openxmlformats.org/officeDocument/2006/relationships/hyperlink" Target="https://valiati.atlassian.net/browse/TSM-8079?atlOrigin=eyJpIjoiMjBhNWIzMmFjMjdiNGE1YzhhZTE4YmM0ZjA0MDM4ZWYiLCJwIjoiZXhjZWwtamlyYSJ9" TargetMode="External"/><Relationship Id="rId2639" Type="http://schemas.openxmlformats.org/officeDocument/2006/relationships/hyperlink" Target="https://valiati.atlassian.net/browse/TSM-7174?atlOrigin=eyJpIjoiMjBhNWIzMmFjMjdiNGE1YzhhZTE4YmM0ZjA0MDM4ZWYiLCJwIjoiZXhjZWwtamlyYSJ9" TargetMode="External"/><Relationship Id="rId2846" Type="http://schemas.openxmlformats.org/officeDocument/2006/relationships/hyperlink" Target="https://valiati.atlassian.net/browse/TSM-6958?atlOrigin=eyJpIjoiMjBhNWIzMmFjMjdiNGE1YzhhZTE4YmM0ZjA0MDM4ZWYiLCJwIjoiZXhjZWwtamlyYSJ9" TargetMode="External"/><Relationship Id="rId87" Type="http://schemas.openxmlformats.org/officeDocument/2006/relationships/hyperlink" Target="https://valiati.atlassian.net/browse/TSM-10083?atlOrigin=eyJpIjoiMjBhNWIzMmFjMjdiNGE1YzhhZTE4YmM0ZjA0MDM4ZWYiLCJwIjoiZXhjZWwtamlyYSJ9" TargetMode="External"/><Relationship Id="rId818" Type="http://schemas.openxmlformats.org/officeDocument/2006/relationships/hyperlink" Target="https://valiati.atlassian.net/browse/TSM-9188?atlOrigin=eyJpIjoiMjBhNWIzMmFjMjdiNGE1YzhhZTE4YmM0ZjA0MDM4ZWYiLCJwIjoiZXhjZWwtamlyYSJ9" TargetMode="External"/><Relationship Id="rId1448" Type="http://schemas.openxmlformats.org/officeDocument/2006/relationships/hyperlink" Target="https://valiati.atlassian.net/browse/TSM-8456?atlOrigin=eyJpIjoiMjBhNWIzMmFjMjdiNGE1YzhhZTE4YmM0ZjA0MDM4ZWYiLCJwIjoiZXhjZWwtamlyYSJ9" TargetMode="External"/><Relationship Id="rId1655" Type="http://schemas.openxmlformats.org/officeDocument/2006/relationships/hyperlink" Target="https://valiati.atlassian.net/browse/TSM-8233?atlOrigin=eyJpIjoiMjBhNWIzMmFjMjdiNGE1YzhhZTE4YmM0ZjA0MDM4ZWYiLCJwIjoiZXhjZWwtamlyYSJ9" TargetMode="External"/><Relationship Id="rId2706" Type="http://schemas.openxmlformats.org/officeDocument/2006/relationships/hyperlink" Target="https://valiati.atlassian.net/browse/TSM-7104?atlOrigin=eyJpIjoiMjBhNWIzMmFjMjdiNGE1YzhhZTE4YmM0ZjA0MDM4ZWYiLCJwIjoiZXhjZWwtamlyYSJ9" TargetMode="External"/><Relationship Id="rId1308" Type="http://schemas.openxmlformats.org/officeDocument/2006/relationships/hyperlink" Target="https://valiati.atlassian.net/browse/TSM-8614?atlOrigin=eyJpIjoiMjBhNWIzMmFjMjdiNGE1YzhhZTE4YmM0ZjA0MDM4ZWYiLCJwIjoiZXhjZWwtamlyYSJ9" TargetMode="External"/><Relationship Id="rId1862" Type="http://schemas.openxmlformats.org/officeDocument/2006/relationships/hyperlink" Target="https://valiati.atlassian.net/browse/TSM-8008?atlOrigin=eyJpIjoiMjBhNWIzMmFjMjdiNGE1YzhhZTE4YmM0ZjA0MDM4ZWYiLCJwIjoiZXhjZWwtamlyYSJ9" TargetMode="External"/><Relationship Id="rId2913" Type="http://schemas.openxmlformats.org/officeDocument/2006/relationships/hyperlink" Target="https://valiati.atlassian.net/browse/TSM-6889?atlOrigin=eyJpIjoiMjBhNWIzMmFjMjdiNGE1YzhhZTE4YmM0ZjA0MDM4ZWYiLCJwIjoiZXhjZWwtamlyYSJ9" TargetMode="External"/><Relationship Id="rId1515" Type="http://schemas.openxmlformats.org/officeDocument/2006/relationships/hyperlink" Target="https://valiati.atlassian.net/browse/TSM-8381?atlOrigin=eyJpIjoiMjBhNWIzMmFjMjdiNGE1YzhhZTE4YmM0ZjA0MDM4ZWYiLCJwIjoiZXhjZWwtamlyYSJ9" TargetMode="External"/><Relationship Id="rId1722" Type="http://schemas.openxmlformats.org/officeDocument/2006/relationships/hyperlink" Target="https://valiati.atlassian.net/browse/TSM-8164?atlOrigin=eyJpIjoiMjBhNWIzMmFjMjdiNGE1YzhhZTE4YmM0ZjA0MDM4ZWYiLCJwIjoiZXhjZWwtamlyYSJ9" TargetMode="External"/><Relationship Id="rId14" Type="http://schemas.openxmlformats.org/officeDocument/2006/relationships/hyperlink" Target="https://valiati.atlassian.net/browse/TSM-10197?atlOrigin=eyJpIjoiMjBhNWIzMmFjMjdiNGE1YzhhZTE4YmM0ZjA0MDM4ZWYiLCJwIjoiZXhjZWwtamlyYSJ9" TargetMode="External"/><Relationship Id="rId2289" Type="http://schemas.openxmlformats.org/officeDocument/2006/relationships/hyperlink" Target="https://valiati.atlassian.net/browse/TSM-7543?atlOrigin=eyJpIjoiMjBhNWIzMmFjMjdiNGE1YzhhZTE4YmM0ZjA0MDM4ZWYiLCJwIjoiZXhjZWwtamlyYSJ9" TargetMode="External"/><Relationship Id="rId2496" Type="http://schemas.openxmlformats.org/officeDocument/2006/relationships/hyperlink" Target="https://valiati.atlassian.net/browse/TSM-7327?atlOrigin=eyJpIjoiMjBhNWIzMmFjMjdiNGE1YzhhZTE4YmM0ZjA0MDM4ZWYiLCJwIjoiZXhjZWwtamlyYSJ9" TargetMode="External"/><Relationship Id="rId468" Type="http://schemas.openxmlformats.org/officeDocument/2006/relationships/hyperlink" Target="https://valiati.atlassian.net/browse/TSM-9607?atlOrigin=eyJpIjoiMjBhNWIzMmFjMjdiNGE1YzhhZTE4YmM0ZjA0MDM4ZWYiLCJwIjoiZXhjZWwtamlyYSJ9" TargetMode="External"/><Relationship Id="rId675" Type="http://schemas.openxmlformats.org/officeDocument/2006/relationships/hyperlink" Target="https://valiati.atlassian.net/browse/TSM-9366?atlOrigin=eyJpIjoiMjBhNWIzMmFjMjdiNGE1YzhhZTE4YmM0ZjA0MDM4ZWYiLCJwIjoiZXhjZWwtamlyYSJ9" TargetMode="External"/><Relationship Id="rId882" Type="http://schemas.openxmlformats.org/officeDocument/2006/relationships/hyperlink" Target="https://valiati.atlassian.net/browse/TSM-9113?atlOrigin=eyJpIjoiMjBhNWIzMmFjMjdiNGE1YzhhZTE4YmM0ZjA0MDM4ZWYiLCJwIjoiZXhjZWwtamlyYSJ9" TargetMode="External"/><Relationship Id="rId1098" Type="http://schemas.openxmlformats.org/officeDocument/2006/relationships/hyperlink" Target="https://valiati.atlassian.net/browse/TSM-8855?atlOrigin=eyJpIjoiMjBhNWIzMmFjMjdiNGE1YzhhZTE4YmM0ZjA0MDM4ZWYiLCJwIjoiZXhjZWwtamlyYSJ9" TargetMode="External"/><Relationship Id="rId2149" Type="http://schemas.openxmlformats.org/officeDocument/2006/relationships/hyperlink" Target="https://valiati.atlassian.net/browse/TSM-7687?atlOrigin=eyJpIjoiMjBhNWIzMmFjMjdiNGE1YzhhZTE4YmM0ZjA0MDM4ZWYiLCJwIjoiZXhjZWwtamlyYSJ9" TargetMode="External"/><Relationship Id="rId2356" Type="http://schemas.openxmlformats.org/officeDocument/2006/relationships/hyperlink" Target="https://valiati.atlassian.net/browse/TSM-7475?atlOrigin=eyJpIjoiMjBhNWIzMmFjMjdiNGE1YzhhZTE4YmM0ZjA0MDM4ZWYiLCJwIjoiZXhjZWwtamlyYSJ9" TargetMode="External"/><Relationship Id="rId2563" Type="http://schemas.openxmlformats.org/officeDocument/2006/relationships/hyperlink" Target="https://valiati.atlassian.net/browse/TSM-7258?atlOrigin=eyJpIjoiMjBhNWIzMmFjMjdiNGE1YzhhZTE4YmM0ZjA0MDM4ZWYiLCJwIjoiZXhjZWwtamlyYSJ9" TargetMode="External"/><Relationship Id="rId2770" Type="http://schemas.openxmlformats.org/officeDocument/2006/relationships/hyperlink" Target="https://valiati.atlassian.net/browse/TSM-7034?atlOrigin=eyJpIjoiMjBhNWIzMmFjMjdiNGE1YzhhZTE4YmM0ZjA0MDM4ZWYiLCJwIjoiZXhjZWwtamlyYSJ9" TargetMode="External"/><Relationship Id="rId328" Type="http://schemas.openxmlformats.org/officeDocument/2006/relationships/hyperlink" Target="https://valiati.atlassian.net/browse/TSM-9778?atlOrigin=eyJpIjoiMjBhNWIzMmFjMjdiNGE1YzhhZTE4YmM0ZjA0MDM4ZWYiLCJwIjoiZXhjZWwtamlyYSJ9" TargetMode="External"/><Relationship Id="rId535" Type="http://schemas.openxmlformats.org/officeDocument/2006/relationships/hyperlink" Target="https://valiati.atlassian.net/browse/TSM-9531?atlOrigin=eyJpIjoiMjBhNWIzMmFjMjdiNGE1YzhhZTE4YmM0ZjA0MDM4ZWYiLCJwIjoiZXhjZWwtamlyYSJ9" TargetMode="External"/><Relationship Id="rId742" Type="http://schemas.openxmlformats.org/officeDocument/2006/relationships/hyperlink" Target="https://valiati.atlassian.net/browse/TSM-9283?atlOrigin=eyJpIjoiMjBhNWIzMmFjMjdiNGE1YzhhZTE4YmM0ZjA0MDM4ZWYiLCJwIjoiZXhjZWwtamlyYSJ9" TargetMode="External"/><Relationship Id="rId1165" Type="http://schemas.openxmlformats.org/officeDocument/2006/relationships/hyperlink" Target="https://valiati.atlassian.net/browse/TSM-8777?atlOrigin=eyJpIjoiMjBhNWIzMmFjMjdiNGE1YzhhZTE4YmM0ZjA0MDM4ZWYiLCJwIjoiZXhjZWwtamlyYSJ9" TargetMode="External"/><Relationship Id="rId1372" Type="http://schemas.openxmlformats.org/officeDocument/2006/relationships/hyperlink" Target="https://valiati.atlassian.net/browse/TSM-8542?atlOrigin=eyJpIjoiMjBhNWIzMmFjMjdiNGE1YzhhZTE4YmM0ZjA0MDM4ZWYiLCJwIjoiZXhjZWwtamlyYSJ9" TargetMode="External"/><Relationship Id="rId2009" Type="http://schemas.openxmlformats.org/officeDocument/2006/relationships/hyperlink" Target="https://valiati.atlassian.net/browse/TSM-7845?atlOrigin=eyJpIjoiMjBhNWIzMmFjMjdiNGE1YzhhZTE4YmM0ZjA0MDM4ZWYiLCJwIjoiZXhjZWwtamlyYSJ9" TargetMode="External"/><Relationship Id="rId2216" Type="http://schemas.openxmlformats.org/officeDocument/2006/relationships/hyperlink" Target="https://valiati.atlassian.net/browse/TSM-7619?atlOrigin=eyJpIjoiMjBhNWIzMmFjMjdiNGE1YzhhZTE4YmM0ZjA0MDM4ZWYiLCJwIjoiZXhjZWwtamlyYSJ9" TargetMode="External"/><Relationship Id="rId2423" Type="http://schemas.openxmlformats.org/officeDocument/2006/relationships/hyperlink" Target="https://valiati.atlassian.net/browse/TSM-7402?atlOrigin=eyJpIjoiMjBhNWIzMmFjMjdiNGE1YzhhZTE4YmM0ZjA0MDM4ZWYiLCJwIjoiZXhjZWwtamlyYSJ9" TargetMode="External"/><Relationship Id="rId2630" Type="http://schemas.openxmlformats.org/officeDocument/2006/relationships/hyperlink" Target="https://valiati.atlassian.net/browse/TSM-7184?atlOrigin=eyJpIjoiMjBhNWIzMmFjMjdiNGE1YzhhZTE4YmM0ZjA0MDM4ZWYiLCJwIjoiZXhjZWwtamlyYSJ9" TargetMode="External"/><Relationship Id="rId602" Type="http://schemas.openxmlformats.org/officeDocument/2006/relationships/hyperlink" Target="https://valiati.atlassian.net/browse/TSM-9454?atlOrigin=eyJpIjoiMjBhNWIzMmFjMjdiNGE1YzhhZTE4YmM0ZjA0MDM4ZWYiLCJwIjoiZXhjZWwtamlyYSJ9" TargetMode="External"/><Relationship Id="rId1025" Type="http://schemas.openxmlformats.org/officeDocument/2006/relationships/hyperlink" Target="https://valiati.atlassian.net/browse/TSM-8948?atlOrigin=eyJpIjoiMjBhNWIzMmFjMjdiNGE1YzhhZTE4YmM0ZjA0MDM4ZWYiLCJwIjoiZXhjZWwtamlyYSJ9" TargetMode="External"/><Relationship Id="rId1232" Type="http://schemas.openxmlformats.org/officeDocument/2006/relationships/hyperlink" Target="https://valiati.atlassian.net/browse/TSM-8700?atlOrigin=eyJpIjoiMjBhNWIzMmFjMjdiNGE1YzhhZTE4YmM0ZjA0MDM4ZWYiLCJwIjoiZXhjZWwtamlyYSJ9" TargetMode="External"/><Relationship Id="rId3197" Type="http://schemas.openxmlformats.org/officeDocument/2006/relationships/hyperlink" Target="https://valiati.atlassian.net/browse/TSM-6589?atlOrigin=eyJpIjoiMjBhNWIzMmFjMjdiNGE1YzhhZTE4YmM0ZjA0MDM4ZWYiLCJwIjoiZXhjZWwtamlyYSJ9" TargetMode="External"/><Relationship Id="rId3057" Type="http://schemas.openxmlformats.org/officeDocument/2006/relationships/hyperlink" Target="https://valiati.atlassian.net/browse/TSM-6738?atlOrigin=eyJpIjoiMjBhNWIzMmFjMjdiNGE1YzhhZTE4YmM0ZjA0MDM4ZWYiLCJwIjoiZXhjZWwtamlyYSJ9" TargetMode="External"/><Relationship Id="rId185" Type="http://schemas.openxmlformats.org/officeDocument/2006/relationships/hyperlink" Target="https://valiati.atlassian.net/browse/TSM-9944?atlOrigin=eyJpIjoiMjBhNWIzMmFjMjdiNGE1YzhhZTE4YmM0ZjA0MDM4ZWYiLCJwIjoiZXhjZWwtamlyYSJ9" TargetMode="External"/><Relationship Id="rId1909" Type="http://schemas.openxmlformats.org/officeDocument/2006/relationships/hyperlink" Target="https://valiati.atlassian.net/browse/TSM-7958?atlOrigin=eyJpIjoiMjBhNWIzMmFjMjdiNGE1YzhhZTE4YmM0ZjA0MDM4ZWYiLCJwIjoiZXhjZWwtamlyYSJ9" TargetMode="External"/><Relationship Id="rId392" Type="http://schemas.openxmlformats.org/officeDocument/2006/relationships/hyperlink" Target="https://valiati.atlassian.net/browse/TSM-9696?atlOrigin=eyJpIjoiMjBhNWIzMmFjMjdiNGE1YzhhZTE4YmM0ZjA0MDM4ZWYiLCJwIjoiZXhjZWwtamlyYSJ9" TargetMode="External"/><Relationship Id="rId2073" Type="http://schemas.openxmlformats.org/officeDocument/2006/relationships/hyperlink" Target="https://valiati.atlassian.net/browse/TSM-7773?atlOrigin=eyJpIjoiMjBhNWIzMmFjMjdiNGE1YzhhZTE4YmM0ZjA0MDM4ZWYiLCJwIjoiZXhjZWwtamlyYSJ9" TargetMode="External"/><Relationship Id="rId2280" Type="http://schemas.openxmlformats.org/officeDocument/2006/relationships/hyperlink" Target="https://valiati.atlassian.net/browse/TSM-7552?atlOrigin=eyJpIjoiMjBhNWIzMmFjMjdiNGE1YzhhZTE4YmM0ZjA0MDM4ZWYiLCJwIjoiZXhjZWwtamlyYSJ9" TargetMode="External"/><Relationship Id="rId3124" Type="http://schemas.openxmlformats.org/officeDocument/2006/relationships/hyperlink" Target="https://valiati.atlassian.net/browse/TSM-6668?atlOrigin=eyJpIjoiMjBhNWIzMmFjMjdiNGE1YzhhZTE4YmM0ZjA0MDM4ZWYiLCJwIjoiZXhjZWwtamlyYSJ9" TargetMode="External"/><Relationship Id="rId252" Type="http://schemas.openxmlformats.org/officeDocument/2006/relationships/hyperlink" Target="https://valiati.atlassian.net/browse/TSM-9870?atlOrigin=eyJpIjoiMjBhNWIzMmFjMjdiNGE1YzhhZTE4YmM0ZjA0MDM4ZWYiLCJwIjoiZXhjZWwtamlyYSJ9" TargetMode="External"/><Relationship Id="rId2140" Type="http://schemas.openxmlformats.org/officeDocument/2006/relationships/hyperlink" Target="https://valiati.atlassian.net/browse/TSM-7696?atlOrigin=eyJpIjoiMjBhNWIzMmFjMjdiNGE1YzhhZTE4YmM0ZjA0MDM4ZWYiLCJwIjoiZXhjZWwtamlyYSJ9" TargetMode="External"/><Relationship Id="rId112" Type="http://schemas.openxmlformats.org/officeDocument/2006/relationships/hyperlink" Target="https://valiati.atlassian.net/browse/TSM-10047?atlOrigin=eyJpIjoiMjBhNWIzMmFjMjdiNGE1YzhhZTE4YmM0ZjA0MDM4ZWYiLCJwIjoiZXhjZWwtamlyYSJ9" TargetMode="External"/><Relationship Id="rId1699" Type="http://schemas.openxmlformats.org/officeDocument/2006/relationships/hyperlink" Target="https://valiati.atlassian.net/browse/TSM-8187?atlOrigin=eyJpIjoiMjBhNWIzMmFjMjdiNGE1YzhhZTE4YmM0ZjA0MDM4ZWYiLCJwIjoiZXhjZWwtamlyYSJ9" TargetMode="External"/><Relationship Id="rId2000" Type="http://schemas.openxmlformats.org/officeDocument/2006/relationships/hyperlink" Target="https://valiati.atlassian.net/browse/TSM-7854?atlOrigin=eyJpIjoiMjBhNWIzMmFjMjdiNGE1YzhhZTE4YmM0ZjA0MDM4ZWYiLCJwIjoiZXhjZWwtamlyYSJ9" TargetMode="External"/><Relationship Id="rId2957" Type="http://schemas.openxmlformats.org/officeDocument/2006/relationships/hyperlink" Target="https://valiati.atlassian.net/browse/TSM-6841?atlOrigin=eyJpIjoiMjBhNWIzMmFjMjdiNGE1YzhhZTE4YmM0ZjA0MDM4ZWYiLCJwIjoiZXhjZWwtamlyYSJ9" TargetMode="External"/><Relationship Id="rId929" Type="http://schemas.openxmlformats.org/officeDocument/2006/relationships/hyperlink" Target="https://valiati.atlassian.net/browse/TSM-9057?atlOrigin=eyJpIjoiMjBhNWIzMmFjMjdiNGE1YzhhZTE4YmM0ZjA0MDM4ZWYiLCJwIjoiZXhjZWwtamlyYSJ9" TargetMode="External"/><Relationship Id="rId1559" Type="http://schemas.openxmlformats.org/officeDocument/2006/relationships/hyperlink" Target="https://valiati.atlassian.net/browse/TSM-8334?atlOrigin=eyJpIjoiMjBhNWIzMmFjMjdiNGE1YzhhZTE4YmM0ZjA0MDM4ZWYiLCJwIjoiZXhjZWwtamlyYSJ9" TargetMode="External"/><Relationship Id="rId1766" Type="http://schemas.openxmlformats.org/officeDocument/2006/relationships/hyperlink" Target="https://valiati.atlassian.net/browse/TSM-8118?atlOrigin=eyJpIjoiMjBhNWIzMmFjMjdiNGE1YzhhZTE4YmM0ZjA0MDM4ZWYiLCJwIjoiZXhjZWwtamlyYSJ9" TargetMode="External"/><Relationship Id="rId1973" Type="http://schemas.openxmlformats.org/officeDocument/2006/relationships/hyperlink" Target="https://valiati.atlassian.net/browse/TSM-7884?atlOrigin=eyJpIjoiMjBhNWIzMmFjMjdiNGE1YzhhZTE4YmM0ZjA0MDM4ZWYiLCJwIjoiZXhjZWwtamlyYSJ9" TargetMode="External"/><Relationship Id="rId2817" Type="http://schemas.openxmlformats.org/officeDocument/2006/relationships/hyperlink" Target="https://valiati.atlassian.net/browse/TSM-6987?atlOrigin=eyJpIjoiMjBhNWIzMmFjMjdiNGE1YzhhZTE4YmM0ZjA0MDM4ZWYiLCJwIjoiZXhjZWwtamlyYSJ9" TargetMode="External"/><Relationship Id="rId58" Type="http://schemas.openxmlformats.org/officeDocument/2006/relationships/hyperlink" Target="https://valiati.atlassian.net/browse/TSM-10122?atlOrigin=eyJpIjoiMjBhNWIzMmFjMjdiNGE1YzhhZTE4YmM0ZjA0MDM4ZWYiLCJwIjoiZXhjZWwtamlyYSJ9" TargetMode="External"/><Relationship Id="rId1419" Type="http://schemas.openxmlformats.org/officeDocument/2006/relationships/hyperlink" Target="https://valiati.atlassian.net/browse/TSM-8488?atlOrigin=eyJpIjoiMjBhNWIzMmFjMjdiNGE1YzhhZTE4YmM0ZjA0MDM4ZWYiLCJwIjoiZXhjZWwtamlyYSJ9" TargetMode="External"/><Relationship Id="rId1626" Type="http://schemas.openxmlformats.org/officeDocument/2006/relationships/hyperlink" Target="https://valiati.atlassian.net/browse/TSM-8264?atlOrigin=eyJpIjoiMjBhNWIzMmFjMjdiNGE1YzhhZTE4YmM0ZjA0MDM4ZWYiLCJwIjoiZXhjZWwtamlyYSJ9" TargetMode="External"/><Relationship Id="rId1833" Type="http://schemas.openxmlformats.org/officeDocument/2006/relationships/hyperlink" Target="https://valiati.atlassian.net/browse/TSM-8037?atlOrigin=eyJpIjoiMjBhNWIzMmFjMjdiNGE1YzhhZTE4YmM0ZjA0MDM4ZWYiLCJwIjoiZXhjZWwtamlyYSJ9" TargetMode="External"/><Relationship Id="rId1900" Type="http://schemas.openxmlformats.org/officeDocument/2006/relationships/hyperlink" Target="https://valiati.atlassian.net/browse/TSM-7967?atlOrigin=eyJpIjoiMjBhNWIzMmFjMjdiNGE1YzhhZTE4YmM0ZjA0MDM4ZWYiLCJwIjoiZXhjZWwtamlyYSJ9" TargetMode="External"/><Relationship Id="rId579" Type="http://schemas.openxmlformats.org/officeDocument/2006/relationships/hyperlink" Target="https://valiati.atlassian.net/browse/TSM-9479?atlOrigin=eyJpIjoiMjBhNWIzMmFjMjdiNGE1YzhhZTE4YmM0ZjA0MDM4ZWYiLCJwIjoiZXhjZWwtamlyYSJ9" TargetMode="External"/><Relationship Id="rId786" Type="http://schemas.openxmlformats.org/officeDocument/2006/relationships/hyperlink" Target="https://valiati.atlassian.net/browse/TSM-9225?atlOrigin=eyJpIjoiMjBhNWIzMmFjMjdiNGE1YzhhZTE4YmM0ZjA0MDM4ZWYiLCJwIjoiZXhjZWwtamlyYSJ9" TargetMode="External"/><Relationship Id="rId993" Type="http://schemas.openxmlformats.org/officeDocument/2006/relationships/hyperlink" Target="https://valiati.atlassian.net/browse/TSM-8985?atlOrigin=eyJpIjoiMjBhNWIzMmFjMjdiNGE1YzhhZTE4YmM0ZjA0MDM4ZWYiLCJwIjoiZXhjZWwtamlyYSJ9" TargetMode="External"/><Relationship Id="rId2467" Type="http://schemas.openxmlformats.org/officeDocument/2006/relationships/hyperlink" Target="https://valiati.atlassian.net/browse/TSM-7357?atlOrigin=eyJpIjoiMjBhNWIzMmFjMjdiNGE1YzhhZTE4YmM0ZjA0MDM4ZWYiLCJwIjoiZXhjZWwtamlyYSJ9" TargetMode="External"/><Relationship Id="rId2674" Type="http://schemas.openxmlformats.org/officeDocument/2006/relationships/hyperlink" Target="https://valiati.atlassian.net/browse/TSM-7138?atlOrigin=eyJpIjoiMjBhNWIzMmFjMjdiNGE1YzhhZTE4YmM0ZjA0MDM4ZWYiLCJwIjoiZXhjZWwtamlyYSJ9" TargetMode="External"/><Relationship Id="rId439" Type="http://schemas.openxmlformats.org/officeDocument/2006/relationships/hyperlink" Target="https://valiati.atlassian.net/browse/TSM-9639?atlOrigin=eyJpIjoiMjBhNWIzMmFjMjdiNGE1YzhhZTE4YmM0ZjA0MDM4ZWYiLCJwIjoiZXhjZWwtamlyYSJ9" TargetMode="External"/><Relationship Id="rId646" Type="http://schemas.openxmlformats.org/officeDocument/2006/relationships/hyperlink" Target="https://valiati.atlassian.net/browse/TSM-9404?atlOrigin=eyJpIjoiMjBhNWIzMmFjMjdiNGE1YzhhZTE4YmM0ZjA0MDM4ZWYiLCJwIjoiZXhjZWwtamlyYSJ9" TargetMode="External"/><Relationship Id="rId1069" Type="http://schemas.openxmlformats.org/officeDocument/2006/relationships/hyperlink" Target="https://valiati.atlassian.net/browse/TSM-8892?atlOrigin=eyJpIjoiMjBhNWIzMmFjMjdiNGE1YzhhZTE4YmM0ZjA0MDM4ZWYiLCJwIjoiZXhjZWwtamlyYSJ9" TargetMode="External"/><Relationship Id="rId1276" Type="http://schemas.openxmlformats.org/officeDocument/2006/relationships/hyperlink" Target="https://valiati.atlassian.net/browse/TSM-8650?atlOrigin=eyJpIjoiMjBhNWIzMmFjMjdiNGE1YzhhZTE4YmM0ZjA0MDM4ZWYiLCJwIjoiZXhjZWwtamlyYSJ9" TargetMode="External"/><Relationship Id="rId1483" Type="http://schemas.openxmlformats.org/officeDocument/2006/relationships/hyperlink" Target="https://valiati.atlassian.net/browse/TSM-8415?atlOrigin=eyJpIjoiMjBhNWIzMmFjMjdiNGE1YzhhZTE4YmM0ZjA0MDM4ZWYiLCJwIjoiZXhjZWwtamlyYSJ9" TargetMode="External"/><Relationship Id="rId2327" Type="http://schemas.openxmlformats.org/officeDocument/2006/relationships/hyperlink" Target="https://valiati.atlassian.net/browse/TSM-7504?atlOrigin=eyJpIjoiMjBhNWIzMmFjMjdiNGE1YzhhZTE4YmM0ZjA0MDM4ZWYiLCJwIjoiZXhjZWwtamlyYSJ9" TargetMode="External"/><Relationship Id="rId2881" Type="http://schemas.openxmlformats.org/officeDocument/2006/relationships/hyperlink" Target="https://valiati.atlassian.net/browse/TSM-6923?atlOrigin=eyJpIjoiMjBhNWIzMmFjMjdiNGE1YzhhZTE4YmM0ZjA0MDM4ZWYiLCJwIjoiZXhjZWwtamlyYSJ9" TargetMode="External"/><Relationship Id="rId506" Type="http://schemas.openxmlformats.org/officeDocument/2006/relationships/hyperlink" Target="https://valiati.atlassian.net/browse/TSM-9562?atlOrigin=eyJpIjoiMjBhNWIzMmFjMjdiNGE1YzhhZTE4YmM0ZjA0MDM4ZWYiLCJwIjoiZXhjZWwtamlyYSJ9" TargetMode="External"/><Relationship Id="rId853" Type="http://schemas.openxmlformats.org/officeDocument/2006/relationships/hyperlink" Target="https://valiati.atlassian.net/browse/TSM-9145?atlOrigin=eyJpIjoiMjBhNWIzMmFjMjdiNGE1YzhhZTE4YmM0ZjA0MDM4ZWYiLCJwIjoiZXhjZWwtamlyYSJ9" TargetMode="External"/><Relationship Id="rId1136" Type="http://schemas.openxmlformats.org/officeDocument/2006/relationships/hyperlink" Target="https://valiati.atlassian.net/browse/TSM-8811?atlOrigin=eyJpIjoiMjBhNWIzMmFjMjdiNGE1YzhhZTE4YmM0ZjA0MDM4ZWYiLCJwIjoiZXhjZWwtamlyYSJ9" TargetMode="External"/><Relationship Id="rId1690" Type="http://schemas.openxmlformats.org/officeDocument/2006/relationships/hyperlink" Target="https://valiati.atlassian.net/browse/TSM-8196?atlOrigin=eyJpIjoiMjBhNWIzMmFjMjdiNGE1YzhhZTE4YmM0ZjA0MDM4ZWYiLCJwIjoiZXhjZWwtamlyYSJ9" TargetMode="External"/><Relationship Id="rId2534" Type="http://schemas.openxmlformats.org/officeDocument/2006/relationships/hyperlink" Target="https://valiati.atlassian.net/browse/TSM-7288?atlOrigin=eyJpIjoiMjBhNWIzMmFjMjdiNGE1YzhhZTE4YmM0ZjA0MDM4ZWYiLCJwIjoiZXhjZWwtamlyYSJ9" TargetMode="External"/><Relationship Id="rId2741" Type="http://schemas.openxmlformats.org/officeDocument/2006/relationships/hyperlink" Target="https://valiati.atlassian.net/browse/TSM-7067?atlOrigin=eyJpIjoiMjBhNWIzMmFjMjdiNGE1YzhhZTE4YmM0ZjA0MDM4ZWYiLCJwIjoiZXhjZWwtamlyYSJ9" TargetMode="External"/><Relationship Id="rId713" Type="http://schemas.openxmlformats.org/officeDocument/2006/relationships/hyperlink" Target="https://valiati.atlassian.net/browse/TSM-9319?atlOrigin=eyJpIjoiMjBhNWIzMmFjMjdiNGE1YzhhZTE4YmM0ZjA0MDM4ZWYiLCJwIjoiZXhjZWwtamlyYSJ9" TargetMode="External"/><Relationship Id="rId920" Type="http://schemas.openxmlformats.org/officeDocument/2006/relationships/hyperlink" Target="https://valiati.atlassian.net/browse/TSM-9069?atlOrigin=eyJpIjoiMjBhNWIzMmFjMjdiNGE1YzhhZTE4YmM0ZjA0MDM4ZWYiLCJwIjoiZXhjZWwtamlyYSJ9" TargetMode="External"/><Relationship Id="rId1343" Type="http://schemas.openxmlformats.org/officeDocument/2006/relationships/hyperlink" Target="https://valiati.atlassian.net/browse/TSM-8576?atlOrigin=eyJpIjoiMjBhNWIzMmFjMjdiNGE1YzhhZTE4YmM0ZjA0MDM4ZWYiLCJwIjoiZXhjZWwtamlyYSJ9" TargetMode="External"/><Relationship Id="rId1550" Type="http://schemas.openxmlformats.org/officeDocument/2006/relationships/hyperlink" Target="https://valiati.atlassian.net/browse/TSM-8343?atlOrigin=eyJpIjoiMjBhNWIzMmFjMjdiNGE1YzhhZTE4YmM0ZjA0MDM4ZWYiLCJwIjoiZXhjZWwtamlyYSJ9" TargetMode="External"/><Relationship Id="rId2601" Type="http://schemas.openxmlformats.org/officeDocument/2006/relationships/hyperlink" Target="https://valiati.atlassian.net/browse/TSM-7220?atlOrigin=eyJpIjoiMjBhNWIzMmFjMjdiNGE1YzhhZTE4YmM0ZjA0MDM4ZWYiLCJwIjoiZXhjZWwtamlyYSJ9" TargetMode="External"/><Relationship Id="rId1203" Type="http://schemas.openxmlformats.org/officeDocument/2006/relationships/hyperlink" Target="https://valiati.atlassian.net/browse/TSM-8736?atlOrigin=eyJpIjoiMjBhNWIzMmFjMjdiNGE1YzhhZTE4YmM0ZjA0MDM4ZWYiLCJwIjoiZXhjZWwtamlyYSJ9" TargetMode="External"/><Relationship Id="rId1410" Type="http://schemas.openxmlformats.org/officeDocument/2006/relationships/hyperlink" Target="https://valiati.atlassian.net/browse/TSM-8497?atlOrigin=eyJpIjoiMjBhNWIzMmFjMjdiNGE1YzhhZTE4YmM0ZjA0MDM4ZWYiLCJwIjoiZXhjZWwtamlyYSJ9" TargetMode="External"/><Relationship Id="rId3168" Type="http://schemas.openxmlformats.org/officeDocument/2006/relationships/hyperlink" Target="https://valiati.atlassian.net/browse/TSM-6619?atlOrigin=eyJpIjoiMjBhNWIzMmFjMjdiNGE1YzhhZTE4YmM0ZjA0MDM4ZWYiLCJwIjoiZXhjZWwtamlyYSJ9" TargetMode="External"/><Relationship Id="rId296" Type="http://schemas.openxmlformats.org/officeDocument/2006/relationships/hyperlink" Target="https://valiati.atlassian.net/browse/TSM-9816?atlOrigin=eyJpIjoiMjBhNWIzMmFjMjdiNGE1YzhhZTE4YmM0ZjA0MDM4ZWYiLCJwIjoiZXhjZWwtamlyYSJ9" TargetMode="External"/><Relationship Id="rId2184" Type="http://schemas.openxmlformats.org/officeDocument/2006/relationships/hyperlink" Target="https://valiati.atlassian.net/browse/TSM-7651?atlOrigin=eyJpIjoiMjBhNWIzMmFjMjdiNGE1YzhhZTE4YmM0ZjA0MDM4ZWYiLCJwIjoiZXhjZWwtamlyYSJ9" TargetMode="External"/><Relationship Id="rId2391" Type="http://schemas.openxmlformats.org/officeDocument/2006/relationships/hyperlink" Target="https://valiati.atlassian.net/browse/TSM-7434?atlOrigin=eyJpIjoiMjBhNWIzMmFjMjdiNGE1YzhhZTE4YmM0ZjA0MDM4ZWYiLCJwIjoiZXhjZWwtamlyYSJ9" TargetMode="External"/><Relationship Id="rId3028" Type="http://schemas.openxmlformats.org/officeDocument/2006/relationships/hyperlink" Target="https://valiati.atlassian.net/browse/TSM-6767?atlOrigin=eyJpIjoiMjBhNWIzMmFjMjdiNGE1YzhhZTE4YmM0ZjA0MDM4ZWYiLCJwIjoiZXhjZWwtamlyYSJ9" TargetMode="External"/><Relationship Id="rId3235" Type="http://schemas.openxmlformats.org/officeDocument/2006/relationships/hyperlink" Target="https://valiati.atlassian.net/browse/TSM-6550?atlOrigin=eyJpIjoiMjBhNWIzMmFjMjdiNGE1YzhhZTE4YmM0ZjA0MDM4ZWYiLCJwIjoiZXhjZWwtamlyYSJ9" TargetMode="External"/><Relationship Id="rId156" Type="http://schemas.openxmlformats.org/officeDocument/2006/relationships/hyperlink" Target="https://valiati.atlassian.net/browse/TSM-9988?atlOrigin=eyJpIjoiMjBhNWIzMmFjMjdiNGE1YzhhZTE4YmM0ZjA0MDM4ZWYiLCJwIjoiZXhjZWwtamlyYSJ9" TargetMode="External"/><Relationship Id="rId363" Type="http://schemas.openxmlformats.org/officeDocument/2006/relationships/hyperlink" Target="https://valiati.atlassian.net/browse/TSM-9729?atlOrigin=eyJpIjoiMjBhNWIzMmFjMjdiNGE1YzhhZTE4YmM0ZjA0MDM4ZWYiLCJwIjoiZXhjZWwtamlyYSJ9" TargetMode="External"/><Relationship Id="rId570" Type="http://schemas.openxmlformats.org/officeDocument/2006/relationships/hyperlink" Target="https://valiati.atlassian.net/browse/TSM-9492?atlOrigin=eyJpIjoiMjBhNWIzMmFjMjdiNGE1YzhhZTE4YmM0ZjA0MDM4ZWYiLCJwIjoiZXhjZWwtamlyYSJ9" TargetMode="External"/><Relationship Id="rId2044" Type="http://schemas.openxmlformats.org/officeDocument/2006/relationships/hyperlink" Target="https://valiati.atlassian.net/browse/TSM-7805?atlOrigin=eyJpIjoiMjBhNWIzMmFjMjdiNGE1YzhhZTE4YmM0ZjA0MDM4ZWYiLCJwIjoiZXhjZWwtamlyYSJ9" TargetMode="External"/><Relationship Id="rId2251" Type="http://schemas.openxmlformats.org/officeDocument/2006/relationships/hyperlink" Target="https://valiati.atlassian.net/browse/TSM-7583?atlOrigin=eyJpIjoiMjBhNWIzMmFjMjdiNGE1YzhhZTE4YmM0ZjA0MDM4ZWYiLCJwIjoiZXhjZWwtamlyYSJ9" TargetMode="External"/><Relationship Id="rId223" Type="http://schemas.openxmlformats.org/officeDocument/2006/relationships/hyperlink" Target="https://valiati.atlassian.net/browse/TSM-9901?atlOrigin=eyJpIjoiMjBhNWIzMmFjMjdiNGE1YzhhZTE4YmM0ZjA0MDM4ZWYiLCJwIjoiZXhjZWwtamlyYSJ9" TargetMode="External"/><Relationship Id="rId430" Type="http://schemas.openxmlformats.org/officeDocument/2006/relationships/hyperlink" Target="https://valiati.atlassian.net/browse/TSM-9651?atlOrigin=eyJpIjoiMjBhNWIzMmFjMjdiNGE1YzhhZTE4YmM0ZjA0MDM4ZWYiLCJwIjoiZXhjZWwtamlyYSJ9" TargetMode="External"/><Relationship Id="rId1060" Type="http://schemas.openxmlformats.org/officeDocument/2006/relationships/hyperlink" Target="https://valiati.atlassian.net/browse/TSM-8905?atlOrigin=eyJpIjoiMjBhNWIzMmFjMjdiNGE1YzhhZTE4YmM0ZjA0MDM4ZWYiLCJwIjoiZXhjZWwtamlyYSJ9" TargetMode="External"/><Relationship Id="rId2111" Type="http://schemas.openxmlformats.org/officeDocument/2006/relationships/hyperlink" Target="https://valiati.atlassian.net/browse/TSM-7725?atlOrigin=eyJpIjoiMjBhNWIzMmFjMjdiNGE1YzhhZTE4YmM0ZjA0MDM4ZWYiLCJwIjoiZXhjZWwtamlyYSJ9" TargetMode="External"/><Relationship Id="rId1877" Type="http://schemas.openxmlformats.org/officeDocument/2006/relationships/hyperlink" Target="https://valiati.atlassian.net/browse/TSM-7992?atlOrigin=eyJpIjoiMjBhNWIzMmFjMjdiNGE1YzhhZTE4YmM0ZjA0MDM4ZWYiLCJwIjoiZXhjZWwtamlyYSJ9" TargetMode="External"/><Relationship Id="rId2928" Type="http://schemas.openxmlformats.org/officeDocument/2006/relationships/hyperlink" Target="https://valiati.atlassian.net/browse/TSM-6873?atlOrigin=eyJpIjoiMjBhNWIzMmFjMjdiNGE1YzhhZTE4YmM0ZjA0MDM4ZWYiLCJwIjoiZXhjZWwtamlyYSJ9" TargetMode="External"/><Relationship Id="rId1737" Type="http://schemas.openxmlformats.org/officeDocument/2006/relationships/hyperlink" Target="https://valiati.atlassian.net/browse/TSM-8149?atlOrigin=eyJpIjoiMjBhNWIzMmFjMjdiNGE1YzhhZTE4YmM0ZjA0MDM4ZWYiLCJwIjoiZXhjZWwtamlyYSJ9" TargetMode="External"/><Relationship Id="rId1944" Type="http://schemas.openxmlformats.org/officeDocument/2006/relationships/hyperlink" Target="https://valiati.atlassian.net/browse/TSM-7916?atlOrigin=eyJpIjoiMjBhNWIzMmFjMjdiNGE1YzhhZTE4YmM0ZjA0MDM4ZWYiLCJwIjoiZXhjZWwtamlyYSJ9" TargetMode="External"/><Relationship Id="rId3092" Type="http://schemas.openxmlformats.org/officeDocument/2006/relationships/hyperlink" Target="https://valiati.atlassian.net/browse/TSM-6702?atlOrigin=eyJpIjoiMjBhNWIzMmFjMjdiNGE1YzhhZTE4YmM0ZjA0MDM4ZWYiLCJwIjoiZXhjZWwtamlyYSJ9" TargetMode="External"/><Relationship Id="rId29" Type="http://schemas.openxmlformats.org/officeDocument/2006/relationships/hyperlink" Target="https://valiati.atlassian.net/browse/TSM-10166?atlOrigin=eyJpIjoiMjBhNWIzMmFjMjdiNGE1YzhhZTE4YmM0ZjA0MDM4ZWYiLCJwIjoiZXhjZWwtamlyYSJ9" TargetMode="External"/><Relationship Id="rId1804" Type="http://schemas.openxmlformats.org/officeDocument/2006/relationships/hyperlink" Target="https://valiati.atlassian.net/browse/TSM-8070?atlOrigin=eyJpIjoiMjBhNWIzMmFjMjdiNGE1YzhhZTE4YmM0ZjA0MDM4ZWYiLCJwIjoiZXhjZWwtamlyYSJ9" TargetMode="External"/><Relationship Id="rId897" Type="http://schemas.openxmlformats.org/officeDocument/2006/relationships/hyperlink" Target="https://valiati.atlassian.net/browse/TSM-9096?atlOrigin=eyJpIjoiMjBhNWIzMmFjMjdiNGE1YzhhZTE4YmM0ZjA0MDM4ZWYiLCJwIjoiZXhjZWwtamlyYSJ9" TargetMode="External"/><Relationship Id="rId2578" Type="http://schemas.openxmlformats.org/officeDocument/2006/relationships/hyperlink" Target="https://valiati.atlassian.net/browse/TSM-7243?atlOrigin=eyJpIjoiMjBhNWIzMmFjMjdiNGE1YzhhZTE4YmM0ZjA0MDM4ZWYiLCJwIjoiZXhjZWwtamlyYSJ9" TargetMode="External"/><Relationship Id="rId2785" Type="http://schemas.openxmlformats.org/officeDocument/2006/relationships/hyperlink" Target="https://valiati.atlassian.net/browse/TSM-7019?atlOrigin=eyJpIjoiMjBhNWIzMmFjMjdiNGE1YzhhZTE4YmM0ZjA0MDM4ZWYiLCJwIjoiZXhjZWwtamlyYSJ9" TargetMode="External"/><Relationship Id="rId2992" Type="http://schemas.openxmlformats.org/officeDocument/2006/relationships/hyperlink" Target="https://valiati.atlassian.net/browse/TSM-6804?atlOrigin=eyJpIjoiMjBhNWIzMmFjMjdiNGE1YzhhZTE4YmM0ZjA0MDM4ZWYiLCJwIjoiZXhjZWwtamlyYSJ9" TargetMode="External"/><Relationship Id="rId757" Type="http://schemas.openxmlformats.org/officeDocument/2006/relationships/hyperlink" Target="https://valiati.atlassian.net/browse/TSM-9261?atlOrigin=eyJpIjoiMjBhNWIzMmFjMjdiNGE1YzhhZTE4YmM0ZjA0MDM4ZWYiLCJwIjoiZXhjZWwtamlyYSJ9" TargetMode="External"/><Relationship Id="rId964" Type="http://schemas.openxmlformats.org/officeDocument/2006/relationships/hyperlink" Target="https://valiati.atlassian.net/browse/TSM-9016?atlOrigin=eyJpIjoiMjBhNWIzMmFjMjdiNGE1YzhhZTE4YmM0ZjA0MDM4ZWYiLCJwIjoiZXhjZWwtamlyYSJ9" TargetMode="External"/><Relationship Id="rId1387" Type="http://schemas.openxmlformats.org/officeDocument/2006/relationships/hyperlink" Target="https://valiati.atlassian.net/browse/TSM-8524?atlOrigin=eyJpIjoiMjBhNWIzMmFjMjdiNGE1YzhhZTE4YmM0ZjA0MDM4ZWYiLCJwIjoiZXhjZWwtamlyYSJ9" TargetMode="External"/><Relationship Id="rId1594" Type="http://schemas.openxmlformats.org/officeDocument/2006/relationships/hyperlink" Target="https://valiati.atlassian.net/browse/TSM-8296?atlOrigin=eyJpIjoiMjBhNWIzMmFjMjdiNGE1YzhhZTE4YmM0ZjA0MDM4ZWYiLCJwIjoiZXhjZWwtamlyYSJ9" TargetMode="External"/><Relationship Id="rId2438" Type="http://schemas.openxmlformats.org/officeDocument/2006/relationships/hyperlink" Target="https://valiati.atlassian.net/browse/TSM-7386?atlOrigin=eyJpIjoiMjBhNWIzMmFjMjdiNGE1YzhhZTE4YmM0ZjA0MDM4ZWYiLCJwIjoiZXhjZWwtamlyYSJ9" TargetMode="External"/><Relationship Id="rId2645" Type="http://schemas.openxmlformats.org/officeDocument/2006/relationships/hyperlink" Target="https://valiati.atlassian.net/browse/TSM-7168?atlOrigin=eyJpIjoiMjBhNWIzMmFjMjdiNGE1YzhhZTE4YmM0ZjA0MDM4ZWYiLCJwIjoiZXhjZWwtamlyYSJ9" TargetMode="External"/><Relationship Id="rId2852" Type="http://schemas.openxmlformats.org/officeDocument/2006/relationships/hyperlink" Target="https://valiati.atlassian.net/browse/TSM-6952?atlOrigin=eyJpIjoiMjBhNWIzMmFjMjdiNGE1YzhhZTE4YmM0ZjA0MDM4ZWYiLCJwIjoiZXhjZWwtamlyYSJ9" TargetMode="External"/><Relationship Id="rId93" Type="http://schemas.openxmlformats.org/officeDocument/2006/relationships/hyperlink" Target="https://valiati.atlassian.net/browse/TSM-10077?atlOrigin=eyJpIjoiMjBhNWIzMmFjMjdiNGE1YzhhZTE4YmM0ZjA0MDM4ZWYiLCJwIjoiZXhjZWwtamlyYSJ9" TargetMode="External"/><Relationship Id="rId617" Type="http://schemas.openxmlformats.org/officeDocument/2006/relationships/hyperlink" Target="https://valiati.atlassian.net/browse/TSM-9436?atlOrigin=eyJpIjoiMjBhNWIzMmFjMjdiNGE1YzhhZTE4YmM0ZjA0MDM4ZWYiLCJwIjoiZXhjZWwtamlyYSJ9" TargetMode="External"/><Relationship Id="rId824" Type="http://schemas.openxmlformats.org/officeDocument/2006/relationships/hyperlink" Target="https://valiati.atlassian.net/browse/TSM-9180?atlOrigin=eyJpIjoiMjBhNWIzMmFjMjdiNGE1YzhhZTE4YmM0ZjA0MDM4ZWYiLCJwIjoiZXhjZWwtamlyYSJ9" TargetMode="External"/><Relationship Id="rId1247" Type="http://schemas.openxmlformats.org/officeDocument/2006/relationships/hyperlink" Target="https://valiati.atlassian.net/browse/TSM-8683?atlOrigin=eyJpIjoiMjBhNWIzMmFjMjdiNGE1YzhhZTE4YmM0ZjA0MDM4ZWYiLCJwIjoiZXhjZWwtamlyYSJ9" TargetMode="External"/><Relationship Id="rId1454" Type="http://schemas.openxmlformats.org/officeDocument/2006/relationships/hyperlink" Target="https://valiati.atlassian.net/browse/TSM-8449?atlOrigin=eyJpIjoiMjBhNWIzMmFjMjdiNGE1YzhhZTE4YmM0ZjA0MDM4ZWYiLCJwIjoiZXhjZWwtamlyYSJ9" TargetMode="External"/><Relationship Id="rId1661" Type="http://schemas.openxmlformats.org/officeDocument/2006/relationships/hyperlink" Target="https://valiati.atlassian.net/browse/TSM-8227?atlOrigin=eyJpIjoiMjBhNWIzMmFjMjdiNGE1YzhhZTE4YmM0ZjA0MDM4ZWYiLCJwIjoiZXhjZWwtamlyYSJ9" TargetMode="External"/><Relationship Id="rId2505" Type="http://schemas.openxmlformats.org/officeDocument/2006/relationships/hyperlink" Target="https://valiati.atlassian.net/browse/TSM-7318?atlOrigin=eyJpIjoiMjBhNWIzMmFjMjdiNGE1YzhhZTE4YmM0ZjA0MDM4ZWYiLCJwIjoiZXhjZWwtamlyYSJ9" TargetMode="External"/><Relationship Id="rId2712" Type="http://schemas.openxmlformats.org/officeDocument/2006/relationships/hyperlink" Target="https://valiati.atlassian.net/browse/TSM-7098?atlOrigin=eyJpIjoiMjBhNWIzMmFjMjdiNGE1YzhhZTE4YmM0ZjA0MDM4ZWYiLCJwIjoiZXhjZWwtamlyYSJ9" TargetMode="External"/><Relationship Id="rId1107" Type="http://schemas.openxmlformats.org/officeDocument/2006/relationships/hyperlink" Target="https://valiati.atlassian.net/browse/TSM-8846?atlOrigin=eyJpIjoiMjBhNWIzMmFjMjdiNGE1YzhhZTE4YmM0ZjA0MDM4ZWYiLCJwIjoiZXhjZWwtamlyYSJ9" TargetMode="External"/><Relationship Id="rId1314" Type="http://schemas.openxmlformats.org/officeDocument/2006/relationships/hyperlink" Target="https://valiati.atlassian.net/browse/TSM-8607?atlOrigin=eyJpIjoiMjBhNWIzMmFjMjdiNGE1YzhhZTE4YmM0ZjA0MDM4ZWYiLCJwIjoiZXhjZWwtamlyYSJ9" TargetMode="External"/><Relationship Id="rId1521" Type="http://schemas.openxmlformats.org/officeDocument/2006/relationships/hyperlink" Target="https://valiati.atlassian.net/browse/TSM-8375?atlOrigin=eyJpIjoiMjBhNWIzMmFjMjdiNGE1YzhhZTE4YmM0ZjA0MDM4ZWYiLCJwIjoiZXhjZWwtamlyYSJ9" TargetMode="External"/><Relationship Id="rId20" Type="http://schemas.openxmlformats.org/officeDocument/2006/relationships/hyperlink" Target="https://valiati.atlassian.net/browse/TSM-10185?atlOrigin=eyJpIjoiMjBhNWIzMmFjMjdiNGE1YzhhZTE4YmM0ZjA0MDM4ZWYiLCJwIjoiZXhjZWwtamlyYSJ9" TargetMode="External"/><Relationship Id="rId2088" Type="http://schemas.openxmlformats.org/officeDocument/2006/relationships/hyperlink" Target="https://valiati.atlassian.net/browse/TSM-7752?atlOrigin=eyJpIjoiMjBhNWIzMmFjMjdiNGE1YzhhZTE4YmM0ZjA0MDM4ZWYiLCJwIjoiZXhjZWwtamlyYSJ9" TargetMode="External"/><Relationship Id="rId2295" Type="http://schemas.openxmlformats.org/officeDocument/2006/relationships/hyperlink" Target="https://valiati.atlassian.net/browse/TSM-7536?atlOrigin=eyJpIjoiMjBhNWIzMmFjMjdiNGE1YzhhZTE4YmM0ZjA0MDM4ZWYiLCJwIjoiZXhjZWwtamlyYSJ9" TargetMode="External"/><Relationship Id="rId3139" Type="http://schemas.openxmlformats.org/officeDocument/2006/relationships/hyperlink" Target="https://valiati.atlassian.net/browse/TSM-6652?atlOrigin=eyJpIjoiMjBhNWIzMmFjMjdiNGE1YzhhZTE4YmM0ZjA0MDM4ZWYiLCJwIjoiZXhjZWwtamlyYSJ9" TargetMode="External"/><Relationship Id="rId267" Type="http://schemas.openxmlformats.org/officeDocument/2006/relationships/hyperlink" Target="https://valiati.atlassian.net/browse/TSM-9851?atlOrigin=eyJpIjoiMjBhNWIzMmFjMjdiNGE1YzhhZTE4YmM0ZjA0MDM4ZWYiLCJwIjoiZXhjZWwtamlyYSJ9" TargetMode="External"/><Relationship Id="rId474" Type="http://schemas.openxmlformats.org/officeDocument/2006/relationships/hyperlink" Target="https://valiati.atlassian.net/browse/TSM-9601?atlOrigin=eyJpIjoiMjBhNWIzMmFjMjdiNGE1YzhhZTE4YmM0ZjA0MDM4ZWYiLCJwIjoiZXhjZWwtamlyYSJ9" TargetMode="External"/><Relationship Id="rId2155" Type="http://schemas.openxmlformats.org/officeDocument/2006/relationships/hyperlink" Target="https://valiati.atlassian.net/browse/TSM-7681?atlOrigin=eyJpIjoiMjBhNWIzMmFjMjdiNGE1YzhhZTE4YmM0ZjA0MDM4ZWYiLCJwIjoiZXhjZWwtamlyYSJ9" TargetMode="External"/><Relationship Id="rId127" Type="http://schemas.openxmlformats.org/officeDocument/2006/relationships/hyperlink" Target="https://valiati.atlassian.net/browse/TSM-10022?atlOrigin=eyJpIjoiMjBhNWIzMmFjMjdiNGE1YzhhZTE4YmM0ZjA0MDM4ZWYiLCJwIjoiZXhjZWwtamlyYSJ9" TargetMode="External"/><Relationship Id="rId681" Type="http://schemas.openxmlformats.org/officeDocument/2006/relationships/hyperlink" Target="https://valiati.atlassian.net/browse/TSM-9360?atlOrigin=eyJpIjoiMjBhNWIzMmFjMjdiNGE1YzhhZTE4YmM0ZjA0MDM4ZWYiLCJwIjoiZXhjZWwtamlyYSJ9" TargetMode="External"/><Relationship Id="rId2362" Type="http://schemas.openxmlformats.org/officeDocument/2006/relationships/hyperlink" Target="https://valiati.atlassian.net/browse/TSM-7468?atlOrigin=eyJpIjoiMjBhNWIzMmFjMjdiNGE1YzhhZTE4YmM0ZjA0MDM4ZWYiLCJwIjoiZXhjZWwtamlyYSJ9" TargetMode="External"/><Relationship Id="rId3206" Type="http://schemas.openxmlformats.org/officeDocument/2006/relationships/hyperlink" Target="https://valiati.atlassian.net/browse/TSM-6580?atlOrigin=eyJpIjoiMjBhNWIzMmFjMjdiNGE1YzhhZTE4YmM0ZjA0MDM4ZWYiLCJwIjoiZXhjZWwtamlyYSJ9" TargetMode="External"/><Relationship Id="rId334" Type="http://schemas.openxmlformats.org/officeDocument/2006/relationships/hyperlink" Target="https://valiati.atlassian.net/browse/TSM-9768?atlOrigin=eyJpIjoiMjBhNWIzMmFjMjdiNGE1YzhhZTE4YmM0ZjA0MDM4ZWYiLCJwIjoiZXhjZWwtamlyYSJ9" TargetMode="External"/><Relationship Id="rId541" Type="http://schemas.openxmlformats.org/officeDocument/2006/relationships/hyperlink" Target="https://valiati.atlassian.net/browse/TSM-9525?atlOrigin=eyJpIjoiMjBhNWIzMmFjMjdiNGE1YzhhZTE4YmM0ZjA0MDM4ZWYiLCJwIjoiZXhjZWwtamlyYSJ9" TargetMode="External"/><Relationship Id="rId1171" Type="http://schemas.openxmlformats.org/officeDocument/2006/relationships/hyperlink" Target="https://valiati.atlassian.net/browse/TSM-8771?atlOrigin=eyJpIjoiMjBhNWIzMmFjMjdiNGE1YzhhZTE4YmM0ZjA0MDM4ZWYiLCJwIjoiZXhjZWwtamlyYSJ9" TargetMode="External"/><Relationship Id="rId2015" Type="http://schemas.openxmlformats.org/officeDocument/2006/relationships/hyperlink" Target="https://valiati.atlassian.net/browse/TSM-7838?atlOrigin=eyJpIjoiMjBhNWIzMmFjMjdiNGE1YzhhZTE4YmM0ZjA0MDM4ZWYiLCJwIjoiZXhjZWwtamlyYSJ9" TargetMode="External"/><Relationship Id="rId2222" Type="http://schemas.openxmlformats.org/officeDocument/2006/relationships/hyperlink" Target="https://valiati.atlassian.net/browse/TSM-7613?atlOrigin=eyJpIjoiMjBhNWIzMmFjMjdiNGE1YzhhZTE4YmM0ZjA0MDM4ZWYiLCJwIjoiZXhjZWwtamlyYSJ9" TargetMode="External"/><Relationship Id="rId401" Type="http://schemas.openxmlformats.org/officeDocument/2006/relationships/hyperlink" Target="https://valiati.atlassian.net/browse/TSM-9684?atlOrigin=eyJpIjoiMjBhNWIzMmFjMjdiNGE1YzhhZTE4YmM0ZjA0MDM4ZWYiLCJwIjoiZXhjZWwtamlyYSJ9" TargetMode="External"/><Relationship Id="rId1031" Type="http://schemas.openxmlformats.org/officeDocument/2006/relationships/hyperlink" Target="https://valiati.atlassian.net/browse/TSM-8941?atlOrigin=eyJpIjoiMjBhNWIzMmFjMjdiNGE1YzhhZTE4YmM0ZjA0MDM4ZWYiLCJwIjoiZXhjZWwtamlyYSJ9" TargetMode="External"/><Relationship Id="rId1988" Type="http://schemas.openxmlformats.org/officeDocument/2006/relationships/hyperlink" Target="https://valiati.atlassian.net/browse/TSM-7867?atlOrigin=eyJpIjoiMjBhNWIzMmFjMjdiNGE1YzhhZTE4YmM0ZjA0MDM4ZWYiLCJwIjoiZXhjZWwtamlyYSJ9" TargetMode="External"/><Relationship Id="rId1848" Type="http://schemas.openxmlformats.org/officeDocument/2006/relationships/hyperlink" Target="https://valiati.atlassian.net/browse/TSM-8022?atlOrigin=eyJpIjoiMjBhNWIzMmFjMjdiNGE1YzhhZTE4YmM0ZjA0MDM4ZWYiLCJwIjoiZXhjZWwtamlyYSJ9" TargetMode="External"/><Relationship Id="rId3063" Type="http://schemas.openxmlformats.org/officeDocument/2006/relationships/hyperlink" Target="https://valiati.atlassian.net/browse/TSM-6732?atlOrigin=eyJpIjoiMjBhNWIzMmFjMjdiNGE1YzhhZTE4YmM0ZjA0MDM4ZWYiLCJwIjoiZXhjZWwtamlyYSJ9" TargetMode="External"/><Relationship Id="rId191" Type="http://schemas.openxmlformats.org/officeDocument/2006/relationships/hyperlink" Target="https://valiati.atlassian.net/browse/TSM-9938?atlOrigin=eyJpIjoiMjBhNWIzMmFjMjdiNGE1YzhhZTE4YmM0ZjA0MDM4ZWYiLCJwIjoiZXhjZWwtamlyYSJ9" TargetMode="External"/><Relationship Id="rId1708" Type="http://schemas.openxmlformats.org/officeDocument/2006/relationships/hyperlink" Target="https://valiati.atlassian.net/browse/TSM-8178?atlOrigin=eyJpIjoiMjBhNWIzMmFjMjdiNGE1YzhhZTE4YmM0ZjA0MDM4ZWYiLCJwIjoiZXhjZWwtamlyYSJ9" TargetMode="External"/><Relationship Id="rId1915" Type="http://schemas.openxmlformats.org/officeDocument/2006/relationships/hyperlink" Target="https://valiati.atlassian.net/browse/TSM-7949?atlOrigin=eyJpIjoiMjBhNWIzMmFjMjdiNGE1YzhhZTE4YmM0ZjA0MDM4ZWYiLCJwIjoiZXhjZWwtamlyYSJ9" TargetMode="External"/><Relationship Id="rId3130" Type="http://schemas.openxmlformats.org/officeDocument/2006/relationships/hyperlink" Target="https://valiati.atlassian.net/browse/TSM-6662?atlOrigin=eyJpIjoiMjBhNWIzMmFjMjdiNGE1YzhhZTE4YmM0ZjA0MDM4ZWYiLCJwIjoiZXhjZWwtamlyYSJ9" TargetMode="External"/><Relationship Id="rId2689" Type="http://schemas.openxmlformats.org/officeDocument/2006/relationships/hyperlink" Target="https://valiati.atlassian.net/browse/TSM-7122?atlOrigin=eyJpIjoiMjBhNWIzMmFjMjdiNGE1YzhhZTE4YmM0ZjA0MDM4ZWYiLCJwIjoiZXhjZWwtamlyYSJ9" TargetMode="External"/><Relationship Id="rId2896" Type="http://schemas.openxmlformats.org/officeDocument/2006/relationships/hyperlink" Target="https://valiati.atlassian.net/browse/TSM-6908?atlOrigin=eyJpIjoiMjBhNWIzMmFjMjdiNGE1YzhhZTE4YmM0ZjA0MDM4ZWYiLCJwIjoiZXhjZWwtamlyYSJ9" TargetMode="External"/><Relationship Id="rId868" Type="http://schemas.openxmlformats.org/officeDocument/2006/relationships/hyperlink" Target="https://valiati.atlassian.net/browse/TSM-9128?atlOrigin=eyJpIjoiMjBhNWIzMmFjMjdiNGE1YzhhZTE4YmM0ZjA0MDM4ZWYiLCJwIjoiZXhjZWwtamlyYSJ9" TargetMode="External"/><Relationship Id="rId1498" Type="http://schemas.openxmlformats.org/officeDocument/2006/relationships/hyperlink" Target="https://valiati.atlassian.net/browse/TSM-8399?atlOrigin=eyJpIjoiMjBhNWIzMmFjMjdiNGE1YzhhZTE4YmM0ZjA0MDM4ZWYiLCJwIjoiZXhjZWwtamlyYSJ9" TargetMode="External"/><Relationship Id="rId2549" Type="http://schemas.openxmlformats.org/officeDocument/2006/relationships/hyperlink" Target="https://valiati.atlassian.net/browse/TSM-7272?atlOrigin=eyJpIjoiMjBhNWIzMmFjMjdiNGE1YzhhZTE4YmM0ZjA0MDM4ZWYiLCJwIjoiZXhjZWwtamlyYSJ9" TargetMode="External"/><Relationship Id="rId2756" Type="http://schemas.openxmlformats.org/officeDocument/2006/relationships/hyperlink" Target="https://valiati.atlassian.net/browse/TSM-7052?atlOrigin=eyJpIjoiMjBhNWIzMmFjMjdiNGE1YzhhZTE4YmM0ZjA0MDM4ZWYiLCJwIjoiZXhjZWwtamlyYSJ9" TargetMode="External"/><Relationship Id="rId2963" Type="http://schemas.openxmlformats.org/officeDocument/2006/relationships/hyperlink" Target="https://valiati.atlassian.net/browse/TSM-6834?atlOrigin=eyJpIjoiMjBhNWIzMmFjMjdiNGE1YzhhZTE4YmM0ZjA0MDM4ZWYiLCJwIjoiZXhjZWwtamlyYSJ9" TargetMode="External"/><Relationship Id="rId728" Type="http://schemas.openxmlformats.org/officeDocument/2006/relationships/hyperlink" Target="https://valiati.atlassian.net/browse/TSM-9304?atlOrigin=eyJpIjoiMjBhNWIzMmFjMjdiNGE1YzhhZTE4YmM0ZjA0MDM4ZWYiLCJwIjoiZXhjZWwtamlyYSJ9" TargetMode="External"/><Relationship Id="rId935" Type="http://schemas.openxmlformats.org/officeDocument/2006/relationships/hyperlink" Target="https://valiati.atlassian.net/browse/TSM-9049?atlOrigin=eyJpIjoiMjBhNWIzMmFjMjdiNGE1YzhhZTE4YmM0ZjA0MDM4ZWYiLCJwIjoiZXhjZWwtamlyYSJ9" TargetMode="External"/><Relationship Id="rId1358" Type="http://schemas.openxmlformats.org/officeDocument/2006/relationships/hyperlink" Target="https://valiati.atlassian.net/browse/TSM-8560?atlOrigin=eyJpIjoiMjBhNWIzMmFjMjdiNGE1YzhhZTE4YmM0ZjA0MDM4ZWYiLCJwIjoiZXhjZWwtamlyYSJ9" TargetMode="External"/><Relationship Id="rId1565" Type="http://schemas.openxmlformats.org/officeDocument/2006/relationships/hyperlink" Target="https://valiati.atlassian.net/browse/TSM-8328?atlOrigin=eyJpIjoiMjBhNWIzMmFjMjdiNGE1YzhhZTE4YmM0ZjA0MDM4ZWYiLCJwIjoiZXhjZWwtamlyYSJ9" TargetMode="External"/><Relationship Id="rId1772" Type="http://schemas.openxmlformats.org/officeDocument/2006/relationships/hyperlink" Target="https://valiati.atlassian.net/browse/TSM-8112?atlOrigin=eyJpIjoiMjBhNWIzMmFjMjdiNGE1YzhhZTE4YmM0ZjA0MDM4ZWYiLCJwIjoiZXhjZWwtamlyYSJ9" TargetMode="External"/><Relationship Id="rId2409" Type="http://schemas.openxmlformats.org/officeDocument/2006/relationships/hyperlink" Target="https://valiati.atlassian.net/browse/TSM-7416?atlOrigin=eyJpIjoiMjBhNWIzMmFjMjdiNGE1YzhhZTE4YmM0ZjA0MDM4ZWYiLCJwIjoiZXhjZWwtamlyYSJ9" TargetMode="External"/><Relationship Id="rId2616" Type="http://schemas.openxmlformats.org/officeDocument/2006/relationships/hyperlink" Target="https://valiati.atlassian.net/browse/TSM-7201?atlOrigin=eyJpIjoiMjBhNWIzMmFjMjdiNGE1YzhhZTE4YmM0ZjA0MDM4ZWYiLCJwIjoiZXhjZWwtamlyYSJ9" TargetMode="External"/><Relationship Id="rId64" Type="http://schemas.openxmlformats.org/officeDocument/2006/relationships/hyperlink" Target="https://valiati.atlassian.net/browse/TSM-10110?atlOrigin=eyJpIjoiMjBhNWIzMmFjMjdiNGE1YzhhZTE4YmM0ZjA0MDM4ZWYiLCJwIjoiZXhjZWwtamlyYSJ9" TargetMode="External"/><Relationship Id="rId1218" Type="http://schemas.openxmlformats.org/officeDocument/2006/relationships/hyperlink" Target="https://valiati.atlassian.net/browse/TSM-8715?atlOrigin=eyJpIjoiMjBhNWIzMmFjMjdiNGE1YzhhZTE4YmM0ZjA0MDM4ZWYiLCJwIjoiZXhjZWwtamlyYSJ9" TargetMode="External"/><Relationship Id="rId1425" Type="http://schemas.openxmlformats.org/officeDocument/2006/relationships/hyperlink" Target="https://valiati.atlassian.net/browse/TSM-8481?atlOrigin=eyJpIjoiMjBhNWIzMmFjMjdiNGE1YzhhZTE4YmM0ZjA0MDM4ZWYiLCJwIjoiZXhjZWwtamlyYSJ9" TargetMode="External"/><Relationship Id="rId2823" Type="http://schemas.openxmlformats.org/officeDocument/2006/relationships/hyperlink" Target="https://valiati.atlassian.net/browse/TSM-6981?atlOrigin=eyJpIjoiMjBhNWIzMmFjMjdiNGE1YzhhZTE4YmM0ZjA0MDM4ZWYiLCJwIjoiZXhjZWwtamlyYSJ9" TargetMode="External"/><Relationship Id="rId1632" Type="http://schemas.openxmlformats.org/officeDocument/2006/relationships/hyperlink" Target="https://valiati.atlassian.net/browse/TSM-8256?atlOrigin=eyJpIjoiMjBhNWIzMmFjMjdiNGE1YzhhZTE4YmM0ZjA0MDM4ZWYiLCJwIjoiZXhjZWwtamlyYSJ9" TargetMode="External"/><Relationship Id="rId2199" Type="http://schemas.openxmlformats.org/officeDocument/2006/relationships/hyperlink" Target="https://valiati.atlassian.net/browse/TSM-7636?atlOrigin=eyJpIjoiMjBhNWIzMmFjMjdiNGE1YzhhZTE4YmM0ZjA0MDM4ZWYiLCJwIjoiZXhjZWwtamlyYSJ9" TargetMode="External"/><Relationship Id="rId378" Type="http://schemas.openxmlformats.org/officeDocument/2006/relationships/hyperlink" Target="https://valiati.atlassian.net/browse/TSM-9712?atlOrigin=eyJpIjoiMjBhNWIzMmFjMjdiNGE1YzhhZTE4YmM0ZjA0MDM4ZWYiLCJwIjoiZXhjZWwtamlyYSJ9" TargetMode="External"/><Relationship Id="rId585" Type="http://schemas.openxmlformats.org/officeDocument/2006/relationships/hyperlink" Target="https://valiati.atlassian.net/browse/TSM-9472?atlOrigin=eyJpIjoiMjBhNWIzMmFjMjdiNGE1YzhhZTE4YmM0ZjA0MDM4ZWYiLCJwIjoiZXhjZWwtamlyYSJ9" TargetMode="External"/><Relationship Id="rId792" Type="http://schemas.openxmlformats.org/officeDocument/2006/relationships/hyperlink" Target="https://valiati.atlassian.net/browse/TSM-9219?atlOrigin=eyJpIjoiMjBhNWIzMmFjMjdiNGE1YzhhZTE4YmM0ZjA0MDM4ZWYiLCJwIjoiZXhjZWwtamlyYSJ9" TargetMode="External"/><Relationship Id="rId2059" Type="http://schemas.openxmlformats.org/officeDocument/2006/relationships/hyperlink" Target="https://valiati.atlassian.net/browse/TSM-7789?atlOrigin=eyJpIjoiMjBhNWIzMmFjMjdiNGE1YzhhZTE4YmM0ZjA0MDM4ZWYiLCJwIjoiZXhjZWwtamlyYSJ9" TargetMode="External"/><Relationship Id="rId2266" Type="http://schemas.openxmlformats.org/officeDocument/2006/relationships/hyperlink" Target="https://valiati.atlassian.net/browse/TSM-7567?atlOrigin=eyJpIjoiMjBhNWIzMmFjMjdiNGE1YzhhZTE4YmM0ZjA0MDM4ZWYiLCJwIjoiZXhjZWwtamlyYSJ9" TargetMode="External"/><Relationship Id="rId2473" Type="http://schemas.openxmlformats.org/officeDocument/2006/relationships/hyperlink" Target="https://valiati.atlassian.net/browse/TSM-7351?atlOrigin=eyJpIjoiMjBhNWIzMmFjMjdiNGE1YzhhZTE4YmM0ZjA0MDM4ZWYiLCJwIjoiZXhjZWwtamlyYSJ9" TargetMode="External"/><Relationship Id="rId2680" Type="http://schemas.openxmlformats.org/officeDocument/2006/relationships/hyperlink" Target="https://valiati.atlassian.net/browse/TSM-7132?atlOrigin=eyJpIjoiMjBhNWIzMmFjMjdiNGE1YzhhZTE4YmM0ZjA0MDM4ZWYiLCJwIjoiZXhjZWwtamlyYSJ9" TargetMode="External"/><Relationship Id="rId238" Type="http://schemas.openxmlformats.org/officeDocument/2006/relationships/hyperlink" Target="https://valiati.atlassian.net/browse/TSM-9885?atlOrigin=eyJpIjoiMjBhNWIzMmFjMjdiNGE1YzhhZTE4YmM0ZjA0MDM4ZWYiLCJwIjoiZXhjZWwtamlyYSJ9" TargetMode="External"/><Relationship Id="rId445" Type="http://schemas.openxmlformats.org/officeDocument/2006/relationships/hyperlink" Target="https://valiati.atlassian.net/browse/TSM-9631?atlOrigin=eyJpIjoiMjBhNWIzMmFjMjdiNGE1YzhhZTE4YmM0ZjA0MDM4ZWYiLCJwIjoiZXhjZWwtamlyYSJ9" TargetMode="External"/><Relationship Id="rId652" Type="http://schemas.openxmlformats.org/officeDocument/2006/relationships/hyperlink" Target="https://valiati.atlassian.net/browse/TSM-9396?atlOrigin=eyJpIjoiMjBhNWIzMmFjMjdiNGE1YzhhZTE4YmM0ZjA0MDM4ZWYiLCJwIjoiZXhjZWwtamlyYSJ9" TargetMode="External"/><Relationship Id="rId1075" Type="http://schemas.openxmlformats.org/officeDocument/2006/relationships/hyperlink" Target="https://valiati.atlassian.net/browse/TSM-8885?atlOrigin=eyJpIjoiMjBhNWIzMmFjMjdiNGE1YzhhZTE4YmM0ZjA0MDM4ZWYiLCJwIjoiZXhjZWwtamlyYSJ9" TargetMode="External"/><Relationship Id="rId1282" Type="http://schemas.openxmlformats.org/officeDocument/2006/relationships/hyperlink" Target="https://valiati.atlassian.net/browse/TSM-8643?atlOrigin=eyJpIjoiMjBhNWIzMmFjMjdiNGE1YzhhZTE4YmM0ZjA0MDM4ZWYiLCJwIjoiZXhjZWwtamlyYSJ9" TargetMode="External"/><Relationship Id="rId2126" Type="http://schemas.openxmlformats.org/officeDocument/2006/relationships/hyperlink" Target="https://valiati.atlassian.net/browse/TSM-7710?atlOrigin=eyJpIjoiMjBhNWIzMmFjMjdiNGE1YzhhZTE4YmM0ZjA0MDM4ZWYiLCJwIjoiZXhjZWwtamlyYSJ9" TargetMode="External"/><Relationship Id="rId2333" Type="http://schemas.openxmlformats.org/officeDocument/2006/relationships/hyperlink" Target="https://valiati.atlassian.net/browse/TSM-7498?atlOrigin=eyJpIjoiMjBhNWIzMmFjMjdiNGE1YzhhZTE4YmM0ZjA0MDM4ZWYiLCJwIjoiZXhjZWwtamlyYSJ9" TargetMode="External"/><Relationship Id="rId2540" Type="http://schemas.openxmlformats.org/officeDocument/2006/relationships/hyperlink" Target="https://valiati.atlassian.net/browse/TSM-7281?atlOrigin=eyJpIjoiMjBhNWIzMmFjMjdiNGE1YzhhZTE4YmM0ZjA0MDM4ZWYiLCJwIjoiZXhjZWwtamlyYSJ9" TargetMode="External"/><Relationship Id="rId305" Type="http://schemas.openxmlformats.org/officeDocument/2006/relationships/hyperlink" Target="https://valiati.atlassian.net/browse/TSM-9806?atlOrigin=eyJpIjoiMjBhNWIzMmFjMjdiNGE1YzhhZTE4YmM0ZjA0MDM4ZWYiLCJwIjoiZXhjZWwtamlyYSJ9" TargetMode="External"/><Relationship Id="rId512" Type="http://schemas.openxmlformats.org/officeDocument/2006/relationships/hyperlink" Target="https://valiati.atlassian.net/browse/TSM-9556?atlOrigin=eyJpIjoiMjBhNWIzMmFjMjdiNGE1YzhhZTE4YmM0ZjA0MDM4ZWYiLCJwIjoiZXhjZWwtamlyYSJ9" TargetMode="External"/><Relationship Id="rId1142" Type="http://schemas.openxmlformats.org/officeDocument/2006/relationships/hyperlink" Target="https://valiati.atlassian.net/browse/TSM-8805?atlOrigin=eyJpIjoiMjBhNWIzMmFjMjdiNGE1YzhhZTE4YmM0ZjA0MDM4ZWYiLCJwIjoiZXhjZWwtamlyYSJ9" TargetMode="External"/><Relationship Id="rId2400" Type="http://schemas.openxmlformats.org/officeDocument/2006/relationships/hyperlink" Target="https://valiati.atlassian.net/browse/TSM-7425?atlOrigin=eyJpIjoiMjBhNWIzMmFjMjdiNGE1YzhhZTE4YmM0ZjA0MDM4ZWYiLCJwIjoiZXhjZWwtamlyYSJ9" TargetMode="External"/><Relationship Id="rId1002" Type="http://schemas.openxmlformats.org/officeDocument/2006/relationships/hyperlink" Target="https://valiati.atlassian.net/browse/TSM-8974?atlOrigin=eyJpIjoiMjBhNWIzMmFjMjdiNGE1YzhhZTE4YmM0ZjA0MDM4ZWYiLCJwIjoiZXhjZWwtamlyYSJ9" TargetMode="External"/><Relationship Id="rId1959" Type="http://schemas.openxmlformats.org/officeDocument/2006/relationships/hyperlink" Target="https://valiati.atlassian.net/browse/TSM-7898?atlOrigin=eyJpIjoiMjBhNWIzMmFjMjdiNGE1YzhhZTE4YmM0ZjA0MDM4ZWYiLCJwIjoiZXhjZWwtamlyYSJ9" TargetMode="External"/><Relationship Id="rId3174" Type="http://schemas.openxmlformats.org/officeDocument/2006/relationships/hyperlink" Target="https://valiati.atlassian.net/browse/TSM-6613?atlOrigin=eyJpIjoiMjBhNWIzMmFjMjdiNGE1YzhhZTE4YmM0ZjA0MDM4ZWYiLCJwIjoiZXhjZWwtamlyYSJ9" TargetMode="External"/><Relationship Id="rId1819" Type="http://schemas.openxmlformats.org/officeDocument/2006/relationships/hyperlink" Target="https://valiati.atlassian.net/browse/TSM-8052?atlOrigin=eyJpIjoiMjBhNWIzMmFjMjdiNGE1YzhhZTE4YmM0ZjA0MDM4ZWYiLCJwIjoiZXhjZWwtamlyYSJ9" TargetMode="External"/><Relationship Id="rId2190" Type="http://schemas.openxmlformats.org/officeDocument/2006/relationships/hyperlink" Target="https://valiati.atlassian.net/browse/TSM-7645?atlOrigin=eyJpIjoiMjBhNWIzMmFjMjdiNGE1YzhhZTE4YmM0ZjA0MDM4ZWYiLCJwIjoiZXhjZWwtamlyYSJ9" TargetMode="External"/><Relationship Id="rId3034" Type="http://schemas.openxmlformats.org/officeDocument/2006/relationships/hyperlink" Target="https://valiati.atlassian.net/browse/TSM-6761?atlOrigin=eyJpIjoiMjBhNWIzMmFjMjdiNGE1YzhhZTE4YmM0ZjA0MDM4ZWYiLCJwIjoiZXhjZWwtamlyYSJ9" TargetMode="External"/><Relationship Id="rId3241" Type="http://schemas.openxmlformats.org/officeDocument/2006/relationships/hyperlink" Target="https://valiati.atlassian.net/browse/TSM-6544?atlOrigin=eyJpIjoiMjBhNWIzMmFjMjdiNGE1YzhhZTE4YmM0ZjA0MDM4ZWYiLCJwIjoiZXhjZWwtamlyYSJ9" TargetMode="External"/><Relationship Id="rId162" Type="http://schemas.openxmlformats.org/officeDocument/2006/relationships/hyperlink" Target="https://valiati.atlassian.net/browse/TSM-9980?atlOrigin=eyJpIjoiMjBhNWIzMmFjMjdiNGE1YzhhZTE4YmM0ZjA0MDM4ZWYiLCJwIjoiZXhjZWwtamlyYSJ9" TargetMode="External"/><Relationship Id="rId2050" Type="http://schemas.openxmlformats.org/officeDocument/2006/relationships/hyperlink" Target="https://valiati.atlassian.net/browse/TSM-7799?atlOrigin=eyJpIjoiMjBhNWIzMmFjMjdiNGE1YzhhZTE4YmM0ZjA0MDM4ZWYiLCJwIjoiZXhjZWwtamlyYSJ9" TargetMode="External"/><Relationship Id="rId3101" Type="http://schemas.openxmlformats.org/officeDocument/2006/relationships/hyperlink" Target="https://valiati.atlassian.net/browse/TSM-6692?atlOrigin=eyJpIjoiMjBhNWIzMmFjMjdiNGE1YzhhZTE4YmM0ZjA0MDM4ZWYiLCJwIjoiZXhjZWwtamlyYSJ9" TargetMode="External"/><Relationship Id="rId979" Type="http://schemas.openxmlformats.org/officeDocument/2006/relationships/hyperlink" Target="https://valiati.atlassian.net/browse/TSM-9000?atlOrigin=eyJpIjoiMjBhNWIzMmFjMjdiNGE1YzhhZTE4YmM0ZjA0MDM4ZWYiLCJwIjoiZXhjZWwtamlyYSJ9" TargetMode="External"/><Relationship Id="rId839" Type="http://schemas.openxmlformats.org/officeDocument/2006/relationships/hyperlink" Target="https://valiati.atlassian.net/browse/TSM-9163?atlOrigin=eyJpIjoiMjBhNWIzMmFjMjdiNGE1YzhhZTE4YmM0ZjA0MDM4ZWYiLCJwIjoiZXhjZWwtamlyYSJ9" TargetMode="External"/><Relationship Id="rId1469" Type="http://schemas.openxmlformats.org/officeDocument/2006/relationships/hyperlink" Target="https://valiati.atlassian.net/browse/TSM-8433?atlOrigin=eyJpIjoiMjBhNWIzMmFjMjdiNGE1YzhhZTE4YmM0ZjA0MDM4ZWYiLCJwIjoiZXhjZWwtamlyYSJ9" TargetMode="External"/><Relationship Id="rId2867" Type="http://schemas.openxmlformats.org/officeDocument/2006/relationships/hyperlink" Target="https://valiati.atlassian.net/browse/TSM-6937?atlOrigin=eyJpIjoiMjBhNWIzMmFjMjdiNGE1YzhhZTE4YmM0ZjA0MDM4ZWYiLCJwIjoiZXhjZWwtamlyYSJ9" TargetMode="External"/><Relationship Id="rId1676" Type="http://schemas.openxmlformats.org/officeDocument/2006/relationships/hyperlink" Target="https://valiati.atlassian.net/browse/TSM-8212?atlOrigin=eyJpIjoiMjBhNWIzMmFjMjdiNGE1YzhhZTE4YmM0ZjA0MDM4ZWYiLCJwIjoiZXhjZWwtamlyYSJ9" TargetMode="External"/><Relationship Id="rId1883" Type="http://schemas.openxmlformats.org/officeDocument/2006/relationships/hyperlink" Target="https://valiati.atlassian.net/browse/TSM-7986?atlOrigin=eyJpIjoiMjBhNWIzMmFjMjdiNGE1YzhhZTE4YmM0ZjA0MDM4ZWYiLCJwIjoiZXhjZWwtamlyYSJ9" TargetMode="External"/><Relationship Id="rId2727" Type="http://schemas.openxmlformats.org/officeDocument/2006/relationships/hyperlink" Target="https://valiati.atlassian.net/browse/TSM-7083?atlOrigin=eyJpIjoiMjBhNWIzMmFjMjdiNGE1YzhhZTE4YmM0ZjA0MDM4ZWYiLCJwIjoiZXhjZWwtamlyYSJ9" TargetMode="External"/><Relationship Id="rId2934" Type="http://schemas.openxmlformats.org/officeDocument/2006/relationships/hyperlink" Target="https://valiati.atlassian.net/browse/TSM-6866?atlOrigin=eyJpIjoiMjBhNWIzMmFjMjdiNGE1YzhhZTE4YmM0ZjA0MDM4ZWYiLCJwIjoiZXhjZWwtamlyYSJ9" TargetMode="External"/><Relationship Id="rId906" Type="http://schemas.openxmlformats.org/officeDocument/2006/relationships/hyperlink" Target="https://valiati.atlassian.net/browse/TSM-9086?atlOrigin=eyJpIjoiMjBhNWIzMmFjMjdiNGE1YzhhZTE4YmM0ZjA0MDM4ZWYiLCJwIjoiZXhjZWwtamlyYSJ9" TargetMode="External"/><Relationship Id="rId1329" Type="http://schemas.openxmlformats.org/officeDocument/2006/relationships/hyperlink" Target="https://valiati.atlassian.net/browse/TSM-8591?atlOrigin=eyJpIjoiMjBhNWIzMmFjMjdiNGE1YzhhZTE4YmM0ZjA0MDM4ZWYiLCJwIjoiZXhjZWwtamlyYSJ9" TargetMode="External"/><Relationship Id="rId1536" Type="http://schemas.openxmlformats.org/officeDocument/2006/relationships/hyperlink" Target="https://valiati.atlassian.net/browse/TSM-8358?atlOrigin=eyJpIjoiMjBhNWIzMmFjMjdiNGE1YzhhZTE4YmM0ZjA0MDM4ZWYiLCJwIjoiZXhjZWwtamlyYSJ9" TargetMode="External"/><Relationship Id="rId1743" Type="http://schemas.openxmlformats.org/officeDocument/2006/relationships/hyperlink" Target="https://valiati.atlassian.net/browse/TSM-8143?atlOrigin=eyJpIjoiMjBhNWIzMmFjMjdiNGE1YzhhZTE4YmM0ZjA0MDM4ZWYiLCJwIjoiZXhjZWwtamlyYSJ9" TargetMode="External"/><Relationship Id="rId1950" Type="http://schemas.openxmlformats.org/officeDocument/2006/relationships/hyperlink" Target="https://valiati.atlassian.net/browse/TSM-7909?atlOrigin=eyJpIjoiMjBhNWIzMmFjMjdiNGE1YzhhZTE4YmM0ZjA0MDM4ZWYiLCJwIjoiZXhjZWwtamlyYSJ9" TargetMode="External"/><Relationship Id="rId35" Type="http://schemas.openxmlformats.org/officeDocument/2006/relationships/hyperlink" Target="https://valiati.atlassian.net/browse/TSM-10159?atlOrigin=eyJpIjoiMjBhNWIzMmFjMjdiNGE1YzhhZTE4YmM0ZjA0MDM4ZWYiLCJwIjoiZXhjZWwtamlyYSJ9" TargetMode="External"/><Relationship Id="rId1603" Type="http://schemas.openxmlformats.org/officeDocument/2006/relationships/hyperlink" Target="https://valiati.atlassian.net/browse/TSM-8287?atlOrigin=eyJpIjoiMjBhNWIzMmFjMjdiNGE1YzhhZTE4YmM0ZjA0MDM4ZWYiLCJwIjoiZXhjZWwtamlyYSJ9" TargetMode="External"/><Relationship Id="rId1810" Type="http://schemas.openxmlformats.org/officeDocument/2006/relationships/hyperlink" Target="https://valiati.atlassian.net/browse/TSM-8064?atlOrigin=eyJpIjoiMjBhNWIzMmFjMjdiNGE1YzhhZTE4YmM0ZjA0MDM4ZWYiLCJwIjoiZXhjZWwtamlyYSJ9" TargetMode="External"/><Relationship Id="rId489" Type="http://schemas.openxmlformats.org/officeDocument/2006/relationships/hyperlink" Target="https://valiati.atlassian.net/browse/TSM-9583?atlOrigin=eyJpIjoiMjBhNWIzMmFjMjdiNGE1YzhhZTE4YmM0ZjA0MDM4ZWYiLCJwIjoiZXhjZWwtamlyYSJ9" TargetMode="External"/><Relationship Id="rId696" Type="http://schemas.openxmlformats.org/officeDocument/2006/relationships/hyperlink" Target="https://valiati.atlassian.net/browse/TSM-9340?atlOrigin=eyJpIjoiMjBhNWIzMmFjMjdiNGE1YzhhZTE4YmM0ZjA0MDM4ZWYiLCJwIjoiZXhjZWwtamlyYSJ9" TargetMode="External"/><Relationship Id="rId2377" Type="http://schemas.openxmlformats.org/officeDocument/2006/relationships/hyperlink" Target="https://valiati.atlassian.net/browse/TSM-7452?atlOrigin=eyJpIjoiMjBhNWIzMmFjMjdiNGE1YzhhZTE4YmM0ZjA0MDM4ZWYiLCJwIjoiZXhjZWwtamlyYSJ9" TargetMode="External"/><Relationship Id="rId2584" Type="http://schemas.openxmlformats.org/officeDocument/2006/relationships/hyperlink" Target="https://valiati.atlassian.net/browse/TSM-7237?atlOrigin=eyJpIjoiMjBhNWIzMmFjMjdiNGE1YzhhZTE4YmM0ZjA0MDM4ZWYiLCJwIjoiZXhjZWwtamlyYSJ9" TargetMode="External"/><Relationship Id="rId2791" Type="http://schemas.openxmlformats.org/officeDocument/2006/relationships/hyperlink" Target="https://valiati.atlassian.net/browse/TSM-7013?atlOrigin=eyJpIjoiMjBhNWIzMmFjMjdiNGE1YzhhZTE4YmM0ZjA0MDM4ZWYiLCJwIjoiZXhjZWwtamlyYSJ9" TargetMode="External"/><Relationship Id="rId349" Type="http://schemas.openxmlformats.org/officeDocument/2006/relationships/hyperlink" Target="https://valiati.atlassian.net/browse/TSM-9752?atlOrigin=eyJpIjoiMjBhNWIzMmFjMjdiNGE1YzhhZTE4YmM0ZjA0MDM4ZWYiLCJwIjoiZXhjZWwtamlyYSJ9" TargetMode="External"/><Relationship Id="rId556" Type="http://schemas.openxmlformats.org/officeDocument/2006/relationships/hyperlink" Target="https://valiati.atlassian.net/browse/TSM-9506?atlOrigin=eyJpIjoiMjBhNWIzMmFjMjdiNGE1YzhhZTE4YmM0ZjA0MDM4ZWYiLCJwIjoiZXhjZWwtamlyYSJ9" TargetMode="External"/><Relationship Id="rId763" Type="http://schemas.openxmlformats.org/officeDocument/2006/relationships/hyperlink" Target="https://valiati.atlassian.net/browse/TSM-9255?atlOrigin=eyJpIjoiMjBhNWIzMmFjMjdiNGE1YzhhZTE4YmM0ZjA0MDM4ZWYiLCJwIjoiZXhjZWwtamlyYSJ9" TargetMode="External"/><Relationship Id="rId1186" Type="http://schemas.openxmlformats.org/officeDocument/2006/relationships/hyperlink" Target="https://valiati.atlassian.net/browse/TSM-8755?atlOrigin=eyJpIjoiMjBhNWIzMmFjMjdiNGE1YzhhZTE4YmM0ZjA0MDM4ZWYiLCJwIjoiZXhjZWwtamlyYSJ9" TargetMode="External"/><Relationship Id="rId1393" Type="http://schemas.openxmlformats.org/officeDocument/2006/relationships/hyperlink" Target="https://valiati.atlassian.net/browse/TSM-8515?atlOrigin=eyJpIjoiMjBhNWIzMmFjMjdiNGE1YzhhZTE4YmM0ZjA0MDM4ZWYiLCJwIjoiZXhjZWwtamlyYSJ9" TargetMode="External"/><Relationship Id="rId2237" Type="http://schemas.openxmlformats.org/officeDocument/2006/relationships/hyperlink" Target="https://valiati.atlassian.net/browse/TSM-7598?atlOrigin=eyJpIjoiMjBhNWIzMmFjMjdiNGE1YzhhZTE4YmM0ZjA0MDM4ZWYiLCJwIjoiZXhjZWwtamlyYSJ9" TargetMode="External"/><Relationship Id="rId2444" Type="http://schemas.openxmlformats.org/officeDocument/2006/relationships/hyperlink" Target="https://valiati.atlassian.net/browse/TSM-7380?atlOrigin=eyJpIjoiMjBhNWIzMmFjMjdiNGE1YzhhZTE4YmM0ZjA0MDM4ZWYiLCJwIjoiZXhjZWwtamlyYSJ9" TargetMode="External"/><Relationship Id="rId209" Type="http://schemas.openxmlformats.org/officeDocument/2006/relationships/hyperlink" Target="https://valiati.atlassian.net/browse/TSM-9916?atlOrigin=eyJpIjoiMjBhNWIzMmFjMjdiNGE1YzhhZTE4YmM0ZjA0MDM4ZWYiLCJwIjoiZXhjZWwtamlyYSJ9" TargetMode="External"/><Relationship Id="rId416" Type="http://schemas.openxmlformats.org/officeDocument/2006/relationships/hyperlink" Target="https://valiati.atlassian.net/browse/TSM-9666?atlOrigin=eyJpIjoiMjBhNWIzMmFjMjdiNGE1YzhhZTE4YmM0ZjA0MDM4ZWYiLCJwIjoiZXhjZWwtamlyYSJ9" TargetMode="External"/><Relationship Id="rId970" Type="http://schemas.openxmlformats.org/officeDocument/2006/relationships/hyperlink" Target="https://valiati.atlassian.net/browse/TSM-9010?atlOrigin=eyJpIjoiMjBhNWIzMmFjMjdiNGE1YzhhZTE4YmM0ZjA0MDM4ZWYiLCJwIjoiZXhjZWwtamlyYSJ9" TargetMode="External"/><Relationship Id="rId1046" Type="http://schemas.openxmlformats.org/officeDocument/2006/relationships/hyperlink" Target="https://valiati.atlassian.net/browse/TSM-8924?atlOrigin=eyJpIjoiMjBhNWIzMmFjMjdiNGE1YzhhZTE4YmM0ZjA0MDM4ZWYiLCJwIjoiZXhjZWwtamlyYSJ9" TargetMode="External"/><Relationship Id="rId1253" Type="http://schemas.openxmlformats.org/officeDocument/2006/relationships/hyperlink" Target="https://valiati.atlassian.net/browse/TSM-8676?atlOrigin=eyJpIjoiMjBhNWIzMmFjMjdiNGE1YzhhZTE4YmM0ZjA0MDM4ZWYiLCJwIjoiZXhjZWwtamlyYSJ9" TargetMode="External"/><Relationship Id="rId2651" Type="http://schemas.openxmlformats.org/officeDocument/2006/relationships/hyperlink" Target="https://valiati.atlassian.net/browse/TSM-7161?atlOrigin=eyJpIjoiMjBhNWIzMmFjMjdiNGE1YzhhZTE4YmM0ZjA0MDM4ZWYiLCJwIjoiZXhjZWwtamlyYSJ9" TargetMode="External"/><Relationship Id="rId623" Type="http://schemas.openxmlformats.org/officeDocument/2006/relationships/hyperlink" Target="https://valiati.atlassian.net/browse/TSM-9428?atlOrigin=eyJpIjoiMjBhNWIzMmFjMjdiNGE1YzhhZTE4YmM0ZjA0MDM4ZWYiLCJwIjoiZXhjZWwtamlyYSJ9" TargetMode="External"/><Relationship Id="rId830" Type="http://schemas.openxmlformats.org/officeDocument/2006/relationships/hyperlink" Target="https://valiati.atlassian.net/browse/TSM-9173?atlOrigin=eyJpIjoiMjBhNWIzMmFjMjdiNGE1YzhhZTE4YmM0ZjA0MDM4ZWYiLCJwIjoiZXhjZWwtamlyYSJ9" TargetMode="External"/><Relationship Id="rId1460" Type="http://schemas.openxmlformats.org/officeDocument/2006/relationships/hyperlink" Target="https://valiati.atlassian.net/browse/TSM-8443?atlOrigin=eyJpIjoiMjBhNWIzMmFjMjdiNGE1YzhhZTE4YmM0ZjA0MDM4ZWYiLCJwIjoiZXhjZWwtamlyYSJ9" TargetMode="External"/><Relationship Id="rId2304" Type="http://schemas.openxmlformats.org/officeDocument/2006/relationships/hyperlink" Target="https://valiati.atlassian.net/browse/TSM-7527?atlOrigin=eyJpIjoiMjBhNWIzMmFjMjdiNGE1YzhhZTE4YmM0ZjA0MDM4ZWYiLCJwIjoiZXhjZWwtamlyYSJ9" TargetMode="External"/><Relationship Id="rId2511" Type="http://schemas.openxmlformats.org/officeDocument/2006/relationships/hyperlink" Target="https://valiati.atlassian.net/browse/TSM-7312?atlOrigin=eyJpIjoiMjBhNWIzMmFjMjdiNGE1YzhhZTE4YmM0ZjA0MDM4ZWYiLCJwIjoiZXhjZWwtamlyYSJ9" TargetMode="External"/><Relationship Id="rId1113" Type="http://schemas.openxmlformats.org/officeDocument/2006/relationships/hyperlink" Target="https://valiati.atlassian.net/browse/TSM-8838?atlOrigin=eyJpIjoiMjBhNWIzMmFjMjdiNGE1YzhhZTE4YmM0ZjA0MDM4ZWYiLCJwIjoiZXhjZWwtamlyYSJ9" TargetMode="External"/><Relationship Id="rId1320" Type="http://schemas.openxmlformats.org/officeDocument/2006/relationships/hyperlink" Target="https://valiati.atlassian.net/browse/TSM-8600?atlOrigin=eyJpIjoiMjBhNWIzMmFjMjdiNGE1YzhhZTE4YmM0ZjA0MDM4ZWYiLCJwIjoiZXhjZWwtamlyYSJ9" TargetMode="External"/><Relationship Id="rId3078" Type="http://schemas.openxmlformats.org/officeDocument/2006/relationships/hyperlink" Target="https://valiati.atlassian.net/browse/TSM-6717?atlOrigin=eyJpIjoiMjBhNWIzMmFjMjdiNGE1YzhhZTE4YmM0ZjA0MDM4ZWYiLCJwIjoiZXhjZWwtamlyYSJ9" TargetMode="External"/><Relationship Id="rId2094" Type="http://schemas.openxmlformats.org/officeDocument/2006/relationships/hyperlink" Target="https://valiati.atlassian.net/browse/TSM-7743?atlOrigin=eyJpIjoiMjBhNWIzMmFjMjdiNGE1YzhhZTE4YmM0ZjA0MDM4ZWYiLCJwIjoiZXhjZWwtamlyYSJ9" TargetMode="External"/><Relationship Id="rId3145" Type="http://schemas.openxmlformats.org/officeDocument/2006/relationships/hyperlink" Target="https://valiati.atlassian.net/browse/TSM-6646?atlOrigin=eyJpIjoiMjBhNWIzMmFjMjdiNGE1YzhhZTE4YmM0ZjA0MDM4ZWYiLCJwIjoiZXhjZWwtamlyYSJ9" TargetMode="External"/><Relationship Id="rId273" Type="http://schemas.openxmlformats.org/officeDocument/2006/relationships/hyperlink" Target="https://valiati.atlassian.net/browse/TSM-9843?atlOrigin=eyJpIjoiMjBhNWIzMmFjMjdiNGE1YzhhZTE4YmM0ZjA0MDM4ZWYiLCJwIjoiZXhjZWwtamlyYSJ9" TargetMode="External"/><Relationship Id="rId480" Type="http://schemas.openxmlformats.org/officeDocument/2006/relationships/hyperlink" Target="https://valiati.atlassian.net/browse/TSM-9592?atlOrigin=eyJpIjoiMjBhNWIzMmFjMjdiNGE1YzhhZTE4YmM0ZjA0MDM4ZWYiLCJwIjoiZXhjZWwtamlyYSJ9" TargetMode="External"/><Relationship Id="rId2161" Type="http://schemas.openxmlformats.org/officeDocument/2006/relationships/hyperlink" Target="https://valiati.atlassian.net/browse/TSM-7674?atlOrigin=eyJpIjoiMjBhNWIzMmFjMjdiNGE1YzhhZTE4YmM0ZjA0MDM4ZWYiLCJwIjoiZXhjZWwtamlyYSJ9" TargetMode="External"/><Relationship Id="rId3005" Type="http://schemas.openxmlformats.org/officeDocument/2006/relationships/hyperlink" Target="https://valiati.atlassian.net/browse/TSM-6791?atlOrigin=eyJpIjoiMjBhNWIzMmFjMjdiNGE1YzhhZTE4YmM0ZjA0MDM4ZWYiLCJwIjoiZXhjZWwtamlyYSJ9" TargetMode="External"/><Relationship Id="rId3212" Type="http://schemas.openxmlformats.org/officeDocument/2006/relationships/hyperlink" Target="https://valiati.atlassian.net/browse/TSM-6574?atlOrigin=eyJpIjoiMjBhNWIzMmFjMjdiNGE1YzhhZTE4YmM0ZjA0MDM4ZWYiLCJwIjoiZXhjZWwtamlyYSJ9" TargetMode="External"/><Relationship Id="rId133" Type="http://schemas.openxmlformats.org/officeDocument/2006/relationships/hyperlink" Target="https://valiati.atlassian.net/browse/TSM-10015?atlOrigin=eyJpIjoiMjBhNWIzMmFjMjdiNGE1YzhhZTE4YmM0ZjA0MDM4ZWYiLCJwIjoiZXhjZWwtamlyYSJ9" TargetMode="External"/><Relationship Id="rId340" Type="http://schemas.openxmlformats.org/officeDocument/2006/relationships/hyperlink" Target="https://valiati.atlassian.net/browse/TSM-9762?atlOrigin=eyJpIjoiMjBhNWIzMmFjMjdiNGE1YzhhZTE4YmM0ZjA0MDM4ZWYiLCJwIjoiZXhjZWwtamlyYSJ9" TargetMode="External"/><Relationship Id="rId2021" Type="http://schemas.openxmlformats.org/officeDocument/2006/relationships/hyperlink" Target="https://valiati.atlassian.net/browse/TSM-7832?atlOrigin=eyJpIjoiMjBhNWIzMmFjMjdiNGE1YzhhZTE4YmM0ZjA0MDM4ZWYiLCJwIjoiZXhjZWwtamlyYSJ9" TargetMode="External"/><Relationship Id="rId200" Type="http://schemas.openxmlformats.org/officeDocument/2006/relationships/hyperlink" Target="https://valiati.atlassian.net/browse/TSM-9925?atlOrigin=eyJpIjoiMjBhNWIzMmFjMjdiNGE1YzhhZTE4YmM0ZjA0MDM4ZWYiLCJwIjoiZXhjZWwtamlyYSJ9" TargetMode="External"/><Relationship Id="rId2978" Type="http://schemas.openxmlformats.org/officeDocument/2006/relationships/hyperlink" Target="https://valiati.atlassian.net/browse/TSM-6819?atlOrigin=eyJpIjoiMjBhNWIzMmFjMjdiNGE1YzhhZTE4YmM0ZjA0MDM4ZWYiLCJwIjoiZXhjZWwtamlyYSJ9" TargetMode="External"/><Relationship Id="rId1787" Type="http://schemas.openxmlformats.org/officeDocument/2006/relationships/hyperlink" Target="https://valiati.atlassian.net/browse/TSM-8092?atlOrigin=eyJpIjoiMjBhNWIzMmFjMjdiNGE1YzhhZTE4YmM0ZjA0MDM4ZWYiLCJwIjoiZXhjZWwtamlyYSJ9" TargetMode="External"/><Relationship Id="rId1994" Type="http://schemas.openxmlformats.org/officeDocument/2006/relationships/hyperlink" Target="https://valiati.atlassian.net/browse/TSM-7860?atlOrigin=eyJpIjoiMjBhNWIzMmFjMjdiNGE1YzhhZTE4YmM0ZjA0MDM4ZWYiLCJwIjoiZXhjZWwtamlyYSJ9" TargetMode="External"/><Relationship Id="rId2838" Type="http://schemas.openxmlformats.org/officeDocument/2006/relationships/hyperlink" Target="https://valiati.atlassian.net/browse/TSM-6966?atlOrigin=eyJpIjoiMjBhNWIzMmFjMjdiNGE1YzhhZTE4YmM0ZjA0MDM4ZWYiLCJwIjoiZXhjZWwtamlyYSJ9" TargetMode="External"/><Relationship Id="rId79" Type="http://schemas.openxmlformats.org/officeDocument/2006/relationships/hyperlink" Target="https://valiati.atlassian.net/browse/TSM-10094?atlOrigin=eyJpIjoiMjBhNWIzMmFjMjdiNGE1YzhhZTE4YmM0ZjA0MDM4ZWYiLCJwIjoiZXhjZWwtamlyYSJ9" TargetMode="External"/><Relationship Id="rId1647" Type="http://schemas.openxmlformats.org/officeDocument/2006/relationships/hyperlink" Target="https://valiati.atlassian.net/browse/TSM-8241?atlOrigin=eyJpIjoiMjBhNWIzMmFjMjdiNGE1YzhhZTE4YmM0ZjA0MDM4ZWYiLCJwIjoiZXhjZWwtamlyYSJ9" TargetMode="External"/><Relationship Id="rId1854" Type="http://schemas.openxmlformats.org/officeDocument/2006/relationships/hyperlink" Target="https://valiati.atlassian.net/browse/TSM-8016?atlOrigin=eyJpIjoiMjBhNWIzMmFjMjdiNGE1YzhhZTE4YmM0ZjA0MDM4ZWYiLCJwIjoiZXhjZWwtamlyYSJ9" TargetMode="External"/><Relationship Id="rId2905" Type="http://schemas.openxmlformats.org/officeDocument/2006/relationships/hyperlink" Target="https://valiati.atlassian.net/browse/TSM-6897?atlOrigin=eyJpIjoiMjBhNWIzMmFjMjdiNGE1YzhhZTE4YmM0ZjA0MDM4ZWYiLCJwIjoiZXhjZWwtamlyYSJ9" TargetMode="External"/><Relationship Id="rId1507" Type="http://schemas.openxmlformats.org/officeDocument/2006/relationships/hyperlink" Target="https://valiati.atlassian.net/browse/TSM-8390?atlOrigin=eyJpIjoiMjBhNWIzMmFjMjdiNGE1YzhhZTE4YmM0ZjA0MDM4ZWYiLCJwIjoiZXhjZWwtamlyYSJ9" TargetMode="External"/><Relationship Id="rId1714" Type="http://schemas.openxmlformats.org/officeDocument/2006/relationships/hyperlink" Target="https://valiati.atlassian.net/browse/TSM-8172?atlOrigin=eyJpIjoiMjBhNWIzMmFjMjdiNGE1YzhhZTE4YmM0ZjA0MDM4ZWYiLCJwIjoiZXhjZWwtamlyYSJ9" TargetMode="External"/><Relationship Id="rId1921" Type="http://schemas.openxmlformats.org/officeDocument/2006/relationships/hyperlink" Target="https://valiati.atlassian.net/browse/TSM-7941?atlOrigin=eyJpIjoiMjBhNWIzMmFjMjdiNGE1YzhhZTE4YmM0ZjA0MDM4ZWYiLCJwIjoiZXhjZWwtamlyYSJ9" TargetMode="External"/><Relationship Id="rId2488" Type="http://schemas.openxmlformats.org/officeDocument/2006/relationships/hyperlink" Target="https://valiati.atlassian.net/browse/TSM-7335?atlOrigin=eyJpIjoiMjBhNWIzMmFjMjdiNGE1YzhhZTE4YmM0ZjA0MDM4ZWYiLCJwIjoiZXhjZWwtamlyYSJ9" TargetMode="External"/><Relationship Id="rId1297" Type="http://schemas.openxmlformats.org/officeDocument/2006/relationships/hyperlink" Target="https://valiati.atlassian.net/browse/TSM-8627?atlOrigin=eyJpIjoiMjBhNWIzMmFjMjdiNGE1YzhhZTE4YmM0ZjA0MDM4ZWYiLCJwIjoiZXhjZWwtamlyYSJ9" TargetMode="External"/><Relationship Id="rId2695" Type="http://schemas.openxmlformats.org/officeDocument/2006/relationships/hyperlink" Target="https://valiati.atlassian.net/browse/TSM-7116?atlOrigin=eyJpIjoiMjBhNWIzMmFjMjdiNGE1YzhhZTE4YmM0ZjA0MDM4ZWYiLCJwIjoiZXhjZWwtamlyYSJ9" TargetMode="External"/><Relationship Id="rId667" Type="http://schemas.openxmlformats.org/officeDocument/2006/relationships/hyperlink" Target="https://valiati.atlassian.net/browse/TSM-9378?atlOrigin=eyJpIjoiMjBhNWIzMmFjMjdiNGE1YzhhZTE4YmM0ZjA0MDM4ZWYiLCJwIjoiZXhjZWwtamlyYSJ9" TargetMode="External"/><Relationship Id="rId874" Type="http://schemas.openxmlformats.org/officeDocument/2006/relationships/hyperlink" Target="https://valiati.atlassian.net/browse/TSM-9122?atlOrigin=eyJpIjoiMjBhNWIzMmFjMjdiNGE1YzhhZTE4YmM0ZjA0MDM4ZWYiLCJwIjoiZXhjZWwtamlyYSJ9" TargetMode="External"/><Relationship Id="rId2348" Type="http://schemas.openxmlformats.org/officeDocument/2006/relationships/hyperlink" Target="https://valiati.atlassian.net/browse/TSM-7483?atlOrigin=eyJpIjoiMjBhNWIzMmFjMjdiNGE1YzhhZTE4YmM0ZjA0MDM4ZWYiLCJwIjoiZXhjZWwtamlyYSJ9" TargetMode="External"/><Relationship Id="rId2555" Type="http://schemas.openxmlformats.org/officeDocument/2006/relationships/hyperlink" Target="https://valiati.atlassian.net/browse/TSM-7266?atlOrigin=eyJpIjoiMjBhNWIzMmFjMjdiNGE1YzhhZTE4YmM0ZjA0MDM4ZWYiLCJwIjoiZXhjZWwtamlyYSJ9" TargetMode="External"/><Relationship Id="rId2762" Type="http://schemas.openxmlformats.org/officeDocument/2006/relationships/hyperlink" Target="https://valiati.atlassian.net/browse/TSM-7043?atlOrigin=eyJpIjoiMjBhNWIzMmFjMjdiNGE1YzhhZTE4YmM0ZjA0MDM4ZWYiLCJwIjoiZXhjZWwtamlyYSJ9" TargetMode="External"/><Relationship Id="rId527" Type="http://schemas.openxmlformats.org/officeDocument/2006/relationships/hyperlink" Target="https://valiati.atlassian.net/browse/TSM-9539?atlOrigin=eyJpIjoiMjBhNWIzMmFjMjdiNGE1YzhhZTE4YmM0ZjA0MDM4ZWYiLCJwIjoiZXhjZWwtamlyYSJ9" TargetMode="External"/><Relationship Id="rId734" Type="http://schemas.openxmlformats.org/officeDocument/2006/relationships/hyperlink" Target="https://valiati.atlassian.net/browse/TSM-9294?atlOrigin=eyJpIjoiMjBhNWIzMmFjMjdiNGE1YzhhZTE4YmM0ZjA0MDM4ZWYiLCJwIjoiZXhjZWwtamlyYSJ9" TargetMode="External"/><Relationship Id="rId941" Type="http://schemas.openxmlformats.org/officeDocument/2006/relationships/hyperlink" Target="https://valiati.atlassian.net/browse/TSM-9043?atlOrigin=eyJpIjoiMjBhNWIzMmFjMjdiNGE1YzhhZTE4YmM0ZjA0MDM4ZWYiLCJwIjoiZXhjZWwtamlyYSJ9" TargetMode="External"/><Relationship Id="rId1157" Type="http://schemas.openxmlformats.org/officeDocument/2006/relationships/hyperlink" Target="https://valiati.atlassian.net/browse/TSM-8787?atlOrigin=eyJpIjoiMjBhNWIzMmFjMjdiNGE1YzhhZTE4YmM0ZjA0MDM4ZWYiLCJwIjoiZXhjZWwtamlyYSJ9" TargetMode="External"/><Relationship Id="rId1364" Type="http://schemas.openxmlformats.org/officeDocument/2006/relationships/hyperlink" Target="https://valiati.atlassian.net/browse/TSM-8552?atlOrigin=eyJpIjoiMjBhNWIzMmFjMjdiNGE1YzhhZTE4YmM0ZjA0MDM4ZWYiLCJwIjoiZXhjZWwtamlyYSJ9" TargetMode="External"/><Relationship Id="rId1571" Type="http://schemas.openxmlformats.org/officeDocument/2006/relationships/hyperlink" Target="https://valiati.atlassian.net/browse/TSM-8320?atlOrigin=eyJpIjoiMjBhNWIzMmFjMjdiNGE1YzhhZTE4YmM0ZjA0MDM4ZWYiLCJwIjoiZXhjZWwtamlyYSJ9" TargetMode="External"/><Relationship Id="rId2208" Type="http://schemas.openxmlformats.org/officeDocument/2006/relationships/hyperlink" Target="https://valiati.atlassian.net/browse/TSM-7627?atlOrigin=eyJpIjoiMjBhNWIzMmFjMjdiNGE1YzhhZTE4YmM0ZjA0MDM4ZWYiLCJwIjoiZXhjZWwtamlyYSJ9" TargetMode="External"/><Relationship Id="rId2415" Type="http://schemas.openxmlformats.org/officeDocument/2006/relationships/hyperlink" Target="https://valiati.atlassian.net/browse/TSM-7410?atlOrigin=eyJpIjoiMjBhNWIzMmFjMjdiNGE1YzhhZTE4YmM0ZjA0MDM4ZWYiLCJwIjoiZXhjZWwtamlyYSJ9" TargetMode="External"/><Relationship Id="rId2622" Type="http://schemas.openxmlformats.org/officeDocument/2006/relationships/hyperlink" Target="https://valiati.atlassian.net/browse/TSM-7193?atlOrigin=eyJpIjoiMjBhNWIzMmFjMjdiNGE1YzhhZTE4YmM0ZjA0MDM4ZWYiLCJwIjoiZXhjZWwtamlyYSJ9" TargetMode="External"/><Relationship Id="rId70" Type="http://schemas.openxmlformats.org/officeDocument/2006/relationships/hyperlink" Target="https://valiati.atlassian.net/browse/TSM-10103?atlOrigin=eyJpIjoiMjBhNWIzMmFjMjdiNGE1YzhhZTE4YmM0ZjA0MDM4ZWYiLCJwIjoiZXhjZWwtamlyYSJ9" TargetMode="External"/><Relationship Id="rId801" Type="http://schemas.openxmlformats.org/officeDocument/2006/relationships/hyperlink" Target="https://valiati.atlassian.net/browse/TSM-9210?atlOrigin=eyJpIjoiMjBhNWIzMmFjMjdiNGE1YzhhZTE4YmM0ZjA0MDM4ZWYiLCJwIjoiZXhjZWwtamlyYSJ9" TargetMode="External"/><Relationship Id="rId1017" Type="http://schemas.openxmlformats.org/officeDocument/2006/relationships/hyperlink" Target="https://valiati.atlassian.net/browse/TSM-8957?atlOrigin=eyJpIjoiMjBhNWIzMmFjMjdiNGE1YzhhZTE4YmM0ZjA0MDM4ZWYiLCJwIjoiZXhjZWwtamlyYSJ9" TargetMode="External"/><Relationship Id="rId1224" Type="http://schemas.openxmlformats.org/officeDocument/2006/relationships/hyperlink" Target="https://valiati.atlassian.net/browse/TSM-8709?atlOrigin=eyJpIjoiMjBhNWIzMmFjMjdiNGE1YzhhZTE4YmM0ZjA0MDM4ZWYiLCJwIjoiZXhjZWwtamlyYSJ9" TargetMode="External"/><Relationship Id="rId1431" Type="http://schemas.openxmlformats.org/officeDocument/2006/relationships/hyperlink" Target="https://valiati.atlassian.net/browse/TSM-8473?atlOrigin=eyJpIjoiMjBhNWIzMmFjMjdiNGE1YzhhZTE4YmM0ZjA0MDM4ZWYiLCJwIjoiZXhjZWwtamlyYSJ9" TargetMode="External"/><Relationship Id="rId3189" Type="http://schemas.openxmlformats.org/officeDocument/2006/relationships/hyperlink" Target="https://valiati.atlassian.net/browse/TSM-6597?atlOrigin=eyJpIjoiMjBhNWIzMmFjMjdiNGE1YzhhZTE4YmM0ZjA0MDM4ZWYiLCJwIjoiZXhjZWwtamlyYSJ9" TargetMode="External"/><Relationship Id="rId3049" Type="http://schemas.openxmlformats.org/officeDocument/2006/relationships/hyperlink" Target="https://valiati.atlassian.net/browse/TSM-6746?atlOrigin=eyJpIjoiMjBhNWIzMmFjMjdiNGE1YzhhZTE4YmM0ZjA0MDM4ZWYiLCJwIjoiZXhjZWwtamlyYSJ9" TargetMode="External"/><Relationship Id="rId3256" Type="http://schemas.openxmlformats.org/officeDocument/2006/relationships/hyperlink" Target="https://valiati.atlassian.net/browse/TSM-6529?atlOrigin=eyJpIjoiMjBhNWIzMmFjMjdiNGE1YzhhZTE4YmM0ZjA0MDM4ZWYiLCJwIjoiZXhjZWwtamlyYSJ9" TargetMode="External"/><Relationship Id="rId177" Type="http://schemas.openxmlformats.org/officeDocument/2006/relationships/hyperlink" Target="https://valiati.atlassian.net/browse/TSM-9952?atlOrigin=eyJpIjoiMjBhNWIzMmFjMjdiNGE1YzhhZTE4YmM0ZjA0MDM4ZWYiLCJwIjoiZXhjZWwtamlyYSJ9" TargetMode="External"/><Relationship Id="rId384" Type="http://schemas.openxmlformats.org/officeDocument/2006/relationships/hyperlink" Target="https://valiati.atlassian.net/browse/TSM-9704?atlOrigin=eyJpIjoiMjBhNWIzMmFjMjdiNGE1YzhhZTE4YmM0ZjA0MDM4ZWYiLCJwIjoiZXhjZWwtamlyYSJ9" TargetMode="External"/><Relationship Id="rId591" Type="http://schemas.openxmlformats.org/officeDocument/2006/relationships/hyperlink" Target="https://valiati.atlassian.net/browse/TSM-9465?atlOrigin=eyJpIjoiMjBhNWIzMmFjMjdiNGE1YzhhZTE4YmM0ZjA0MDM4ZWYiLCJwIjoiZXhjZWwtamlyYSJ9" TargetMode="External"/><Relationship Id="rId2065" Type="http://schemas.openxmlformats.org/officeDocument/2006/relationships/hyperlink" Target="https://valiati.atlassian.net/browse/TSM-7782?atlOrigin=eyJpIjoiMjBhNWIzMmFjMjdiNGE1YzhhZTE4YmM0ZjA0MDM4ZWYiLCJwIjoiZXhjZWwtamlyYSJ9" TargetMode="External"/><Relationship Id="rId2272" Type="http://schemas.openxmlformats.org/officeDocument/2006/relationships/hyperlink" Target="https://valiati.atlassian.net/browse/TSM-7560?atlOrigin=eyJpIjoiMjBhNWIzMmFjMjdiNGE1YzhhZTE4YmM0ZjA0MDM4ZWYiLCJwIjoiZXhjZWwtamlyYSJ9" TargetMode="External"/><Relationship Id="rId3116" Type="http://schemas.openxmlformats.org/officeDocument/2006/relationships/hyperlink" Target="https://valiati.atlassian.net/browse/TSM-6677?atlOrigin=eyJpIjoiMjBhNWIzMmFjMjdiNGE1YzhhZTE4YmM0ZjA0MDM4ZWYiLCJwIjoiZXhjZWwtamlyYSJ9" TargetMode="External"/><Relationship Id="rId244" Type="http://schemas.openxmlformats.org/officeDocument/2006/relationships/hyperlink" Target="https://valiati.atlassian.net/browse/TSM-9879?atlOrigin=eyJpIjoiMjBhNWIzMmFjMjdiNGE1YzhhZTE4YmM0ZjA0MDM4ZWYiLCJwIjoiZXhjZWwtamlyYSJ9" TargetMode="External"/><Relationship Id="rId1081" Type="http://schemas.openxmlformats.org/officeDocument/2006/relationships/hyperlink" Target="https://valiati.atlassian.net/browse/TSM-8879?atlOrigin=eyJpIjoiMjBhNWIzMmFjMjdiNGE1YzhhZTE4YmM0ZjA0MDM4ZWYiLCJwIjoiZXhjZWwtamlyYSJ9" TargetMode="External"/><Relationship Id="rId451" Type="http://schemas.openxmlformats.org/officeDocument/2006/relationships/hyperlink" Target="https://valiati.atlassian.net/browse/TSM-9625?atlOrigin=eyJpIjoiMjBhNWIzMmFjMjdiNGE1YzhhZTE4YmM0ZjA0MDM4ZWYiLCJwIjoiZXhjZWwtamlyYSJ9" TargetMode="External"/><Relationship Id="rId2132" Type="http://schemas.openxmlformats.org/officeDocument/2006/relationships/hyperlink" Target="https://valiati.atlassian.net/browse/TSM-7704?atlOrigin=eyJpIjoiMjBhNWIzMmFjMjdiNGE1YzhhZTE4YmM0ZjA0MDM4ZWYiLCJwIjoiZXhjZWwtamlyYSJ9" TargetMode="External"/><Relationship Id="rId104" Type="http://schemas.openxmlformats.org/officeDocument/2006/relationships/hyperlink" Target="https://valiati.atlassian.net/browse/TSM-10059?atlOrigin=eyJpIjoiMjBhNWIzMmFjMjdiNGE1YzhhZTE4YmM0ZjA0MDM4ZWYiLCJwIjoiZXhjZWwtamlyYSJ9" TargetMode="External"/><Relationship Id="rId311" Type="http://schemas.openxmlformats.org/officeDocument/2006/relationships/hyperlink" Target="https://valiati.atlassian.net/browse/TSM-9800?atlOrigin=eyJpIjoiMjBhNWIzMmFjMjdiNGE1YzhhZTE4YmM0ZjA0MDM4ZWYiLCJwIjoiZXhjZWwtamlyYSJ9" TargetMode="External"/><Relationship Id="rId1898" Type="http://schemas.openxmlformats.org/officeDocument/2006/relationships/hyperlink" Target="https://valiati.atlassian.net/browse/TSM-7969?atlOrigin=eyJpIjoiMjBhNWIzMmFjMjdiNGE1YzhhZTE4YmM0ZjA0MDM4ZWYiLCJwIjoiZXhjZWwtamlyYSJ9" TargetMode="External"/><Relationship Id="rId2949" Type="http://schemas.openxmlformats.org/officeDocument/2006/relationships/hyperlink" Target="https://valiati.atlassian.net/browse/TSM-6851?atlOrigin=eyJpIjoiMjBhNWIzMmFjMjdiNGE1YzhhZTE4YmM0ZjA0MDM4ZWYiLCJwIjoiZXhjZWwtamlyYSJ9" TargetMode="External"/><Relationship Id="rId1758" Type="http://schemas.openxmlformats.org/officeDocument/2006/relationships/hyperlink" Target="https://valiati.atlassian.net/browse/TSM-8127?atlOrigin=eyJpIjoiMjBhNWIzMmFjMjdiNGE1YzhhZTE4YmM0ZjA0MDM4ZWYiLCJwIjoiZXhjZWwtamlyYSJ9" TargetMode="External"/><Relationship Id="rId2809" Type="http://schemas.openxmlformats.org/officeDocument/2006/relationships/hyperlink" Target="https://valiati.atlassian.net/browse/TSM-6995?atlOrigin=eyJpIjoiMjBhNWIzMmFjMjdiNGE1YzhhZTE4YmM0ZjA0MDM4ZWYiLCJwIjoiZXhjZWwtamlyYSJ9" TargetMode="External"/><Relationship Id="rId1965" Type="http://schemas.openxmlformats.org/officeDocument/2006/relationships/hyperlink" Target="https://valiati.atlassian.net/browse/TSM-7892?atlOrigin=eyJpIjoiMjBhNWIzMmFjMjdiNGE1YzhhZTE4YmM0ZjA0MDM4ZWYiLCJwIjoiZXhjZWwtamlyYSJ9" TargetMode="External"/><Relationship Id="rId3180" Type="http://schemas.openxmlformats.org/officeDocument/2006/relationships/hyperlink" Target="https://valiati.atlassian.net/browse/TSM-6607?atlOrigin=eyJpIjoiMjBhNWIzMmFjMjdiNGE1YzhhZTE4YmM0ZjA0MDM4ZWYiLCJwIjoiZXhjZWwtamlyYSJ9" TargetMode="External"/><Relationship Id="rId1618" Type="http://schemas.openxmlformats.org/officeDocument/2006/relationships/hyperlink" Target="https://valiati.atlassian.net/browse/TSM-8272?atlOrigin=eyJpIjoiMjBhNWIzMmFjMjdiNGE1YzhhZTE4YmM0ZjA0MDM4ZWYiLCJwIjoiZXhjZWwtamlyYSJ9" TargetMode="External"/><Relationship Id="rId1825" Type="http://schemas.openxmlformats.org/officeDocument/2006/relationships/hyperlink" Target="https://valiati.atlassian.net/browse/TSM-8046?atlOrigin=eyJpIjoiMjBhNWIzMmFjMjdiNGE1YzhhZTE4YmM0ZjA0MDM4ZWYiLCJwIjoiZXhjZWwtamlyYSJ9" TargetMode="External"/><Relationship Id="rId3040" Type="http://schemas.openxmlformats.org/officeDocument/2006/relationships/hyperlink" Target="https://valiati.atlassian.net/browse/TSM-6755?atlOrigin=eyJpIjoiMjBhNWIzMmFjMjdiNGE1YzhhZTE4YmM0ZjA0MDM4ZWYiLCJwIjoiZXhjZWwtamlyYSJ9" TargetMode="External"/><Relationship Id="rId2599" Type="http://schemas.openxmlformats.org/officeDocument/2006/relationships/hyperlink" Target="https://valiati.atlassian.net/browse/TSM-7222?atlOrigin=eyJpIjoiMjBhNWIzMmFjMjdiNGE1YzhhZTE4YmM0ZjA0MDM4ZWYiLCJwIjoiZXhjZWwtamlyYSJ9" TargetMode="External"/><Relationship Id="rId778" Type="http://schemas.openxmlformats.org/officeDocument/2006/relationships/hyperlink" Target="https://valiati.atlassian.net/browse/TSM-9234?atlOrigin=eyJpIjoiMjBhNWIzMmFjMjdiNGE1YzhhZTE4YmM0ZjA0MDM4ZWYiLCJwIjoiZXhjZWwtamlyYSJ9" TargetMode="External"/><Relationship Id="rId985" Type="http://schemas.openxmlformats.org/officeDocument/2006/relationships/hyperlink" Target="https://valiati.atlassian.net/browse/TSM-8993?atlOrigin=eyJpIjoiMjBhNWIzMmFjMjdiNGE1YzhhZTE4YmM0ZjA0MDM4ZWYiLCJwIjoiZXhjZWwtamlyYSJ9" TargetMode="External"/><Relationship Id="rId2459" Type="http://schemas.openxmlformats.org/officeDocument/2006/relationships/hyperlink" Target="https://valiati.atlassian.net/browse/TSM-7365?atlOrigin=eyJpIjoiMjBhNWIzMmFjMjdiNGE1YzhhZTE4YmM0ZjA0MDM4ZWYiLCJwIjoiZXhjZWwtamlyYSJ9" TargetMode="External"/><Relationship Id="rId2666" Type="http://schemas.openxmlformats.org/officeDocument/2006/relationships/hyperlink" Target="https://valiati.atlassian.net/browse/TSM-7146?atlOrigin=eyJpIjoiMjBhNWIzMmFjMjdiNGE1YzhhZTE4YmM0ZjA0MDM4ZWYiLCJwIjoiZXhjZWwtamlyYSJ9" TargetMode="External"/><Relationship Id="rId2873" Type="http://schemas.openxmlformats.org/officeDocument/2006/relationships/hyperlink" Target="https://valiati.atlassian.net/browse/TSM-6931?atlOrigin=eyJpIjoiMjBhNWIzMmFjMjdiNGE1YzhhZTE4YmM0ZjA0MDM4ZWYiLCJwIjoiZXhjZWwtamlyYSJ9" TargetMode="External"/><Relationship Id="rId638" Type="http://schemas.openxmlformats.org/officeDocument/2006/relationships/hyperlink" Target="https://valiati.atlassian.net/browse/TSM-9412?atlOrigin=eyJpIjoiMjBhNWIzMmFjMjdiNGE1YzhhZTE4YmM0ZjA0MDM4ZWYiLCJwIjoiZXhjZWwtamlyYSJ9" TargetMode="External"/><Relationship Id="rId845" Type="http://schemas.openxmlformats.org/officeDocument/2006/relationships/hyperlink" Target="https://valiati.atlassian.net/browse/TSM-9156?atlOrigin=eyJpIjoiMjBhNWIzMmFjMjdiNGE1YzhhZTE4YmM0ZjA0MDM4ZWYiLCJwIjoiZXhjZWwtamlyYSJ9" TargetMode="External"/><Relationship Id="rId1268" Type="http://schemas.openxmlformats.org/officeDocument/2006/relationships/hyperlink" Target="https://valiati.atlassian.net/browse/TSM-8660?atlOrigin=eyJpIjoiMjBhNWIzMmFjMjdiNGE1YzhhZTE4YmM0ZjA0MDM4ZWYiLCJwIjoiZXhjZWwtamlyYSJ9" TargetMode="External"/><Relationship Id="rId1475" Type="http://schemas.openxmlformats.org/officeDocument/2006/relationships/hyperlink" Target="https://valiati.atlassian.net/browse/TSM-8425?atlOrigin=eyJpIjoiMjBhNWIzMmFjMjdiNGE1YzhhZTE4YmM0ZjA0MDM4ZWYiLCJwIjoiZXhjZWwtamlyYSJ9" TargetMode="External"/><Relationship Id="rId1682" Type="http://schemas.openxmlformats.org/officeDocument/2006/relationships/hyperlink" Target="https://valiati.atlassian.net/browse/TSM-8206?atlOrigin=eyJpIjoiMjBhNWIzMmFjMjdiNGE1YzhhZTE4YmM0ZjA0MDM4ZWYiLCJwIjoiZXhjZWwtamlyYSJ9" TargetMode="External"/><Relationship Id="rId2319" Type="http://schemas.openxmlformats.org/officeDocument/2006/relationships/hyperlink" Target="https://valiati.atlassian.net/browse/TSM-7512?atlOrigin=eyJpIjoiMjBhNWIzMmFjMjdiNGE1YzhhZTE4YmM0ZjA0MDM4ZWYiLCJwIjoiZXhjZWwtamlyYSJ9" TargetMode="External"/><Relationship Id="rId2526" Type="http://schemas.openxmlformats.org/officeDocument/2006/relationships/hyperlink" Target="https://valiati.atlassian.net/browse/TSM-7296?atlOrigin=eyJpIjoiMjBhNWIzMmFjMjdiNGE1YzhhZTE4YmM0ZjA0MDM4ZWYiLCJwIjoiZXhjZWwtamlyYSJ9" TargetMode="External"/><Relationship Id="rId2733" Type="http://schemas.openxmlformats.org/officeDocument/2006/relationships/hyperlink" Target="https://valiati.atlassian.net/browse/TSM-7077?atlOrigin=eyJpIjoiMjBhNWIzMmFjMjdiNGE1YzhhZTE4YmM0ZjA0MDM4ZWYiLCJwIjoiZXhjZWwtamlyYSJ9" TargetMode="External"/><Relationship Id="rId705" Type="http://schemas.openxmlformats.org/officeDocument/2006/relationships/hyperlink" Target="https://valiati.atlassian.net/browse/TSM-9329?atlOrigin=eyJpIjoiMjBhNWIzMmFjMjdiNGE1YzhhZTE4YmM0ZjA0MDM4ZWYiLCJwIjoiZXhjZWwtamlyYSJ9" TargetMode="External"/><Relationship Id="rId1128" Type="http://schemas.openxmlformats.org/officeDocument/2006/relationships/hyperlink" Target="https://valiati.atlassian.net/browse/TSM-8821?atlOrigin=eyJpIjoiMjBhNWIzMmFjMjdiNGE1YzhhZTE4YmM0ZjA0MDM4ZWYiLCJwIjoiZXhjZWwtamlyYSJ9" TargetMode="External"/><Relationship Id="rId1335" Type="http://schemas.openxmlformats.org/officeDocument/2006/relationships/hyperlink" Target="https://valiati.atlassian.net/browse/TSM-8584?atlOrigin=eyJpIjoiMjBhNWIzMmFjMjdiNGE1YzhhZTE4YmM0ZjA0MDM4ZWYiLCJwIjoiZXhjZWwtamlyYSJ9" TargetMode="External"/><Relationship Id="rId1542" Type="http://schemas.openxmlformats.org/officeDocument/2006/relationships/hyperlink" Target="https://valiati.atlassian.net/browse/TSM-8352?atlOrigin=eyJpIjoiMjBhNWIzMmFjMjdiNGE1YzhhZTE4YmM0ZjA0MDM4ZWYiLCJwIjoiZXhjZWwtamlyYSJ9" TargetMode="External"/><Relationship Id="rId2940" Type="http://schemas.openxmlformats.org/officeDocument/2006/relationships/hyperlink" Target="https://valiati.atlassian.net/browse/TSM-6860?atlOrigin=eyJpIjoiMjBhNWIzMmFjMjdiNGE1YzhhZTE4YmM0ZjA0MDM4ZWYiLCJwIjoiZXhjZWwtamlyYSJ9" TargetMode="External"/><Relationship Id="rId912" Type="http://schemas.openxmlformats.org/officeDocument/2006/relationships/hyperlink" Target="https://valiati.atlassian.net/browse/TSM-9078?atlOrigin=eyJpIjoiMjBhNWIzMmFjMjdiNGE1YzhhZTE4YmM0ZjA0MDM4ZWYiLCJwIjoiZXhjZWwtamlyYSJ9" TargetMode="External"/><Relationship Id="rId2800" Type="http://schemas.openxmlformats.org/officeDocument/2006/relationships/hyperlink" Target="https://valiati.atlassian.net/browse/TSM-7004?atlOrigin=eyJpIjoiMjBhNWIzMmFjMjdiNGE1YzhhZTE4YmM0ZjA0MDM4ZWYiLCJwIjoiZXhjZWwtamlyYSJ9" TargetMode="External"/><Relationship Id="rId41" Type="http://schemas.openxmlformats.org/officeDocument/2006/relationships/hyperlink" Target="https://valiati.atlassian.net/browse/TSM-10150?atlOrigin=eyJpIjoiMjBhNWIzMmFjMjdiNGE1YzhhZTE4YmM0ZjA0MDM4ZWYiLCJwIjoiZXhjZWwtamlyYSJ9" TargetMode="External"/><Relationship Id="rId1402" Type="http://schemas.openxmlformats.org/officeDocument/2006/relationships/hyperlink" Target="https://valiati.atlassian.net/browse/TSM-8505?atlOrigin=eyJpIjoiMjBhNWIzMmFjMjdiNGE1YzhhZTE4YmM0ZjA0MDM4ZWYiLCJwIjoiZXhjZWwtamlyYSJ9" TargetMode="External"/><Relationship Id="rId288" Type="http://schemas.openxmlformats.org/officeDocument/2006/relationships/hyperlink" Target="https://valiati.atlassian.net/browse/TSM-9826?atlOrigin=eyJpIjoiMjBhNWIzMmFjMjdiNGE1YzhhZTE4YmM0ZjA0MDM4ZWYiLCJwIjoiZXhjZWwtamlyYSJ9" TargetMode="External"/><Relationship Id="rId495" Type="http://schemas.openxmlformats.org/officeDocument/2006/relationships/hyperlink" Target="https://valiati.atlassian.net/browse/TSM-9576?atlOrigin=eyJpIjoiMjBhNWIzMmFjMjdiNGE1YzhhZTE4YmM0ZjA0MDM4ZWYiLCJwIjoiZXhjZWwtamlyYSJ9" TargetMode="External"/><Relationship Id="rId2176" Type="http://schemas.openxmlformats.org/officeDocument/2006/relationships/hyperlink" Target="https://valiati.atlassian.net/browse/TSM-7659?atlOrigin=eyJpIjoiMjBhNWIzMmFjMjdiNGE1YzhhZTE4YmM0ZjA0MDM4ZWYiLCJwIjoiZXhjZWwtamlyYSJ9" TargetMode="External"/><Relationship Id="rId2383" Type="http://schemas.openxmlformats.org/officeDocument/2006/relationships/hyperlink" Target="https://valiati.atlassian.net/browse/TSM-7443?atlOrigin=eyJpIjoiMjBhNWIzMmFjMjdiNGE1YzhhZTE4YmM0ZjA0MDM4ZWYiLCJwIjoiZXhjZWwtamlyYSJ9" TargetMode="External"/><Relationship Id="rId2590" Type="http://schemas.openxmlformats.org/officeDocument/2006/relationships/hyperlink" Target="https://valiati.atlassian.net/browse/TSM-7231?atlOrigin=eyJpIjoiMjBhNWIzMmFjMjdiNGE1YzhhZTE4YmM0ZjA0MDM4ZWYiLCJwIjoiZXhjZWwtamlyYSJ9" TargetMode="External"/><Relationship Id="rId3227" Type="http://schemas.openxmlformats.org/officeDocument/2006/relationships/hyperlink" Target="https://valiati.atlassian.net/browse/TSM-6558?atlOrigin=eyJpIjoiMjBhNWIzMmFjMjdiNGE1YzhhZTE4YmM0ZjA0MDM4ZWYiLCJwIjoiZXhjZWwtamlyYSJ9" TargetMode="External"/><Relationship Id="rId148" Type="http://schemas.openxmlformats.org/officeDocument/2006/relationships/hyperlink" Target="https://valiati.atlassian.net/browse/TSM-9996?atlOrigin=eyJpIjoiMjBhNWIzMmFjMjdiNGE1YzhhZTE4YmM0ZjA0MDM4ZWYiLCJwIjoiZXhjZWwtamlyYSJ9" TargetMode="External"/><Relationship Id="rId355" Type="http://schemas.openxmlformats.org/officeDocument/2006/relationships/hyperlink" Target="https://valiati.atlassian.net/browse/TSM-9738?atlOrigin=eyJpIjoiMjBhNWIzMmFjMjdiNGE1YzhhZTE4YmM0ZjA0MDM4ZWYiLCJwIjoiZXhjZWwtamlyYSJ9" TargetMode="External"/><Relationship Id="rId562" Type="http://schemas.openxmlformats.org/officeDocument/2006/relationships/hyperlink" Target="https://valiati.atlassian.net/browse/TSM-9500?atlOrigin=eyJpIjoiMjBhNWIzMmFjMjdiNGE1YzhhZTE4YmM0ZjA0MDM4ZWYiLCJwIjoiZXhjZWwtamlyYSJ9" TargetMode="External"/><Relationship Id="rId1192" Type="http://schemas.openxmlformats.org/officeDocument/2006/relationships/hyperlink" Target="https://valiati.atlassian.net/browse/TSM-8748?atlOrigin=eyJpIjoiMjBhNWIzMmFjMjdiNGE1YzhhZTE4YmM0ZjA0MDM4ZWYiLCJwIjoiZXhjZWwtamlyYSJ9" TargetMode="External"/><Relationship Id="rId2036" Type="http://schemas.openxmlformats.org/officeDocument/2006/relationships/hyperlink" Target="https://valiati.atlassian.net/browse/TSM-7813?atlOrigin=eyJpIjoiMjBhNWIzMmFjMjdiNGE1YzhhZTE4YmM0ZjA0MDM4ZWYiLCJwIjoiZXhjZWwtamlyYSJ9" TargetMode="External"/><Relationship Id="rId2243" Type="http://schemas.openxmlformats.org/officeDocument/2006/relationships/hyperlink" Target="https://valiati.atlassian.net/browse/TSM-7591?atlOrigin=eyJpIjoiMjBhNWIzMmFjMjdiNGE1YzhhZTE4YmM0ZjA0MDM4ZWYiLCJwIjoiZXhjZWwtamlyYSJ9" TargetMode="External"/><Relationship Id="rId2450" Type="http://schemas.openxmlformats.org/officeDocument/2006/relationships/hyperlink" Target="https://valiati.atlassian.net/browse/TSM-7374?atlOrigin=eyJpIjoiMjBhNWIzMmFjMjdiNGE1YzhhZTE4YmM0ZjA0MDM4ZWYiLCJwIjoiZXhjZWwtamlyYSJ9" TargetMode="External"/><Relationship Id="rId215" Type="http://schemas.openxmlformats.org/officeDocument/2006/relationships/hyperlink" Target="https://valiati.atlassian.net/browse/TSM-9909?atlOrigin=eyJpIjoiMjBhNWIzMmFjMjdiNGE1YzhhZTE4YmM0ZjA0MDM4ZWYiLCJwIjoiZXhjZWwtamlyYSJ9" TargetMode="External"/><Relationship Id="rId422" Type="http://schemas.openxmlformats.org/officeDocument/2006/relationships/hyperlink" Target="https://valiati.atlassian.net/browse/TSM-9659?atlOrigin=eyJpIjoiMjBhNWIzMmFjMjdiNGE1YzhhZTE4YmM0ZjA0MDM4ZWYiLCJwIjoiZXhjZWwtamlyYSJ9" TargetMode="External"/><Relationship Id="rId1052" Type="http://schemas.openxmlformats.org/officeDocument/2006/relationships/hyperlink" Target="https://valiati.atlassian.net/browse/TSM-8916?atlOrigin=eyJpIjoiMjBhNWIzMmFjMjdiNGE1YzhhZTE4YmM0ZjA0MDM4ZWYiLCJwIjoiZXhjZWwtamlyYSJ9" TargetMode="External"/><Relationship Id="rId2103" Type="http://schemas.openxmlformats.org/officeDocument/2006/relationships/hyperlink" Target="https://valiati.atlassian.net/browse/TSM-7734?atlOrigin=eyJpIjoiMjBhNWIzMmFjMjdiNGE1YzhhZTE4YmM0ZjA0MDM4ZWYiLCJwIjoiZXhjZWwtamlyYSJ9" TargetMode="External"/><Relationship Id="rId2310" Type="http://schemas.openxmlformats.org/officeDocument/2006/relationships/hyperlink" Target="https://valiati.atlassian.net/browse/TSM-7521?atlOrigin=eyJpIjoiMjBhNWIzMmFjMjdiNGE1YzhhZTE4YmM0ZjA0MDM4ZWYiLCJwIjoiZXhjZWwtamlyYSJ9" TargetMode="External"/><Relationship Id="rId1869" Type="http://schemas.openxmlformats.org/officeDocument/2006/relationships/hyperlink" Target="https://valiati.atlassian.net/browse/TSM-8001?atlOrigin=eyJpIjoiMjBhNWIzMmFjMjdiNGE1YzhhZTE4YmM0ZjA0MDM4ZWYiLCJwIjoiZXhjZWwtamlyYSJ9" TargetMode="External"/><Relationship Id="rId3084" Type="http://schemas.openxmlformats.org/officeDocument/2006/relationships/hyperlink" Target="https://valiati.atlassian.net/browse/TSM-6711?atlOrigin=eyJpIjoiMjBhNWIzMmFjMjdiNGE1YzhhZTE4YmM0ZjA0MDM4ZWYiLCJwIjoiZXhjZWwtamlyYSJ9" TargetMode="External"/><Relationship Id="rId1729" Type="http://schemas.openxmlformats.org/officeDocument/2006/relationships/hyperlink" Target="https://valiati.atlassian.net/browse/TSM-8157?atlOrigin=eyJpIjoiMjBhNWIzMmFjMjdiNGE1YzhhZTE4YmM0ZjA0MDM4ZWYiLCJwIjoiZXhjZWwtamlyYSJ9" TargetMode="External"/><Relationship Id="rId1936" Type="http://schemas.openxmlformats.org/officeDocument/2006/relationships/hyperlink" Target="https://valiati.atlassian.net/browse/TSM-7924?atlOrigin=eyJpIjoiMjBhNWIzMmFjMjdiNGE1YzhhZTE4YmM0ZjA0MDM4ZWYiLCJwIjoiZXhjZWwtamlyYSJ9" TargetMode="External"/><Relationship Id="rId3151" Type="http://schemas.openxmlformats.org/officeDocument/2006/relationships/hyperlink" Target="https://valiati.atlassian.net/browse/TSM-6638?atlOrigin=eyJpIjoiMjBhNWIzMmFjMjdiNGE1YzhhZTE4YmM0ZjA0MDM4ZWYiLCJwIjoiZXhjZWwtamlyYSJ9" TargetMode="External"/><Relationship Id="rId3011" Type="http://schemas.openxmlformats.org/officeDocument/2006/relationships/hyperlink" Target="https://valiati.atlassian.net/browse/TSM-6785?atlOrigin=eyJpIjoiMjBhNWIzMmFjMjdiNGE1YzhhZTE4YmM0ZjA0MDM4ZWYiLCJwIjoiZXhjZWwtamlyYSJ9" TargetMode="External"/><Relationship Id="rId5" Type="http://schemas.openxmlformats.org/officeDocument/2006/relationships/hyperlink" Target="https://valiati.atlassian.net/browse/TSM-10213?atlOrigin=eyJpIjoiMjBhNWIzMmFjMjdiNGE1YzhhZTE4YmM0ZjA0MDM4ZWYiLCJwIjoiZXhjZWwtamlyYSJ9" TargetMode="External"/><Relationship Id="rId889" Type="http://schemas.openxmlformats.org/officeDocument/2006/relationships/hyperlink" Target="https://valiati.atlassian.net/browse/TSM-9105?atlOrigin=eyJpIjoiMjBhNWIzMmFjMjdiNGE1YzhhZTE4YmM0ZjA0MDM4ZWYiLCJwIjoiZXhjZWwtamlyYSJ9" TargetMode="External"/><Relationship Id="rId2777" Type="http://schemas.openxmlformats.org/officeDocument/2006/relationships/hyperlink" Target="https://valiati.atlassian.net/browse/TSM-7027?atlOrigin=eyJpIjoiMjBhNWIzMmFjMjdiNGE1YzhhZTE4YmM0ZjA0MDM4ZWYiLCJwIjoiZXhjZWwtamlyYSJ9" TargetMode="External"/><Relationship Id="rId749" Type="http://schemas.openxmlformats.org/officeDocument/2006/relationships/hyperlink" Target="https://valiati.atlassian.net/browse/TSM-9273?atlOrigin=eyJpIjoiMjBhNWIzMmFjMjdiNGE1YzhhZTE4YmM0ZjA0MDM4ZWYiLCJwIjoiZXhjZWwtamlyYSJ9" TargetMode="External"/><Relationship Id="rId1379" Type="http://schemas.openxmlformats.org/officeDocument/2006/relationships/hyperlink" Target="https://valiati.atlassian.net/browse/TSM-8534?atlOrigin=eyJpIjoiMjBhNWIzMmFjMjdiNGE1YzhhZTE4YmM0ZjA0MDM4ZWYiLCJwIjoiZXhjZWwtamlyYSJ9" TargetMode="External"/><Relationship Id="rId1586" Type="http://schemas.openxmlformats.org/officeDocument/2006/relationships/hyperlink" Target="https://valiati.atlassian.net/browse/TSM-8304?atlOrigin=eyJpIjoiMjBhNWIzMmFjMjdiNGE1YzhhZTE4YmM0ZjA0MDM4ZWYiLCJwIjoiZXhjZWwtamlyYSJ9" TargetMode="External"/><Relationship Id="rId2984" Type="http://schemas.openxmlformats.org/officeDocument/2006/relationships/hyperlink" Target="https://valiati.atlassian.net/browse/TSM-6812?atlOrigin=eyJpIjoiMjBhNWIzMmFjMjdiNGE1YzhhZTE4YmM0ZjA0MDM4ZWYiLCJwIjoiZXhjZWwtamlyYSJ9" TargetMode="External"/><Relationship Id="rId609" Type="http://schemas.openxmlformats.org/officeDocument/2006/relationships/hyperlink" Target="https://valiati.atlassian.net/browse/TSM-9446?atlOrigin=eyJpIjoiMjBhNWIzMmFjMjdiNGE1YzhhZTE4YmM0ZjA0MDM4ZWYiLCJwIjoiZXhjZWwtamlyYSJ9" TargetMode="External"/><Relationship Id="rId956" Type="http://schemas.openxmlformats.org/officeDocument/2006/relationships/hyperlink" Target="https://valiati.atlassian.net/browse/TSM-9024?atlOrigin=eyJpIjoiMjBhNWIzMmFjMjdiNGE1YzhhZTE4YmM0ZjA0MDM4ZWYiLCJwIjoiZXhjZWwtamlyYSJ9" TargetMode="External"/><Relationship Id="rId1239" Type="http://schemas.openxmlformats.org/officeDocument/2006/relationships/hyperlink" Target="https://valiati.atlassian.net/browse/TSM-8692?atlOrigin=eyJpIjoiMjBhNWIzMmFjMjdiNGE1YzhhZTE4YmM0ZjA0MDM4ZWYiLCJwIjoiZXhjZWwtamlyYSJ9" TargetMode="External"/><Relationship Id="rId1793" Type="http://schemas.openxmlformats.org/officeDocument/2006/relationships/hyperlink" Target="https://valiati.atlassian.net/browse/TSM-8081?atlOrigin=eyJpIjoiMjBhNWIzMmFjMjdiNGE1YzhhZTE4YmM0ZjA0MDM4ZWYiLCJwIjoiZXhjZWwtamlyYSJ9" TargetMode="External"/><Relationship Id="rId2637" Type="http://schemas.openxmlformats.org/officeDocument/2006/relationships/hyperlink" Target="https://valiati.atlassian.net/browse/TSM-7176?atlOrigin=eyJpIjoiMjBhNWIzMmFjMjdiNGE1YzhhZTE4YmM0ZjA0MDM4ZWYiLCJwIjoiZXhjZWwtamlyYSJ9" TargetMode="External"/><Relationship Id="rId2844" Type="http://schemas.openxmlformats.org/officeDocument/2006/relationships/hyperlink" Target="https://valiati.atlassian.net/browse/TSM-6960?atlOrigin=eyJpIjoiMjBhNWIzMmFjMjdiNGE1YzhhZTE4YmM0ZjA0MDM4ZWYiLCJwIjoiZXhjZWwtamlyYSJ9" TargetMode="External"/><Relationship Id="rId85" Type="http://schemas.openxmlformats.org/officeDocument/2006/relationships/hyperlink" Target="https://valiati.atlassian.net/browse/TSM-10085?atlOrigin=eyJpIjoiMjBhNWIzMmFjMjdiNGE1YzhhZTE4YmM0ZjA0MDM4ZWYiLCJwIjoiZXhjZWwtamlyYSJ9" TargetMode="External"/><Relationship Id="rId816" Type="http://schemas.openxmlformats.org/officeDocument/2006/relationships/hyperlink" Target="https://valiati.atlassian.net/browse/TSM-9190?atlOrigin=eyJpIjoiMjBhNWIzMmFjMjdiNGE1YzhhZTE4YmM0ZjA0MDM4ZWYiLCJwIjoiZXhjZWwtamlyYSJ9" TargetMode="External"/><Relationship Id="rId1446" Type="http://schemas.openxmlformats.org/officeDocument/2006/relationships/hyperlink" Target="https://valiati.atlassian.net/browse/TSM-8458?atlOrigin=eyJpIjoiMjBhNWIzMmFjMjdiNGE1YzhhZTE4YmM0ZjA0MDM4ZWYiLCJwIjoiZXhjZWwtamlyYSJ9" TargetMode="External"/><Relationship Id="rId1653" Type="http://schemas.openxmlformats.org/officeDocument/2006/relationships/hyperlink" Target="https://valiati.atlassian.net/browse/TSM-8235?atlOrigin=eyJpIjoiMjBhNWIzMmFjMjdiNGE1YzhhZTE4YmM0ZjA0MDM4ZWYiLCJwIjoiZXhjZWwtamlyYSJ9" TargetMode="External"/><Relationship Id="rId1860" Type="http://schemas.openxmlformats.org/officeDocument/2006/relationships/hyperlink" Target="https://valiati.atlassian.net/browse/TSM-8010?atlOrigin=eyJpIjoiMjBhNWIzMmFjMjdiNGE1YzhhZTE4YmM0ZjA0MDM4ZWYiLCJwIjoiZXhjZWwtamlyYSJ9" TargetMode="External"/><Relationship Id="rId2704" Type="http://schemas.openxmlformats.org/officeDocument/2006/relationships/hyperlink" Target="https://valiati.atlassian.net/browse/TSM-7106?atlOrigin=eyJpIjoiMjBhNWIzMmFjMjdiNGE1YzhhZTE4YmM0ZjA0MDM4ZWYiLCJwIjoiZXhjZWwtamlyYSJ9" TargetMode="External"/><Relationship Id="rId2911" Type="http://schemas.openxmlformats.org/officeDocument/2006/relationships/hyperlink" Target="https://valiati.atlassian.net/browse/TSM-6891?atlOrigin=eyJpIjoiMjBhNWIzMmFjMjdiNGE1YzhhZTE4YmM0ZjA0MDM4ZWYiLCJwIjoiZXhjZWwtamlyYSJ9" TargetMode="External"/><Relationship Id="rId1306" Type="http://schemas.openxmlformats.org/officeDocument/2006/relationships/hyperlink" Target="https://valiati.atlassian.net/browse/TSM-8616?atlOrigin=eyJpIjoiMjBhNWIzMmFjMjdiNGE1YzhhZTE4YmM0ZjA0MDM4ZWYiLCJwIjoiZXhjZWwtamlyYSJ9" TargetMode="External"/><Relationship Id="rId1513" Type="http://schemas.openxmlformats.org/officeDocument/2006/relationships/hyperlink" Target="https://valiati.atlassian.net/browse/TSM-8383?atlOrigin=eyJpIjoiMjBhNWIzMmFjMjdiNGE1YzhhZTE4YmM0ZjA0MDM4ZWYiLCJwIjoiZXhjZWwtamlyYSJ9" TargetMode="External"/><Relationship Id="rId1720" Type="http://schemas.openxmlformats.org/officeDocument/2006/relationships/hyperlink" Target="https://valiati.atlassian.net/browse/TSM-8166?atlOrigin=eyJpIjoiMjBhNWIzMmFjMjdiNGE1YzhhZTE4YmM0ZjA0MDM4ZWYiLCJwIjoiZXhjZWwtamlyYSJ9" TargetMode="External"/><Relationship Id="rId12" Type="http://schemas.openxmlformats.org/officeDocument/2006/relationships/hyperlink" Target="https://valiati.atlassian.net/browse/TSM-10199?atlOrigin=eyJpIjoiMjBhNWIzMmFjMjdiNGE1YzhhZTE4YmM0ZjA0MDM4ZWYiLCJwIjoiZXhjZWwtamlyYSJ9" TargetMode="External"/><Relationship Id="rId399" Type="http://schemas.openxmlformats.org/officeDocument/2006/relationships/hyperlink" Target="https://valiati.atlassian.net/browse/TSM-9686?atlOrigin=eyJpIjoiMjBhNWIzMmFjMjdiNGE1YzhhZTE4YmM0ZjA0MDM4ZWYiLCJwIjoiZXhjZWwtamlyYSJ9" TargetMode="External"/><Relationship Id="rId2287" Type="http://schemas.openxmlformats.org/officeDocument/2006/relationships/hyperlink" Target="https://valiati.atlassian.net/browse/TSM-7545?atlOrigin=eyJpIjoiMjBhNWIzMmFjMjdiNGE1YzhhZTE4YmM0ZjA0MDM4ZWYiLCJwIjoiZXhjZWwtamlyYSJ9" TargetMode="External"/><Relationship Id="rId2494" Type="http://schemas.openxmlformats.org/officeDocument/2006/relationships/hyperlink" Target="https://valiati.atlassian.net/browse/TSM-7329?atlOrigin=eyJpIjoiMjBhNWIzMmFjMjdiNGE1YzhhZTE4YmM0ZjA0MDM4ZWYiLCJwIjoiZXhjZWwtamlyYSJ9" TargetMode="External"/><Relationship Id="rId259" Type="http://schemas.openxmlformats.org/officeDocument/2006/relationships/hyperlink" Target="https://valiati.atlassian.net/browse/TSM-9859?atlOrigin=eyJpIjoiMjBhNWIzMmFjMjdiNGE1YzhhZTE4YmM0ZjA0MDM4ZWYiLCJwIjoiZXhjZWwtamlyYSJ9" TargetMode="External"/><Relationship Id="rId466" Type="http://schemas.openxmlformats.org/officeDocument/2006/relationships/hyperlink" Target="https://valiati.atlassian.net/browse/TSM-9609?atlOrigin=eyJpIjoiMjBhNWIzMmFjMjdiNGE1YzhhZTE4YmM0ZjA0MDM4ZWYiLCJwIjoiZXhjZWwtamlyYSJ9" TargetMode="External"/><Relationship Id="rId673" Type="http://schemas.openxmlformats.org/officeDocument/2006/relationships/hyperlink" Target="https://valiati.atlassian.net/browse/TSM-9371?atlOrigin=eyJpIjoiMjBhNWIzMmFjMjdiNGE1YzhhZTE4YmM0ZjA0MDM4ZWYiLCJwIjoiZXhjZWwtamlyYSJ9" TargetMode="External"/><Relationship Id="rId880" Type="http://schemas.openxmlformats.org/officeDocument/2006/relationships/hyperlink" Target="https://valiati.atlassian.net/browse/TSM-9116?atlOrigin=eyJpIjoiMjBhNWIzMmFjMjdiNGE1YzhhZTE4YmM0ZjA0MDM4ZWYiLCJwIjoiZXhjZWwtamlyYSJ9" TargetMode="External"/><Relationship Id="rId1096" Type="http://schemas.openxmlformats.org/officeDocument/2006/relationships/hyperlink" Target="https://valiati.atlassian.net/browse/TSM-8860?atlOrigin=eyJpIjoiMjBhNWIzMmFjMjdiNGE1YzhhZTE4YmM0ZjA0MDM4ZWYiLCJwIjoiZXhjZWwtamlyYSJ9" TargetMode="External"/><Relationship Id="rId2147" Type="http://schemas.openxmlformats.org/officeDocument/2006/relationships/hyperlink" Target="https://valiati.atlassian.net/browse/TSM-7689?atlOrigin=eyJpIjoiMjBhNWIzMmFjMjdiNGE1YzhhZTE4YmM0ZjA0MDM4ZWYiLCJwIjoiZXhjZWwtamlyYSJ9" TargetMode="External"/><Relationship Id="rId2354" Type="http://schemas.openxmlformats.org/officeDocument/2006/relationships/hyperlink" Target="https://valiati.atlassian.net/browse/TSM-7477?atlOrigin=eyJpIjoiMjBhNWIzMmFjMjdiNGE1YzhhZTE4YmM0ZjA0MDM4ZWYiLCJwIjoiZXhjZWwtamlyYSJ9" TargetMode="External"/><Relationship Id="rId2561" Type="http://schemas.openxmlformats.org/officeDocument/2006/relationships/hyperlink" Target="https://valiati.atlassian.net/browse/TSM-7260?atlOrigin=eyJpIjoiMjBhNWIzMmFjMjdiNGE1YzhhZTE4YmM0ZjA0MDM4ZWYiLCJwIjoiZXhjZWwtamlyYSJ9" TargetMode="External"/><Relationship Id="rId119" Type="http://schemas.openxmlformats.org/officeDocument/2006/relationships/hyperlink" Target="https://valiati.atlassian.net/browse/TSM-10034?atlOrigin=eyJpIjoiMjBhNWIzMmFjMjdiNGE1YzhhZTE4YmM0ZjA0MDM4ZWYiLCJwIjoiZXhjZWwtamlyYSJ9" TargetMode="External"/><Relationship Id="rId326" Type="http://schemas.openxmlformats.org/officeDocument/2006/relationships/hyperlink" Target="https://valiati.atlassian.net/browse/TSM-9780?atlOrigin=eyJpIjoiMjBhNWIzMmFjMjdiNGE1YzhhZTE4YmM0ZjA0MDM4ZWYiLCJwIjoiZXhjZWwtamlyYSJ9" TargetMode="External"/><Relationship Id="rId533" Type="http://schemas.openxmlformats.org/officeDocument/2006/relationships/hyperlink" Target="https://valiati.atlassian.net/browse/TSM-9533?atlOrigin=eyJpIjoiMjBhNWIzMmFjMjdiNGE1YzhhZTE4YmM0ZjA0MDM4ZWYiLCJwIjoiZXhjZWwtamlyYSJ9" TargetMode="External"/><Relationship Id="rId1163" Type="http://schemas.openxmlformats.org/officeDocument/2006/relationships/hyperlink" Target="https://valiati.atlassian.net/browse/TSM-8779?atlOrigin=eyJpIjoiMjBhNWIzMmFjMjdiNGE1YzhhZTE4YmM0ZjA0MDM4ZWYiLCJwIjoiZXhjZWwtamlyYSJ9" TargetMode="External"/><Relationship Id="rId1370" Type="http://schemas.openxmlformats.org/officeDocument/2006/relationships/hyperlink" Target="https://valiati.atlassian.net/browse/TSM-8545?atlOrigin=eyJpIjoiMjBhNWIzMmFjMjdiNGE1YzhhZTE4YmM0ZjA0MDM4ZWYiLCJwIjoiZXhjZWwtamlyYSJ9" TargetMode="External"/><Relationship Id="rId2007" Type="http://schemas.openxmlformats.org/officeDocument/2006/relationships/hyperlink" Target="https://valiati.atlassian.net/browse/TSM-7847?atlOrigin=eyJpIjoiMjBhNWIzMmFjMjdiNGE1YzhhZTE4YmM0ZjA0MDM4ZWYiLCJwIjoiZXhjZWwtamlyYSJ9" TargetMode="External"/><Relationship Id="rId2214" Type="http://schemas.openxmlformats.org/officeDocument/2006/relationships/hyperlink" Target="https://valiati.atlassian.net/browse/TSM-7621?atlOrigin=eyJpIjoiMjBhNWIzMmFjMjdiNGE1YzhhZTE4YmM0ZjA0MDM4ZWYiLCJwIjoiZXhjZWwtamlyYSJ9" TargetMode="External"/><Relationship Id="rId740" Type="http://schemas.openxmlformats.org/officeDocument/2006/relationships/hyperlink" Target="https://valiati.atlassian.net/browse/TSM-9285?atlOrigin=eyJpIjoiMjBhNWIzMmFjMjdiNGE1YzhhZTE4YmM0ZjA0MDM4ZWYiLCJwIjoiZXhjZWwtamlyYSJ9" TargetMode="External"/><Relationship Id="rId1023" Type="http://schemas.openxmlformats.org/officeDocument/2006/relationships/hyperlink" Target="https://valiati.atlassian.net/browse/TSM-8950?atlOrigin=eyJpIjoiMjBhNWIzMmFjMjdiNGE1YzhhZTE4YmM0ZjA0MDM4ZWYiLCJwIjoiZXhjZWwtamlyYSJ9" TargetMode="External"/><Relationship Id="rId2421" Type="http://schemas.openxmlformats.org/officeDocument/2006/relationships/hyperlink" Target="https://valiati.atlassian.net/browse/TSM-7404?atlOrigin=eyJpIjoiMjBhNWIzMmFjMjdiNGE1YzhhZTE4YmM0ZjA0MDM4ZWYiLCJwIjoiZXhjZWwtamlyYSJ9" TargetMode="External"/><Relationship Id="rId600" Type="http://schemas.openxmlformats.org/officeDocument/2006/relationships/hyperlink" Target="https://valiati.atlassian.net/browse/TSM-9456?atlOrigin=eyJpIjoiMjBhNWIzMmFjMjdiNGE1YzhhZTE4YmM0ZjA0MDM4ZWYiLCJwIjoiZXhjZWwtamlyYSJ9" TargetMode="External"/><Relationship Id="rId1230" Type="http://schemas.openxmlformats.org/officeDocument/2006/relationships/hyperlink" Target="https://valiati.atlassian.net/browse/TSM-8702?atlOrigin=eyJpIjoiMjBhNWIzMmFjMjdiNGE1YzhhZTE4YmM0ZjA0MDM4ZWYiLCJwIjoiZXhjZWwtamlyYSJ9" TargetMode="External"/><Relationship Id="rId3195" Type="http://schemas.openxmlformats.org/officeDocument/2006/relationships/hyperlink" Target="https://valiati.atlassian.net/browse/TSM-6591?atlOrigin=eyJpIjoiMjBhNWIzMmFjMjdiNGE1YzhhZTE4YmM0ZjA0MDM4ZWYiLCJwIjoiZXhjZWwtamlyYSJ9" TargetMode="External"/><Relationship Id="rId3055" Type="http://schemas.openxmlformats.org/officeDocument/2006/relationships/hyperlink" Target="https://valiati.atlassian.net/browse/TSM-6740?atlOrigin=eyJpIjoiMjBhNWIzMmFjMjdiNGE1YzhhZTE4YmM0ZjA0MDM4ZWYiLCJwIjoiZXhjZWwtamlyYSJ9" TargetMode="External"/><Relationship Id="rId183" Type="http://schemas.openxmlformats.org/officeDocument/2006/relationships/hyperlink" Target="https://valiati.atlassian.net/browse/TSM-9946?atlOrigin=eyJpIjoiMjBhNWIzMmFjMjdiNGE1YzhhZTE4YmM0ZjA0MDM4ZWYiLCJwIjoiZXhjZWwtamlyYSJ9" TargetMode="External"/><Relationship Id="rId390" Type="http://schemas.openxmlformats.org/officeDocument/2006/relationships/hyperlink" Target="https://valiati.atlassian.net/browse/TSM-9698?atlOrigin=eyJpIjoiMjBhNWIzMmFjMjdiNGE1YzhhZTE4YmM0ZjA0MDM4ZWYiLCJwIjoiZXhjZWwtamlyYSJ9" TargetMode="External"/><Relationship Id="rId1907" Type="http://schemas.openxmlformats.org/officeDocument/2006/relationships/hyperlink" Target="https://valiati.atlassian.net/browse/TSM-7960?atlOrigin=eyJpIjoiMjBhNWIzMmFjMjdiNGE1YzhhZTE4YmM0ZjA0MDM4ZWYiLCJwIjoiZXhjZWwtamlyYSJ9" TargetMode="External"/><Relationship Id="rId2071" Type="http://schemas.openxmlformats.org/officeDocument/2006/relationships/hyperlink" Target="https://valiati.atlassian.net/browse/TSM-7775?atlOrigin=eyJpIjoiMjBhNWIzMmFjMjdiNGE1YzhhZTE4YmM0ZjA0MDM4ZWYiLCJwIjoiZXhjZWwtamlyYSJ9" TargetMode="External"/><Relationship Id="rId3122" Type="http://schemas.openxmlformats.org/officeDocument/2006/relationships/hyperlink" Target="https://valiati.atlassian.net/browse/TSM-6670?atlOrigin=eyJpIjoiMjBhNWIzMmFjMjdiNGE1YzhhZTE4YmM0ZjA0MDM4ZWYiLCJwIjoiZXhjZWwtamlyYSJ9" TargetMode="External"/><Relationship Id="rId250" Type="http://schemas.openxmlformats.org/officeDocument/2006/relationships/hyperlink" Target="https://valiati.atlassian.net/browse/TSM-9873?atlOrigin=eyJpIjoiMjBhNWIzMmFjMjdiNGE1YzhhZTE4YmM0ZjA0MDM4ZWYiLCJwIjoiZXhjZWwtamlyYSJ9" TargetMode="External"/><Relationship Id="rId110" Type="http://schemas.openxmlformats.org/officeDocument/2006/relationships/hyperlink" Target="https://valiati.atlassian.net/browse/TSM-10049?atlOrigin=eyJpIjoiMjBhNWIzMmFjMjdiNGE1YzhhZTE4YmM0ZjA0MDM4ZWYiLCJwIjoiZXhjZWwtamlyYSJ9" TargetMode="External"/><Relationship Id="rId2888" Type="http://schemas.openxmlformats.org/officeDocument/2006/relationships/hyperlink" Target="https://valiati.atlassian.net/browse/TSM-6916?atlOrigin=eyJpIjoiMjBhNWIzMmFjMjdiNGE1YzhhZTE4YmM0ZjA0MDM4ZWYiLCJwIjoiZXhjZWwtamlyYSJ9" TargetMode="External"/><Relationship Id="rId1697" Type="http://schemas.openxmlformats.org/officeDocument/2006/relationships/hyperlink" Target="https://valiati.atlassian.net/browse/TSM-8189?atlOrigin=eyJpIjoiMjBhNWIzMmFjMjdiNGE1YzhhZTE4YmM0ZjA0MDM4ZWYiLCJwIjoiZXhjZWwtamlyYSJ9" TargetMode="External"/><Relationship Id="rId2748" Type="http://schemas.openxmlformats.org/officeDocument/2006/relationships/hyperlink" Target="https://valiati.atlassian.net/browse/TSM-7060?atlOrigin=eyJpIjoiMjBhNWIzMmFjMjdiNGE1YzhhZTE4YmM0ZjA0MDM4ZWYiLCJwIjoiZXhjZWwtamlyYSJ9" TargetMode="External"/><Relationship Id="rId2955" Type="http://schemas.openxmlformats.org/officeDocument/2006/relationships/hyperlink" Target="https://valiati.atlassian.net/browse/TSM-6843?atlOrigin=eyJpIjoiMjBhNWIzMmFjMjdiNGE1YzhhZTE4YmM0ZjA0MDM4ZWYiLCJwIjoiZXhjZWwtamlyYSJ9" TargetMode="External"/><Relationship Id="rId927" Type="http://schemas.openxmlformats.org/officeDocument/2006/relationships/hyperlink" Target="https://valiati.atlassian.net/browse/TSM-9059?atlOrigin=eyJpIjoiMjBhNWIzMmFjMjdiNGE1YzhhZTE4YmM0ZjA0MDM4ZWYiLCJwIjoiZXhjZWwtamlyYSJ9" TargetMode="External"/><Relationship Id="rId1557" Type="http://schemas.openxmlformats.org/officeDocument/2006/relationships/hyperlink" Target="https://valiati.atlassian.net/browse/TSM-8336?atlOrigin=eyJpIjoiMjBhNWIzMmFjMjdiNGE1YzhhZTE4YmM0ZjA0MDM4ZWYiLCJwIjoiZXhjZWwtamlyYSJ9" TargetMode="External"/><Relationship Id="rId1764" Type="http://schemas.openxmlformats.org/officeDocument/2006/relationships/hyperlink" Target="https://valiati.atlassian.net/browse/TSM-8120?atlOrigin=eyJpIjoiMjBhNWIzMmFjMjdiNGE1YzhhZTE4YmM0ZjA0MDM4ZWYiLCJwIjoiZXhjZWwtamlyYSJ9" TargetMode="External"/><Relationship Id="rId1971" Type="http://schemas.openxmlformats.org/officeDocument/2006/relationships/hyperlink" Target="https://valiati.atlassian.net/browse/TSM-7886?atlOrigin=eyJpIjoiMjBhNWIzMmFjMjdiNGE1YzhhZTE4YmM0ZjA0MDM4ZWYiLCJwIjoiZXhjZWwtamlyYSJ9" TargetMode="External"/><Relationship Id="rId2608" Type="http://schemas.openxmlformats.org/officeDocument/2006/relationships/hyperlink" Target="https://valiati.atlassian.net/browse/TSM-7211?atlOrigin=eyJpIjoiMjBhNWIzMmFjMjdiNGE1YzhhZTE4YmM0ZjA0MDM4ZWYiLCJwIjoiZXhjZWwtamlyYSJ9" TargetMode="External"/><Relationship Id="rId2815" Type="http://schemas.openxmlformats.org/officeDocument/2006/relationships/hyperlink" Target="https://valiati.atlassian.net/browse/TSM-6989?atlOrigin=eyJpIjoiMjBhNWIzMmFjMjdiNGE1YzhhZTE4YmM0ZjA0MDM4ZWYiLCJwIjoiZXhjZWwtamlyYSJ9" TargetMode="External"/><Relationship Id="rId56" Type="http://schemas.openxmlformats.org/officeDocument/2006/relationships/hyperlink" Target="https://valiati.atlassian.net/browse/TSM-10126?atlOrigin=eyJpIjoiMjBhNWIzMmFjMjdiNGE1YzhhZTE4YmM0ZjA0MDM4ZWYiLCJwIjoiZXhjZWwtamlyYSJ9" TargetMode="External"/><Relationship Id="rId1417" Type="http://schemas.openxmlformats.org/officeDocument/2006/relationships/hyperlink" Target="https://valiati.atlassian.net/browse/TSM-8490?atlOrigin=eyJpIjoiMjBhNWIzMmFjMjdiNGE1YzhhZTE4YmM0ZjA0MDM4ZWYiLCJwIjoiZXhjZWwtamlyYSJ9" TargetMode="External"/><Relationship Id="rId1624" Type="http://schemas.openxmlformats.org/officeDocument/2006/relationships/hyperlink" Target="https://valiati.atlassian.net/browse/TSM-8266?atlOrigin=eyJpIjoiMjBhNWIzMmFjMjdiNGE1YzhhZTE4YmM0ZjA0MDM4ZWYiLCJwIjoiZXhjZWwtamlyYSJ9" TargetMode="External"/><Relationship Id="rId1831" Type="http://schemas.openxmlformats.org/officeDocument/2006/relationships/hyperlink" Target="https://valiati.atlassian.net/browse/TSM-8039?atlOrigin=eyJpIjoiMjBhNWIzMmFjMjdiNGE1YzhhZTE4YmM0ZjA0MDM4ZWYiLCJwIjoiZXhjZWwtamlyYSJ9" TargetMode="External"/><Relationship Id="rId2398" Type="http://schemas.openxmlformats.org/officeDocument/2006/relationships/hyperlink" Target="https://valiati.atlassian.net/browse/TSM-7427?atlOrigin=eyJpIjoiMjBhNWIzMmFjMjdiNGE1YzhhZTE4YmM0ZjA0MDM4ZWYiLCJwIjoiZXhjZWwtamlyYSJ9" TargetMode="External"/><Relationship Id="rId577" Type="http://schemas.openxmlformats.org/officeDocument/2006/relationships/hyperlink" Target="https://valiati.atlassian.net/browse/TSM-9481?atlOrigin=eyJpIjoiMjBhNWIzMmFjMjdiNGE1YzhhZTE4YmM0ZjA0MDM4ZWYiLCJwIjoiZXhjZWwtamlyYSJ9" TargetMode="External"/><Relationship Id="rId2258" Type="http://schemas.openxmlformats.org/officeDocument/2006/relationships/hyperlink" Target="https://valiati.atlassian.net/browse/TSM-7576?atlOrigin=eyJpIjoiMjBhNWIzMmFjMjdiNGE1YzhhZTE4YmM0ZjA0MDM4ZWYiLCJwIjoiZXhjZWwtamlyYSJ9" TargetMode="External"/><Relationship Id="rId784" Type="http://schemas.openxmlformats.org/officeDocument/2006/relationships/hyperlink" Target="https://valiati.atlassian.net/browse/TSM-9227?atlOrigin=eyJpIjoiMjBhNWIzMmFjMjdiNGE1YzhhZTE4YmM0ZjA0MDM4ZWYiLCJwIjoiZXhjZWwtamlyYSJ9" TargetMode="External"/><Relationship Id="rId991" Type="http://schemas.openxmlformats.org/officeDocument/2006/relationships/hyperlink" Target="https://valiati.atlassian.net/browse/TSM-8987?atlOrigin=eyJpIjoiMjBhNWIzMmFjMjdiNGE1YzhhZTE4YmM0ZjA0MDM4ZWYiLCJwIjoiZXhjZWwtamlyYSJ9" TargetMode="External"/><Relationship Id="rId1067" Type="http://schemas.openxmlformats.org/officeDocument/2006/relationships/hyperlink" Target="https://valiati.atlassian.net/browse/TSM-8894?atlOrigin=eyJpIjoiMjBhNWIzMmFjMjdiNGE1YzhhZTE4YmM0ZjA0MDM4ZWYiLCJwIjoiZXhjZWwtamlyYSJ9" TargetMode="External"/><Relationship Id="rId2465" Type="http://schemas.openxmlformats.org/officeDocument/2006/relationships/hyperlink" Target="https://valiati.atlassian.net/browse/TSM-7359?atlOrigin=eyJpIjoiMjBhNWIzMmFjMjdiNGE1YzhhZTE4YmM0ZjA0MDM4ZWYiLCJwIjoiZXhjZWwtamlyYSJ9" TargetMode="External"/><Relationship Id="rId2672" Type="http://schemas.openxmlformats.org/officeDocument/2006/relationships/hyperlink" Target="https://valiati.atlassian.net/browse/TSM-7140?atlOrigin=eyJpIjoiMjBhNWIzMmFjMjdiNGE1YzhhZTE4YmM0ZjA0MDM4ZWYiLCJwIjoiZXhjZWwtamlyYSJ9" TargetMode="External"/><Relationship Id="rId437" Type="http://schemas.openxmlformats.org/officeDocument/2006/relationships/hyperlink" Target="https://valiati.atlassian.net/browse/TSM-9641?atlOrigin=eyJpIjoiMjBhNWIzMmFjMjdiNGE1YzhhZTE4YmM0ZjA0MDM4ZWYiLCJwIjoiZXhjZWwtamlyYSJ9" TargetMode="External"/><Relationship Id="rId644" Type="http://schemas.openxmlformats.org/officeDocument/2006/relationships/hyperlink" Target="https://valiati.atlassian.net/browse/TSM-9406?atlOrigin=eyJpIjoiMjBhNWIzMmFjMjdiNGE1YzhhZTE4YmM0ZjA0MDM4ZWYiLCJwIjoiZXhjZWwtamlyYSJ9" TargetMode="External"/><Relationship Id="rId851" Type="http://schemas.openxmlformats.org/officeDocument/2006/relationships/hyperlink" Target="https://valiati.atlassian.net/browse/TSM-9147?atlOrigin=eyJpIjoiMjBhNWIzMmFjMjdiNGE1YzhhZTE4YmM0ZjA0MDM4ZWYiLCJwIjoiZXhjZWwtamlyYSJ9" TargetMode="External"/><Relationship Id="rId1274" Type="http://schemas.openxmlformats.org/officeDocument/2006/relationships/hyperlink" Target="https://valiati.atlassian.net/browse/TSM-8653?atlOrigin=eyJpIjoiMjBhNWIzMmFjMjdiNGE1YzhhZTE4YmM0ZjA0MDM4ZWYiLCJwIjoiZXhjZWwtamlyYSJ9" TargetMode="External"/><Relationship Id="rId1481" Type="http://schemas.openxmlformats.org/officeDocument/2006/relationships/hyperlink" Target="https://valiati.atlassian.net/browse/TSM-8417?atlOrigin=eyJpIjoiMjBhNWIzMmFjMjdiNGE1YzhhZTE4YmM0ZjA0MDM4ZWYiLCJwIjoiZXhjZWwtamlyYSJ9" TargetMode="External"/><Relationship Id="rId2118" Type="http://schemas.openxmlformats.org/officeDocument/2006/relationships/hyperlink" Target="https://valiati.atlassian.net/browse/TSM-7718?atlOrigin=eyJpIjoiMjBhNWIzMmFjMjdiNGE1YzhhZTE4YmM0ZjA0MDM4ZWYiLCJwIjoiZXhjZWwtamlyYSJ9" TargetMode="External"/><Relationship Id="rId2325" Type="http://schemas.openxmlformats.org/officeDocument/2006/relationships/hyperlink" Target="https://valiati.atlassian.net/browse/TSM-7506?atlOrigin=eyJpIjoiMjBhNWIzMmFjMjdiNGE1YzhhZTE4YmM0ZjA0MDM4ZWYiLCJwIjoiZXhjZWwtamlyYSJ9" TargetMode="External"/><Relationship Id="rId2532" Type="http://schemas.openxmlformats.org/officeDocument/2006/relationships/hyperlink" Target="https://valiati.atlassian.net/browse/TSM-7290?atlOrigin=eyJpIjoiMjBhNWIzMmFjMjdiNGE1YzhhZTE4YmM0ZjA0MDM4ZWYiLCJwIjoiZXhjZWwtamlyYSJ9" TargetMode="External"/><Relationship Id="rId504" Type="http://schemas.openxmlformats.org/officeDocument/2006/relationships/hyperlink" Target="https://valiati.atlassian.net/browse/TSM-9565?atlOrigin=eyJpIjoiMjBhNWIzMmFjMjdiNGE1YzhhZTE4YmM0ZjA0MDM4ZWYiLCJwIjoiZXhjZWwtamlyYSJ9" TargetMode="External"/><Relationship Id="rId711" Type="http://schemas.openxmlformats.org/officeDocument/2006/relationships/hyperlink" Target="https://valiati.atlassian.net/browse/TSM-9322?atlOrigin=eyJpIjoiMjBhNWIzMmFjMjdiNGE1YzhhZTE4YmM0ZjA0MDM4ZWYiLCJwIjoiZXhjZWwtamlyYSJ9" TargetMode="External"/><Relationship Id="rId1134" Type="http://schemas.openxmlformats.org/officeDocument/2006/relationships/hyperlink" Target="https://valiati.atlassian.net/browse/TSM-8813?atlOrigin=eyJpIjoiMjBhNWIzMmFjMjdiNGE1YzhhZTE4YmM0ZjA0MDM4ZWYiLCJwIjoiZXhjZWwtamlyYSJ9" TargetMode="External"/><Relationship Id="rId1341" Type="http://schemas.openxmlformats.org/officeDocument/2006/relationships/hyperlink" Target="https://valiati.atlassian.net/browse/TSM-8578?atlOrigin=eyJpIjoiMjBhNWIzMmFjMjdiNGE1YzhhZTE4YmM0ZjA0MDM4ZWYiLCJwIjoiZXhjZWwtamlyYSJ9" TargetMode="External"/><Relationship Id="rId1201" Type="http://schemas.openxmlformats.org/officeDocument/2006/relationships/hyperlink" Target="https://valiati.atlassian.net/browse/TSM-8738?atlOrigin=eyJpIjoiMjBhNWIzMmFjMjdiNGE1YzhhZTE4YmM0ZjA0MDM4ZWYiLCJwIjoiZXhjZWwtamlyYSJ9" TargetMode="External"/><Relationship Id="rId3099" Type="http://schemas.openxmlformats.org/officeDocument/2006/relationships/hyperlink" Target="https://valiati.atlassian.net/browse/TSM-6694?atlOrigin=eyJpIjoiMjBhNWIzMmFjMjdiNGE1YzhhZTE4YmM0ZjA0MDM4ZWYiLCJwIjoiZXhjZWwtamlyYSJ9" TargetMode="External"/><Relationship Id="rId3166" Type="http://schemas.openxmlformats.org/officeDocument/2006/relationships/hyperlink" Target="https://valiati.atlassian.net/browse/TSM-6621?atlOrigin=eyJpIjoiMjBhNWIzMmFjMjdiNGE1YzhhZTE4YmM0ZjA0MDM4ZWYiLCJwIjoiZXhjZWwtamlyYSJ9" TargetMode="External"/><Relationship Id="rId294" Type="http://schemas.openxmlformats.org/officeDocument/2006/relationships/hyperlink" Target="https://valiati.atlassian.net/browse/TSM-9818?atlOrigin=eyJpIjoiMjBhNWIzMmFjMjdiNGE1YzhhZTE4YmM0ZjA0MDM4ZWYiLCJwIjoiZXhjZWwtamlyYSJ9" TargetMode="External"/><Relationship Id="rId2182" Type="http://schemas.openxmlformats.org/officeDocument/2006/relationships/hyperlink" Target="https://valiati.atlassian.net/browse/TSM-7653?atlOrigin=eyJpIjoiMjBhNWIzMmFjMjdiNGE1YzhhZTE4YmM0ZjA0MDM4ZWYiLCJwIjoiZXhjZWwtamlyYSJ9" TargetMode="External"/><Relationship Id="rId3026" Type="http://schemas.openxmlformats.org/officeDocument/2006/relationships/hyperlink" Target="https://valiati.atlassian.net/browse/TSM-6769?atlOrigin=eyJpIjoiMjBhNWIzMmFjMjdiNGE1YzhhZTE4YmM0ZjA0MDM4ZWYiLCJwIjoiZXhjZWwtamlyYSJ9" TargetMode="External"/><Relationship Id="rId3233" Type="http://schemas.openxmlformats.org/officeDocument/2006/relationships/hyperlink" Target="https://valiati.atlassian.net/browse/TSM-6552?atlOrigin=eyJpIjoiMjBhNWIzMmFjMjdiNGE1YzhhZTE4YmM0ZjA0MDM4ZWYiLCJwIjoiZXhjZWwtamlyYSJ9" TargetMode="External"/><Relationship Id="rId154" Type="http://schemas.openxmlformats.org/officeDocument/2006/relationships/hyperlink" Target="https://valiati.atlassian.net/browse/TSM-9990?atlOrigin=eyJpIjoiMjBhNWIzMmFjMjdiNGE1YzhhZTE4YmM0ZjA0MDM4ZWYiLCJwIjoiZXhjZWwtamlyYSJ9" TargetMode="External"/><Relationship Id="rId361" Type="http://schemas.openxmlformats.org/officeDocument/2006/relationships/hyperlink" Target="https://valiati.atlassian.net/browse/TSM-9731?atlOrigin=eyJpIjoiMjBhNWIzMmFjMjdiNGE1YzhhZTE4YmM0ZjA0MDM4ZWYiLCJwIjoiZXhjZWwtamlyYSJ9" TargetMode="External"/><Relationship Id="rId2042" Type="http://schemas.openxmlformats.org/officeDocument/2006/relationships/hyperlink" Target="https://valiati.atlassian.net/browse/TSM-7807?atlOrigin=eyJpIjoiMjBhNWIzMmFjMjdiNGE1YzhhZTE4YmM0ZjA0MDM4ZWYiLCJwIjoiZXhjZWwtamlyYSJ9" TargetMode="External"/><Relationship Id="rId2999" Type="http://schemas.openxmlformats.org/officeDocument/2006/relationships/hyperlink" Target="https://valiati.atlassian.net/browse/TSM-6797?atlOrigin=eyJpIjoiMjBhNWIzMmFjMjdiNGE1YzhhZTE4YmM0ZjA0MDM4ZWYiLCJwIjoiZXhjZWwtamlyYSJ9" TargetMode="External"/><Relationship Id="rId221" Type="http://schemas.openxmlformats.org/officeDocument/2006/relationships/hyperlink" Target="https://valiati.atlassian.net/browse/TSM-9903?atlOrigin=eyJpIjoiMjBhNWIzMmFjMjdiNGE1YzhhZTE4YmM0ZjA0MDM4ZWYiLCJwIjoiZXhjZWwtamlyYSJ9" TargetMode="External"/><Relationship Id="rId2859" Type="http://schemas.openxmlformats.org/officeDocument/2006/relationships/hyperlink" Target="https://valiati.atlassian.net/browse/TSM-6945?atlOrigin=eyJpIjoiMjBhNWIzMmFjMjdiNGE1YzhhZTE4YmM0ZjA0MDM4ZWYiLCJwIjoiZXhjZWwtamlyYSJ9" TargetMode="External"/><Relationship Id="rId1668" Type="http://schemas.openxmlformats.org/officeDocument/2006/relationships/hyperlink" Target="https://valiati.atlassian.net/browse/TSM-8220?atlOrigin=eyJpIjoiMjBhNWIzMmFjMjdiNGE1YzhhZTE4YmM0ZjA0MDM4ZWYiLCJwIjoiZXhjZWwtamlyYSJ9" TargetMode="External"/><Relationship Id="rId1875" Type="http://schemas.openxmlformats.org/officeDocument/2006/relationships/hyperlink" Target="https://valiati.atlassian.net/browse/TSM-7995?atlOrigin=eyJpIjoiMjBhNWIzMmFjMjdiNGE1YzhhZTE4YmM0ZjA0MDM4ZWYiLCJwIjoiZXhjZWwtamlyYSJ9" TargetMode="External"/><Relationship Id="rId2719" Type="http://schemas.openxmlformats.org/officeDocument/2006/relationships/hyperlink" Target="https://valiati.atlassian.net/browse/TSM-7091?atlOrigin=eyJpIjoiMjBhNWIzMmFjMjdiNGE1YzhhZTE4YmM0ZjA0MDM4ZWYiLCJwIjoiZXhjZWwtamlyYSJ9" TargetMode="External"/><Relationship Id="rId1528" Type="http://schemas.openxmlformats.org/officeDocument/2006/relationships/hyperlink" Target="https://valiati.atlassian.net/browse/TSM-8368?atlOrigin=eyJpIjoiMjBhNWIzMmFjMjdiNGE1YzhhZTE4YmM0ZjA0MDM4ZWYiLCJwIjoiZXhjZWwtamlyYSJ9" TargetMode="External"/><Relationship Id="rId2926" Type="http://schemas.openxmlformats.org/officeDocument/2006/relationships/hyperlink" Target="https://valiati.atlassian.net/browse/TSM-6875?atlOrigin=eyJpIjoiMjBhNWIzMmFjMjdiNGE1YzhhZTE4YmM0ZjA0MDM4ZWYiLCJwIjoiZXhjZWwtamlyYSJ9" TargetMode="External"/><Relationship Id="rId3090" Type="http://schemas.openxmlformats.org/officeDocument/2006/relationships/hyperlink" Target="https://valiati.atlassian.net/browse/TSM-6705?atlOrigin=eyJpIjoiMjBhNWIzMmFjMjdiNGE1YzhhZTE4YmM0ZjA0MDM4ZWYiLCJwIjoiZXhjZWwtamlyYSJ9" TargetMode="External"/><Relationship Id="rId1735" Type="http://schemas.openxmlformats.org/officeDocument/2006/relationships/hyperlink" Target="https://valiati.atlassian.net/browse/TSM-8151?atlOrigin=eyJpIjoiMjBhNWIzMmFjMjdiNGE1YzhhZTE4YmM0ZjA0MDM4ZWYiLCJwIjoiZXhjZWwtamlyYSJ9" TargetMode="External"/><Relationship Id="rId1942" Type="http://schemas.openxmlformats.org/officeDocument/2006/relationships/hyperlink" Target="https://valiati.atlassian.net/browse/TSM-7918?atlOrigin=eyJpIjoiMjBhNWIzMmFjMjdiNGE1YzhhZTE4YmM0ZjA0MDM4ZWYiLCJwIjoiZXhjZWwtamlyYSJ9" TargetMode="External"/><Relationship Id="rId27" Type="http://schemas.openxmlformats.org/officeDocument/2006/relationships/hyperlink" Target="https://valiati.atlassian.net/browse/TSM-10170?atlOrigin=eyJpIjoiMjBhNWIzMmFjMjdiNGE1YzhhZTE4YmM0ZjA0MDM4ZWYiLCJwIjoiZXhjZWwtamlyYSJ9" TargetMode="External"/><Relationship Id="rId1802" Type="http://schemas.openxmlformats.org/officeDocument/2006/relationships/hyperlink" Target="https://valiati.atlassian.net/browse/TSM-8072?atlOrigin=eyJpIjoiMjBhNWIzMmFjMjdiNGE1YzhhZTE4YmM0ZjA0MDM4ZWYiLCJwIjoiZXhjZWwtamlyYSJ9" TargetMode="External"/><Relationship Id="rId688" Type="http://schemas.openxmlformats.org/officeDocument/2006/relationships/hyperlink" Target="https://valiati.atlassian.net/browse/TSM-9349?atlOrigin=eyJpIjoiMjBhNWIzMmFjMjdiNGE1YzhhZTE4YmM0ZjA0MDM4ZWYiLCJwIjoiZXhjZWwtamlyYSJ9" TargetMode="External"/><Relationship Id="rId895" Type="http://schemas.openxmlformats.org/officeDocument/2006/relationships/hyperlink" Target="https://valiati.atlassian.net/browse/TSM-9098?atlOrigin=eyJpIjoiMjBhNWIzMmFjMjdiNGE1YzhhZTE4YmM0ZjA0MDM4ZWYiLCJwIjoiZXhjZWwtamlyYSJ9" TargetMode="External"/><Relationship Id="rId2369" Type="http://schemas.openxmlformats.org/officeDocument/2006/relationships/hyperlink" Target="https://valiati.atlassian.net/browse/TSM-7461?atlOrigin=eyJpIjoiMjBhNWIzMmFjMjdiNGE1YzhhZTE4YmM0ZjA0MDM4ZWYiLCJwIjoiZXhjZWwtamlyYSJ9" TargetMode="External"/><Relationship Id="rId2576" Type="http://schemas.openxmlformats.org/officeDocument/2006/relationships/hyperlink" Target="https://valiati.atlassian.net/browse/TSM-7245?atlOrigin=eyJpIjoiMjBhNWIzMmFjMjdiNGE1YzhhZTE4YmM0ZjA0MDM4ZWYiLCJwIjoiZXhjZWwtamlyYSJ9" TargetMode="External"/><Relationship Id="rId2783" Type="http://schemas.openxmlformats.org/officeDocument/2006/relationships/hyperlink" Target="https://valiati.atlassian.net/browse/TSM-7021?atlOrigin=eyJpIjoiMjBhNWIzMmFjMjdiNGE1YzhhZTE4YmM0ZjA0MDM4ZWYiLCJwIjoiZXhjZWwtamlyYSJ9" TargetMode="External"/><Relationship Id="rId2990" Type="http://schemas.openxmlformats.org/officeDocument/2006/relationships/hyperlink" Target="https://valiati.atlassian.net/browse/TSM-6806?atlOrigin=eyJpIjoiMjBhNWIzMmFjMjdiNGE1YzhhZTE4YmM0ZjA0MDM4ZWYiLCJwIjoiZXhjZWwtamlyYSJ9" TargetMode="External"/><Relationship Id="rId548" Type="http://schemas.openxmlformats.org/officeDocument/2006/relationships/hyperlink" Target="https://valiati.atlassian.net/browse/TSM-9517?atlOrigin=eyJpIjoiMjBhNWIzMmFjMjdiNGE1YzhhZTE4YmM0ZjA0MDM4ZWYiLCJwIjoiZXhjZWwtamlyYSJ9" TargetMode="External"/><Relationship Id="rId755" Type="http://schemas.openxmlformats.org/officeDocument/2006/relationships/hyperlink" Target="https://valiati.atlassian.net/browse/TSM-9263?atlOrigin=eyJpIjoiMjBhNWIzMmFjMjdiNGE1YzhhZTE4YmM0ZjA0MDM4ZWYiLCJwIjoiZXhjZWwtamlyYSJ9" TargetMode="External"/><Relationship Id="rId962" Type="http://schemas.openxmlformats.org/officeDocument/2006/relationships/hyperlink" Target="https://valiati.atlassian.net/browse/TSM-9018?atlOrigin=eyJpIjoiMjBhNWIzMmFjMjdiNGE1YzhhZTE4YmM0ZjA0MDM4ZWYiLCJwIjoiZXhjZWwtamlyYSJ9" TargetMode="External"/><Relationship Id="rId1178" Type="http://schemas.openxmlformats.org/officeDocument/2006/relationships/hyperlink" Target="https://valiati.atlassian.net/browse/TSM-8764?atlOrigin=eyJpIjoiMjBhNWIzMmFjMjdiNGE1YzhhZTE4YmM0ZjA0MDM4ZWYiLCJwIjoiZXhjZWwtamlyYSJ9" TargetMode="External"/><Relationship Id="rId1385" Type="http://schemas.openxmlformats.org/officeDocument/2006/relationships/hyperlink" Target="https://valiati.atlassian.net/browse/TSM-8526?atlOrigin=eyJpIjoiMjBhNWIzMmFjMjdiNGE1YzhhZTE4YmM0ZjA0MDM4ZWYiLCJwIjoiZXhjZWwtamlyYSJ9" TargetMode="External"/><Relationship Id="rId1592" Type="http://schemas.openxmlformats.org/officeDocument/2006/relationships/hyperlink" Target="https://valiati.atlassian.net/browse/TSM-8298?atlOrigin=eyJpIjoiMjBhNWIzMmFjMjdiNGE1YzhhZTE4YmM0ZjA0MDM4ZWYiLCJwIjoiZXhjZWwtamlyYSJ9" TargetMode="External"/><Relationship Id="rId2229" Type="http://schemas.openxmlformats.org/officeDocument/2006/relationships/hyperlink" Target="https://valiati.atlassian.net/browse/TSM-7606?atlOrigin=eyJpIjoiMjBhNWIzMmFjMjdiNGE1YzhhZTE4YmM0ZjA0MDM4ZWYiLCJwIjoiZXhjZWwtamlyYSJ9" TargetMode="External"/><Relationship Id="rId2436" Type="http://schemas.openxmlformats.org/officeDocument/2006/relationships/hyperlink" Target="https://valiati.atlassian.net/browse/TSM-7388?atlOrigin=eyJpIjoiMjBhNWIzMmFjMjdiNGE1YzhhZTE4YmM0ZjA0MDM4ZWYiLCJwIjoiZXhjZWwtamlyYSJ9" TargetMode="External"/><Relationship Id="rId2643" Type="http://schemas.openxmlformats.org/officeDocument/2006/relationships/hyperlink" Target="https://valiati.atlassian.net/browse/TSM-7170?atlOrigin=eyJpIjoiMjBhNWIzMmFjMjdiNGE1YzhhZTE4YmM0ZjA0MDM4ZWYiLCJwIjoiZXhjZWwtamlyYSJ9" TargetMode="External"/><Relationship Id="rId2850" Type="http://schemas.openxmlformats.org/officeDocument/2006/relationships/hyperlink" Target="https://valiati.atlassian.net/browse/TSM-6954?atlOrigin=eyJpIjoiMjBhNWIzMmFjMjdiNGE1YzhhZTE4YmM0ZjA0MDM4ZWYiLCJwIjoiZXhjZWwtamlyYSJ9" TargetMode="External"/><Relationship Id="rId91" Type="http://schemas.openxmlformats.org/officeDocument/2006/relationships/hyperlink" Target="https://valiati.atlassian.net/browse/TSM-10079?atlOrigin=eyJpIjoiMjBhNWIzMmFjMjdiNGE1YzhhZTE4YmM0ZjA0MDM4ZWYiLCJwIjoiZXhjZWwtamlyYSJ9" TargetMode="External"/><Relationship Id="rId408" Type="http://schemas.openxmlformats.org/officeDocument/2006/relationships/hyperlink" Target="https://valiati.atlassian.net/browse/TSM-9675?atlOrigin=eyJpIjoiMjBhNWIzMmFjMjdiNGE1YzhhZTE4YmM0ZjA0MDM4ZWYiLCJwIjoiZXhjZWwtamlyYSJ9" TargetMode="External"/><Relationship Id="rId615" Type="http://schemas.openxmlformats.org/officeDocument/2006/relationships/hyperlink" Target="https://valiati.atlassian.net/browse/TSM-9438?atlOrigin=eyJpIjoiMjBhNWIzMmFjMjdiNGE1YzhhZTE4YmM0ZjA0MDM4ZWYiLCJwIjoiZXhjZWwtamlyYSJ9" TargetMode="External"/><Relationship Id="rId822" Type="http://schemas.openxmlformats.org/officeDocument/2006/relationships/hyperlink" Target="https://valiati.atlassian.net/browse/TSM-9183?atlOrigin=eyJpIjoiMjBhNWIzMmFjMjdiNGE1YzhhZTE4YmM0ZjA0MDM4ZWYiLCJwIjoiZXhjZWwtamlyYSJ9" TargetMode="External"/><Relationship Id="rId1038" Type="http://schemas.openxmlformats.org/officeDocument/2006/relationships/hyperlink" Target="https://valiati.atlassian.net/browse/TSM-8933?atlOrigin=eyJpIjoiMjBhNWIzMmFjMjdiNGE1YzhhZTE4YmM0ZjA0MDM4ZWYiLCJwIjoiZXhjZWwtamlyYSJ9" TargetMode="External"/><Relationship Id="rId1245" Type="http://schemas.openxmlformats.org/officeDocument/2006/relationships/hyperlink" Target="https://valiati.atlassian.net/browse/TSM-8685?atlOrigin=eyJpIjoiMjBhNWIzMmFjMjdiNGE1YzhhZTE4YmM0ZjA0MDM4ZWYiLCJwIjoiZXhjZWwtamlyYSJ9" TargetMode="External"/><Relationship Id="rId1452" Type="http://schemas.openxmlformats.org/officeDocument/2006/relationships/hyperlink" Target="https://valiati.atlassian.net/browse/TSM-8451?atlOrigin=eyJpIjoiMjBhNWIzMmFjMjdiNGE1YzhhZTE4YmM0ZjA0MDM4ZWYiLCJwIjoiZXhjZWwtamlyYSJ9" TargetMode="External"/><Relationship Id="rId2503" Type="http://schemas.openxmlformats.org/officeDocument/2006/relationships/hyperlink" Target="https://valiati.atlassian.net/browse/TSM-7320?atlOrigin=eyJpIjoiMjBhNWIzMmFjMjdiNGE1YzhhZTE4YmM0ZjA0MDM4ZWYiLCJwIjoiZXhjZWwtamlyYSJ9" TargetMode="External"/><Relationship Id="rId1105" Type="http://schemas.openxmlformats.org/officeDocument/2006/relationships/hyperlink" Target="https://valiati.atlassian.net/browse/TSM-8848?atlOrigin=eyJpIjoiMjBhNWIzMmFjMjdiNGE1YzhhZTE4YmM0ZjA0MDM4ZWYiLCJwIjoiZXhjZWwtamlyYSJ9" TargetMode="External"/><Relationship Id="rId1312" Type="http://schemas.openxmlformats.org/officeDocument/2006/relationships/hyperlink" Target="https://valiati.atlassian.net/browse/TSM-8609?atlOrigin=eyJpIjoiMjBhNWIzMmFjMjdiNGE1YzhhZTE4YmM0ZjA0MDM4ZWYiLCJwIjoiZXhjZWwtamlyYSJ9" TargetMode="External"/><Relationship Id="rId2710" Type="http://schemas.openxmlformats.org/officeDocument/2006/relationships/hyperlink" Target="https://valiati.atlassian.net/browse/TSM-7100?atlOrigin=eyJpIjoiMjBhNWIzMmFjMjdiNGE1YzhhZTE4YmM0ZjA0MDM4ZWYiLCJwIjoiZXhjZWwtamlyYSJ9" TargetMode="External"/><Relationship Id="rId198" Type="http://schemas.openxmlformats.org/officeDocument/2006/relationships/hyperlink" Target="https://valiati.atlassian.net/browse/TSM-9929?atlOrigin=eyJpIjoiMjBhNWIzMmFjMjdiNGE1YzhhZTE4YmM0ZjA0MDM4ZWYiLCJwIjoiZXhjZWwtamlyYSJ9" TargetMode="External"/><Relationship Id="rId2086" Type="http://schemas.openxmlformats.org/officeDocument/2006/relationships/hyperlink" Target="https://valiati.atlassian.net/browse/TSM-7758?atlOrigin=eyJpIjoiMjBhNWIzMmFjMjdiNGE1YzhhZTE4YmM0ZjA0MDM4ZWYiLCJwIjoiZXhjZWwtamlyYSJ9" TargetMode="External"/><Relationship Id="rId2293" Type="http://schemas.openxmlformats.org/officeDocument/2006/relationships/hyperlink" Target="https://valiati.atlassian.net/browse/TSM-7538?atlOrigin=eyJpIjoiMjBhNWIzMmFjMjdiNGE1YzhhZTE4YmM0ZjA0MDM4ZWYiLCJwIjoiZXhjZWwtamlyYSJ9" TargetMode="External"/><Relationship Id="rId3137" Type="http://schemas.openxmlformats.org/officeDocument/2006/relationships/hyperlink" Target="https://valiati.atlassian.net/browse/TSM-6654?atlOrigin=eyJpIjoiMjBhNWIzMmFjMjdiNGE1YzhhZTE4YmM0ZjA0MDM4ZWYiLCJwIjoiZXhjZWwtamlyYSJ9" TargetMode="External"/><Relationship Id="rId265" Type="http://schemas.openxmlformats.org/officeDocument/2006/relationships/hyperlink" Target="https://valiati.atlassian.net/browse/TSM-9853?atlOrigin=eyJpIjoiMjBhNWIzMmFjMjdiNGE1YzhhZTE4YmM0ZjA0MDM4ZWYiLCJwIjoiZXhjZWwtamlyYSJ9" TargetMode="External"/><Relationship Id="rId472" Type="http://schemas.openxmlformats.org/officeDocument/2006/relationships/hyperlink" Target="https://valiati.atlassian.net/browse/TSM-9603?atlOrigin=eyJpIjoiMjBhNWIzMmFjMjdiNGE1YzhhZTE4YmM0ZjA0MDM4ZWYiLCJwIjoiZXhjZWwtamlyYSJ9" TargetMode="External"/><Relationship Id="rId2153" Type="http://schemas.openxmlformats.org/officeDocument/2006/relationships/hyperlink" Target="https://valiati.atlassian.net/browse/TSM-7683?atlOrigin=eyJpIjoiMjBhNWIzMmFjMjdiNGE1YzhhZTE4YmM0ZjA0MDM4ZWYiLCJwIjoiZXhjZWwtamlyYSJ9" TargetMode="External"/><Relationship Id="rId2360" Type="http://schemas.openxmlformats.org/officeDocument/2006/relationships/hyperlink" Target="https://valiati.atlassian.net/browse/TSM-7470?atlOrigin=eyJpIjoiMjBhNWIzMmFjMjdiNGE1YzhhZTE4YmM0ZjA0MDM4ZWYiLCJwIjoiZXhjZWwtamlyYSJ9" TargetMode="External"/><Relationship Id="rId3204" Type="http://schemas.openxmlformats.org/officeDocument/2006/relationships/hyperlink" Target="https://valiati.atlassian.net/browse/TSM-6582?atlOrigin=eyJpIjoiMjBhNWIzMmFjMjdiNGE1YzhhZTE4YmM0ZjA0MDM4ZWYiLCJwIjoiZXhjZWwtamlyYSJ9" TargetMode="External"/><Relationship Id="rId125" Type="http://schemas.openxmlformats.org/officeDocument/2006/relationships/hyperlink" Target="https://valiati.atlassian.net/browse/TSM-10025?atlOrigin=eyJpIjoiMjBhNWIzMmFjMjdiNGE1YzhhZTE4YmM0ZjA0MDM4ZWYiLCJwIjoiZXhjZWwtamlyYSJ9" TargetMode="External"/><Relationship Id="rId332" Type="http://schemas.openxmlformats.org/officeDocument/2006/relationships/hyperlink" Target="https://valiati.atlassian.net/browse/TSM-9773?atlOrigin=eyJpIjoiMjBhNWIzMmFjMjdiNGE1YzhhZTE4YmM0ZjA0MDM4ZWYiLCJwIjoiZXhjZWwtamlyYSJ9" TargetMode="External"/><Relationship Id="rId2013" Type="http://schemas.openxmlformats.org/officeDocument/2006/relationships/hyperlink" Target="https://valiati.atlassian.net/browse/TSM-7840?atlOrigin=eyJpIjoiMjBhNWIzMmFjMjdiNGE1YzhhZTE4YmM0ZjA0MDM4ZWYiLCJwIjoiZXhjZWwtamlyYSJ9" TargetMode="External"/><Relationship Id="rId2220" Type="http://schemas.openxmlformats.org/officeDocument/2006/relationships/hyperlink" Target="https://valiati.atlassian.net/browse/TSM-7615?atlOrigin=eyJpIjoiMjBhNWIzMmFjMjdiNGE1YzhhZTE4YmM0ZjA0MDM4ZWYiLCJwIjoiZXhjZWwtamlyYSJ9" TargetMode="External"/><Relationship Id="rId1779" Type="http://schemas.openxmlformats.org/officeDocument/2006/relationships/hyperlink" Target="https://valiati.atlassian.net/browse/TSM-8104?atlOrigin=eyJpIjoiMjBhNWIzMmFjMjdiNGE1YzhhZTE4YmM0ZjA0MDM4ZWYiLCJwIjoiZXhjZWwtamlyYSJ9" TargetMode="External"/><Relationship Id="rId1986" Type="http://schemas.openxmlformats.org/officeDocument/2006/relationships/hyperlink" Target="https://valiati.atlassian.net/browse/TSM-7869?atlOrigin=eyJpIjoiMjBhNWIzMmFjMjdiNGE1YzhhZTE4YmM0ZjA0MDM4ZWYiLCJwIjoiZXhjZWwtamlyYSJ9" TargetMode="External"/><Relationship Id="rId1639" Type="http://schemas.openxmlformats.org/officeDocument/2006/relationships/hyperlink" Target="https://valiati.atlassian.net/browse/TSM-8249?atlOrigin=eyJpIjoiMjBhNWIzMmFjMjdiNGE1YzhhZTE4YmM0ZjA0MDM4ZWYiLCJwIjoiZXhjZWwtamlyYSJ9" TargetMode="External"/><Relationship Id="rId1846" Type="http://schemas.openxmlformats.org/officeDocument/2006/relationships/hyperlink" Target="https://valiati.atlassian.net/browse/TSM-8024?atlOrigin=eyJpIjoiMjBhNWIzMmFjMjdiNGE1YzhhZTE4YmM0ZjA0MDM4ZWYiLCJwIjoiZXhjZWwtamlyYSJ9" TargetMode="External"/><Relationship Id="rId3061" Type="http://schemas.openxmlformats.org/officeDocument/2006/relationships/hyperlink" Target="https://valiati.atlassian.net/browse/TSM-6734?atlOrigin=eyJpIjoiMjBhNWIzMmFjMjdiNGE1YzhhZTE4YmM0ZjA0MDM4ZWYiLCJwIjoiZXhjZWwtamlyYSJ9" TargetMode="External"/><Relationship Id="rId1706" Type="http://schemas.openxmlformats.org/officeDocument/2006/relationships/hyperlink" Target="https://valiati.atlassian.net/browse/TSM-8180?atlOrigin=eyJpIjoiMjBhNWIzMmFjMjdiNGE1YzhhZTE4YmM0ZjA0MDM4ZWYiLCJwIjoiZXhjZWwtamlyYSJ9" TargetMode="External"/><Relationship Id="rId1913" Type="http://schemas.openxmlformats.org/officeDocument/2006/relationships/hyperlink" Target="https://valiati.atlassian.net/browse/TSM-7951?atlOrigin=eyJpIjoiMjBhNWIzMmFjMjdiNGE1YzhhZTE4YmM0ZjA0MDM4ZWYiLCJwIjoiZXhjZWwtamlyYSJ9" TargetMode="External"/><Relationship Id="rId799" Type="http://schemas.openxmlformats.org/officeDocument/2006/relationships/hyperlink" Target="https://valiati.atlassian.net/browse/TSM-9212?atlOrigin=eyJpIjoiMjBhNWIzMmFjMjdiNGE1YzhhZTE4YmM0ZjA0MDM4ZWYiLCJwIjoiZXhjZWwtamlyYSJ9" TargetMode="External"/><Relationship Id="rId2687" Type="http://schemas.openxmlformats.org/officeDocument/2006/relationships/hyperlink" Target="https://valiati.atlassian.net/browse/TSM-7124?atlOrigin=eyJpIjoiMjBhNWIzMmFjMjdiNGE1YzhhZTE4YmM0ZjA0MDM4ZWYiLCJwIjoiZXhjZWwtamlyYSJ9" TargetMode="External"/><Relationship Id="rId2894" Type="http://schemas.openxmlformats.org/officeDocument/2006/relationships/hyperlink" Target="https://valiati.atlassian.net/browse/TSM-6910?atlOrigin=eyJpIjoiMjBhNWIzMmFjMjdiNGE1YzhhZTE4YmM0ZjA0MDM4ZWYiLCJwIjoiZXhjZWwtamlyYSJ9" TargetMode="External"/><Relationship Id="rId659" Type="http://schemas.openxmlformats.org/officeDocument/2006/relationships/hyperlink" Target="https://valiati.atlassian.net/browse/TSM-9387?atlOrigin=eyJpIjoiMjBhNWIzMmFjMjdiNGE1YzhhZTE4YmM0ZjA0MDM4ZWYiLCJwIjoiZXhjZWwtamlyYSJ9" TargetMode="External"/><Relationship Id="rId866" Type="http://schemas.openxmlformats.org/officeDocument/2006/relationships/hyperlink" Target="https://valiati.atlassian.net/browse/TSM-9130?atlOrigin=eyJpIjoiMjBhNWIzMmFjMjdiNGE1YzhhZTE4YmM0ZjA0MDM4ZWYiLCJwIjoiZXhjZWwtamlyYSJ9" TargetMode="External"/><Relationship Id="rId1289" Type="http://schemas.openxmlformats.org/officeDocument/2006/relationships/hyperlink" Target="https://valiati.atlassian.net/browse/TSM-8636?atlOrigin=eyJpIjoiMjBhNWIzMmFjMjdiNGE1YzhhZTE4YmM0ZjA0MDM4ZWYiLCJwIjoiZXhjZWwtamlyYSJ9" TargetMode="External"/><Relationship Id="rId1496" Type="http://schemas.openxmlformats.org/officeDocument/2006/relationships/hyperlink" Target="https://valiati.atlassian.net/browse/TSM-8401?atlOrigin=eyJpIjoiMjBhNWIzMmFjMjdiNGE1YzhhZTE4YmM0ZjA0MDM4ZWYiLCJwIjoiZXhjZWwtamlyYSJ9" TargetMode="External"/><Relationship Id="rId2547" Type="http://schemas.openxmlformats.org/officeDocument/2006/relationships/hyperlink" Target="https://valiati.atlassian.net/browse/TSM-7274?atlOrigin=eyJpIjoiMjBhNWIzMmFjMjdiNGE1YzhhZTE4YmM0ZjA0MDM4ZWYiLCJwIjoiZXhjZWwtamlyYSJ9" TargetMode="External"/><Relationship Id="rId519" Type="http://schemas.openxmlformats.org/officeDocument/2006/relationships/hyperlink" Target="https://valiati.atlassian.net/browse/TSM-9547?atlOrigin=eyJpIjoiMjBhNWIzMmFjMjdiNGE1YzhhZTE4YmM0ZjA0MDM4ZWYiLCJwIjoiZXhjZWwtamlyYSJ9" TargetMode="External"/><Relationship Id="rId1149" Type="http://schemas.openxmlformats.org/officeDocument/2006/relationships/hyperlink" Target="https://valiati.atlassian.net/browse/TSM-8796?atlOrigin=eyJpIjoiMjBhNWIzMmFjMjdiNGE1YzhhZTE4YmM0ZjA0MDM4ZWYiLCJwIjoiZXhjZWwtamlyYSJ9" TargetMode="External"/><Relationship Id="rId1356" Type="http://schemas.openxmlformats.org/officeDocument/2006/relationships/hyperlink" Target="https://valiati.atlassian.net/browse/TSM-8562?atlOrigin=eyJpIjoiMjBhNWIzMmFjMjdiNGE1YzhhZTE4YmM0ZjA0MDM4ZWYiLCJwIjoiZXhjZWwtamlyYSJ9" TargetMode="External"/><Relationship Id="rId2754" Type="http://schemas.openxmlformats.org/officeDocument/2006/relationships/hyperlink" Target="https://valiati.atlassian.net/browse/TSM-7054?atlOrigin=eyJpIjoiMjBhNWIzMmFjMjdiNGE1YzhhZTE4YmM0ZjA0MDM4ZWYiLCJwIjoiZXhjZWwtamlyYSJ9" TargetMode="External"/><Relationship Id="rId2961" Type="http://schemas.openxmlformats.org/officeDocument/2006/relationships/hyperlink" Target="https://valiati.atlassian.net/browse/TSM-6837?atlOrigin=eyJpIjoiMjBhNWIzMmFjMjdiNGE1YzhhZTE4YmM0ZjA0MDM4ZWYiLCJwIjoiZXhjZWwtamlyYSJ9" TargetMode="External"/><Relationship Id="rId726" Type="http://schemas.openxmlformats.org/officeDocument/2006/relationships/hyperlink" Target="https://valiati.atlassian.net/browse/TSM-9306?atlOrigin=eyJpIjoiMjBhNWIzMmFjMjdiNGE1YzhhZTE4YmM0ZjA0MDM4ZWYiLCJwIjoiZXhjZWwtamlyYSJ9" TargetMode="External"/><Relationship Id="rId933" Type="http://schemas.openxmlformats.org/officeDocument/2006/relationships/hyperlink" Target="https://valiati.atlassian.net/browse/TSM-9051?atlOrigin=eyJpIjoiMjBhNWIzMmFjMjdiNGE1YzhhZTE4YmM0ZjA0MDM4ZWYiLCJwIjoiZXhjZWwtamlyYSJ9" TargetMode="External"/><Relationship Id="rId1009" Type="http://schemas.openxmlformats.org/officeDocument/2006/relationships/hyperlink" Target="https://valiati.atlassian.net/browse/TSM-8965?atlOrigin=eyJpIjoiMjBhNWIzMmFjMjdiNGE1YzhhZTE4YmM0ZjA0MDM4ZWYiLCJwIjoiZXhjZWwtamlyYSJ9" TargetMode="External"/><Relationship Id="rId1563" Type="http://schemas.openxmlformats.org/officeDocument/2006/relationships/hyperlink" Target="https://valiati.atlassian.net/browse/TSM-8330?atlOrigin=eyJpIjoiMjBhNWIzMmFjMjdiNGE1YzhhZTE4YmM0ZjA0MDM4ZWYiLCJwIjoiZXhjZWwtamlyYSJ9" TargetMode="External"/><Relationship Id="rId1770" Type="http://schemas.openxmlformats.org/officeDocument/2006/relationships/hyperlink" Target="https://valiati.atlassian.net/browse/TSM-8114?atlOrigin=eyJpIjoiMjBhNWIzMmFjMjdiNGE1YzhhZTE4YmM0ZjA0MDM4ZWYiLCJwIjoiZXhjZWwtamlyYSJ9" TargetMode="External"/><Relationship Id="rId2407" Type="http://schemas.openxmlformats.org/officeDocument/2006/relationships/hyperlink" Target="https://valiati.atlassian.net/browse/TSM-7418?atlOrigin=eyJpIjoiMjBhNWIzMmFjMjdiNGE1YzhhZTE4YmM0ZjA0MDM4ZWYiLCJwIjoiZXhjZWwtamlyYSJ9" TargetMode="External"/><Relationship Id="rId2614" Type="http://schemas.openxmlformats.org/officeDocument/2006/relationships/hyperlink" Target="https://valiati.atlassian.net/browse/TSM-7203?atlOrigin=eyJpIjoiMjBhNWIzMmFjMjdiNGE1YzhhZTE4YmM0ZjA0MDM4ZWYiLCJwIjoiZXhjZWwtamlyYSJ9" TargetMode="External"/><Relationship Id="rId2821" Type="http://schemas.openxmlformats.org/officeDocument/2006/relationships/hyperlink" Target="https://valiati.atlassian.net/browse/TSM-6983?atlOrigin=eyJpIjoiMjBhNWIzMmFjMjdiNGE1YzhhZTE4YmM0ZjA0MDM4ZWYiLCJwIjoiZXhjZWwtamlyYSJ9" TargetMode="External"/><Relationship Id="rId62" Type="http://schemas.openxmlformats.org/officeDocument/2006/relationships/hyperlink" Target="https://valiati.atlassian.net/browse/TSM-10112?atlOrigin=eyJpIjoiMjBhNWIzMmFjMjdiNGE1YzhhZTE4YmM0ZjA0MDM4ZWYiLCJwIjoiZXhjZWwtamlyYSJ9" TargetMode="External"/><Relationship Id="rId1216" Type="http://schemas.openxmlformats.org/officeDocument/2006/relationships/hyperlink" Target="https://valiati.atlassian.net/browse/TSM-8719?atlOrigin=eyJpIjoiMjBhNWIzMmFjMjdiNGE1YzhhZTE4YmM0ZjA0MDM4ZWYiLCJwIjoiZXhjZWwtamlyYSJ9" TargetMode="External"/><Relationship Id="rId1423" Type="http://schemas.openxmlformats.org/officeDocument/2006/relationships/hyperlink" Target="https://valiati.atlassian.net/browse/TSM-8484?atlOrigin=eyJpIjoiMjBhNWIzMmFjMjdiNGE1YzhhZTE4YmM0ZjA0MDM4ZWYiLCJwIjoiZXhjZWwtamlyYSJ9" TargetMode="External"/><Relationship Id="rId1630" Type="http://schemas.openxmlformats.org/officeDocument/2006/relationships/hyperlink" Target="https://valiati.atlassian.net/browse/TSM-8259?atlOrigin=eyJpIjoiMjBhNWIzMmFjMjdiNGE1YzhhZTE4YmM0ZjA0MDM4ZWYiLCJwIjoiZXhjZWwtamlyYSJ9" TargetMode="External"/><Relationship Id="rId2197" Type="http://schemas.openxmlformats.org/officeDocument/2006/relationships/hyperlink" Target="https://valiati.atlassian.net/browse/TSM-7638?atlOrigin=eyJpIjoiMjBhNWIzMmFjMjdiNGE1YzhhZTE4YmM0ZjA0MDM4ZWYiLCJwIjoiZXhjZWwtamlyYSJ9" TargetMode="External"/><Relationship Id="rId3248" Type="http://schemas.openxmlformats.org/officeDocument/2006/relationships/hyperlink" Target="https://valiati.atlassian.net/browse/TSM-6537?atlOrigin=eyJpIjoiMjBhNWIzMmFjMjdiNGE1YzhhZTE4YmM0ZjA0MDM4ZWYiLCJwIjoiZXhjZWwtamlyYSJ9" TargetMode="External"/><Relationship Id="rId169" Type="http://schemas.openxmlformats.org/officeDocument/2006/relationships/hyperlink" Target="https://valiati.atlassian.net/browse/TSM-9971?atlOrigin=eyJpIjoiMjBhNWIzMmFjMjdiNGE1YzhhZTE4YmM0ZjA0MDM4ZWYiLCJwIjoiZXhjZWwtamlyYSJ9" TargetMode="External"/><Relationship Id="rId376" Type="http://schemas.openxmlformats.org/officeDocument/2006/relationships/hyperlink" Target="https://valiati.atlassian.net/browse/TSM-9714?atlOrigin=eyJpIjoiMjBhNWIzMmFjMjdiNGE1YzhhZTE4YmM0ZjA0MDM4ZWYiLCJwIjoiZXhjZWwtamlyYSJ9" TargetMode="External"/><Relationship Id="rId583" Type="http://schemas.openxmlformats.org/officeDocument/2006/relationships/hyperlink" Target="https://valiati.atlassian.net/browse/TSM-9475?atlOrigin=eyJpIjoiMjBhNWIzMmFjMjdiNGE1YzhhZTE4YmM0ZjA0MDM4ZWYiLCJwIjoiZXhjZWwtamlyYSJ9" TargetMode="External"/><Relationship Id="rId790" Type="http://schemas.openxmlformats.org/officeDocument/2006/relationships/hyperlink" Target="https://valiati.atlassian.net/browse/TSM-9221?atlOrigin=eyJpIjoiMjBhNWIzMmFjMjdiNGE1YzhhZTE4YmM0ZjA0MDM4ZWYiLCJwIjoiZXhjZWwtamlyYSJ9" TargetMode="External"/><Relationship Id="rId2057" Type="http://schemas.openxmlformats.org/officeDocument/2006/relationships/hyperlink" Target="https://valiati.atlassian.net/browse/TSM-7792?atlOrigin=eyJpIjoiMjBhNWIzMmFjMjdiNGE1YzhhZTE4YmM0ZjA0MDM4ZWYiLCJwIjoiZXhjZWwtamlyYSJ9" TargetMode="External"/><Relationship Id="rId2264" Type="http://schemas.openxmlformats.org/officeDocument/2006/relationships/hyperlink" Target="https://valiati.atlassian.net/browse/TSM-7569?atlOrigin=eyJpIjoiMjBhNWIzMmFjMjdiNGE1YzhhZTE4YmM0ZjA0MDM4ZWYiLCJwIjoiZXhjZWwtamlyYSJ9" TargetMode="External"/><Relationship Id="rId2471" Type="http://schemas.openxmlformats.org/officeDocument/2006/relationships/hyperlink" Target="https://valiati.atlassian.net/browse/TSM-7353?atlOrigin=eyJpIjoiMjBhNWIzMmFjMjdiNGE1YzhhZTE4YmM0ZjA0MDM4ZWYiLCJwIjoiZXhjZWwtamlyYSJ9" TargetMode="External"/><Relationship Id="rId3108" Type="http://schemas.openxmlformats.org/officeDocument/2006/relationships/hyperlink" Target="https://valiati.atlassian.net/browse/TSM-6685?atlOrigin=eyJpIjoiMjBhNWIzMmFjMjdiNGE1YzhhZTE4YmM0ZjA0MDM4ZWYiLCJwIjoiZXhjZWwtamlyYSJ9" TargetMode="External"/><Relationship Id="rId236" Type="http://schemas.openxmlformats.org/officeDocument/2006/relationships/hyperlink" Target="https://valiati.atlassian.net/browse/TSM-9887?atlOrigin=eyJpIjoiMjBhNWIzMmFjMjdiNGE1YzhhZTE4YmM0ZjA0MDM4ZWYiLCJwIjoiZXhjZWwtamlyYSJ9" TargetMode="External"/><Relationship Id="rId443" Type="http://schemas.openxmlformats.org/officeDocument/2006/relationships/hyperlink" Target="https://valiati.atlassian.net/browse/TSM-9634?atlOrigin=eyJpIjoiMjBhNWIzMmFjMjdiNGE1YzhhZTE4YmM0ZjA0MDM4ZWYiLCJwIjoiZXhjZWwtamlyYSJ9" TargetMode="External"/><Relationship Id="rId650" Type="http://schemas.openxmlformats.org/officeDocument/2006/relationships/hyperlink" Target="https://valiati.atlassian.net/browse/TSM-9398?atlOrigin=eyJpIjoiMjBhNWIzMmFjMjdiNGE1YzhhZTE4YmM0ZjA0MDM4ZWYiLCJwIjoiZXhjZWwtamlyYSJ9" TargetMode="External"/><Relationship Id="rId1073" Type="http://schemas.openxmlformats.org/officeDocument/2006/relationships/hyperlink" Target="https://valiati.atlassian.net/browse/TSM-8888?atlOrigin=eyJpIjoiMjBhNWIzMmFjMjdiNGE1YzhhZTE4YmM0ZjA0MDM4ZWYiLCJwIjoiZXhjZWwtamlyYSJ9" TargetMode="External"/><Relationship Id="rId1280" Type="http://schemas.openxmlformats.org/officeDocument/2006/relationships/hyperlink" Target="https://valiati.atlassian.net/browse/TSM-8646?atlOrigin=eyJpIjoiMjBhNWIzMmFjMjdiNGE1YzhhZTE4YmM0ZjA0MDM4ZWYiLCJwIjoiZXhjZWwtamlyYSJ9" TargetMode="External"/><Relationship Id="rId2124" Type="http://schemas.openxmlformats.org/officeDocument/2006/relationships/hyperlink" Target="https://valiati.atlassian.net/browse/TSM-7712?atlOrigin=eyJpIjoiMjBhNWIzMmFjMjdiNGE1YzhhZTE4YmM0ZjA0MDM4ZWYiLCJwIjoiZXhjZWwtamlyYSJ9" TargetMode="External"/><Relationship Id="rId2331" Type="http://schemas.openxmlformats.org/officeDocument/2006/relationships/hyperlink" Target="https://valiati.atlassian.net/browse/TSM-7500?atlOrigin=eyJpIjoiMjBhNWIzMmFjMjdiNGE1YzhhZTE4YmM0ZjA0MDM4ZWYiLCJwIjoiZXhjZWwtamlyYSJ9" TargetMode="External"/><Relationship Id="rId303" Type="http://schemas.openxmlformats.org/officeDocument/2006/relationships/hyperlink" Target="https://valiati.atlassian.net/browse/TSM-9808?atlOrigin=eyJpIjoiMjBhNWIzMmFjMjdiNGE1YzhhZTE4YmM0ZjA0MDM4ZWYiLCJwIjoiZXhjZWwtamlyYSJ9" TargetMode="External"/><Relationship Id="rId1140" Type="http://schemas.openxmlformats.org/officeDocument/2006/relationships/hyperlink" Target="https://valiati.atlassian.net/browse/TSM-8807?atlOrigin=eyJpIjoiMjBhNWIzMmFjMjdiNGE1YzhhZTE4YmM0ZjA0MDM4ZWYiLCJwIjoiZXhjZWwtamlyYSJ9" TargetMode="External"/><Relationship Id="rId510" Type="http://schemas.openxmlformats.org/officeDocument/2006/relationships/hyperlink" Target="https://valiati.atlassian.net/browse/TSM-9558?atlOrigin=eyJpIjoiMjBhNWIzMmFjMjdiNGE1YzhhZTE4YmM0ZjA0MDM4ZWYiLCJwIjoiZXhjZWwtamlyYSJ9" TargetMode="External"/><Relationship Id="rId1000" Type="http://schemas.openxmlformats.org/officeDocument/2006/relationships/hyperlink" Target="https://valiati.atlassian.net/browse/TSM-8977?atlOrigin=eyJpIjoiMjBhNWIzMmFjMjdiNGE1YzhhZTE4YmM0ZjA0MDM4ZWYiLCJwIjoiZXhjZWwtamlyYSJ9" TargetMode="External"/><Relationship Id="rId1957" Type="http://schemas.openxmlformats.org/officeDocument/2006/relationships/hyperlink" Target="https://valiati.atlassian.net/browse/TSM-7901?atlOrigin=eyJpIjoiMjBhNWIzMmFjMjdiNGE1YzhhZTE4YmM0ZjA0MDM4ZWYiLCJwIjoiZXhjZWwtamlyYSJ9" TargetMode="External"/><Relationship Id="rId1817" Type="http://schemas.openxmlformats.org/officeDocument/2006/relationships/hyperlink" Target="https://valiati.atlassian.net/browse/TSM-8054?atlOrigin=eyJpIjoiMjBhNWIzMmFjMjdiNGE1YzhhZTE4YmM0ZjA0MDM4ZWYiLCJwIjoiZXhjZWwtamlyYSJ9" TargetMode="External"/><Relationship Id="rId3172" Type="http://schemas.openxmlformats.org/officeDocument/2006/relationships/hyperlink" Target="https://valiati.atlassian.net/browse/TSM-6615?atlOrigin=eyJpIjoiMjBhNWIzMmFjMjdiNGE1YzhhZTE4YmM0ZjA0MDM4ZWYiLCJwIjoiZXhjZWwtamlyYSJ9" TargetMode="External"/><Relationship Id="rId3032" Type="http://schemas.openxmlformats.org/officeDocument/2006/relationships/hyperlink" Target="https://valiati.atlassian.net/browse/TSM-6763?atlOrigin=eyJpIjoiMjBhNWIzMmFjMjdiNGE1YzhhZTE4YmM0ZjA0MDM4ZWYiLCJwIjoiZXhjZWwtamlyYSJ9" TargetMode="External"/><Relationship Id="rId160" Type="http://schemas.openxmlformats.org/officeDocument/2006/relationships/hyperlink" Target="https://valiati.atlassian.net/browse/TSM-9982?atlOrigin=eyJpIjoiMjBhNWIzMmFjMjdiNGE1YzhhZTE4YmM0ZjA0MDM4ZWYiLCJwIjoiZXhjZWwtamlyYSJ9" TargetMode="External"/><Relationship Id="rId2798" Type="http://schemas.openxmlformats.org/officeDocument/2006/relationships/hyperlink" Target="https://valiati.atlassian.net/browse/TSM-7006?atlOrigin=eyJpIjoiMjBhNWIzMmFjMjdiNGE1YzhhZTE4YmM0ZjA0MDM4ZWYiLCJwIjoiZXhjZWwtamlyYSJ9" TargetMode="External"/><Relationship Id="rId977" Type="http://schemas.openxmlformats.org/officeDocument/2006/relationships/hyperlink" Target="https://valiati.atlassian.net/browse/TSM-9002?atlOrigin=eyJpIjoiMjBhNWIzMmFjMjdiNGE1YzhhZTE4YmM0ZjA0MDM4ZWYiLCJwIjoiZXhjZWwtamlyYSJ9" TargetMode="External"/><Relationship Id="rId2658" Type="http://schemas.openxmlformats.org/officeDocument/2006/relationships/hyperlink" Target="https://valiati.atlassian.net/browse/TSM-7154?atlOrigin=eyJpIjoiMjBhNWIzMmFjMjdiNGE1YzhhZTE4YmM0ZjA0MDM4ZWYiLCJwIjoiZXhjZWwtamlyYSJ9" TargetMode="External"/><Relationship Id="rId2865" Type="http://schemas.openxmlformats.org/officeDocument/2006/relationships/hyperlink" Target="https://valiati.atlassian.net/browse/TSM-6939?atlOrigin=eyJpIjoiMjBhNWIzMmFjMjdiNGE1YzhhZTE4YmM0ZjA0MDM4ZWYiLCJwIjoiZXhjZWwtamlyYSJ9" TargetMode="External"/><Relationship Id="rId837" Type="http://schemas.openxmlformats.org/officeDocument/2006/relationships/hyperlink" Target="https://valiati.atlassian.net/browse/TSM-9165?atlOrigin=eyJpIjoiMjBhNWIzMmFjMjdiNGE1YzhhZTE4YmM0ZjA0MDM4ZWYiLCJwIjoiZXhjZWwtamlyYSJ9" TargetMode="External"/><Relationship Id="rId1467" Type="http://schemas.openxmlformats.org/officeDocument/2006/relationships/hyperlink" Target="https://valiati.atlassian.net/browse/TSM-8436?atlOrigin=eyJpIjoiMjBhNWIzMmFjMjdiNGE1YzhhZTE4YmM0ZjA0MDM4ZWYiLCJwIjoiZXhjZWwtamlyYSJ9" TargetMode="External"/><Relationship Id="rId1674" Type="http://schemas.openxmlformats.org/officeDocument/2006/relationships/hyperlink" Target="https://valiati.atlassian.net/browse/TSM-8214?atlOrigin=eyJpIjoiMjBhNWIzMmFjMjdiNGE1YzhhZTE4YmM0ZjA0MDM4ZWYiLCJwIjoiZXhjZWwtamlyYSJ9" TargetMode="External"/><Relationship Id="rId1881" Type="http://schemas.openxmlformats.org/officeDocument/2006/relationships/hyperlink" Target="https://valiati.atlassian.net/browse/TSM-7988?atlOrigin=eyJpIjoiMjBhNWIzMmFjMjdiNGE1YzhhZTE4YmM0ZjA0MDM4ZWYiLCJwIjoiZXhjZWwtamlyYSJ9" TargetMode="External"/><Relationship Id="rId2518" Type="http://schemas.openxmlformats.org/officeDocument/2006/relationships/hyperlink" Target="https://valiati.atlassian.net/browse/TSM-7305?atlOrigin=eyJpIjoiMjBhNWIzMmFjMjdiNGE1YzhhZTE4YmM0ZjA0MDM4ZWYiLCJwIjoiZXhjZWwtamlyYSJ9" TargetMode="External"/><Relationship Id="rId2725" Type="http://schemas.openxmlformats.org/officeDocument/2006/relationships/hyperlink" Target="https://valiati.atlassian.net/browse/TSM-7085?atlOrigin=eyJpIjoiMjBhNWIzMmFjMjdiNGE1YzhhZTE4YmM0ZjA0MDM4ZWYiLCJwIjoiZXhjZWwtamlyYSJ9" TargetMode="External"/><Relationship Id="rId2932" Type="http://schemas.openxmlformats.org/officeDocument/2006/relationships/hyperlink" Target="https://valiati.atlassian.net/browse/TSM-6869?atlOrigin=eyJpIjoiMjBhNWIzMmFjMjdiNGE1YzhhZTE4YmM0ZjA0MDM4ZWYiLCJwIjoiZXhjZWwtamlyYSJ9" TargetMode="External"/><Relationship Id="rId904" Type="http://schemas.openxmlformats.org/officeDocument/2006/relationships/hyperlink" Target="https://valiati.atlassian.net/browse/TSM-9089?atlOrigin=eyJpIjoiMjBhNWIzMmFjMjdiNGE1YzhhZTE4YmM0ZjA0MDM4ZWYiLCJwIjoiZXhjZWwtamlyYSJ9" TargetMode="External"/><Relationship Id="rId1327" Type="http://schemas.openxmlformats.org/officeDocument/2006/relationships/hyperlink" Target="https://valiati.atlassian.net/browse/TSM-8593?atlOrigin=eyJpIjoiMjBhNWIzMmFjMjdiNGE1YzhhZTE4YmM0ZjA0MDM4ZWYiLCJwIjoiZXhjZWwtamlyYSJ9" TargetMode="External"/><Relationship Id="rId1534" Type="http://schemas.openxmlformats.org/officeDocument/2006/relationships/hyperlink" Target="https://valiati.atlassian.net/browse/TSM-8361?atlOrigin=eyJpIjoiMjBhNWIzMmFjMjdiNGE1YzhhZTE4YmM0ZjA0MDM4ZWYiLCJwIjoiZXhjZWwtamlyYSJ9" TargetMode="External"/><Relationship Id="rId1741" Type="http://schemas.openxmlformats.org/officeDocument/2006/relationships/hyperlink" Target="https://valiati.atlassian.net/browse/TSM-8145?atlOrigin=eyJpIjoiMjBhNWIzMmFjMjdiNGE1YzhhZTE4YmM0ZjA0MDM4ZWYiLCJwIjoiZXhjZWwtamlyYSJ9" TargetMode="External"/><Relationship Id="rId33" Type="http://schemas.openxmlformats.org/officeDocument/2006/relationships/hyperlink" Target="https://valiati.atlassian.net/browse/TSM-10162?atlOrigin=eyJpIjoiMjBhNWIzMmFjMjdiNGE1YzhhZTE4YmM0ZjA0MDM4ZWYiLCJwIjoiZXhjZWwtamlyYSJ9" TargetMode="External"/><Relationship Id="rId1601" Type="http://schemas.openxmlformats.org/officeDocument/2006/relationships/hyperlink" Target="https://valiati.atlassian.net/browse/TSM-8289?atlOrigin=eyJpIjoiMjBhNWIzMmFjMjdiNGE1YzhhZTE4YmM0ZjA0MDM4ZWYiLCJwIjoiZXhjZWwtamlyYSJ9" TargetMode="External"/><Relationship Id="rId487" Type="http://schemas.openxmlformats.org/officeDocument/2006/relationships/hyperlink" Target="https://valiati.atlassian.net/browse/TSM-9585?atlOrigin=eyJpIjoiMjBhNWIzMmFjMjdiNGE1YzhhZTE4YmM0ZjA0MDM4ZWYiLCJwIjoiZXhjZWwtamlyYSJ9" TargetMode="External"/><Relationship Id="rId694" Type="http://schemas.openxmlformats.org/officeDocument/2006/relationships/hyperlink" Target="https://valiati.atlassian.net/browse/TSM-9342?atlOrigin=eyJpIjoiMjBhNWIzMmFjMjdiNGE1YzhhZTE4YmM0ZjA0MDM4ZWYiLCJwIjoiZXhjZWwtamlyYSJ9" TargetMode="External"/><Relationship Id="rId2168" Type="http://schemas.openxmlformats.org/officeDocument/2006/relationships/hyperlink" Target="https://valiati.atlassian.net/browse/TSM-7667?atlOrigin=eyJpIjoiMjBhNWIzMmFjMjdiNGE1YzhhZTE4YmM0ZjA0MDM4ZWYiLCJwIjoiZXhjZWwtamlyYSJ9" TargetMode="External"/><Relationship Id="rId2375" Type="http://schemas.openxmlformats.org/officeDocument/2006/relationships/hyperlink" Target="https://valiati.atlassian.net/browse/TSM-7454?atlOrigin=eyJpIjoiMjBhNWIzMmFjMjdiNGE1YzhhZTE4YmM0ZjA0MDM4ZWYiLCJwIjoiZXhjZWwtamlyYSJ9" TargetMode="External"/><Relationship Id="rId3219" Type="http://schemas.openxmlformats.org/officeDocument/2006/relationships/hyperlink" Target="https://valiati.atlassian.net/browse/TSM-6566?atlOrigin=eyJpIjoiMjBhNWIzMmFjMjdiNGE1YzhhZTE4YmM0ZjA0MDM4ZWYiLCJwIjoiZXhjZWwtamlyYSJ9" TargetMode="External"/><Relationship Id="rId347" Type="http://schemas.openxmlformats.org/officeDocument/2006/relationships/hyperlink" Target="https://valiati.atlassian.net/browse/TSM-9755?atlOrigin=eyJpIjoiMjBhNWIzMmFjMjdiNGE1YzhhZTE4YmM0ZjA0MDM4ZWYiLCJwIjoiZXhjZWwtamlyYSJ9" TargetMode="External"/><Relationship Id="rId1184" Type="http://schemas.openxmlformats.org/officeDocument/2006/relationships/hyperlink" Target="https://valiati.atlassian.net/browse/TSM-8757?atlOrigin=eyJpIjoiMjBhNWIzMmFjMjdiNGE1YzhhZTE4YmM0ZjA0MDM4ZWYiLCJwIjoiZXhjZWwtamlyYSJ9" TargetMode="External"/><Relationship Id="rId2028" Type="http://schemas.openxmlformats.org/officeDocument/2006/relationships/hyperlink" Target="https://valiati.atlassian.net/browse/TSM-7824?atlOrigin=eyJpIjoiMjBhNWIzMmFjMjdiNGE1YzhhZTE4YmM0ZjA0MDM4ZWYiLCJwIjoiZXhjZWwtamlyYSJ9" TargetMode="External"/><Relationship Id="rId2582" Type="http://schemas.openxmlformats.org/officeDocument/2006/relationships/hyperlink" Target="https://valiati.atlassian.net/browse/TSM-7239?atlOrigin=eyJpIjoiMjBhNWIzMmFjMjdiNGE1YzhhZTE4YmM0ZjA0MDM4ZWYiLCJwIjoiZXhjZWwtamlyYSJ9" TargetMode="External"/><Relationship Id="rId554" Type="http://schemas.openxmlformats.org/officeDocument/2006/relationships/hyperlink" Target="https://valiati.atlassian.net/browse/TSM-9508?atlOrigin=eyJpIjoiMjBhNWIzMmFjMjdiNGE1YzhhZTE4YmM0ZjA0MDM4ZWYiLCJwIjoiZXhjZWwtamlyYSJ9" TargetMode="External"/><Relationship Id="rId761" Type="http://schemas.openxmlformats.org/officeDocument/2006/relationships/hyperlink" Target="https://valiati.atlassian.net/browse/TSM-9257?atlOrigin=eyJpIjoiMjBhNWIzMmFjMjdiNGE1YzhhZTE4YmM0ZjA0MDM4ZWYiLCJwIjoiZXhjZWwtamlyYSJ9" TargetMode="External"/><Relationship Id="rId1391" Type="http://schemas.openxmlformats.org/officeDocument/2006/relationships/hyperlink" Target="https://valiati.atlassian.net/browse/TSM-8517?atlOrigin=eyJpIjoiMjBhNWIzMmFjMjdiNGE1YzhhZTE4YmM0ZjA0MDM4ZWYiLCJwIjoiZXhjZWwtamlyYSJ9" TargetMode="External"/><Relationship Id="rId2235" Type="http://schemas.openxmlformats.org/officeDocument/2006/relationships/hyperlink" Target="https://valiati.atlassian.net/browse/TSM-7600?atlOrigin=eyJpIjoiMjBhNWIzMmFjMjdiNGE1YzhhZTE4YmM0ZjA0MDM4ZWYiLCJwIjoiZXhjZWwtamlyYSJ9" TargetMode="External"/><Relationship Id="rId2442" Type="http://schemas.openxmlformats.org/officeDocument/2006/relationships/hyperlink" Target="https://valiati.atlassian.net/browse/TSM-7382?atlOrigin=eyJpIjoiMjBhNWIzMmFjMjdiNGE1YzhhZTE4YmM0ZjA0MDM4ZWYiLCJwIjoiZXhjZWwtamlyYSJ9" TargetMode="External"/><Relationship Id="rId207" Type="http://schemas.openxmlformats.org/officeDocument/2006/relationships/hyperlink" Target="https://valiati.atlassian.net/browse/TSM-9918?atlOrigin=eyJpIjoiMjBhNWIzMmFjMjdiNGE1YzhhZTE4YmM0ZjA0MDM4ZWYiLCJwIjoiZXhjZWwtamlyYSJ9" TargetMode="External"/><Relationship Id="rId414" Type="http://schemas.openxmlformats.org/officeDocument/2006/relationships/hyperlink" Target="https://valiati.atlassian.net/browse/TSM-9669?atlOrigin=eyJpIjoiMjBhNWIzMmFjMjdiNGE1YzhhZTE4YmM0ZjA0MDM4ZWYiLCJwIjoiZXhjZWwtamlyYSJ9" TargetMode="External"/><Relationship Id="rId621" Type="http://schemas.openxmlformats.org/officeDocument/2006/relationships/hyperlink" Target="https://valiati.atlassian.net/browse/TSM-9430?atlOrigin=eyJpIjoiMjBhNWIzMmFjMjdiNGE1YzhhZTE4YmM0ZjA0MDM4ZWYiLCJwIjoiZXhjZWwtamlyYSJ9" TargetMode="External"/><Relationship Id="rId1044" Type="http://schemas.openxmlformats.org/officeDocument/2006/relationships/hyperlink" Target="https://valiati.atlassian.net/browse/TSM-8927?atlOrigin=eyJpIjoiMjBhNWIzMmFjMjdiNGE1YzhhZTE4YmM0ZjA0MDM4ZWYiLCJwIjoiZXhjZWwtamlyYSJ9" TargetMode="External"/><Relationship Id="rId1251" Type="http://schemas.openxmlformats.org/officeDocument/2006/relationships/hyperlink" Target="https://valiati.atlassian.net/browse/TSM-8679?atlOrigin=eyJpIjoiMjBhNWIzMmFjMjdiNGE1YzhhZTE4YmM0ZjA0MDM4ZWYiLCJwIjoiZXhjZWwtamlyYSJ9" TargetMode="External"/><Relationship Id="rId2302" Type="http://schemas.openxmlformats.org/officeDocument/2006/relationships/hyperlink" Target="https://valiati.atlassian.net/browse/TSM-7529?atlOrigin=eyJpIjoiMjBhNWIzMmFjMjdiNGE1YzhhZTE4YmM0ZjA0MDM4ZWYiLCJwIjoiZXhjZWwtamlyYSJ9" TargetMode="External"/><Relationship Id="rId1111" Type="http://schemas.openxmlformats.org/officeDocument/2006/relationships/hyperlink" Target="https://valiati.atlassian.net/browse/TSM-8840?atlOrigin=eyJpIjoiMjBhNWIzMmFjMjdiNGE1YzhhZTE4YmM0ZjA0MDM4ZWYiLCJwIjoiZXhjZWwtamlyYSJ9" TargetMode="External"/><Relationship Id="rId3076" Type="http://schemas.openxmlformats.org/officeDocument/2006/relationships/hyperlink" Target="https://valiati.atlassian.net/browse/TSM-6719?atlOrigin=eyJpIjoiMjBhNWIzMmFjMjdiNGE1YzhhZTE4YmM0ZjA0MDM4ZWYiLCJwIjoiZXhjZWwtamlyYSJ9" TargetMode="External"/><Relationship Id="rId1928" Type="http://schemas.openxmlformats.org/officeDocument/2006/relationships/hyperlink" Target="https://valiati.atlassian.net/browse/TSM-7933?atlOrigin=eyJpIjoiMjBhNWIzMmFjMjdiNGE1YzhhZTE4YmM0ZjA0MDM4ZWYiLCJwIjoiZXhjZWwtamlyYSJ9" TargetMode="External"/><Relationship Id="rId2092" Type="http://schemas.openxmlformats.org/officeDocument/2006/relationships/hyperlink" Target="https://valiati.atlassian.net/browse/TSM-7747?atlOrigin=eyJpIjoiMjBhNWIzMmFjMjdiNGE1YzhhZTE4YmM0ZjA0MDM4ZWYiLCJwIjoiZXhjZWwtamlyYSJ9" TargetMode="External"/><Relationship Id="rId3143" Type="http://schemas.openxmlformats.org/officeDocument/2006/relationships/hyperlink" Target="https://valiati.atlassian.net/browse/TSM-6648?atlOrigin=eyJpIjoiMjBhNWIzMmFjMjdiNGE1YzhhZTE4YmM0ZjA0MDM4ZWYiLCJwIjoiZXhjZWwtamlyYSJ9" TargetMode="External"/><Relationship Id="rId271" Type="http://schemas.openxmlformats.org/officeDocument/2006/relationships/hyperlink" Target="https://valiati.atlassian.net/browse/TSM-9845?atlOrigin=eyJpIjoiMjBhNWIzMmFjMjdiNGE1YzhhZTE4YmM0ZjA0MDM4ZWYiLCJwIjoiZXhjZWwtamlyYSJ9" TargetMode="External"/><Relationship Id="rId3003" Type="http://schemas.openxmlformats.org/officeDocument/2006/relationships/hyperlink" Target="https://valiati.atlassian.net/browse/TSM-6793?atlOrigin=eyJpIjoiMjBhNWIzMmFjMjdiNGE1YzhhZTE4YmM0ZjA0MDM4ZWYiLCJwIjoiZXhjZWwtamlyYSJ9" TargetMode="External"/><Relationship Id="rId131" Type="http://schemas.openxmlformats.org/officeDocument/2006/relationships/hyperlink" Target="https://valiati.atlassian.net/browse/TSM-10017?atlOrigin=eyJpIjoiMjBhNWIzMmFjMjdiNGE1YzhhZTE4YmM0ZjA0MDM4ZWYiLCJwIjoiZXhjZWwtamlyYSJ9" TargetMode="External"/><Relationship Id="rId3210" Type="http://schemas.openxmlformats.org/officeDocument/2006/relationships/hyperlink" Target="https://valiati.atlassian.net/browse/TSM-6576?atlOrigin=eyJpIjoiMjBhNWIzMmFjMjdiNGE1YzhhZTE4YmM0ZjA0MDM4ZWYiLCJwIjoiZXhjZWwtamlyYSJ9" TargetMode="External"/><Relationship Id="rId2769" Type="http://schemas.openxmlformats.org/officeDocument/2006/relationships/hyperlink" Target="https://valiati.atlassian.net/browse/TSM-7035?atlOrigin=eyJpIjoiMjBhNWIzMmFjMjdiNGE1YzhhZTE4YmM0ZjA0MDM4ZWYiLCJwIjoiZXhjZWwtamlyYSJ9" TargetMode="External"/><Relationship Id="rId2976" Type="http://schemas.openxmlformats.org/officeDocument/2006/relationships/hyperlink" Target="https://valiati.atlassian.net/browse/TSM-6821?atlOrigin=eyJpIjoiMjBhNWIzMmFjMjdiNGE1YzhhZTE4YmM0ZjA0MDM4ZWYiLCJwIjoiZXhjZWwtamlyYSJ9" TargetMode="External"/><Relationship Id="rId948" Type="http://schemas.openxmlformats.org/officeDocument/2006/relationships/hyperlink" Target="https://valiati.atlassian.net/browse/TSM-9036?atlOrigin=eyJpIjoiMjBhNWIzMmFjMjdiNGE1YzhhZTE4YmM0ZjA0MDM4ZWYiLCJwIjoiZXhjZWwtamlyYSJ9" TargetMode="External"/><Relationship Id="rId1578" Type="http://schemas.openxmlformats.org/officeDocument/2006/relationships/hyperlink" Target="https://valiati.atlassian.net/browse/TSM-8313?atlOrigin=eyJpIjoiMjBhNWIzMmFjMjdiNGE1YzhhZTE4YmM0ZjA0MDM4ZWYiLCJwIjoiZXhjZWwtamlyYSJ9" TargetMode="External"/><Relationship Id="rId1785" Type="http://schemas.openxmlformats.org/officeDocument/2006/relationships/hyperlink" Target="https://valiati.atlassian.net/browse/TSM-8094?atlOrigin=eyJpIjoiMjBhNWIzMmFjMjdiNGE1YzhhZTE4YmM0ZjA0MDM4ZWYiLCJwIjoiZXhjZWwtamlyYSJ9" TargetMode="External"/><Relationship Id="rId1992" Type="http://schemas.openxmlformats.org/officeDocument/2006/relationships/hyperlink" Target="https://valiati.atlassian.net/browse/TSM-7862?atlOrigin=eyJpIjoiMjBhNWIzMmFjMjdiNGE1YzhhZTE4YmM0ZjA0MDM4ZWYiLCJwIjoiZXhjZWwtamlyYSJ9" TargetMode="External"/><Relationship Id="rId2629" Type="http://schemas.openxmlformats.org/officeDocument/2006/relationships/hyperlink" Target="https://valiati.atlassian.net/browse/TSM-7185?atlOrigin=eyJpIjoiMjBhNWIzMmFjMjdiNGE1YzhhZTE4YmM0ZjA0MDM4ZWYiLCJwIjoiZXhjZWwtamlyYSJ9" TargetMode="External"/><Relationship Id="rId2836" Type="http://schemas.openxmlformats.org/officeDocument/2006/relationships/hyperlink" Target="https://valiati.atlassian.net/browse/TSM-6968?atlOrigin=eyJpIjoiMjBhNWIzMmFjMjdiNGE1YzhhZTE4YmM0ZjA0MDM4ZWYiLCJwIjoiZXhjZWwtamlyYSJ9" TargetMode="External"/><Relationship Id="rId77" Type="http://schemas.openxmlformats.org/officeDocument/2006/relationships/hyperlink" Target="https://valiati.atlassian.net/browse/TSM-10096?atlOrigin=eyJpIjoiMjBhNWIzMmFjMjdiNGE1YzhhZTE4YmM0ZjA0MDM4ZWYiLCJwIjoiZXhjZWwtamlyYSJ9" TargetMode="External"/><Relationship Id="rId808" Type="http://schemas.openxmlformats.org/officeDocument/2006/relationships/hyperlink" Target="https://valiati.atlassian.net/browse/TSM-9199?atlOrigin=eyJpIjoiMjBhNWIzMmFjMjdiNGE1YzhhZTE4YmM0ZjA0MDM4ZWYiLCJwIjoiZXhjZWwtamlyYSJ9" TargetMode="External"/><Relationship Id="rId1438" Type="http://schemas.openxmlformats.org/officeDocument/2006/relationships/hyperlink" Target="https://valiati.atlassian.net/browse/TSM-8466?atlOrigin=eyJpIjoiMjBhNWIzMmFjMjdiNGE1YzhhZTE4YmM0ZjA0MDM4ZWYiLCJwIjoiZXhjZWwtamlyYSJ9" TargetMode="External"/><Relationship Id="rId1645" Type="http://schemas.openxmlformats.org/officeDocument/2006/relationships/hyperlink" Target="https://valiati.atlassian.net/browse/TSM-8243?atlOrigin=eyJpIjoiMjBhNWIzMmFjMjdiNGE1YzhhZTE4YmM0ZjA0MDM4ZWYiLCJwIjoiZXhjZWwtamlyYSJ9" TargetMode="External"/><Relationship Id="rId1852" Type="http://schemas.openxmlformats.org/officeDocument/2006/relationships/hyperlink" Target="https://valiati.atlassian.net/browse/TSM-8018?atlOrigin=eyJpIjoiMjBhNWIzMmFjMjdiNGE1YzhhZTE4YmM0ZjA0MDM4ZWYiLCJwIjoiZXhjZWwtamlyYSJ9" TargetMode="External"/><Relationship Id="rId2903" Type="http://schemas.openxmlformats.org/officeDocument/2006/relationships/hyperlink" Target="https://valiati.atlassian.net/browse/TSM-6899?atlOrigin=eyJpIjoiMjBhNWIzMmFjMjdiNGE1YzhhZTE4YmM0ZjA0MDM4ZWYiLCJwIjoiZXhjZWwtamlyYSJ9" TargetMode="External"/><Relationship Id="rId1505" Type="http://schemas.openxmlformats.org/officeDocument/2006/relationships/hyperlink" Target="https://valiati.atlassian.net/browse/TSM-8392?atlOrigin=eyJpIjoiMjBhNWIzMmFjMjdiNGE1YzhhZTE4YmM0ZjA0MDM4ZWYiLCJwIjoiZXhjZWwtamlyYSJ9" TargetMode="External"/><Relationship Id="rId1712" Type="http://schemas.openxmlformats.org/officeDocument/2006/relationships/hyperlink" Target="https://valiati.atlassian.net/browse/TSM-8174?atlOrigin=eyJpIjoiMjBhNWIzMmFjMjdiNGE1YzhhZTE4YmM0ZjA0MDM4ZWYiLCJwIjoiZXhjZWwtamlyYSJ9" TargetMode="External"/><Relationship Id="rId598" Type="http://schemas.openxmlformats.org/officeDocument/2006/relationships/hyperlink" Target="https://valiati.atlassian.net/browse/TSM-9458?atlOrigin=eyJpIjoiMjBhNWIzMmFjMjdiNGE1YzhhZTE4YmM0ZjA0MDM4ZWYiLCJwIjoiZXhjZWwtamlyYSJ9" TargetMode="External"/><Relationship Id="rId2279" Type="http://schemas.openxmlformats.org/officeDocument/2006/relationships/hyperlink" Target="https://valiati.atlassian.net/browse/TSM-7553?atlOrigin=eyJpIjoiMjBhNWIzMmFjMjdiNGE1YzhhZTE4YmM0ZjA0MDM4ZWYiLCJwIjoiZXhjZWwtamlyYSJ9" TargetMode="External"/><Relationship Id="rId2486" Type="http://schemas.openxmlformats.org/officeDocument/2006/relationships/hyperlink" Target="https://valiati.atlassian.net/browse/TSM-7337?atlOrigin=eyJpIjoiMjBhNWIzMmFjMjdiNGE1YzhhZTE4YmM0ZjA0MDM4ZWYiLCJwIjoiZXhjZWwtamlyYSJ9" TargetMode="External"/><Relationship Id="rId2693" Type="http://schemas.openxmlformats.org/officeDocument/2006/relationships/hyperlink" Target="https://valiati.atlassian.net/browse/TSM-7118?atlOrigin=eyJpIjoiMjBhNWIzMmFjMjdiNGE1YzhhZTE4YmM0ZjA0MDM4ZWYiLCJwIjoiZXhjZWwtamlyYSJ9" TargetMode="External"/><Relationship Id="rId458" Type="http://schemas.openxmlformats.org/officeDocument/2006/relationships/hyperlink" Target="https://valiati.atlassian.net/browse/TSM-9617?atlOrigin=eyJpIjoiMjBhNWIzMmFjMjdiNGE1YzhhZTE4YmM0ZjA0MDM4ZWYiLCJwIjoiZXhjZWwtamlyYSJ9" TargetMode="External"/><Relationship Id="rId665" Type="http://schemas.openxmlformats.org/officeDocument/2006/relationships/hyperlink" Target="https://valiati.atlassian.net/browse/TSM-9380?atlOrigin=eyJpIjoiMjBhNWIzMmFjMjdiNGE1YzhhZTE4YmM0ZjA0MDM4ZWYiLCJwIjoiZXhjZWwtamlyYSJ9" TargetMode="External"/><Relationship Id="rId872" Type="http://schemas.openxmlformats.org/officeDocument/2006/relationships/hyperlink" Target="https://valiati.atlassian.net/browse/TSM-9124?atlOrigin=eyJpIjoiMjBhNWIzMmFjMjdiNGE1YzhhZTE4YmM0ZjA0MDM4ZWYiLCJwIjoiZXhjZWwtamlyYSJ9" TargetMode="External"/><Relationship Id="rId1088" Type="http://schemas.openxmlformats.org/officeDocument/2006/relationships/hyperlink" Target="https://valiati.atlassian.net/browse/TSM-8871?atlOrigin=eyJpIjoiMjBhNWIzMmFjMjdiNGE1YzhhZTE4YmM0ZjA0MDM4ZWYiLCJwIjoiZXhjZWwtamlyYSJ9" TargetMode="External"/><Relationship Id="rId1295" Type="http://schemas.openxmlformats.org/officeDocument/2006/relationships/hyperlink" Target="https://valiati.atlassian.net/browse/TSM-8630?atlOrigin=eyJpIjoiMjBhNWIzMmFjMjdiNGE1YzhhZTE4YmM0ZjA0MDM4ZWYiLCJwIjoiZXhjZWwtamlyYSJ9" TargetMode="External"/><Relationship Id="rId2139" Type="http://schemas.openxmlformats.org/officeDocument/2006/relationships/hyperlink" Target="https://valiati.atlassian.net/browse/TSM-7697?atlOrigin=eyJpIjoiMjBhNWIzMmFjMjdiNGE1YzhhZTE4YmM0ZjA0MDM4ZWYiLCJwIjoiZXhjZWwtamlyYSJ9" TargetMode="External"/><Relationship Id="rId2346" Type="http://schemas.openxmlformats.org/officeDocument/2006/relationships/hyperlink" Target="https://valiati.atlassian.net/browse/TSM-7485?atlOrigin=eyJpIjoiMjBhNWIzMmFjMjdiNGE1YzhhZTE4YmM0ZjA0MDM4ZWYiLCJwIjoiZXhjZWwtamlyYSJ9" TargetMode="External"/><Relationship Id="rId2553" Type="http://schemas.openxmlformats.org/officeDocument/2006/relationships/hyperlink" Target="https://valiati.atlassian.net/browse/TSM-7268?atlOrigin=eyJpIjoiMjBhNWIzMmFjMjdiNGE1YzhhZTE4YmM0ZjA0MDM4ZWYiLCJwIjoiZXhjZWwtamlyYSJ9" TargetMode="External"/><Relationship Id="rId2760" Type="http://schemas.openxmlformats.org/officeDocument/2006/relationships/hyperlink" Target="https://valiati.atlassian.net/browse/TSM-7047?atlOrigin=eyJpIjoiMjBhNWIzMmFjMjdiNGE1YzhhZTE4YmM0ZjA0MDM4ZWYiLCJwIjoiZXhjZWwtamlyYSJ9" TargetMode="External"/><Relationship Id="rId318" Type="http://schemas.openxmlformats.org/officeDocument/2006/relationships/hyperlink" Target="https://valiati.atlassian.net/browse/TSM-9789?atlOrigin=eyJpIjoiMjBhNWIzMmFjMjdiNGE1YzhhZTE4YmM0ZjA0MDM4ZWYiLCJwIjoiZXhjZWwtamlyYSJ9" TargetMode="External"/><Relationship Id="rId525" Type="http://schemas.openxmlformats.org/officeDocument/2006/relationships/hyperlink" Target="https://valiati.atlassian.net/browse/TSM-9541?atlOrigin=eyJpIjoiMjBhNWIzMmFjMjdiNGE1YzhhZTE4YmM0ZjA0MDM4ZWYiLCJwIjoiZXhjZWwtamlyYSJ9" TargetMode="External"/><Relationship Id="rId732" Type="http://schemas.openxmlformats.org/officeDocument/2006/relationships/hyperlink" Target="https://valiati.atlassian.net/browse/TSM-9296?atlOrigin=eyJpIjoiMjBhNWIzMmFjMjdiNGE1YzhhZTE4YmM0ZjA0MDM4ZWYiLCJwIjoiZXhjZWwtamlyYSJ9" TargetMode="External"/><Relationship Id="rId1155" Type="http://schemas.openxmlformats.org/officeDocument/2006/relationships/hyperlink" Target="https://valiati.atlassian.net/browse/TSM-8790?atlOrigin=eyJpIjoiMjBhNWIzMmFjMjdiNGE1YzhhZTE4YmM0ZjA0MDM4ZWYiLCJwIjoiZXhjZWwtamlyYSJ9" TargetMode="External"/><Relationship Id="rId1362" Type="http://schemas.openxmlformats.org/officeDocument/2006/relationships/hyperlink" Target="https://valiati.atlassian.net/browse/TSM-8554?atlOrigin=eyJpIjoiMjBhNWIzMmFjMjdiNGE1YzhhZTE4YmM0ZjA0MDM4ZWYiLCJwIjoiZXhjZWwtamlyYSJ9" TargetMode="External"/><Relationship Id="rId2206" Type="http://schemas.openxmlformats.org/officeDocument/2006/relationships/hyperlink" Target="https://valiati.atlassian.net/browse/TSM-7629?atlOrigin=eyJpIjoiMjBhNWIzMmFjMjdiNGE1YzhhZTE4YmM0ZjA0MDM4ZWYiLCJwIjoiZXhjZWwtamlyYSJ9" TargetMode="External"/><Relationship Id="rId2413" Type="http://schemas.openxmlformats.org/officeDocument/2006/relationships/hyperlink" Target="https://valiati.atlassian.net/browse/TSM-7412?atlOrigin=eyJpIjoiMjBhNWIzMmFjMjdiNGE1YzhhZTE4YmM0ZjA0MDM4ZWYiLCJwIjoiZXhjZWwtamlyYSJ9" TargetMode="External"/><Relationship Id="rId2620" Type="http://schemas.openxmlformats.org/officeDocument/2006/relationships/hyperlink" Target="https://valiati.atlassian.net/browse/TSM-7195?atlOrigin=eyJpIjoiMjBhNWIzMmFjMjdiNGE1YzhhZTE4YmM0ZjA0MDM4ZWYiLCJwIjoiZXhjZWwtamlyYSJ9" TargetMode="External"/><Relationship Id="rId1015" Type="http://schemas.openxmlformats.org/officeDocument/2006/relationships/hyperlink" Target="https://valiati.atlassian.net/browse/TSM-8959?atlOrigin=eyJpIjoiMjBhNWIzMmFjMjdiNGE1YzhhZTE4YmM0ZjA0MDM4ZWYiLCJwIjoiZXhjZWwtamlyYSJ9" TargetMode="External"/><Relationship Id="rId1222" Type="http://schemas.openxmlformats.org/officeDocument/2006/relationships/hyperlink" Target="https://valiati.atlassian.net/browse/TSM-8711?atlOrigin=eyJpIjoiMjBhNWIzMmFjMjdiNGE1YzhhZTE4YmM0ZjA0MDM4ZWYiLCJwIjoiZXhjZWwtamlyYSJ9" TargetMode="External"/><Relationship Id="rId3187" Type="http://schemas.openxmlformats.org/officeDocument/2006/relationships/hyperlink" Target="https://valiati.atlassian.net/browse/TSM-6599?atlOrigin=eyJpIjoiMjBhNWIzMmFjMjdiNGE1YzhhZTE4YmM0ZjA0MDM4ZWYiLCJwIjoiZXhjZWwtamlyYSJ9" TargetMode="External"/><Relationship Id="rId3047" Type="http://schemas.openxmlformats.org/officeDocument/2006/relationships/hyperlink" Target="https://valiati.atlassian.net/browse/TSM-6748?atlOrigin=eyJpIjoiMjBhNWIzMmFjMjdiNGE1YzhhZTE4YmM0ZjA0MDM4ZWYiLCJwIjoiZXhjZWwtamlyYSJ9" TargetMode="External"/><Relationship Id="rId175" Type="http://schemas.openxmlformats.org/officeDocument/2006/relationships/hyperlink" Target="https://valiati.atlassian.net/browse/TSM-9954?atlOrigin=eyJpIjoiMjBhNWIzMmFjMjdiNGE1YzhhZTE4YmM0ZjA0MDM4ZWYiLCJwIjoiZXhjZWwtamlyYSJ9" TargetMode="External"/><Relationship Id="rId3254" Type="http://schemas.openxmlformats.org/officeDocument/2006/relationships/hyperlink" Target="https://valiati.atlassian.net/browse/TSM-6531?atlOrigin=eyJpIjoiMjBhNWIzMmFjMjdiNGE1YzhhZTE4YmM0ZjA0MDM4ZWYiLCJwIjoiZXhjZWwtamlyYSJ9" TargetMode="External"/><Relationship Id="rId382" Type="http://schemas.openxmlformats.org/officeDocument/2006/relationships/hyperlink" Target="https://valiati.atlassian.net/browse/TSM-9706?atlOrigin=eyJpIjoiMjBhNWIzMmFjMjdiNGE1YzhhZTE4YmM0ZjA0MDM4ZWYiLCJwIjoiZXhjZWwtamlyYSJ9" TargetMode="External"/><Relationship Id="rId2063" Type="http://schemas.openxmlformats.org/officeDocument/2006/relationships/hyperlink" Target="https://valiati.atlassian.net/browse/TSM-7784?atlOrigin=eyJpIjoiMjBhNWIzMmFjMjdiNGE1YzhhZTE4YmM0ZjA0MDM4ZWYiLCJwIjoiZXhjZWwtamlyYSJ9" TargetMode="External"/><Relationship Id="rId2270" Type="http://schemas.openxmlformats.org/officeDocument/2006/relationships/hyperlink" Target="https://valiati.atlassian.net/browse/TSM-7563?atlOrigin=eyJpIjoiMjBhNWIzMmFjMjdiNGE1YzhhZTE4YmM0ZjA0MDM4ZWYiLCJwIjoiZXhjZWwtamlyYSJ9" TargetMode="External"/><Relationship Id="rId3114" Type="http://schemas.openxmlformats.org/officeDocument/2006/relationships/hyperlink" Target="https://valiati.atlassian.net/browse/TSM-6679?atlOrigin=eyJpIjoiMjBhNWIzMmFjMjdiNGE1YzhhZTE4YmM0ZjA0MDM4ZWYiLCJwIjoiZXhjZWwtamlyYSJ9" TargetMode="External"/><Relationship Id="rId242" Type="http://schemas.openxmlformats.org/officeDocument/2006/relationships/hyperlink" Target="https://valiati.atlassian.net/browse/TSM-9881?atlOrigin=eyJpIjoiMjBhNWIzMmFjMjdiNGE1YzhhZTE4YmM0ZjA0MDM4ZWYiLCJwIjoiZXhjZWwtamlyYSJ9" TargetMode="External"/><Relationship Id="rId2130" Type="http://schemas.openxmlformats.org/officeDocument/2006/relationships/hyperlink" Target="https://valiati.atlassian.net/browse/TSM-7706?atlOrigin=eyJpIjoiMjBhNWIzMmFjMjdiNGE1YzhhZTE4YmM0ZjA0MDM4ZWYiLCJwIjoiZXhjZWwtamlyYSJ9" TargetMode="External"/><Relationship Id="rId102" Type="http://schemas.openxmlformats.org/officeDocument/2006/relationships/hyperlink" Target="https://valiati.atlassian.net/browse/TSM-10065?atlOrigin=eyJpIjoiMjBhNWIzMmFjMjdiNGE1YzhhZTE4YmM0ZjA0MDM4ZWYiLCJwIjoiZXhjZWwtamlyYSJ9" TargetMode="External"/><Relationship Id="rId1689" Type="http://schemas.openxmlformats.org/officeDocument/2006/relationships/hyperlink" Target="https://valiati.atlassian.net/browse/TSM-8198?atlOrigin=eyJpIjoiMjBhNWIzMmFjMjdiNGE1YzhhZTE4YmM0ZjA0MDM4ZWYiLCJwIjoiZXhjZWwtamlyYSJ9" TargetMode="External"/><Relationship Id="rId1896" Type="http://schemas.openxmlformats.org/officeDocument/2006/relationships/hyperlink" Target="https://valiati.atlassian.net/browse/TSM-7972?atlOrigin=eyJpIjoiMjBhNWIzMmFjMjdiNGE1YzhhZTE4YmM0ZjA0MDM4ZWYiLCJwIjoiZXhjZWwtamlyYSJ9" TargetMode="External"/><Relationship Id="rId2947" Type="http://schemas.openxmlformats.org/officeDocument/2006/relationships/hyperlink" Target="https://valiati.atlassian.net/browse/TSM-6853?atlOrigin=eyJpIjoiMjBhNWIzMmFjMjdiNGE1YzhhZTE4YmM0ZjA0MDM4ZWYiLCJwIjoiZXhjZWwtamlyYSJ9" TargetMode="External"/><Relationship Id="rId919" Type="http://schemas.openxmlformats.org/officeDocument/2006/relationships/hyperlink" Target="https://valiati.atlassian.net/browse/TSM-9070?atlOrigin=eyJpIjoiMjBhNWIzMmFjMjdiNGE1YzhhZTE4YmM0ZjA0MDM4ZWYiLCJwIjoiZXhjZWwtamlyYSJ9" TargetMode="External"/><Relationship Id="rId1549" Type="http://schemas.openxmlformats.org/officeDocument/2006/relationships/hyperlink" Target="https://valiati.atlassian.net/browse/TSM-8344?atlOrigin=eyJpIjoiMjBhNWIzMmFjMjdiNGE1YzhhZTE4YmM0ZjA0MDM4ZWYiLCJwIjoiZXhjZWwtamlyYSJ9" TargetMode="External"/><Relationship Id="rId1756" Type="http://schemas.openxmlformats.org/officeDocument/2006/relationships/hyperlink" Target="https://valiati.atlassian.net/browse/TSM-8129?atlOrigin=eyJpIjoiMjBhNWIzMmFjMjdiNGE1YzhhZTE4YmM0ZjA0MDM4ZWYiLCJwIjoiZXhjZWwtamlyYSJ9" TargetMode="External"/><Relationship Id="rId1963" Type="http://schemas.openxmlformats.org/officeDocument/2006/relationships/hyperlink" Target="https://valiati.atlassian.net/browse/TSM-7894?atlOrigin=eyJpIjoiMjBhNWIzMmFjMjdiNGE1YzhhZTE4YmM0ZjA0MDM4ZWYiLCJwIjoiZXhjZWwtamlyYSJ9" TargetMode="External"/><Relationship Id="rId2807" Type="http://schemas.openxmlformats.org/officeDocument/2006/relationships/hyperlink" Target="https://valiati.atlassian.net/browse/TSM-6997?atlOrigin=eyJpIjoiMjBhNWIzMmFjMjdiNGE1YzhhZTE4YmM0ZjA0MDM4ZWYiLCJwIjoiZXhjZWwtamlyYSJ9" TargetMode="External"/><Relationship Id="rId48" Type="http://schemas.openxmlformats.org/officeDocument/2006/relationships/hyperlink" Target="https://valiati.atlassian.net/browse/TSM-10138?atlOrigin=eyJpIjoiMjBhNWIzMmFjMjdiNGE1YzhhZTE4YmM0ZjA0MDM4ZWYiLCJwIjoiZXhjZWwtamlyYSJ9" TargetMode="External"/><Relationship Id="rId1409" Type="http://schemas.openxmlformats.org/officeDocument/2006/relationships/hyperlink" Target="https://valiati.atlassian.net/browse/TSM-8498?atlOrigin=eyJpIjoiMjBhNWIzMmFjMjdiNGE1YzhhZTE4YmM0ZjA0MDM4ZWYiLCJwIjoiZXhjZWwtamlyYSJ9" TargetMode="External"/><Relationship Id="rId1616" Type="http://schemas.openxmlformats.org/officeDocument/2006/relationships/hyperlink" Target="https://valiati.atlassian.net/browse/TSM-8274?atlOrigin=eyJpIjoiMjBhNWIzMmFjMjdiNGE1YzhhZTE4YmM0ZjA0MDM4ZWYiLCJwIjoiZXhjZWwtamlyYSJ9" TargetMode="External"/><Relationship Id="rId1823" Type="http://schemas.openxmlformats.org/officeDocument/2006/relationships/hyperlink" Target="https://valiati.atlassian.net/browse/TSM-8048?atlOrigin=eyJpIjoiMjBhNWIzMmFjMjdiNGE1YzhhZTE4YmM0ZjA0MDM4ZWYiLCJwIjoiZXhjZWwtamlyYSJ9" TargetMode="External"/><Relationship Id="rId2597" Type="http://schemas.openxmlformats.org/officeDocument/2006/relationships/hyperlink" Target="https://valiati.atlassian.net/browse/TSM-7224?atlOrigin=eyJpIjoiMjBhNWIzMmFjMjdiNGE1YzhhZTE4YmM0ZjA0MDM4ZWYiLCJwIjoiZXhjZWwtamlyYSJ9" TargetMode="External"/><Relationship Id="rId569" Type="http://schemas.openxmlformats.org/officeDocument/2006/relationships/hyperlink" Target="https://valiati.atlassian.net/browse/TSM-9493?atlOrigin=eyJpIjoiMjBhNWIzMmFjMjdiNGE1YzhhZTE4YmM0ZjA0MDM4ZWYiLCJwIjoiZXhjZWwtamlyYSJ9" TargetMode="External"/><Relationship Id="rId776" Type="http://schemas.openxmlformats.org/officeDocument/2006/relationships/hyperlink" Target="https://valiati.atlassian.net/browse/TSM-9237?atlOrigin=eyJpIjoiMjBhNWIzMmFjMjdiNGE1YzhhZTE4YmM0ZjA0MDM4ZWYiLCJwIjoiZXhjZWwtamlyYSJ9" TargetMode="External"/><Relationship Id="rId983" Type="http://schemas.openxmlformats.org/officeDocument/2006/relationships/hyperlink" Target="https://valiati.atlassian.net/browse/TSM-8996?atlOrigin=eyJpIjoiMjBhNWIzMmFjMjdiNGE1YzhhZTE4YmM0ZjA0MDM4ZWYiLCJwIjoiZXhjZWwtamlyYSJ9" TargetMode="External"/><Relationship Id="rId1199" Type="http://schemas.openxmlformats.org/officeDocument/2006/relationships/hyperlink" Target="https://valiati.atlassian.net/browse/TSM-8740?atlOrigin=eyJpIjoiMjBhNWIzMmFjMjdiNGE1YzhhZTE4YmM0ZjA0MDM4ZWYiLCJwIjoiZXhjZWwtamlyYSJ9" TargetMode="External"/><Relationship Id="rId2457" Type="http://schemas.openxmlformats.org/officeDocument/2006/relationships/hyperlink" Target="https://valiati.atlassian.net/browse/TSM-7367?atlOrigin=eyJpIjoiMjBhNWIzMmFjMjdiNGE1YzhhZTE4YmM0ZjA0MDM4ZWYiLCJwIjoiZXhjZWwtamlyYSJ9" TargetMode="External"/><Relationship Id="rId2664" Type="http://schemas.openxmlformats.org/officeDocument/2006/relationships/hyperlink" Target="https://valiati.atlassian.net/browse/TSM-7148?atlOrigin=eyJpIjoiMjBhNWIzMmFjMjdiNGE1YzhhZTE4YmM0ZjA0MDM4ZWYiLCJwIjoiZXhjZWwtamlyYSJ9" TargetMode="External"/><Relationship Id="rId429" Type="http://schemas.openxmlformats.org/officeDocument/2006/relationships/hyperlink" Target="https://valiati.atlassian.net/browse/TSM-9652?atlOrigin=eyJpIjoiMjBhNWIzMmFjMjdiNGE1YzhhZTE4YmM0ZjA0MDM4ZWYiLCJwIjoiZXhjZWwtamlyYSJ9" TargetMode="External"/><Relationship Id="rId636" Type="http://schemas.openxmlformats.org/officeDocument/2006/relationships/hyperlink" Target="https://valiati.atlassian.net/browse/TSM-9414?atlOrigin=eyJpIjoiMjBhNWIzMmFjMjdiNGE1YzhhZTE4YmM0ZjA0MDM4ZWYiLCJwIjoiZXhjZWwtamlyYSJ9" TargetMode="External"/><Relationship Id="rId1059" Type="http://schemas.openxmlformats.org/officeDocument/2006/relationships/hyperlink" Target="https://valiati.atlassian.net/browse/TSM-8906?atlOrigin=eyJpIjoiMjBhNWIzMmFjMjdiNGE1YzhhZTE4YmM0ZjA0MDM4ZWYiLCJwIjoiZXhjZWwtamlyYSJ9" TargetMode="External"/><Relationship Id="rId1266" Type="http://schemas.openxmlformats.org/officeDocument/2006/relationships/hyperlink" Target="https://valiati.atlassian.net/browse/TSM-8662?atlOrigin=eyJpIjoiMjBhNWIzMmFjMjdiNGE1YzhhZTE4YmM0ZjA0MDM4ZWYiLCJwIjoiZXhjZWwtamlyYSJ9" TargetMode="External"/><Relationship Id="rId1473" Type="http://schemas.openxmlformats.org/officeDocument/2006/relationships/hyperlink" Target="https://valiati.atlassian.net/browse/TSM-8427?atlOrigin=eyJpIjoiMjBhNWIzMmFjMjdiNGE1YzhhZTE4YmM0ZjA0MDM4ZWYiLCJwIjoiZXhjZWwtamlyYSJ9" TargetMode="External"/><Relationship Id="rId2317" Type="http://schemas.openxmlformats.org/officeDocument/2006/relationships/hyperlink" Target="https://valiati.atlassian.net/browse/TSM-7514?atlOrigin=eyJpIjoiMjBhNWIzMmFjMjdiNGE1YzhhZTE4YmM0ZjA0MDM4ZWYiLCJwIjoiZXhjZWwtamlyYSJ9" TargetMode="External"/><Relationship Id="rId2871" Type="http://schemas.openxmlformats.org/officeDocument/2006/relationships/hyperlink" Target="https://valiati.atlassian.net/browse/TSM-6933?atlOrigin=eyJpIjoiMjBhNWIzMmFjMjdiNGE1YzhhZTE4YmM0ZjA0MDM4ZWYiLCJwIjoiZXhjZWwtamlyYSJ9" TargetMode="External"/><Relationship Id="rId843" Type="http://schemas.openxmlformats.org/officeDocument/2006/relationships/hyperlink" Target="https://valiati.atlassian.net/browse/TSM-9159?atlOrigin=eyJpIjoiMjBhNWIzMmFjMjdiNGE1YzhhZTE4YmM0ZjA0MDM4ZWYiLCJwIjoiZXhjZWwtamlyYSJ9" TargetMode="External"/><Relationship Id="rId1126" Type="http://schemas.openxmlformats.org/officeDocument/2006/relationships/hyperlink" Target="https://valiati.atlassian.net/browse/TSM-8823?atlOrigin=eyJpIjoiMjBhNWIzMmFjMjdiNGE1YzhhZTE4YmM0ZjA0MDM4ZWYiLCJwIjoiZXhjZWwtamlyYSJ9" TargetMode="External"/><Relationship Id="rId1680" Type="http://schemas.openxmlformats.org/officeDocument/2006/relationships/hyperlink" Target="https://valiati.atlassian.net/browse/TSM-8208?atlOrigin=eyJpIjoiMjBhNWIzMmFjMjdiNGE1YzhhZTE4YmM0ZjA0MDM4ZWYiLCJwIjoiZXhjZWwtamlyYSJ9" TargetMode="External"/><Relationship Id="rId2524" Type="http://schemas.openxmlformats.org/officeDocument/2006/relationships/hyperlink" Target="https://valiati.atlassian.net/browse/TSM-7298?atlOrigin=eyJpIjoiMjBhNWIzMmFjMjdiNGE1YzhhZTE4YmM0ZjA0MDM4ZWYiLCJwIjoiZXhjZWwtamlyYSJ9" TargetMode="External"/><Relationship Id="rId2731" Type="http://schemas.openxmlformats.org/officeDocument/2006/relationships/hyperlink" Target="https://valiati.atlassian.net/browse/TSM-7079?atlOrigin=eyJpIjoiMjBhNWIzMmFjMjdiNGE1YzhhZTE4YmM0ZjA0MDM4ZWYiLCJwIjoiZXhjZWwtamlyYSJ9" TargetMode="External"/><Relationship Id="rId703" Type="http://schemas.openxmlformats.org/officeDocument/2006/relationships/hyperlink" Target="https://valiati.atlassian.net/browse/TSM-9331?atlOrigin=eyJpIjoiMjBhNWIzMmFjMjdiNGE1YzhhZTE4YmM0ZjA0MDM4ZWYiLCJwIjoiZXhjZWwtamlyYSJ9" TargetMode="External"/><Relationship Id="rId910" Type="http://schemas.openxmlformats.org/officeDocument/2006/relationships/hyperlink" Target="https://valiati.atlassian.net/browse/TSM-9081?atlOrigin=eyJpIjoiMjBhNWIzMmFjMjdiNGE1YzhhZTE4YmM0ZjA0MDM4ZWYiLCJwIjoiZXhjZWwtamlyYSJ9" TargetMode="External"/><Relationship Id="rId1333" Type="http://schemas.openxmlformats.org/officeDocument/2006/relationships/hyperlink" Target="https://valiati.atlassian.net/browse/TSM-8586?atlOrigin=eyJpIjoiMjBhNWIzMmFjMjdiNGE1YzhhZTE4YmM0ZjA0MDM4ZWYiLCJwIjoiZXhjZWwtamlyYSJ9" TargetMode="External"/><Relationship Id="rId1540" Type="http://schemas.openxmlformats.org/officeDocument/2006/relationships/hyperlink" Target="https://valiati.atlassian.net/browse/TSM-8354?atlOrigin=eyJpIjoiMjBhNWIzMmFjMjdiNGE1YzhhZTE4YmM0ZjA0MDM4ZWYiLCJwIjoiZXhjZWwtamlyYSJ9" TargetMode="External"/><Relationship Id="rId1400" Type="http://schemas.openxmlformats.org/officeDocument/2006/relationships/hyperlink" Target="https://valiati.atlassian.net/browse/TSM-8507?atlOrigin=eyJpIjoiMjBhNWIzMmFjMjdiNGE1YzhhZTE4YmM0ZjA0MDM4ZWYiLCJwIjoiZXhjZWwtamlyYSJ9" TargetMode="External"/><Relationship Id="rId3158" Type="http://schemas.openxmlformats.org/officeDocument/2006/relationships/hyperlink" Target="https://valiati.atlassian.net/browse/TSM-6629?atlOrigin=eyJpIjoiMjBhNWIzMmFjMjdiNGE1YzhhZTE4YmM0ZjA0MDM4ZWYiLCJwIjoiZXhjZWwtamlyYSJ9" TargetMode="External"/><Relationship Id="rId286" Type="http://schemas.openxmlformats.org/officeDocument/2006/relationships/hyperlink" Target="https://valiati.atlassian.net/browse/TSM-9828?atlOrigin=eyJpIjoiMjBhNWIzMmFjMjdiNGE1YzhhZTE4YmM0ZjA0MDM4ZWYiLCJwIjoiZXhjZWwtamlyYSJ9" TargetMode="External"/><Relationship Id="rId493" Type="http://schemas.openxmlformats.org/officeDocument/2006/relationships/hyperlink" Target="https://valiati.atlassian.net/browse/TSM-9578?atlOrigin=eyJpIjoiMjBhNWIzMmFjMjdiNGE1YzhhZTE4YmM0ZjA0MDM4ZWYiLCJwIjoiZXhjZWwtamlyYSJ9" TargetMode="External"/><Relationship Id="rId2174" Type="http://schemas.openxmlformats.org/officeDocument/2006/relationships/hyperlink" Target="https://valiati.atlassian.net/browse/TSM-7661?atlOrigin=eyJpIjoiMjBhNWIzMmFjMjdiNGE1YzhhZTE4YmM0ZjA0MDM4ZWYiLCJwIjoiZXhjZWwtamlyYSJ9" TargetMode="External"/><Relationship Id="rId2381" Type="http://schemas.openxmlformats.org/officeDocument/2006/relationships/hyperlink" Target="https://valiati.atlassian.net/browse/TSM-7445?atlOrigin=eyJpIjoiMjBhNWIzMmFjMjdiNGE1YzhhZTE4YmM0ZjA0MDM4ZWYiLCJwIjoiZXhjZWwtamlyYSJ9" TargetMode="External"/><Relationship Id="rId3018" Type="http://schemas.openxmlformats.org/officeDocument/2006/relationships/hyperlink" Target="https://valiati.atlassian.net/browse/TSM-6777?atlOrigin=eyJpIjoiMjBhNWIzMmFjMjdiNGE1YzhhZTE4YmM0ZjA0MDM4ZWYiLCJwIjoiZXhjZWwtamlyYSJ9" TargetMode="External"/><Relationship Id="rId3225" Type="http://schemas.openxmlformats.org/officeDocument/2006/relationships/hyperlink" Target="https://valiati.atlassian.net/browse/TSM-6560?atlOrigin=eyJpIjoiMjBhNWIzMmFjMjdiNGE1YzhhZTE4YmM0ZjA0MDM4ZWYiLCJwIjoiZXhjZWwtamlyYSJ9" TargetMode="External"/><Relationship Id="rId146" Type="http://schemas.openxmlformats.org/officeDocument/2006/relationships/hyperlink" Target="https://valiati.atlassian.net/browse/TSM-9998?atlOrigin=eyJpIjoiMjBhNWIzMmFjMjdiNGE1YzhhZTE4YmM0ZjA0MDM4ZWYiLCJwIjoiZXhjZWwtamlyYSJ9" TargetMode="External"/><Relationship Id="rId353" Type="http://schemas.openxmlformats.org/officeDocument/2006/relationships/hyperlink" Target="https://valiati.atlassian.net/browse/TSM-9741?atlOrigin=eyJpIjoiMjBhNWIzMmFjMjdiNGE1YzhhZTE4YmM0ZjA0MDM4ZWYiLCJwIjoiZXhjZWwtamlyYSJ9" TargetMode="External"/><Relationship Id="rId560" Type="http://schemas.openxmlformats.org/officeDocument/2006/relationships/hyperlink" Target="https://valiati.atlassian.net/browse/TSM-9502?atlOrigin=eyJpIjoiMjBhNWIzMmFjMjdiNGE1YzhhZTE4YmM0ZjA0MDM4ZWYiLCJwIjoiZXhjZWwtamlyYSJ9" TargetMode="External"/><Relationship Id="rId1190" Type="http://schemas.openxmlformats.org/officeDocument/2006/relationships/hyperlink" Target="https://valiati.atlassian.net/browse/TSM-8750?atlOrigin=eyJpIjoiMjBhNWIzMmFjMjdiNGE1YzhhZTE4YmM0ZjA0MDM4ZWYiLCJwIjoiZXhjZWwtamlyYSJ9" TargetMode="External"/><Relationship Id="rId2034" Type="http://schemas.openxmlformats.org/officeDocument/2006/relationships/hyperlink" Target="https://valiati.atlassian.net/browse/TSM-7815?atlOrigin=eyJpIjoiMjBhNWIzMmFjMjdiNGE1YzhhZTE4YmM0ZjA0MDM4ZWYiLCJwIjoiZXhjZWwtamlyYSJ9" TargetMode="External"/><Relationship Id="rId2241" Type="http://schemas.openxmlformats.org/officeDocument/2006/relationships/hyperlink" Target="https://valiati.atlassian.net/browse/TSM-7594?atlOrigin=eyJpIjoiMjBhNWIzMmFjMjdiNGE1YzhhZTE4YmM0ZjA0MDM4ZWYiLCJwIjoiZXhjZWwtamlyYSJ9" TargetMode="External"/><Relationship Id="rId213" Type="http://schemas.openxmlformats.org/officeDocument/2006/relationships/hyperlink" Target="https://valiati.atlassian.net/browse/TSM-9911?atlOrigin=eyJpIjoiMjBhNWIzMmFjMjdiNGE1YzhhZTE4YmM0ZjA0MDM4ZWYiLCJwIjoiZXhjZWwtamlyYSJ9" TargetMode="External"/><Relationship Id="rId420" Type="http://schemas.openxmlformats.org/officeDocument/2006/relationships/hyperlink" Target="https://valiati.atlassian.net/browse/TSM-9661?atlOrigin=eyJpIjoiMjBhNWIzMmFjMjdiNGE1YzhhZTE4YmM0ZjA0MDM4ZWYiLCJwIjoiZXhjZWwtamlyYSJ9" TargetMode="External"/><Relationship Id="rId1050" Type="http://schemas.openxmlformats.org/officeDocument/2006/relationships/hyperlink" Target="https://valiati.atlassian.net/browse/TSM-8918?atlOrigin=eyJpIjoiMjBhNWIzMmFjMjdiNGE1YzhhZTE4YmM0ZjA0MDM4ZWYiLCJwIjoiZXhjZWwtamlyYSJ9" TargetMode="External"/><Relationship Id="rId2101" Type="http://schemas.openxmlformats.org/officeDocument/2006/relationships/hyperlink" Target="https://valiati.atlassian.net/browse/TSM-7736?atlOrigin=eyJpIjoiMjBhNWIzMmFjMjdiNGE1YzhhZTE4YmM0ZjA0MDM4ZWYiLCJwIjoiZXhjZWwtamlyYSJ9" TargetMode="External"/><Relationship Id="rId1867" Type="http://schemas.openxmlformats.org/officeDocument/2006/relationships/hyperlink" Target="https://valiati.atlassian.net/browse/TSM-8003?atlOrigin=eyJpIjoiMjBhNWIzMmFjMjdiNGE1YzhhZTE4YmM0ZjA0MDM4ZWYiLCJwIjoiZXhjZWwtamlyYSJ9" TargetMode="External"/><Relationship Id="rId2918" Type="http://schemas.openxmlformats.org/officeDocument/2006/relationships/hyperlink" Target="https://valiati.atlassian.net/browse/TSM-6884?atlOrigin=eyJpIjoiMjBhNWIzMmFjMjdiNGE1YzhhZTE4YmM0ZjA0MDM4ZWYiLCJwIjoiZXhjZWwtamlyYSJ9" TargetMode="External"/><Relationship Id="rId1727" Type="http://schemas.openxmlformats.org/officeDocument/2006/relationships/hyperlink" Target="https://valiati.atlassian.net/browse/TSM-8159?atlOrigin=eyJpIjoiMjBhNWIzMmFjMjdiNGE1YzhhZTE4YmM0ZjA0MDM4ZWYiLCJwIjoiZXhjZWwtamlyYSJ9" TargetMode="External"/><Relationship Id="rId1934" Type="http://schemas.openxmlformats.org/officeDocument/2006/relationships/hyperlink" Target="https://valiati.atlassian.net/browse/TSM-7927?atlOrigin=eyJpIjoiMjBhNWIzMmFjMjdiNGE1YzhhZTE4YmM0ZjA0MDM4ZWYiLCJwIjoiZXhjZWwtamlyYSJ9" TargetMode="External"/><Relationship Id="rId3082" Type="http://schemas.openxmlformats.org/officeDocument/2006/relationships/hyperlink" Target="https://valiati.atlassian.net/browse/TSM-6713?atlOrigin=eyJpIjoiMjBhNWIzMmFjMjdiNGE1YzhhZTE4YmM0ZjA0MDM4ZWYiLCJwIjoiZXhjZWwtamlyYSJ9" TargetMode="External"/><Relationship Id="rId19" Type="http://schemas.openxmlformats.org/officeDocument/2006/relationships/hyperlink" Target="https://valiati.atlassian.net/browse/TSM-10188?atlOrigin=eyJpIjoiMjBhNWIzMmFjMjdiNGE1YzhhZTE4YmM0ZjA0MDM4ZWYiLCJwIjoiZXhjZWwtamlyYSJ9" TargetMode="External"/><Relationship Id="rId3" Type="http://schemas.openxmlformats.org/officeDocument/2006/relationships/hyperlink" Target="https://valiati.atlassian.net/browse/TSM-10217?atlOrigin=eyJpIjoiMjBhNWIzMmFjMjdiNGE1YzhhZTE4YmM0ZjA0MDM4ZWYiLCJwIjoiZXhjZWwtamlyYSJ9" TargetMode="External"/><Relationship Id="rId887" Type="http://schemas.openxmlformats.org/officeDocument/2006/relationships/hyperlink" Target="https://valiati.atlassian.net/browse/TSM-9107?atlOrigin=eyJpIjoiMjBhNWIzMmFjMjdiNGE1YzhhZTE4YmM0ZjA0MDM4ZWYiLCJwIjoiZXhjZWwtamlyYSJ9" TargetMode="External"/><Relationship Id="rId2568" Type="http://schemas.openxmlformats.org/officeDocument/2006/relationships/hyperlink" Target="https://valiati.atlassian.net/browse/TSM-7253?atlOrigin=eyJpIjoiMjBhNWIzMmFjMjdiNGE1YzhhZTE4YmM0ZjA0MDM4ZWYiLCJwIjoiZXhjZWwtamlyYSJ9" TargetMode="External"/><Relationship Id="rId2775" Type="http://schemas.openxmlformats.org/officeDocument/2006/relationships/hyperlink" Target="https://valiati.atlassian.net/browse/TSM-7029?atlOrigin=eyJpIjoiMjBhNWIzMmFjMjdiNGE1YzhhZTE4YmM0ZjA0MDM4ZWYiLCJwIjoiZXhjZWwtamlyYSJ9" TargetMode="External"/><Relationship Id="rId2982" Type="http://schemas.openxmlformats.org/officeDocument/2006/relationships/hyperlink" Target="https://valiati.atlassian.net/browse/TSM-6814?atlOrigin=eyJpIjoiMjBhNWIzMmFjMjdiNGE1YzhhZTE4YmM0ZjA0MDM4ZWYiLCJwIjoiZXhjZWwtamlyYSJ9" TargetMode="External"/><Relationship Id="rId747" Type="http://schemas.openxmlformats.org/officeDocument/2006/relationships/hyperlink" Target="https://valiati.atlassian.net/browse/TSM-9275?atlOrigin=eyJpIjoiMjBhNWIzMmFjMjdiNGE1YzhhZTE4YmM0ZjA0MDM4ZWYiLCJwIjoiZXhjZWwtamlyYSJ9" TargetMode="External"/><Relationship Id="rId954" Type="http://schemas.openxmlformats.org/officeDocument/2006/relationships/hyperlink" Target="https://valiati.atlassian.net/browse/TSM-9028?atlOrigin=eyJpIjoiMjBhNWIzMmFjMjdiNGE1YzhhZTE4YmM0ZjA0MDM4ZWYiLCJwIjoiZXhjZWwtamlyYSJ9" TargetMode="External"/><Relationship Id="rId1377" Type="http://schemas.openxmlformats.org/officeDocument/2006/relationships/hyperlink" Target="https://valiati.atlassian.net/browse/TSM-8536?atlOrigin=eyJpIjoiMjBhNWIzMmFjMjdiNGE1YzhhZTE4YmM0ZjA0MDM4ZWYiLCJwIjoiZXhjZWwtamlyYSJ9" TargetMode="External"/><Relationship Id="rId1584" Type="http://schemas.openxmlformats.org/officeDocument/2006/relationships/hyperlink" Target="https://valiati.atlassian.net/browse/TSM-8306?atlOrigin=eyJpIjoiMjBhNWIzMmFjMjdiNGE1YzhhZTE4YmM0ZjA0MDM4ZWYiLCJwIjoiZXhjZWwtamlyYSJ9" TargetMode="External"/><Relationship Id="rId1791" Type="http://schemas.openxmlformats.org/officeDocument/2006/relationships/hyperlink" Target="https://valiati.atlassian.net/browse/TSM-8086?atlOrigin=eyJpIjoiMjBhNWIzMmFjMjdiNGE1YzhhZTE4YmM0ZjA0MDM4ZWYiLCJwIjoiZXhjZWwtamlyYSJ9" TargetMode="External"/><Relationship Id="rId2428" Type="http://schemas.openxmlformats.org/officeDocument/2006/relationships/hyperlink" Target="https://valiati.atlassian.net/browse/TSM-7397?atlOrigin=eyJpIjoiMjBhNWIzMmFjMjdiNGE1YzhhZTE4YmM0ZjA0MDM4ZWYiLCJwIjoiZXhjZWwtamlyYSJ9" TargetMode="External"/><Relationship Id="rId2635" Type="http://schemas.openxmlformats.org/officeDocument/2006/relationships/hyperlink" Target="https://valiati.atlassian.net/browse/TSM-7178?atlOrigin=eyJpIjoiMjBhNWIzMmFjMjdiNGE1YzhhZTE4YmM0ZjA0MDM4ZWYiLCJwIjoiZXhjZWwtamlyYSJ9" TargetMode="External"/><Relationship Id="rId2842" Type="http://schemas.openxmlformats.org/officeDocument/2006/relationships/hyperlink" Target="https://valiati.atlassian.net/browse/TSM-6962?atlOrigin=eyJpIjoiMjBhNWIzMmFjMjdiNGE1YzhhZTE4YmM0ZjA0MDM4ZWYiLCJwIjoiZXhjZWwtamlyYSJ9" TargetMode="External"/><Relationship Id="rId83" Type="http://schemas.openxmlformats.org/officeDocument/2006/relationships/hyperlink" Target="https://valiati.atlassian.net/browse/TSM-10090?atlOrigin=eyJpIjoiMjBhNWIzMmFjMjdiNGE1YzhhZTE4YmM0ZjA0MDM4ZWYiLCJwIjoiZXhjZWwtamlyYSJ9" TargetMode="External"/><Relationship Id="rId607" Type="http://schemas.openxmlformats.org/officeDocument/2006/relationships/hyperlink" Target="https://valiati.atlassian.net/browse/TSM-9448?atlOrigin=eyJpIjoiMjBhNWIzMmFjMjdiNGE1YzhhZTE4YmM0ZjA0MDM4ZWYiLCJwIjoiZXhjZWwtamlyYSJ9" TargetMode="External"/><Relationship Id="rId814" Type="http://schemas.openxmlformats.org/officeDocument/2006/relationships/hyperlink" Target="https://valiati.atlassian.net/browse/TSM-9192?atlOrigin=eyJpIjoiMjBhNWIzMmFjMjdiNGE1YzhhZTE4YmM0ZjA0MDM4ZWYiLCJwIjoiZXhjZWwtamlyYSJ9" TargetMode="External"/><Relationship Id="rId1237" Type="http://schemas.openxmlformats.org/officeDocument/2006/relationships/hyperlink" Target="https://valiati.atlassian.net/browse/TSM-8695?atlOrigin=eyJpIjoiMjBhNWIzMmFjMjdiNGE1YzhhZTE4YmM0ZjA0MDM4ZWYiLCJwIjoiZXhjZWwtamlyYSJ9" TargetMode="External"/><Relationship Id="rId1444" Type="http://schemas.openxmlformats.org/officeDocument/2006/relationships/hyperlink" Target="https://valiati.atlassian.net/browse/TSM-8460?atlOrigin=eyJpIjoiMjBhNWIzMmFjMjdiNGE1YzhhZTE4YmM0ZjA0MDM4ZWYiLCJwIjoiZXhjZWwtamlyYSJ9" TargetMode="External"/><Relationship Id="rId1651" Type="http://schemas.openxmlformats.org/officeDocument/2006/relationships/hyperlink" Target="https://valiati.atlassian.net/browse/TSM-8237?atlOrigin=eyJpIjoiMjBhNWIzMmFjMjdiNGE1YzhhZTE4YmM0ZjA0MDM4ZWYiLCJwIjoiZXhjZWwtamlyYSJ9" TargetMode="External"/><Relationship Id="rId2702" Type="http://schemas.openxmlformats.org/officeDocument/2006/relationships/hyperlink" Target="https://valiati.atlassian.net/browse/TSM-7108?atlOrigin=eyJpIjoiMjBhNWIzMmFjMjdiNGE1YzhhZTE4YmM0ZjA0MDM4ZWYiLCJwIjoiZXhjZWwtamlyYSJ9" TargetMode="External"/><Relationship Id="rId1304" Type="http://schemas.openxmlformats.org/officeDocument/2006/relationships/hyperlink" Target="https://valiati.atlassian.net/browse/TSM-8619?atlOrigin=eyJpIjoiMjBhNWIzMmFjMjdiNGE1YzhhZTE4YmM0ZjA0MDM4ZWYiLCJwIjoiZXhjZWwtamlyYSJ9" TargetMode="External"/><Relationship Id="rId1511" Type="http://schemas.openxmlformats.org/officeDocument/2006/relationships/hyperlink" Target="https://valiati.atlassian.net/browse/TSM-8386?atlOrigin=eyJpIjoiMjBhNWIzMmFjMjdiNGE1YzhhZTE4YmM0ZjA0MDM4ZWYiLCJwIjoiZXhjZWwtamlyYSJ9" TargetMode="External"/><Relationship Id="rId10" Type="http://schemas.openxmlformats.org/officeDocument/2006/relationships/hyperlink" Target="https://valiati.atlassian.net/browse/TSM-10202?atlOrigin=eyJpIjoiMjBhNWIzMmFjMjdiNGE1YzhhZTE4YmM0ZjA0MDM4ZWYiLCJwIjoiZXhjZWwtamlyYSJ9" TargetMode="External"/><Relationship Id="rId397" Type="http://schemas.openxmlformats.org/officeDocument/2006/relationships/hyperlink" Target="https://valiati.atlassian.net/browse/TSM-9691?atlOrigin=eyJpIjoiMjBhNWIzMmFjMjdiNGE1YzhhZTE4YmM0ZjA0MDM4ZWYiLCJwIjoiZXhjZWwtamlyYSJ9" TargetMode="External"/><Relationship Id="rId2078" Type="http://schemas.openxmlformats.org/officeDocument/2006/relationships/hyperlink" Target="https://valiati.atlassian.net/browse/TSM-7768?atlOrigin=eyJpIjoiMjBhNWIzMmFjMjdiNGE1YzhhZTE4YmM0ZjA0MDM4ZWYiLCJwIjoiZXhjZWwtamlyYSJ9" TargetMode="External"/><Relationship Id="rId2285" Type="http://schemas.openxmlformats.org/officeDocument/2006/relationships/hyperlink" Target="https://valiati.atlassian.net/browse/TSM-7547?atlOrigin=eyJpIjoiMjBhNWIzMmFjMjdiNGE1YzhhZTE4YmM0ZjA0MDM4ZWYiLCJwIjoiZXhjZWwtamlyYSJ9" TargetMode="External"/><Relationship Id="rId2492" Type="http://schemas.openxmlformats.org/officeDocument/2006/relationships/hyperlink" Target="https://valiati.atlassian.net/browse/TSM-7331?atlOrigin=eyJpIjoiMjBhNWIzMmFjMjdiNGE1YzhhZTE4YmM0ZjA0MDM4ZWYiLCJwIjoiZXhjZWwtamlyYSJ9" TargetMode="External"/><Relationship Id="rId3129" Type="http://schemas.openxmlformats.org/officeDocument/2006/relationships/hyperlink" Target="https://valiati.atlassian.net/browse/TSM-6663?atlOrigin=eyJpIjoiMjBhNWIzMmFjMjdiNGE1YzhhZTE4YmM0ZjA0MDM4ZWYiLCJwIjoiZXhjZWwtamlyYSJ9" TargetMode="External"/><Relationship Id="rId257" Type="http://schemas.openxmlformats.org/officeDocument/2006/relationships/hyperlink" Target="https://valiati.atlassian.net/browse/TSM-9861?atlOrigin=eyJpIjoiMjBhNWIzMmFjMjdiNGE1YzhhZTE4YmM0ZjA0MDM4ZWYiLCJwIjoiZXhjZWwtamlyYSJ9" TargetMode="External"/><Relationship Id="rId464" Type="http://schemas.openxmlformats.org/officeDocument/2006/relationships/hyperlink" Target="https://valiati.atlassian.net/browse/TSM-9611?atlOrigin=eyJpIjoiMjBhNWIzMmFjMjdiNGE1YzhhZTE4YmM0ZjA0MDM4ZWYiLCJwIjoiZXhjZWwtamlyYSJ9" TargetMode="External"/><Relationship Id="rId1094" Type="http://schemas.openxmlformats.org/officeDocument/2006/relationships/hyperlink" Target="https://valiati.atlassian.net/browse/TSM-8863?atlOrigin=eyJpIjoiMjBhNWIzMmFjMjdiNGE1YzhhZTE4YmM0ZjA0MDM4ZWYiLCJwIjoiZXhjZWwtamlyYSJ9" TargetMode="External"/><Relationship Id="rId2145" Type="http://schemas.openxmlformats.org/officeDocument/2006/relationships/hyperlink" Target="https://valiati.atlassian.net/browse/TSM-7691?atlOrigin=eyJpIjoiMjBhNWIzMmFjMjdiNGE1YzhhZTE4YmM0ZjA0MDM4ZWYiLCJwIjoiZXhjZWwtamlyYSJ9" TargetMode="External"/><Relationship Id="rId117" Type="http://schemas.openxmlformats.org/officeDocument/2006/relationships/hyperlink" Target="https://valiati.atlassian.net/browse/TSM-10036?atlOrigin=eyJpIjoiMjBhNWIzMmFjMjdiNGE1YzhhZTE4YmM0ZjA0MDM4ZWYiLCJwIjoiZXhjZWwtamlyYSJ9" TargetMode="External"/><Relationship Id="rId671" Type="http://schemas.openxmlformats.org/officeDocument/2006/relationships/hyperlink" Target="https://valiati.atlassian.net/browse/TSM-9374?atlOrigin=eyJpIjoiMjBhNWIzMmFjMjdiNGE1YzhhZTE4YmM0ZjA0MDM4ZWYiLCJwIjoiZXhjZWwtamlyYSJ9" TargetMode="External"/><Relationship Id="rId2352" Type="http://schemas.openxmlformats.org/officeDocument/2006/relationships/hyperlink" Target="https://valiati.atlassian.net/browse/TSM-7479?atlOrigin=eyJpIjoiMjBhNWIzMmFjMjdiNGE1YzhhZTE4YmM0ZjA0MDM4ZWYiLCJwIjoiZXhjZWwtamlyYSJ9" TargetMode="External"/><Relationship Id="rId324" Type="http://schemas.openxmlformats.org/officeDocument/2006/relationships/hyperlink" Target="https://valiati.atlassian.net/browse/TSM-9783?atlOrigin=eyJpIjoiMjBhNWIzMmFjMjdiNGE1YzhhZTE4YmM0ZjA0MDM4ZWYiLCJwIjoiZXhjZWwtamlyYSJ9" TargetMode="External"/><Relationship Id="rId531" Type="http://schemas.openxmlformats.org/officeDocument/2006/relationships/hyperlink" Target="https://valiati.atlassian.net/browse/TSM-9535?atlOrigin=eyJpIjoiMjBhNWIzMmFjMjdiNGE1YzhhZTE4YmM0ZjA0MDM4ZWYiLCJwIjoiZXhjZWwtamlyYSJ9" TargetMode="External"/><Relationship Id="rId1161" Type="http://schemas.openxmlformats.org/officeDocument/2006/relationships/hyperlink" Target="https://valiati.atlassian.net/browse/TSM-8781?atlOrigin=eyJpIjoiMjBhNWIzMmFjMjdiNGE1YzhhZTE4YmM0ZjA0MDM4ZWYiLCJwIjoiZXhjZWwtamlyYSJ9" TargetMode="External"/><Relationship Id="rId2005" Type="http://schemas.openxmlformats.org/officeDocument/2006/relationships/hyperlink" Target="https://valiati.atlassian.net/browse/TSM-7849?atlOrigin=eyJpIjoiMjBhNWIzMmFjMjdiNGE1YzhhZTE4YmM0ZjA0MDM4ZWYiLCJwIjoiZXhjZWwtamlyYSJ9" TargetMode="External"/><Relationship Id="rId2212" Type="http://schemas.openxmlformats.org/officeDocument/2006/relationships/hyperlink" Target="https://valiati.atlassian.net/browse/TSM-7623?atlOrigin=eyJpIjoiMjBhNWIzMmFjMjdiNGE1YzhhZTE4YmM0ZjA0MDM4ZWYiLCJwIjoiZXhjZWwtamlyYSJ9" TargetMode="External"/><Relationship Id="rId1021" Type="http://schemas.openxmlformats.org/officeDocument/2006/relationships/hyperlink" Target="https://valiati.atlassian.net/browse/TSM-8953?atlOrigin=eyJpIjoiMjBhNWIzMmFjMjdiNGE1YzhhZTE4YmM0ZjA0MDM4ZWYiLCJwIjoiZXhjZWwtamlyYSJ9" TargetMode="External"/><Relationship Id="rId1978" Type="http://schemas.openxmlformats.org/officeDocument/2006/relationships/hyperlink" Target="https://valiati.atlassian.net/browse/TSM-7879?atlOrigin=eyJpIjoiMjBhNWIzMmFjMjdiNGE1YzhhZTE4YmM0ZjA0MDM4ZWYiLCJwIjoiZXhjZWwtamlyYSJ9" TargetMode="External"/><Relationship Id="rId3193" Type="http://schemas.openxmlformats.org/officeDocument/2006/relationships/hyperlink" Target="https://valiati.atlassian.net/browse/TSM-6593?atlOrigin=eyJpIjoiMjBhNWIzMmFjMjdiNGE1YzhhZTE4YmM0ZjA0MDM4ZWYiLCJwIjoiZXhjZWwtamlyYSJ9" TargetMode="External"/><Relationship Id="rId1838" Type="http://schemas.openxmlformats.org/officeDocument/2006/relationships/hyperlink" Target="https://valiati.atlassian.net/browse/TSM-8032?atlOrigin=eyJpIjoiMjBhNWIzMmFjMjdiNGE1YzhhZTE4YmM0ZjA0MDM4ZWYiLCJwIjoiZXhjZWwtamlyYSJ9" TargetMode="External"/><Relationship Id="rId3053" Type="http://schemas.openxmlformats.org/officeDocument/2006/relationships/hyperlink" Target="https://valiati.atlassian.net/browse/TSM-6742?atlOrigin=eyJpIjoiMjBhNWIzMmFjMjdiNGE1YzhhZTE4YmM0ZjA0MDM4ZWYiLCJwIjoiZXhjZWwtamlyYSJ9" TargetMode="External"/><Relationship Id="rId181" Type="http://schemas.openxmlformats.org/officeDocument/2006/relationships/hyperlink" Target="https://valiati.atlassian.net/browse/TSM-9948?atlOrigin=eyJpIjoiMjBhNWIzMmFjMjdiNGE1YzhhZTE4YmM0ZjA0MDM4ZWYiLCJwIjoiZXhjZWwtamlyYSJ9" TargetMode="External"/><Relationship Id="rId1905" Type="http://schemas.openxmlformats.org/officeDocument/2006/relationships/hyperlink" Target="https://valiati.atlassian.net/browse/TSM-7962?atlOrigin=eyJpIjoiMjBhNWIzMmFjMjdiNGE1YzhhZTE4YmM0ZjA0MDM4ZWYiLCJwIjoiZXhjZWwtamlyYSJ9" TargetMode="External"/><Relationship Id="rId3120" Type="http://schemas.openxmlformats.org/officeDocument/2006/relationships/hyperlink" Target="https://valiati.atlassian.net/browse/TSM-6673?atlOrigin=eyJpIjoiMjBhNWIzMmFjMjdiNGE1YzhhZTE4YmM0ZjA0MDM4ZWYiLCJwIjoiZXhjZWwtamlyYSJ9" TargetMode="External"/><Relationship Id="rId998" Type="http://schemas.openxmlformats.org/officeDocument/2006/relationships/hyperlink" Target="https://valiati.atlassian.net/browse/TSM-8979?atlOrigin=eyJpIjoiMjBhNWIzMmFjMjdiNGE1YzhhZTE4YmM0ZjA0MDM4ZWYiLCJwIjoiZXhjZWwtamlyYSJ9" TargetMode="External"/><Relationship Id="rId2679" Type="http://schemas.openxmlformats.org/officeDocument/2006/relationships/hyperlink" Target="https://valiati.atlassian.net/browse/TSM-7133?atlOrigin=eyJpIjoiMjBhNWIzMmFjMjdiNGE1YzhhZTE4YmM0ZjA0MDM4ZWYiLCJwIjoiZXhjZWwtamlyYSJ9" TargetMode="External"/><Relationship Id="rId2886" Type="http://schemas.openxmlformats.org/officeDocument/2006/relationships/hyperlink" Target="https://valiati.atlassian.net/browse/TSM-6918?atlOrigin=eyJpIjoiMjBhNWIzMmFjMjdiNGE1YzhhZTE4YmM0ZjA0MDM4ZWYiLCJwIjoiZXhjZWwtamlyYSJ9" TargetMode="External"/><Relationship Id="rId858" Type="http://schemas.openxmlformats.org/officeDocument/2006/relationships/hyperlink" Target="https://valiati.atlassian.net/browse/TSM-9139?atlOrigin=eyJpIjoiMjBhNWIzMmFjMjdiNGE1YzhhZTE4YmM0ZjA0MDM4ZWYiLCJwIjoiZXhjZWwtamlyYSJ9" TargetMode="External"/><Relationship Id="rId1488" Type="http://schemas.openxmlformats.org/officeDocument/2006/relationships/hyperlink" Target="https://valiati.atlassian.net/browse/TSM-8410?atlOrigin=eyJpIjoiMjBhNWIzMmFjMjdiNGE1YzhhZTE4YmM0ZjA0MDM4ZWYiLCJwIjoiZXhjZWwtamlyYSJ9" TargetMode="External"/><Relationship Id="rId1695" Type="http://schemas.openxmlformats.org/officeDocument/2006/relationships/hyperlink" Target="https://valiati.atlassian.net/browse/TSM-8191?atlOrigin=eyJpIjoiMjBhNWIzMmFjMjdiNGE1YzhhZTE4YmM0ZjA0MDM4ZWYiLCJwIjoiZXhjZWwtamlyYSJ9" TargetMode="External"/><Relationship Id="rId2539" Type="http://schemas.openxmlformats.org/officeDocument/2006/relationships/hyperlink" Target="https://valiati.atlassian.net/browse/TSM-7283?atlOrigin=eyJpIjoiMjBhNWIzMmFjMjdiNGE1YzhhZTE4YmM0ZjA0MDM4ZWYiLCJwIjoiZXhjZWwtamlyYSJ9" TargetMode="External"/><Relationship Id="rId2746" Type="http://schemas.openxmlformats.org/officeDocument/2006/relationships/hyperlink" Target="https://valiati.atlassian.net/browse/TSM-7062?atlOrigin=eyJpIjoiMjBhNWIzMmFjMjdiNGE1YzhhZTE4YmM0ZjA0MDM4ZWYiLCJwIjoiZXhjZWwtamlyYSJ9" TargetMode="External"/><Relationship Id="rId2953" Type="http://schemas.openxmlformats.org/officeDocument/2006/relationships/hyperlink" Target="https://valiati.atlassian.net/browse/TSM-6845?atlOrigin=eyJpIjoiMjBhNWIzMmFjMjdiNGE1YzhhZTE4YmM0ZjA0MDM4ZWYiLCJwIjoiZXhjZWwtamlyYSJ9" TargetMode="External"/><Relationship Id="rId718" Type="http://schemas.openxmlformats.org/officeDocument/2006/relationships/hyperlink" Target="https://valiati.atlassian.net/browse/TSM-9314?atlOrigin=eyJpIjoiMjBhNWIzMmFjMjdiNGE1YzhhZTE4YmM0ZjA0MDM4ZWYiLCJwIjoiZXhjZWwtamlyYSJ9" TargetMode="External"/><Relationship Id="rId925" Type="http://schemas.openxmlformats.org/officeDocument/2006/relationships/hyperlink" Target="https://valiati.atlassian.net/browse/TSM-9063?atlOrigin=eyJpIjoiMjBhNWIzMmFjMjdiNGE1YzhhZTE4YmM0ZjA0MDM4ZWYiLCJwIjoiZXhjZWwtamlyYSJ9" TargetMode="External"/><Relationship Id="rId1348" Type="http://schemas.openxmlformats.org/officeDocument/2006/relationships/hyperlink" Target="https://valiati.atlassian.net/browse/TSM-8571?atlOrigin=eyJpIjoiMjBhNWIzMmFjMjdiNGE1YzhhZTE4YmM0ZjA0MDM4ZWYiLCJwIjoiZXhjZWwtamlyYSJ9" TargetMode="External"/><Relationship Id="rId1555" Type="http://schemas.openxmlformats.org/officeDocument/2006/relationships/hyperlink" Target="https://valiati.atlassian.net/browse/TSM-8338?atlOrigin=eyJpIjoiMjBhNWIzMmFjMjdiNGE1YzhhZTE4YmM0ZjA0MDM4ZWYiLCJwIjoiZXhjZWwtamlyYSJ9" TargetMode="External"/><Relationship Id="rId1762" Type="http://schemas.openxmlformats.org/officeDocument/2006/relationships/hyperlink" Target="https://valiati.atlassian.net/browse/TSM-8122?atlOrigin=eyJpIjoiMjBhNWIzMmFjMjdiNGE1YzhhZTE4YmM0ZjA0MDM4ZWYiLCJwIjoiZXhjZWwtamlyYSJ9" TargetMode="External"/><Relationship Id="rId2606" Type="http://schemas.openxmlformats.org/officeDocument/2006/relationships/hyperlink" Target="https://valiati.atlassian.net/browse/TSM-7213?atlOrigin=eyJpIjoiMjBhNWIzMmFjMjdiNGE1YzhhZTE4YmM0ZjA0MDM4ZWYiLCJwIjoiZXhjZWwtamlyYSJ9" TargetMode="External"/><Relationship Id="rId1208" Type="http://schemas.openxmlformats.org/officeDocument/2006/relationships/hyperlink" Target="https://valiati.atlassian.net/browse/TSM-8730?atlOrigin=eyJpIjoiMjBhNWIzMmFjMjdiNGE1YzhhZTE4YmM0ZjA0MDM4ZWYiLCJwIjoiZXhjZWwtamlyYSJ9" TargetMode="External"/><Relationship Id="rId1415" Type="http://schemas.openxmlformats.org/officeDocument/2006/relationships/hyperlink" Target="https://valiati.atlassian.net/browse/TSM-8492?atlOrigin=eyJpIjoiMjBhNWIzMmFjMjdiNGE1YzhhZTE4YmM0ZjA0MDM4ZWYiLCJwIjoiZXhjZWwtamlyYSJ9" TargetMode="External"/><Relationship Id="rId2813" Type="http://schemas.openxmlformats.org/officeDocument/2006/relationships/hyperlink" Target="https://valiati.atlassian.net/browse/TSM-6991?atlOrigin=eyJpIjoiMjBhNWIzMmFjMjdiNGE1YzhhZTE4YmM0ZjA0MDM4ZWYiLCJwIjoiZXhjZWwtamlyYSJ9" TargetMode="External"/><Relationship Id="rId54" Type="http://schemas.openxmlformats.org/officeDocument/2006/relationships/hyperlink" Target="https://valiati.atlassian.net/browse/TSM-10128?atlOrigin=eyJpIjoiMjBhNWIzMmFjMjdiNGE1YzhhZTE4YmM0ZjA0MDM4ZWYiLCJwIjoiZXhjZWwtamlyYSJ9" TargetMode="External"/><Relationship Id="rId1622" Type="http://schemas.openxmlformats.org/officeDocument/2006/relationships/hyperlink" Target="https://valiati.atlassian.net/browse/TSM-8268?atlOrigin=eyJpIjoiMjBhNWIzMmFjMjdiNGE1YzhhZTE4YmM0ZjA0MDM4ZWYiLCJwIjoiZXhjZWwtamlyYSJ9" TargetMode="External"/><Relationship Id="rId2189" Type="http://schemas.openxmlformats.org/officeDocument/2006/relationships/hyperlink" Target="https://valiati.atlassian.net/browse/TSM-7646?atlOrigin=eyJpIjoiMjBhNWIzMmFjMjdiNGE1YzhhZTE4YmM0ZjA0MDM4ZWYiLCJwIjoiZXhjZWwtamlyYSJ9" TargetMode="External"/><Relationship Id="rId2396" Type="http://schemas.openxmlformats.org/officeDocument/2006/relationships/hyperlink" Target="https://valiati.atlassian.net/browse/TSM-7429?atlOrigin=eyJpIjoiMjBhNWIzMmFjMjdiNGE1YzhhZTE4YmM0ZjA0MDM4ZWYiLCJwIjoiZXhjZWwtamlyYSJ9" TargetMode="External"/><Relationship Id="rId368" Type="http://schemas.openxmlformats.org/officeDocument/2006/relationships/hyperlink" Target="https://valiati.atlassian.net/browse/TSM-9724?atlOrigin=eyJpIjoiMjBhNWIzMmFjMjdiNGE1YzhhZTE4YmM0ZjA0MDM4ZWYiLCJwIjoiZXhjZWwtamlyYSJ9" TargetMode="External"/><Relationship Id="rId575" Type="http://schemas.openxmlformats.org/officeDocument/2006/relationships/hyperlink" Target="https://valiati.atlassian.net/browse/TSM-9483?atlOrigin=eyJpIjoiMjBhNWIzMmFjMjdiNGE1YzhhZTE4YmM0ZjA0MDM4ZWYiLCJwIjoiZXhjZWwtamlyYSJ9" TargetMode="External"/><Relationship Id="rId782" Type="http://schemas.openxmlformats.org/officeDocument/2006/relationships/hyperlink" Target="https://valiati.atlassian.net/browse/TSM-9229?atlOrigin=eyJpIjoiMjBhNWIzMmFjMjdiNGE1YzhhZTE4YmM0ZjA0MDM4ZWYiLCJwIjoiZXhjZWwtamlyYSJ9" TargetMode="External"/><Relationship Id="rId2049" Type="http://schemas.openxmlformats.org/officeDocument/2006/relationships/hyperlink" Target="https://valiati.atlassian.net/browse/TSM-7800?atlOrigin=eyJpIjoiMjBhNWIzMmFjMjdiNGE1YzhhZTE4YmM0ZjA0MDM4ZWYiLCJwIjoiZXhjZWwtamlyYSJ9" TargetMode="External"/><Relationship Id="rId2256" Type="http://schemas.openxmlformats.org/officeDocument/2006/relationships/hyperlink" Target="https://valiati.atlassian.net/browse/TSM-7578?atlOrigin=eyJpIjoiMjBhNWIzMmFjMjdiNGE1YzhhZTE4YmM0ZjA0MDM4ZWYiLCJwIjoiZXhjZWwtamlyYSJ9" TargetMode="External"/><Relationship Id="rId2463" Type="http://schemas.openxmlformats.org/officeDocument/2006/relationships/hyperlink" Target="https://valiati.atlassian.net/browse/TSM-7361?atlOrigin=eyJpIjoiMjBhNWIzMmFjMjdiNGE1YzhhZTE4YmM0ZjA0MDM4ZWYiLCJwIjoiZXhjZWwtamlyYSJ9" TargetMode="External"/><Relationship Id="rId2670" Type="http://schemas.openxmlformats.org/officeDocument/2006/relationships/hyperlink" Target="https://valiati.atlassian.net/browse/TSM-7142?atlOrigin=eyJpIjoiMjBhNWIzMmFjMjdiNGE1YzhhZTE4YmM0ZjA0MDM4ZWYiLCJwIjoiZXhjZWwtamlyYSJ9" TargetMode="External"/><Relationship Id="rId228" Type="http://schemas.openxmlformats.org/officeDocument/2006/relationships/hyperlink" Target="https://valiati.atlassian.net/browse/TSM-9896?atlOrigin=eyJpIjoiMjBhNWIzMmFjMjdiNGE1YzhhZTE4YmM0ZjA0MDM4ZWYiLCJwIjoiZXhjZWwtamlyYSJ9" TargetMode="External"/><Relationship Id="rId435" Type="http://schemas.openxmlformats.org/officeDocument/2006/relationships/hyperlink" Target="https://valiati.atlassian.net/browse/TSM-9645?atlOrigin=eyJpIjoiMjBhNWIzMmFjMjdiNGE1YzhhZTE4YmM0ZjA0MDM4ZWYiLCJwIjoiZXhjZWwtamlyYSJ9" TargetMode="External"/><Relationship Id="rId642" Type="http://schemas.openxmlformats.org/officeDocument/2006/relationships/hyperlink" Target="https://valiati.atlassian.net/browse/TSM-9408?atlOrigin=eyJpIjoiMjBhNWIzMmFjMjdiNGE1YzhhZTE4YmM0ZjA0MDM4ZWYiLCJwIjoiZXhjZWwtamlyYSJ9" TargetMode="External"/><Relationship Id="rId1065" Type="http://schemas.openxmlformats.org/officeDocument/2006/relationships/hyperlink" Target="https://valiati.atlassian.net/browse/TSM-8897?atlOrigin=eyJpIjoiMjBhNWIzMmFjMjdiNGE1YzhhZTE4YmM0ZjA0MDM4ZWYiLCJwIjoiZXhjZWwtamlyYSJ9" TargetMode="External"/><Relationship Id="rId1272" Type="http://schemas.openxmlformats.org/officeDocument/2006/relationships/hyperlink" Target="https://valiati.atlassian.net/browse/TSM-8655?atlOrigin=eyJpIjoiMjBhNWIzMmFjMjdiNGE1YzhhZTE4YmM0ZjA0MDM4ZWYiLCJwIjoiZXhjZWwtamlyYSJ9" TargetMode="External"/><Relationship Id="rId2116" Type="http://schemas.openxmlformats.org/officeDocument/2006/relationships/hyperlink" Target="https://valiati.atlassian.net/browse/TSM-7720?atlOrigin=eyJpIjoiMjBhNWIzMmFjMjdiNGE1YzhhZTE4YmM0ZjA0MDM4ZWYiLCJwIjoiZXhjZWwtamlyYSJ9" TargetMode="External"/><Relationship Id="rId2323" Type="http://schemas.openxmlformats.org/officeDocument/2006/relationships/hyperlink" Target="https://valiati.atlassian.net/browse/TSM-7508?atlOrigin=eyJpIjoiMjBhNWIzMmFjMjdiNGE1YzhhZTE4YmM0ZjA0MDM4ZWYiLCJwIjoiZXhjZWwtamlyYSJ9" TargetMode="External"/><Relationship Id="rId2530" Type="http://schemas.openxmlformats.org/officeDocument/2006/relationships/hyperlink" Target="https://valiati.atlassian.net/browse/TSM-7292?atlOrigin=eyJpIjoiMjBhNWIzMmFjMjdiNGE1YzhhZTE4YmM0ZjA0MDM4ZWYiLCJwIjoiZXhjZWwtamlyYSJ9" TargetMode="External"/><Relationship Id="rId502" Type="http://schemas.openxmlformats.org/officeDocument/2006/relationships/hyperlink" Target="https://valiati.atlassian.net/browse/TSM-9567?atlOrigin=eyJpIjoiMjBhNWIzMmFjMjdiNGE1YzhhZTE4YmM0ZjA0MDM4ZWYiLCJwIjoiZXhjZWwtamlyYSJ9" TargetMode="External"/><Relationship Id="rId1132" Type="http://schemas.openxmlformats.org/officeDocument/2006/relationships/hyperlink" Target="https://valiati.atlassian.net/browse/TSM-8815?atlOrigin=eyJpIjoiMjBhNWIzMmFjMjdiNGE1YzhhZTE4YmM0ZjA0MDM4ZWYiLCJwIjoiZXhjZWwtamlyYSJ9" TargetMode="External"/><Relationship Id="rId3097" Type="http://schemas.openxmlformats.org/officeDocument/2006/relationships/hyperlink" Target="https://valiati.atlassian.net/browse/TSM-6696?atlOrigin=eyJpIjoiMjBhNWIzMmFjMjdiNGE1YzhhZTE4YmM0ZjA0MDM4ZWYiLCJwIjoiZXhjZWwtamlyYSJ9" TargetMode="External"/><Relationship Id="rId1949" Type="http://schemas.openxmlformats.org/officeDocument/2006/relationships/hyperlink" Target="https://valiati.atlassian.net/browse/TSM-7910?atlOrigin=eyJpIjoiMjBhNWIzMmFjMjdiNGE1YzhhZTE4YmM0ZjA0MDM4ZWYiLCJwIjoiZXhjZWwtamlyYSJ9" TargetMode="External"/><Relationship Id="rId3164" Type="http://schemas.openxmlformats.org/officeDocument/2006/relationships/hyperlink" Target="https://valiati.atlassian.net/browse/TSM-6623?atlOrigin=eyJpIjoiMjBhNWIzMmFjMjdiNGE1YzhhZTE4YmM0ZjA0MDM4ZWYiLCJwIjoiZXhjZWwtamlyYSJ9" TargetMode="External"/><Relationship Id="rId292" Type="http://schemas.openxmlformats.org/officeDocument/2006/relationships/hyperlink" Target="https://valiati.atlassian.net/browse/TSM-9822?atlOrigin=eyJpIjoiMjBhNWIzMmFjMjdiNGE1YzhhZTE4YmM0ZjA0MDM4ZWYiLCJwIjoiZXhjZWwtamlyYSJ9" TargetMode="External"/><Relationship Id="rId1809" Type="http://schemas.openxmlformats.org/officeDocument/2006/relationships/hyperlink" Target="https://valiati.atlassian.net/browse/TSM-8065?atlOrigin=eyJpIjoiMjBhNWIzMmFjMjdiNGE1YzhhZTE4YmM0ZjA0MDM4ZWYiLCJwIjoiZXhjZWwtamlyYSJ9" TargetMode="External"/><Relationship Id="rId2180" Type="http://schemas.openxmlformats.org/officeDocument/2006/relationships/hyperlink" Target="https://valiati.atlassian.net/browse/TSM-7655?atlOrigin=eyJpIjoiMjBhNWIzMmFjMjdiNGE1YzhhZTE4YmM0ZjA0MDM4ZWYiLCJwIjoiZXhjZWwtamlyYSJ9" TargetMode="External"/><Relationship Id="rId3024" Type="http://schemas.openxmlformats.org/officeDocument/2006/relationships/hyperlink" Target="https://valiati.atlassian.net/browse/TSM-6771?atlOrigin=eyJpIjoiMjBhNWIzMmFjMjdiNGE1YzhhZTE4YmM0ZjA0MDM4ZWYiLCJwIjoiZXhjZWwtamlyYSJ9" TargetMode="External"/><Relationship Id="rId3231" Type="http://schemas.openxmlformats.org/officeDocument/2006/relationships/hyperlink" Target="https://valiati.atlassian.net/browse/TSM-6554?atlOrigin=eyJpIjoiMjBhNWIzMmFjMjdiNGE1YzhhZTE4YmM0ZjA0MDM4ZWYiLCJwIjoiZXhjZWwtamlyYSJ9" TargetMode="External"/><Relationship Id="rId152" Type="http://schemas.openxmlformats.org/officeDocument/2006/relationships/hyperlink" Target="https://valiati.atlassian.net/browse/TSM-9992?atlOrigin=eyJpIjoiMjBhNWIzMmFjMjdiNGE1YzhhZTE4YmM0ZjA0MDM4ZWYiLCJwIjoiZXhjZWwtamlyYSJ9" TargetMode="External"/><Relationship Id="rId2040" Type="http://schemas.openxmlformats.org/officeDocument/2006/relationships/hyperlink" Target="https://valiati.atlassian.net/browse/TSM-7809?atlOrigin=eyJpIjoiMjBhNWIzMmFjMjdiNGE1YzhhZTE4YmM0ZjA0MDM4ZWYiLCJwIjoiZXhjZWwtamlyYSJ9" TargetMode="External"/><Relationship Id="rId2997" Type="http://schemas.openxmlformats.org/officeDocument/2006/relationships/hyperlink" Target="https://valiati.atlassian.net/browse/TSM-6799?atlOrigin=eyJpIjoiMjBhNWIzMmFjMjdiNGE1YzhhZTE4YmM0ZjA0MDM4ZWYiLCJwIjoiZXhjZWwtamlyYSJ9" TargetMode="External"/><Relationship Id="rId969" Type="http://schemas.openxmlformats.org/officeDocument/2006/relationships/hyperlink" Target="https://valiati.atlassian.net/browse/TSM-9011?atlOrigin=eyJpIjoiMjBhNWIzMmFjMjdiNGE1YzhhZTE4YmM0ZjA0MDM4ZWYiLCJwIjoiZXhjZWwtamlyYSJ9" TargetMode="External"/><Relationship Id="rId1599" Type="http://schemas.openxmlformats.org/officeDocument/2006/relationships/hyperlink" Target="https://valiati.atlassian.net/browse/TSM-8291?atlOrigin=eyJpIjoiMjBhNWIzMmFjMjdiNGE1YzhhZTE4YmM0ZjA0MDM4ZWYiLCJwIjoiZXhjZWwtamlyYSJ9" TargetMode="External"/><Relationship Id="rId1459" Type="http://schemas.openxmlformats.org/officeDocument/2006/relationships/hyperlink" Target="https://valiati.atlassian.net/browse/TSM-8444?atlOrigin=eyJpIjoiMjBhNWIzMmFjMjdiNGE1YzhhZTE4YmM0ZjA0MDM4ZWYiLCJwIjoiZXhjZWwtamlyYSJ9" TargetMode="External"/><Relationship Id="rId2857" Type="http://schemas.openxmlformats.org/officeDocument/2006/relationships/hyperlink" Target="https://valiati.atlassian.net/browse/TSM-6947?atlOrigin=eyJpIjoiMjBhNWIzMmFjMjdiNGE1YzhhZTE4YmM0ZjA0MDM4ZWYiLCJwIjoiZXhjZWwtamlyYSJ9" TargetMode="External"/><Relationship Id="rId98" Type="http://schemas.openxmlformats.org/officeDocument/2006/relationships/hyperlink" Target="https://valiati.atlassian.net/browse/TSM-10071?atlOrigin=eyJpIjoiMjBhNWIzMmFjMjdiNGE1YzhhZTE4YmM0ZjA0MDM4ZWYiLCJwIjoiZXhjZWwtamlyYSJ9" TargetMode="External"/><Relationship Id="rId829" Type="http://schemas.openxmlformats.org/officeDocument/2006/relationships/hyperlink" Target="https://valiati.atlassian.net/browse/TSM-9174?atlOrigin=eyJpIjoiMjBhNWIzMmFjMjdiNGE1YzhhZTE4YmM0ZjA0MDM4ZWYiLCJwIjoiZXhjZWwtamlyYSJ9" TargetMode="External"/><Relationship Id="rId1666" Type="http://schemas.openxmlformats.org/officeDocument/2006/relationships/hyperlink" Target="https://valiati.atlassian.net/browse/TSM-8222?atlOrigin=eyJpIjoiMjBhNWIzMmFjMjdiNGE1YzhhZTE4YmM0ZjA0MDM4ZWYiLCJwIjoiZXhjZWwtamlyYSJ9" TargetMode="External"/><Relationship Id="rId1873" Type="http://schemas.openxmlformats.org/officeDocument/2006/relationships/hyperlink" Target="https://valiati.atlassian.net/browse/TSM-7997?atlOrigin=eyJpIjoiMjBhNWIzMmFjMjdiNGE1YzhhZTE4YmM0ZjA0MDM4ZWYiLCJwIjoiZXhjZWwtamlyYSJ9" TargetMode="External"/><Relationship Id="rId2717" Type="http://schemas.openxmlformats.org/officeDocument/2006/relationships/hyperlink" Target="https://valiati.atlassian.net/browse/TSM-7093?atlOrigin=eyJpIjoiMjBhNWIzMmFjMjdiNGE1YzhhZTE4YmM0ZjA0MDM4ZWYiLCJwIjoiZXhjZWwtamlyYSJ9" TargetMode="External"/><Relationship Id="rId2924" Type="http://schemas.openxmlformats.org/officeDocument/2006/relationships/hyperlink" Target="https://valiati.atlassian.net/browse/TSM-6877?atlOrigin=eyJpIjoiMjBhNWIzMmFjMjdiNGE1YzhhZTE4YmM0ZjA0MDM4ZWYiLCJwIjoiZXhjZWwtamlyYSJ9" TargetMode="External"/><Relationship Id="rId1319" Type="http://schemas.openxmlformats.org/officeDocument/2006/relationships/hyperlink" Target="https://valiati.atlassian.net/browse/TSM-8602?atlOrigin=eyJpIjoiMjBhNWIzMmFjMjdiNGE1YzhhZTE4YmM0ZjA0MDM4ZWYiLCJwIjoiZXhjZWwtamlyYSJ9" TargetMode="External"/><Relationship Id="rId1526" Type="http://schemas.openxmlformats.org/officeDocument/2006/relationships/hyperlink" Target="https://valiati.atlassian.net/browse/TSM-8370?atlOrigin=eyJpIjoiMjBhNWIzMmFjMjdiNGE1YzhhZTE4YmM0ZjA0MDM4ZWYiLCJwIjoiZXhjZWwtamlyYSJ9" TargetMode="External"/><Relationship Id="rId1733" Type="http://schemas.openxmlformats.org/officeDocument/2006/relationships/hyperlink" Target="https://valiati.atlassian.net/browse/TSM-8153?atlOrigin=eyJpIjoiMjBhNWIzMmFjMjdiNGE1YzhhZTE4YmM0ZjA0MDM4ZWYiLCJwIjoiZXhjZWwtamlyYSJ9" TargetMode="External"/><Relationship Id="rId1940" Type="http://schemas.openxmlformats.org/officeDocument/2006/relationships/hyperlink" Target="https://valiati.atlassian.net/browse/TSM-7920?atlOrigin=eyJpIjoiMjBhNWIzMmFjMjdiNGE1YzhhZTE4YmM0ZjA0MDM4ZWYiLCJwIjoiZXhjZWwtamlyYSJ9" TargetMode="External"/><Relationship Id="rId25" Type="http://schemas.openxmlformats.org/officeDocument/2006/relationships/hyperlink" Target="https://valiati.atlassian.net/browse/TSM-10175?atlOrigin=eyJpIjoiMjBhNWIzMmFjMjdiNGE1YzhhZTE4YmM0ZjA0MDM4ZWYiLCJwIjoiZXhjZWwtamlyYSJ9" TargetMode="External"/><Relationship Id="rId1800" Type="http://schemas.openxmlformats.org/officeDocument/2006/relationships/hyperlink" Target="https://valiati.atlassian.net/browse/TSM-8074?atlOrigin=eyJpIjoiMjBhNWIzMmFjMjdiNGE1YzhhZTE4YmM0ZjA0MDM4ZWYiLCJwIjoiZXhjZWwtamlyYSJ9" TargetMode="External"/><Relationship Id="rId479" Type="http://schemas.openxmlformats.org/officeDocument/2006/relationships/hyperlink" Target="https://valiati.atlassian.net/browse/TSM-9595?atlOrigin=eyJpIjoiMjBhNWIzMmFjMjdiNGE1YzhhZTE4YmM0ZjA0MDM4ZWYiLCJwIjoiZXhjZWwtamlyYSJ9" TargetMode="External"/><Relationship Id="rId686" Type="http://schemas.openxmlformats.org/officeDocument/2006/relationships/hyperlink" Target="https://valiati.atlassian.net/browse/TSM-9354?atlOrigin=eyJpIjoiMjBhNWIzMmFjMjdiNGE1YzhhZTE4YmM0ZjA0MDM4ZWYiLCJwIjoiZXhjZWwtamlyYSJ9" TargetMode="External"/><Relationship Id="rId893" Type="http://schemas.openxmlformats.org/officeDocument/2006/relationships/hyperlink" Target="https://valiati.atlassian.net/browse/TSM-9101?atlOrigin=eyJpIjoiMjBhNWIzMmFjMjdiNGE1YzhhZTE4YmM0ZjA0MDM4ZWYiLCJwIjoiZXhjZWwtamlyYSJ9" TargetMode="External"/><Relationship Id="rId2367" Type="http://schemas.openxmlformats.org/officeDocument/2006/relationships/hyperlink" Target="https://valiati.atlassian.net/browse/TSM-7463?atlOrigin=eyJpIjoiMjBhNWIzMmFjMjdiNGE1YzhhZTE4YmM0ZjA0MDM4ZWYiLCJwIjoiZXhjZWwtamlyYSJ9" TargetMode="External"/><Relationship Id="rId2574" Type="http://schemas.openxmlformats.org/officeDocument/2006/relationships/hyperlink" Target="https://valiati.atlassian.net/browse/TSM-7247?atlOrigin=eyJpIjoiMjBhNWIzMmFjMjdiNGE1YzhhZTE4YmM0ZjA0MDM4ZWYiLCJwIjoiZXhjZWwtamlyYSJ9" TargetMode="External"/><Relationship Id="rId2781" Type="http://schemas.openxmlformats.org/officeDocument/2006/relationships/hyperlink" Target="https://valiati.atlassian.net/browse/TSM-7023?atlOrigin=eyJpIjoiMjBhNWIzMmFjMjdiNGE1YzhhZTE4YmM0ZjA0MDM4ZWYiLCJwIjoiZXhjZWwtamlyYSJ9" TargetMode="External"/><Relationship Id="rId339" Type="http://schemas.openxmlformats.org/officeDocument/2006/relationships/hyperlink" Target="https://valiati.atlassian.net/browse/TSM-9763?atlOrigin=eyJpIjoiMjBhNWIzMmFjMjdiNGE1YzhhZTE4YmM0ZjA0MDM4ZWYiLCJwIjoiZXhjZWwtamlyYSJ9" TargetMode="External"/><Relationship Id="rId546" Type="http://schemas.openxmlformats.org/officeDocument/2006/relationships/hyperlink" Target="https://valiati.atlassian.net/browse/TSM-9520?atlOrigin=eyJpIjoiMjBhNWIzMmFjMjdiNGE1YzhhZTE4YmM0ZjA0MDM4ZWYiLCJwIjoiZXhjZWwtamlyYSJ9" TargetMode="External"/><Relationship Id="rId753" Type="http://schemas.openxmlformats.org/officeDocument/2006/relationships/hyperlink" Target="https://valiati.atlassian.net/browse/TSM-9269?atlOrigin=eyJpIjoiMjBhNWIzMmFjMjdiNGE1YzhhZTE4YmM0ZjA0MDM4ZWYiLCJwIjoiZXhjZWwtamlyYSJ9" TargetMode="External"/><Relationship Id="rId1176" Type="http://schemas.openxmlformats.org/officeDocument/2006/relationships/hyperlink" Target="https://valiati.atlassian.net/browse/TSM-8766?atlOrigin=eyJpIjoiMjBhNWIzMmFjMjdiNGE1YzhhZTE4YmM0ZjA0MDM4ZWYiLCJwIjoiZXhjZWwtamlyYSJ9" TargetMode="External"/><Relationship Id="rId1383" Type="http://schemas.openxmlformats.org/officeDocument/2006/relationships/hyperlink" Target="https://valiati.atlassian.net/browse/TSM-8529?atlOrigin=eyJpIjoiMjBhNWIzMmFjMjdiNGE1YzhhZTE4YmM0ZjA0MDM4ZWYiLCJwIjoiZXhjZWwtamlyYSJ9" TargetMode="External"/><Relationship Id="rId2227" Type="http://schemas.openxmlformats.org/officeDocument/2006/relationships/hyperlink" Target="https://valiati.atlassian.net/browse/TSM-7608?atlOrigin=eyJpIjoiMjBhNWIzMmFjMjdiNGE1YzhhZTE4YmM0ZjA0MDM4ZWYiLCJwIjoiZXhjZWwtamlyYSJ9" TargetMode="External"/><Relationship Id="rId2434" Type="http://schemas.openxmlformats.org/officeDocument/2006/relationships/hyperlink" Target="https://valiati.atlassian.net/browse/TSM-7390?atlOrigin=eyJpIjoiMjBhNWIzMmFjMjdiNGE1YzhhZTE4YmM0ZjA0MDM4ZWYiLCJwIjoiZXhjZWwtamlyYSJ9" TargetMode="External"/><Relationship Id="rId406" Type="http://schemas.openxmlformats.org/officeDocument/2006/relationships/hyperlink" Target="https://valiati.atlassian.net/browse/TSM-9678?atlOrigin=eyJpIjoiMjBhNWIzMmFjMjdiNGE1YzhhZTE4YmM0ZjA0MDM4ZWYiLCJwIjoiZXhjZWwtamlyYSJ9" TargetMode="External"/><Relationship Id="rId960" Type="http://schemas.openxmlformats.org/officeDocument/2006/relationships/hyperlink" Target="https://valiati.atlassian.net/browse/TSM-9020?atlOrigin=eyJpIjoiMjBhNWIzMmFjMjdiNGE1YzhhZTE4YmM0ZjA0MDM4ZWYiLCJwIjoiZXhjZWwtamlyYSJ9" TargetMode="External"/><Relationship Id="rId1036" Type="http://schemas.openxmlformats.org/officeDocument/2006/relationships/hyperlink" Target="https://valiati.atlassian.net/browse/TSM-8935?atlOrigin=eyJpIjoiMjBhNWIzMmFjMjdiNGE1YzhhZTE4YmM0ZjA0MDM4ZWYiLCJwIjoiZXhjZWwtamlyYSJ9" TargetMode="External"/><Relationship Id="rId1243" Type="http://schemas.openxmlformats.org/officeDocument/2006/relationships/hyperlink" Target="https://valiati.atlassian.net/browse/TSM-8687?atlOrigin=eyJpIjoiMjBhNWIzMmFjMjdiNGE1YzhhZTE4YmM0ZjA0MDM4ZWYiLCJwIjoiZXhjZWwtamlyYSJ9" TargetMode="External"/><Relationship Id="rId1590" Type="http://schemas.openxmlformats.org/officeDocument/2006/relationships/hyperlink" Target="https://valiati.atlassian.net/browse/TSM-8300?atlOrigin=eyJpIjoiMjBhNWIzMmFjMjdiNGE1YzhhZTE4YmM0ZjA0MDM4ZWYiLCJwIjoiZXhjZWwtamlyYSJ9" TargetMode="External"/><Relationship Id="rId2641" Type="http://schemas.openxmlformats.org/officeDocument/2006/relationships/hyperlink" Target="https://valiati.atlassian.net/browse/TSM-7172?atlOrigin=eyJpIjoiMjBhNWIzMmFjMjdiNGE1YzhhZTE4YmM0ZjA0MDM4ZWYiLCJwIjoiZXhjZWwtamlyYSJ9" TargetMode="External"/><Relationship Id="rId613" Type="http://schemas.openxmlformats.org/officeDocument/2006/relationships/hyperlink" Target="https://valiati.atlassian.net/browse/TSM-9440?atlOrigin=eyJpIjoiMjBhNWIzMmFjMjdiNGE1YzhhZTE4YmM0ZjA0MDM4ZWYiLCJwIjoiZXhjZWwtamlyYSJ9" TargetMode="External"/><Relationship Id="rId820" Type="http://schemas.openxmlformats.org/officeDocument/2006/relationships/hyperlink" Target="https://valiati.atlassian.net/browse/TSM-9186?atlOrigin=eyJpIjoiMjBhNWIzMmFjMjdiNGE1YzhhZTE4YmM0ZjA0MDM4ZWYiLCJwIjoiZXhjZWwtamlyYSJ9" TargetMode="External"/><Relationship Id="rId1450" Type="http://schemas.openxmlformats.org/officeDocument/2006/relationships/hyperlink" Target="https://valiati.atlassian.net/browse/TSM-8454?atlOrigin=eyJpIjoiMjBhNWIzMmFjMjdiNGE1YzhhZTE4YmM0ZjA0MDM4ZWYiLCJwIjoiZXhjZWwtamlyYSJ9" TargetMode="External"/><Relationship Id="rId2501" Type="http://schemas.openxmlformats.org/officeDocument/2006/relationships/hyperlink" Target="https://valiati.atlassian.net/browse/TSM-7322?atlOrigin=eyJpIjoiMjBhNWIzMmFjMjdiNGE1YzhhZTE4YmM0ZjA0MDM4ZWYiLCJwIjoiZXhjZWwtamlyYSJ9" TargetMode="External"/><Relationship Id="rId1103" Type="http://schemas.openxmlformats.org/officeDocument/2006/relationships/hyperlink" Target="https://valiati.atlassian.net/browse/TSM-8850?atlOrigin=eyJpIjoiMjBhNWIzMmFjMjdiNGE1YzhhZTE4YmM0ZjA0MDM4ZWYiLCJwIjoiZXhjZWwtamlyYSJ9" TargetMode="External"/><Relationship Id="rId1310" Type="http://schemas.openxmlformats.org/officeDocument/2006/relationships/hyperlink" Target="https://valiati.atlassian.net/browse/TSM-8612?atlOrigin=eyJpIjoiMjBhNWIzMmFjMjdiNGE1YzhhZTE4YmM0ZjA0MDM4ZWYiLCJwIjoiZXhjZWwtamlyYSJ9" TargetMode="External"/><Relationship Id="rId3068" Type="http://schemas.openxmlformats.org/officeDocument/2006/relationships/hyperlink" Target="https://valiati.atlassian.net/browse/TSM-6727?atlOrigin=eyJpIjoiMjBhNWIzMmFjMjdiNGE1YzhhZTE4YmM0ZjA0MDM4ZWYiLCJwIjoiZXhjZWwtamlyYSJ9" TargetMode="External"/><Relationship Id="rId196" Type="http://schemas.openxmlformats.org/officeDocument/2006/relationships/hyperlink" Target="https://valiati.atlassian.net/browse/TSM-9931?atlOrigin=eyJpIjoiMjBhNWIzMmFjMjdiNGE1YzhhZTE4YmM0ZjA0MDM4ZWYiLCJwIjoiZXhjZWwtamlyYSJ9" TargetMode="External"/><Relationship Id="rId2084" Type="http://schemas.openxmlformats.org/officeDocument/2006/relationships/hyperlink" Target="https://valiati.atlassian.net/browse/TSM-7760?atlOrigin=eyJpIjoiMjBhNWIzMmFjMjdiNGE1YzhhZTE4YmM0ZjA0MDM4ZWYiLCJwIjoiZXhjZWwtamlyYSJ9" TargetMode="External"/><Relationship Id="rId2291" Type="http://schemas.openxmlformats.org/officeDocument/2006/relationships/hyperlink" Target="https://valiati.atlassian.net/browse/TSM-7541?atlOrigin=eyJpIjoiMjBhNWIzMmFjMjdiNGE1YzhhZTE4YmM0ZjA0MDM4ZWYiLCJwIjoiZXhjZWwtamlyYSJ9" TargetMode="External"/><Relationship Id="rId3135" Type="http://schemas.openxmlformats.org/officeDocument/2006/relationships/hyperlink" Target="https://valiati.atlassian.net/browse/TSM-6657?atlOrigin=eyJpIjoiMjBhNWIzMmFjMjdiNGE1YzhhZTE4YmM0ZjA0MDM4ZWYiLCJwIjoiZXhjZWwtamlyYSJ9" TargetMode="External"/><Relationship Id="rId263" Type="http://schemas.openxmlformats.org/officeDocument/2006/relationships/hyperlink" Target="https://valiati.atlassian.net/browse/TSM-9855?atlOrigin=eyJpIjoiMjBhNWIzMmFjMjdiNGE1YzhhZTE4YmM0ZjA0MDM4ZWYiLCJwIjoiZXhjZWwtamlyYSJ9" TargetMode="External"/><Relationship Id="rId470" Type="http://schemas.openxmlformats.org/officeDocument/2006/relationships/hyperlink" Target="https://valiati.atlassian.net/browse/TSM-9605?atlOrigin=eyJpIjoiMjBhNWIzMmFjMjdiNGE1YzhhZTE4YmM0ZjA0MDM4ZWYiLCJwIjoiZXhjZWwtamlyYSJ9" TargetMode="External"/><Relationship Id="rId2151" Type="http://schemas.openxmlformats.org/officeDocument/2006/relationships/hyperlink" Target="https://valiati.atlassian.net/browse/TSM-7685?atlOrigin=eyJpIjoiMjBhNWIzMmFjMjdiNGE1YzhhZTE4YmM0ZjA0MDM4ZWYiLCJwIjoiZXhjZWwtamlyYSJ9" TargetMode="External"/><Relationship Id="rId3202" Type="http://schemas.openxmlformats.org/officeDocument/2006/relationships/hyperlink" Target="https://valiati.atlassian.net/browse/TSM-6584?atlOrigin=eyJpIjoiMjBhNWIzMmFjMjdiNGE1YzhhZTE4YmM0ZjA0MDM4ZWYiLCJwIjoiZXhjZWwtamlyYSJ9" TargetMode="External"/><Relationship Id="rId123" Type="http://schemas.openxmlformats.org/officeDocument/2006/relationships/hyperlink" Target="https://valiati.atlassian.net/browse/TSM-10030?atlOrigin=eyJpIjoiMjBhNWIzMmFjMjdiNGE1YzhhZTE4YmM0ZjA0MDM4ZWYiLCJwIjoiZXhjZWwtamlyYSJ9" TargetMode="External"/><Relationship Id="rId330" Type="http://schemas.openxmlformats.org/officeDocument/2006/relationships/hyperlink" Target="https://valiati.atlassian.net/browse/TSM-9776?atlOrigin=eyJpIjoiMjBhNWIzMmFjMjdiNGE1YzhhZTE4YmM0ZjA0MDM4ZWYiLCJwIjoiZXhjZWwtamlyYSJ9" TargetMode="External"/><Relationship Id="rId2011" Type="http://schemas.openxmlformats.org/officeDocument/2006/relationships/hyperlink" Target="https://valiati.atlassian.net/browse/TSM-7843?atlOrigin=eyJpIjoiMjBhNWIzMmFjMjdiNGE1YzhhZTE4YmM0ZjA0MDM4ZWYiLCJwIjoiZXhjZWwtamlyYSJ9" TargetMode="External"/><Relationship Id="rId2968" Type="http://schemas.openxmlformats.org/officeDocument/2006/relationships/hyperlink" Target="https://valiati.atlassian.net/browse/TSM-6829?atlOrigin=eyJpIjoiMjBhNWIzMmFjMjdiNGE1YzhhZTE4YmM0ZjA0MDM4ZWYiLCJwIjoiZXhjZWwtamlyYSJ9" TargetMode="External"/><Relationship Id="rId1777" Type="http://schemas.openxmlformats.org/officeDocument/2006/relationships/hyperlink" Target="https://valiati.atlassian.net/browse/TSM-8106?atlOrigin=eyJpIjoiMjBhNWIzMmFjMjdiNGE1YzhhZTE4YmM0ZjA0MDM4ZWYiLCJwIjoiZXhjZWwtamlyYSJ9" TargetMode="External"/><Relationship Id="rId1984" Type="http://schemas.openxmlformats.org/officeDocument/2006/relationships/hyperlink" Target="https://valiati.atlassian.net/browse/TSM-7871?atlOrigin=eyJpIjoiMjBhNWIzMmFjMjdiNGE1YzhhZTE4YmM0ZjA0MDM4ZWYiLCJwIjoiZXhjZWwtamlyYSJ9" TargetMode="External"/><Relationship Id="rId2828" Type="http://schemas.openxmlformats.org/officeDocument/2006/relationships/hyperlink" Target="https://valiati.atlassian.net/browse/TSM-6976?atlOrigin=eyJpIjoiMjBhNWIzMmFjMjdiNGE1YzhhZTE4YmM0ZjA0MDM4ZWYiLCJwIjoiZXhjZWwtamlyYSJ9" TargetMode="External"/><Relationship Id="rId69" Type="http://schemas.openxmlformats.org/officeDocument/2006/relationships/hyperlink" Target="https://valiati.atlassian.net/browse/TSM-10104?atlOrigin=eyJpIjoiMjBhNWIzMmFjMjdiNGE1YzhhZTE4YmM0ZjA0MDM4ZWYiLCJwIjoiZXhjZWwtamlyYSJ9" TargetMode="External"/><Relationship Id="rId1637" Type="http://schemas.openxmlformats.org/officeDocument/2006/relationships/hyperlink" Target="https://valiati.atlassian.net/browse/TSM-8251?atlOrigin=eyJpIjoiMjBhNWIzMmFjMjdiNGE1YzhhZTE4YmM0ZjA0MDM4ZWYiLCJwIjoiZXhjZWwtamlyYSJ9" TargetMode="External"/><Relationship Id="rId1844" Type="http://schemas.openxmlformats.org/officeDocument/2006/relationships/hyperlink" Target="https://valiati.atlassian.net/browse/TSM-8026?atlOrigin=eyJpIjoiMjBhNWIzMmFjMjdiNGE1YzhhZTE4YmM0ZjA0MDM4ZWYiLCJwIjoiZXhjZWwtamlyYSJ9" TargetMode="External"/><Relationship Id="rId1704" Type="http://schemas.openxmlformats.org/officeDocument/2006/relationships/hyperlink" Target="https://valiati.atlassian.net/browse/TSM-8182?atlOrigin=eyJpIjoiMjBhNWIzMmFjMjdiNGE1YzhhZTE4YmM0ZjA0MDM4ZWYiLCJwIjoiZXhjZWwtamlyYSJ9" TargetMode="External"/><Relationship Id="rId1911" Type="http://schemas.openxmlformats.org/officeDocument/2006/relationships/hyperlink" Target="https://valiati.atlassian.net/browse/TSM-7953?atlOrigin=eyJpIjoiMjBhNWIzMmFjMjdiNGE1YzhhZTE4YmM0ZjA0MDM4ZWYiLCJwIjoiZXhjZWwtamlyYSJ9" TargetMode="External"/><Relationship Id="rId797" Type="http://schemas.openxmlformats.org/officeDocument/2006/relationships/hyperlink" Target="https://valiati.atlassian.net/browse/TSM-9214?atlOrigin=eyJpIjoiMjBhNWIzMmFjMjdiNGE1YzhhZTE4YmM0ZjA0MDM4ZWYiLCJwIjoiZXhjZWwtamlyYSJ9" TargetMode="External"/><Relationship Id="rId2478" Type="http://schemas.openxmlformats.org/officeDocument/2006/relationships/hyperlink" Target="https://valiati.atlassian.net/browse/TSM-7346?atlOrigin=eyJpIjoiMjBhNWIzMmFjMjdiNGE1YzhhZTE4YmM0ZjA0MDM4ZWYiLCJwIjoiZXhjZWwtamlyYSJ9" TargetMode="External"/><Relationship Id="rId1287" Type="http://schemas.openxmlformats.org/officeDocument/2006/relationships/hyperlink" Target="https://valiati.atlassian.net/browse/TSM-8638?atlOrigin=eyJpIjoiMjBhNWIzMmFjMjdiNGE1YzhhZTE4YmM0ZjA0MDM4ZWYiLCJwIjoiZXhjZWwtamlyYSJ9" TargetMode="External"/><Relationship Id="rId2685" Type="http://schemas.openxmlformats.org/officeDocument/2006/relationships/hyperlink" Target="https://valiati.atlassian.net/browse/TSM-7126?atlOrigin=eyJpIjoiMjBhNWIzMmFjMjdiNGE1YzhhZTE4YmM0ZjA0MDM4ZWYiLCJwIjoiZXhjZWwtamlyYSJ9" TargetMode="External"/><Relationship Id="rId2892" Type="http://schemas.openxmlformats.org/officeDocument/2006/relationships/hyperlink" Target="https://valiati.atlassian.net/browse/TSM-6912?atlOrigin=eyJpIjoiMjBhNWIzMmFjMjdiNGE1YzhhZTE4YmM0ZjA0MDM4ZWYiLCJwIjoiZXhjZWwtamlyYSJ9" TargetMode="External"/><Relationship Id="rId657" Type="http://schemas.openxmlformats.org/officeDocument/2006/relationships/hyperlink" Target="https://valiati.atlassian.net/browse/TSM-9389?atlOrigin=eyJpIjoiMjBhNWIzMmFjMjdiNGE1YzhhZTE4YmM0ZjA0MDM4ZWYiLCJwIjoiZXhjZWwtamlyYSJ9" TargetMode="External"/><Relationship Id="rId864" Type="http://schemas.openxmlformats.org/officeDocument/2006/relationships/hyperlink" Target="https://valiati.atlassian.net/browse/TSM-9132?atlOrigin=eyJpIjoiMjBhNWIzMmFjMjdiNGE1YzhhZTE4YmM0ZjA0MDM4ZWYiLCJwIjoiZXhjZWwtamlyYSJ9" TargetMode="External"/><Relationship Id="rId1494" Type="http://schemas.openxmlformats.org/officeDocument/2006/relationships/hyperlink" Target="https://valiati.atlassian.net/browse/TSM-8403?atlOrigin=eyJpIjoiMjBhNWIzMmFjMjdiNGE1YzhhZTE4YmM0ZjA0MDM4ZWYiLCJwIjoiZXhjZWwtamlyYSJ9" TargetMode="External"/><Relationship Id="rId2338" Type="http://schemas.openxmlformats.org/officeDocument/2006/relationships/hyperlink" Target="https://valiati.atlassian.net/browse/TSM-7493?atlOrigin=eyJpIjoiMjBhNWIzMmFjMjdiNGE1YzhhZTE4YmM0ZjA0MDM4ZWYiLCJwIjoiZXhjZWwtamlyYSJ9" TargetMode="External"/><Relationship Id="rId2545" Type="http://schemas.openxmlformats.org/officeDocument/2006/relationships/hyperlink" Target="https://valiati.atlassian.net/browse/TSM-7276?atlOrigin=eyJpIjoiMjBhNWIzMmFjMjdiNGE1YzhhZTE4YmM0ZjA0MDM4ZWYiLCJwIjoiZXhjZWwtamlyYSJ9" TargetMode="External"/><Relationship Id="rId2752" Type="http://schemas.openxmlformats.org/officeDocument/2006/relationships/hyperlink" Target="https://valiati.atlassian.net/browse/TSM-7056?atlOrigin=eyJpIjoiMjBhNWIzMmFjMjdiNGE1YzhhZTE4YmM0ZjA0MDM4ZWYiLCJwIjoiZXhjZWwtamlyYSJ9" TargetMode="External"/><Relationship Id="rId517" Type="http://schemas.openxmlformats.org/officeDocument/2006/relationships/hyperlink" Target="https://valiati.atlassian.net/browse/TSM-9551?atlOrigin=eyJpIjoiMjBhNWIzMmFjMjdiNGE1YzhhZTE4YmM0ZjA0MDM4ZWYiLCJwIjoiZXhjZWwtamlyYSJ9" TargetMode="External"/><Relationship Id="rId724" Type="http://schemas.openxmlformats.org/officeDocument/2006/relationships/hyperlink" Target="https://valiati.atlassian.net/browse/TSM-9308?atlOrigin=eyJpIjoiMjBhNWIzMmFjMjdiNGE1YzhhZTE4YmM0ZjA0MDM4ZWYiLCJwIjoiZXhjZWwtamlyYSJ9" TargetMode="External"/><Relationship Id="rId931" Type="http://schemas.openxmlformats.org/officeDocument/2006/relationships/hyperlink" Target="https://valiati.atlassian.net/browse/TSM-9053?atlOrigin=eyJpIjoiMjBhNWIzMmFjMjdiNGE1YzhhZTE4YmM0ZjA0MDM4ZWYiLCJwIjoiZXhjZWwtamlyYSJ9" TargetMode="External"/><Relationship Id="rId1147" Type="http://schemas.openxmlformats.org/officeDocument/2006/relationships/hyperlink" Target="https://valiati.atlassian.net/browse/TSM-8798?atlOrigin=eyJpIjoiMjBhNWIzMmFjMjdiNGE1YzhhZTE4YmM0ZjA0MDM4ZWYiLCJwIjoiZXhjZWwtamlyYSJ9" TargetMode="External"/><Relationship Id="rId1354" Type="http://schemas.openxmlformats.org/officeDocument/2006/relationships/hyperlink" Target="https://valiati.atlassian.net/browse/TSM-8564?atlOrigin=eyJpIjoiMjBhNWIzMmFjMjdiNGE1YzhhZTE4YmM0ZjA0MDM4ZWYiLCJwIjoiZXhjZWwtamlyYSJ9" TargetMode="External"/><Relationship Id="rId1561" Type="http://schemas.openxmlformats.org/officeDocument/2006/relationships/hyperlink" Target="https://valiati.atlassian.net/browse/TSM-8332?atlOrigin=eyJpIjoiMjBhNWIzMmFjMjdiNGE1YzhhZTE4YmM0ZjA0MDM4ZWYiLCJwIjoiZXhjZWwtamlyYSJ9" TargetMode="External"/><Relationship Id="rId2405" Type="http://schemas.openxmlformats.org/officeDocument/2006/relationships/hyperlink" Target="https://valiati.atlassian.net/browse/TSM-7420?atlOrigin=eyJpIjoiMjBhNWIzMmFjMjdiNGE1YzhhZTE4YmM0ZjA0MDM4ZWYiLCJwIjoiZXhjZWwtamlyYSJ9" TargetMode="External"/><Relationship Id="rId2612" Type="http://schemas.openxmlformats.org/officeDocument/2006/relationships/hyperlink" Target="https://valiati.atlassian.net/browse/TSM-7206?atlOrigin=eyJpIjoiMjBhNWIzMmFjMjdiNGE1YzhhZTE4YmM0ZjA0MDM4ZWYiLCJwIjoiZXhjZWwtamlyYSJ9" TargetMode="External"/><Relationship Id="rId60" Type="http://schemas.openxmlformats.org/officeDocument/2006/relationships/hyperlink" Target="https://valiati.atlassian.net/browse/TSM-10117?atlOrigin=eyJpIjoiMjBhNWIzMmFjMjdiNGE1YzhhZTE4YmM0ZjA0MDM4ZWYiLCJwIjoiZXhjZWwtamlyYSJ9" TargetMode="External"/><Relationship Id="rId1007" Type="http://schemas.openxmlformats.org/officeDocument/2006/relationships/hyperlink" Target="https://valiati.atlassian.net/browse/TSM-8968?atlOrigin=eyJpIjoiMjBhNWIzMmFjMjdiNGE1YzhhZTE4YmM0ZjA0MDM4ZWYiLCJwIjoiZXhjZWwtamlyYSJ9" TargetMode="External"/><Relationship Id="rId1214" Type="http://schemas.openxmlformats.org/officeDocument/2006/relationships/hyperlink" Target="https://valiati.atlassian.net/browse/TSM-8724?atlOrigin=eyJpIjoiMjBhNWIzMmFjMjdiNGE1YzhhZTE4YmM0ZjA0MDM4ZWYiLCJwIjoiZXhjZWwtamlyYSJ9" TargetMode="External"/><Relationship Id="rId1421" Type="http://schemas.openxmlformats.org/officeDocument/2006/relationships/hyperlink" Target="https://valiati.atlassian.net/browse/TSM-8486?atlOrigin=eyJpIjoiMjBhNWIzMmFjMjdiNGE1YzhhZTE4YmM0ZjA0MDM4ZWYiLCJwIjoiZXhjZWwtamlyYSJ9" TargetMode="External"/><Relationship Id="rId1519" Type="http://schemas.openxmlformats.org/officeDocument/2006/relationships/hyperlink" Target="https://valiati.atlassian.net/browse/TSM-8377?atlOrigin=eyJpIjoiMjBhNWIzMmFjMjdiNGE1YzhhZTE4YmM0ZjA0MDM4ZWYiLCJwIjoiZXhjZWwtamlyYSJ9" TargetMode="External"/><Relationship Id="rId1726" Type="http://schemas.openxmlformats.org/officeDocument/2006/relationships/hyperlink" Target="https://valiati.atlassian.net/browse/TSM-8160?atlOrigin=eyJpIjoiMjBhNWIzMmFjMjdiNGE1YzhhZTE4YmM0ZjA0MDM4ZWYiLCJwIjoiZXhjZWwtamlyYSJ9" TargetMode="External"/><Relationship Id="rId1933" Type="http://schemas.openxmlformats.org/officeDocument/2006/relationships/hyperlink" Target="https://valiati.atlassian.net/browse/TSM-7928?atlOrigin=eyJpIjoiMjBhNWIzMmFjMjdiNGE1YzhhZTE4YmM0ZjA0MDM4ZWYiLCJwIjoiZXhjZWwtamlyYSJ9" TargetMode="External"/><Relationship Id="rId3179" Type="http://schemas.openxmlformats.org/officeDocument/2006/relationships/hyperlink" Target="https://valiati.atlassian.net/browse/TSM-6608?atlOrigin=eyJpIjoiMjBhNWIzMmFjMjdiNGE1YzhhZTE4YmM0ZjA0MDM4ZWYiLCJwIjoiZXhjZWwtamlyYSJ9" TargetMode="External"/><Relationship Id="rId18" Type="http://schemas.openxmlformats.org/officeDocument/2006/relationships/hyperlink" Target="https://valiati.atlassian.net/browse/TSM-10191?atlOrigin=eyJpIjoiMjBhNWIzMmFjMjdiNGE1YzhhZTE4YmM0ZjA0MDM4ZWYiLCJwIjoiZXhjZWwtamlyYSJ9" TargetMode="External"/><Relationship Id="rId2195" Type="http://schemas.openxmlformats.org/officeDocument/2006/relationships/hyperlink" Target="https://valiati.atlassian.net/browse/TSM-7640?atlOrigin=eyJpIjoiMjBhNWIzMmFjMjdiNGE1YzhhZTE4YmM0ZjA0MDM4ZWYiLCJwIjoiZXhjZWwtamlyYSJ9" TargetMode="External"/><Relationship Id="rId3039" Type="http://schemas.openxmlformats.org/officeDocument/2006/relationships/hyperlink" Target="https://valiati.atlassian.net/browse/TSM-6756?atlOrigin=eyJpIjoiMjBhNWIzMmFjMjdiNGE1YzhhZTE4YmM0ZjA0MDM4ZWYiLCJwIjoiZXhjZWwtamlyYSJ9" TargetMode="External"/><Relationship Id="rId3246" Type="http://schemas.openxmlformats.org/officeDocument/2006/relationships/hyperlink" Target="https://valiati.atlassian.net/browse/TSM-6539?atlOrigin=eyJpIjoiMjBhNWIzMmFjMjdiNGE1YzhhZTE4YmM0ZjA0MDM4ZWYiLCJwIjoiZXhjZWwtamlyYSJ9" TargetMode="External"/><Relationship Id="rId167" Type="http://schemas.openxmlformats.org/officeDocument/2006/relationships/hyperlink" Target="https://valiati.atlassian.net/browse/TSM-9973?atlOrigin=eyJpIjoiMjBhNWIzMmFjMjdiNGE1YzhhZTE4YmM0ZjA0MDM4ZWYiLCJwIjoiZXhjZWwtamlyYSJ9" TargetMode="External"/><Relationship Id="rId374" Type="http://schemas.openxmlformats.org/officeDocument/2006/relationships/hyperlink" Target="https://valiati.atlassian.net/browse/TSM-9716?atlOrigin=eyJpIjoiMjBhNWIzMmFjMjdiNGE1YzhhZTE4YmM0ZjA0MDM4ZWYiLCJwIjoiZXhjZWwtamlyYSJ9" TargetMode="External"/><Relationship Id="rId581" Type="http://schemas.openxmlformats.org/officeDocument/2006/relationships/hyperlink" Target="https://valiati.atlassian.net/browse/TSM-9477?atlOrigin=eyJpIjoiMjBhNWIzMmFjMjdiNGE1YzhhZTE4YmM0ZjA0MDM4ZWYiLCJwIjoiZXhjZWwtamlyYSJ9" TargetMode="External"/><Relationship Id="rId2055" Type="http://schemas.openxmlformats.org/officeDocument/2006/relationships/hyperlink" Target="https://valiati.atlassian.net/browse/TSM-7794?atlOrigin=eyJpIjoiMjBhNWIzMmFjMjdiNGE1YzhhZTE4YmM0ZjA0MDM4ZWYiLCJwIjoiZXhjZWwtamlyYSJ9" TargetMode="External"/><Relationship Id="rId2262" Type="http://schemas.openxmlformats.org/officeDocument/2006/relationships/hyperlink" Target="https://valiati.atlassian.net/browse/TSM-7571?atlOrigin=eyJpIjoiMjBhNWIzMmFjMjdiNGE1YzhhZTE4YmM0ZjA0MDM4ZWYiLCJwIjoiZXhjZWwtamlyYSJ9" TargetMode="External"/><Relationship Id="rId3106" Type="http://schemas.openxmlformats.org/officeDocument/2006/relationships/hyperlink" Target="https://valiati.atlassian.net/browse/TSM-6687?atlOrigin=eyJpIjoiMjBhNWIzMmFjMjdiNGE1YzhhZTE4YmM0ZjA0MDM4ZWYiLCJwIjoiZXhjZWwtamlyYSJ9" TargetMode="External"/><Relationship Id="rId234" Type="http://schemas.openxmlformats.org/officeDocument/2006/relationships/hyperlink" Target="https://valiati.atlassian.net/browse/TSM-9889?atlOrigin=eyJpIjoiMjBhNWIzMmFjMjdiNGE1YzhhZTE4YmM0ZjA0MDM4ZWYiLCJwIjoiZXhjZWwtamlyYSJ9" TargetMode="External"/><Relationship Id="rId679" Type="http://schemas.openxmlformats.org/officeDocument/2006/relationships/hyperlink" Target="https://valiati.atlassian.net/browse/TSM-9362?atlOrigin=eyJpIjoiMjBhNWIzMmFjMjdiNGE1YzhhZTE4YmM0ZjA0MDM4ZWYiLCJwIjoiZXhjZWwtamlyYSJ9" TargetMode="External"/><Relationship Id="rId886" Type="http://schemas.openxmlformats.org/officeDocument/2006/relationships/hyperlink" Target="https://valiati.atlassian.net/browse/TSM-9108?atlOrigin=eyJpIjoiMjBhNWIzMmFjMjdiNGE1YzhhZTE4YmM0ZjA0MDM4ZWYiLCJwIjoiZXhjZWwtamlyYSJ9" TargetMode="External"/><Relationship Id="rId2567" Type="http://schemas.openxmlformats.org/officeDocument/2006/relationships/hyperlink" Target="https://valiati.atlassian.net/browse/TSM-7254?atlOrigin=eyJpIjoiMjBhNWIzMmFjMjdiNGE1YzhhZTE4YmM0ZjA0MDM4ZWYiLCJwIjoiZXhjZWwtamlyYSJ9" TargetMode="External"/><Relationship Id="rId2774" Type="http://schemas.openxmlformats.org/officeDocument/2006/relationships/hyperlink" Target="https://valiati.atlassian.net/browse/TSM-7030?atlOrigin=eyJpIjoiMjBhNWIzMmFjMjdiNGE1YzhhZTE4YmM0ZjA0MDM4ZWYiLCJwIjoiZXhjZWwtamlyYSJ9" TargetMode="External"/><Relationship Id="rId2" Type="http://schemas.openxmlformats.org/officeDocument/2006/relationships/hyperlink" Target="https://valiati.atlassian.net/browse/TSM-10224?atlOrigin=eyJpIjoiMjBhNWIzMmFjMjdiNGE1YzhhZTE4YmM0ZjA0MDM4ZWYiLCJwIjoiZXhjZWwtamlyYSJ9" TargetMode="External"/><Relationship Id="rId441" Type="http://schemas.openxmlformats.org/officeDocument/2006/relationships/hyperlink" Target="https://valiati.atlassian.net/browse/TSM-9637?atlOrigin=eyJpIjoiMjBhNWIzMmFjMjdiNGE1YzhhZTE4YmM0ZjA0MDM4ZWYiLCJwIjoiZXhjZWwtamlyYSJ9" TargetMode="External"/><Relationship Id="rId539" Type="http://schemas.openxmlformats.org/officeDocument/2006/relationships/hyperlink" Target="https://valiati.atlassian.net/browse/TSM-9527?atlOrigin=eyJpIjoiMjBhNWIzMmFjMjdiNGE1YzhhZTE4YmM0ZjA0MDM4ZWYiLCJwIjoiZXhjZWwtamlyYSJ9" TargetMode="External"/><Relationship Id="rId746" Type="http://schemas.openxmlformats.org/officeDocument/2006/relationships/hyperlink" Target="https://valiati.atlassian.net/browse/TSM-9276?atlOrigin=eyJpIjoiMjBhNWIzMmFjMjdiNGE1YzhhZTE4YmM0ZjA0MDM4ZWYiLCJwIjoiZXhjZWwtamlyYSJ9" TargetMode="External"/><Relationship Id="rId1071" Type="http://schemas.openxmlformats.org/officeDocument/2006/relationships/hyperlink" Target="https://valiati.atlassian.net/browse/TSM-8890?atlOrigin=eyJpIjoiMjBhNWIzMmFjMjdiNGE1YzhhZTE4YmM0ZjA0MDM4ZWYiLCJwIjoiZXhjZWwtamlyYSJ9" TargetMode="External"/><Relationship Id="rId1169" Type="http://schemas.openxmlformats.org/officeDocument/2006/relationships/hyperlink" Target="https://valiati.atlassian.net/browse/TSM-8773?atlOrigin=eyJpIjoiMjBhNWIzMmFjMjdiNGE1YzhhZTE4YmM0ZjA0MDM4ZWYiLCJwIjoiZXhjZWwtamlyYSJ9" TargetMode="External"/><Relationship Id="rId1376" Type="http://schemas.openxmlformats.org/officeDocument/2006/relationships/hyperlink" Target="https://valiati.atlassian.net/browse/TSM-8537?atlOrigin=eyJpIjoiMjBhNWIzMmFjMjdiNGE1YzhhZTE4YmM0ZjA0MDM4ZWYiLCJwIjoiZXhjZWwtamlyYSJ9" TargetMode="External"/><Relationship Id="rId1583" Type="http://schemas.openxmlformats.org/officeDocument/2006/relationships/hyperlink" Target="https://valiati.atlassian.net/browse/TSM-8307?atlOrigin=eyJpIjoiMjBhNWIzMmFjMjdiNGE1YzhhZTE4YmM0ZjA0MDM4ZWYiLCJwIjoiZXhjZWwtamlyYSJ9" TargetMode="External"/><Relationship Id="rId2122" Type="http://schemas.openxmlformats.org/officeDocument/2006/relationships/hyperlink" Target="https://valiati.atlassian.net/browse/TSM-7714?atlOrigin=eyJpIjoiMjBhNWIzMmFjMjdiNGE1YzhhZTE4YmM0ZjA0MDM4ZWYiLCJwIjoiZXhjZWwtamlyYSJ9" TargetMode="External"/><Relationship Id="rId2427" Type="http://schemas.openxmlformats.org/officeDocument/2006/relationships/hyperlink" Target="https://valiati.atlassian.net/browse/TSM-7398?atlOrigin=eyJpIjoiMjBhNWIzMmFjMjdiNGE1YzhhZTE4YmM0ZjA0MDM4ZWYiLCJwIjoiZXhjZWwtamlyYSJ9" TargetMode="External"/><Relationship Id="rId2981" Type="http://schemas.openxmlformats.org/officeDocument/2006/relationships/hyperlink" Target="https://valiati.atlassian.net/browse/TSM-6815?atlOrigin=eyJpIjoiMjBhNWIzMmFjMjdiNGE1YzhhZTE4YmM0ZjA0MDM4ZWYiLCJwIjoiZXhjZWwtamlyYSJ9" TargetMode="External"/><Relationship Id="rId301" Type="http://schemas.openxmlformats.org/officeDocument/2006/relationships/hyperlink" Target="https://valiati.atlassian.net/browse/TSM-9810?atlOrigin=eyJpIjoiMjBhNWIzMmFjMjdiNGE1YzhhZTE4YmM0ZjA0MDM4ZWYiLCJwIjoiZXhjZWwtamlyYSJ9" TargetMode="External"/><Relationship Id="rId953" Type="http://schemas.openxmlformats.org/officeDocument/2006/relationships/hyperlink" Target="https://valiati.atlassian.net/browse/TSM-9029?atlOrigin=eyJpIjoiMjBhNWIzMmFjMjdiNGE1YzhhZTE4YmM0ZjA0MDM4ZWYiLCJwIjoiZXhjZWwtamlyYSJ9" TargetMode="External"/><Relationship Id="rId1029" Type="http://schemas.openxmlformats.org/officeDocument/2006/relationships/hyperlink" Target="https://valiati.atlassian.net/browse/TSM-8943?atlOrigin=eyJpIjoiMjBhNWIzMmFjMjdiNGE1YzhhZTE4YmM0ZjA0MDM4ZWYiLCJwIjoiZXhjZWwtamlyYSJ9" TargetMode="External"/><Relationship Id="rId1236" Type="http://schemas.openxmlformats.org/officeDocument/2006/relationships/hyperlink" Target="https://valiati.atlassian.net/browse/TSM-8696?atlOrigin=eyJpIjoiMjBhNWIzMmFjMjdiNGE1YzhhZTE4YmM0ZjA0MDM4ZWYiLCJwIjoiZXhjZWwtamlyYSJ9" TargetMode="External"/><Relationship Id="rId1790" Type="http://schemas.openxmlformats.org/officeDocument/2006/relationships/hyperlink" Target="https://valiati.atlassian.net/browse/TSM-8088?atlOrigin=eyJpIjoiMjBhNWIzMmFjMjdiNGE1YzhhZTE4YmM0ZjA0MDM4ZWYiLCJwIjoiZXhjZWwtamlyYSJ9" TargetMode="External"/><Relationship Id="rId1888" Type="http://schemas.openxmlformats.org/officeDocument/2006/relationships/hyperlink" Target="https://valiati.atlassian.net/browse/TSM-7980?atlOrigin=eyJpIjoiMjBhNWIzMmFjMjdiNGE1YzhhZTE4YmM0ZjA0MDM4ZWYiLCJwIjoiZXhjZWwtamlyYSJ9" TargetMode="External"/><Relationship Id="rId2634" Type="http://schemas.openxmlformats.org/officeDocument/2006/relationships/hyperlink" Target="https://valiati.atlassian.net/browse/TSM-7179?atlOrigin=eyJpIjoiMjBhNWIzMmFjMjdiNGE1YzhhZTE4YmM0ZjA0MDM4ZWYiLCJwIjoiZXhjZWwtamlyYSJ9" TargetMode="External"/><Relationship Id="rId2841" Type="http://schemas.openxmlformats.org/officeDocument/2006/relationships/hyperlink" Target="https://valiati.atlassian.net/browse/TSM-6963?atlOrigin=eyJpIjoiMjBhNWIzMmFjMjdiNGE1YzhhZTE4YmM0ZjA0MDM4ZWYiLCJwIjoiZXhjZWwtamlyYSJ9" TargetMode="External"/><Relationship Id="rId2939" Type="http://schemas.openxmlformats.org/officeDocument/2006/relationships/hyperlink" Target="https://valiati.atlassian.net/browse/TSM-6861?atlOrigin=eyJpIjoiMjBhNWIzMmFjMjdiNGE1YzhhZTE4YmM0ZjA0MDM4ZWYiLCJwIjoiZXhjZWwtamlyYSJ9" TargetMode="External"/><Relationship Id="rId82" Type="http://schemas.openxmlformats.org/officeDocument/2006/relationships/hyperlink" Target="https://valiati.atlassian.net/browse/TSM-10091?atlOrigin=eyJpIjoiMjBhNWIzMmFjMjdiNGE1YzhhZTE4YmM0ZjA0MDM4ZWYiLCJwIjoiZXhjZWwtamlyYSJ9" TargetMode="External"/><Relationship Id="rId606" Type="http://schemas.openxmlformats.org/officeDocument/2006/relationships/hyperlink" Target="https://valiati.atlassian.net/browse/TSM-9449?atlOrigin=eyJpIjoiMjBhNWIzMmFjMjdiNGE1YzhhZTE4YmM0ZjA0MDM4ZWYiLCJwIjoiZXhjZWwtamlyYSJ9" TargetMode="External"/><Relationship Id="rId813" Type="http://schemas.openxmlformats.org/officeDocument/2006/relationships/hyperlink" Target="https://valiati.atlassian.net/browse/TSM-9193?atlOrigin=eyJpIjoiMjBhNWIzMmFjMjdiNGE1YzhhZTE4YmM0ZjA0MDM4ZWYiLCJwIjoiZXhjZWwtamlyYSJ9" TargetMode="External"/><Relationship Id="rId1443" Type="http://schemas.openxmlformats.org/officeDocument/2006/relationships/hyperlink" Target="https://valiati.atlassian.net/browse/TSM-8461?atlOrigin=eyJpIjoiMjBhNWIzMmFjMjdiNGE1YzhhZTE4YmM0ZjA0MDM4ZWYiLCJwIjoiZXhjZWwtamlyYSJ9" TargetMode="External"/><Relationship Id="rId1650" Type="http://schemas.openxmlformats.org/officeDocument/2006/relationships/hyperlink" Target="https://valiati.atlassian.net/browse/TSM-8238?atlOrigin=eyJpIjoiMjBhNWIzMmFjMjdiNGE1YzhhZTE4YmM0ZjA0MDM4ZWYiLCJwIjoiZXhjZWwtamlyYSJ9" TargetMode="External"/><Relationship Id="rId1748" Type="http://schemas.openxmlformats.org/officeDocument/2006/relationships/hyperlink" Target="https://valiati.atlassian.net/browse/TSM-8137?atlOrigin=eyJpIjoiMjBhNWIzMmFjMjdiNGE1YzhhZTE4YmM0ZjA0MDM4ZWYiLCJwIjoiZXhjZWwtamlyYSJ9" TargetMode="External"/><Relationship Id="rId2701" Type="http://schemas.openxmlformats.org/officeDocument/2006/relationships/hyperlink" Target="https://valiati.atlassian.net/browse/TSM-7109?atlOrigin=eyJpIjoiMjBhNWIzMmFjMjdiNGE1YzhhZTE4YmM0ZjA0MDM4ZWYiLCJwIjoiZXhjZWwtamlyYSJ9" TargetMode="External"/><Relationship Id="rId1303" Type="http://schemas.openxmlformats.org/officeDocument/2006/relationships/hyperlink" Target="https://valiati.atlassian.net/browse/TSM-8620?atlOrigin=eyJpIjoiMjBhNWIzMmFjMjdiNGE1YzhhZTE4YmM0ZjA0MDM4ZWYiLCJwIjoiZXhjZWwtamlyYSJ9" TargetMode="External"/><Relationship Id="rId1510" Type="http://schemas.openxmlformats.org/officeDocument/2006/relationships/hyperlink" Target="https://valiati.atlassian.net/browse/TSM-8387?atlOrigin=eyJpIjoiMjBhNWIzMmFjMjdiNGE1YzhhZTE4YmM0ZjA0MDM4ZWYiLCJwIjoiZXhjZWwtamlyYSJ9" TargetMode="External"/><Relationship Id="rId1955" Type="http://schemas.openxmlformats.org/officeDocument/2006/relationships/hyperlink" Target="https://valiati.atlassian.net/browse/TSM-7904?atlOrigin=eyJpIjoiMjBhNWIzMmFjMjdiNGE1YzhhZTE4YmM0ZjA0MDM4ZWYiLCJwIjoiZXhjZWwtamlyYSJ9" TargetMode="External"/><Relationship Id="rId3170" Type="http://schemas.openxmlformats.org/officeDocument/2006/relationships/hyperlink" Target="https://valiati.atlassian.net/browse/TSM-6617?atlOrigin=eyJpIjoiMjBhNWIzMmFjMjdiNGE1YzhhZTE4YmM0ZjA0MDM4ZWYiLCJwIjoiZXhjZWwtamlyYSJ9" TargetMode="External"/><Relationship Id="rId1608" Type="http://schemas.openxmlformats.org/officeDocument/2006/relationships/hyperlink" Target="https://valiati.atlassian.net/browse/TSM-8282?atlOrigin=eyJpIjoiMjBhNWIzMmFjMjdiNGE1YzhhZTE4YmM0ZjA0MDM4ZWYiLCJwIjoiZXhjZWwtamlyYSJ9" TargetMode="External"/><Relationship Id="rId1815" Type="http://schemas.openxmlformats.org/officeDocument/2006/relationships/hyperlink" Target="https://valiati.atlassian.net/browse/TSM-8056?atlOrigin=eyJpIjoiMjBhNWIzMmFjMjdiNGE1YzhhZTE4YmM0ZjA0MDM4ZWYiLCJwIjoiZXhjZWwtamlyYSJ9" TargetMode="External"/><Relationship Id="rId3030" Type="http://schemas.openxmlformats.org/officeDocument/2006/relationships/hyperlink" Target="https://valiati.atlassian.net/browse/TSM-6765?atlOrigin=eyJpIjoiMjBhNWIzMmFjMjdiNGE1YzhhZTE4YmM0ZjA0MDM4ZWYiLCJwIjoiZXhjZWwtamlyYSJ9" TargetMode="External"/><Relationship Id="rId189" Type="http://schemas.openxmlformats.org/officeDocument/2006/relationships/hyperlink" Target="https://valiati.atlassian.net/browse/TSM-9940?atlOrigin=eyJpIjoiMjBhNWIzMmFjMjdiNGE1YzhhZTE4YmM0ZjA0MDM4ZWYiLCJwIjoiZXhjZWwtamlyYSJ9" TargetMode="External"/><Relationship Id="rId396" Type="http://schemas.openxmlformats.org/officeDocument/2006/relationships/hyperlink" Target="https://valiati.atlassian.net/browse/TSM-9692?atlOrigin=eyJpIjoiMjBhNWIzMmFjMjdiNGE1YzhhZTE4YmM0ZjA0MDM4ZWYiLCJwIjoiZXhjZWwtamlyYSJ9" TargetMode="External"/><Relationship Id="rId2077" Type="http://schemas.openxmlformats.org/officeDocument/2006/relationships/hyperlink" Target="https://valiati.atlassian.net/browse/TSM-7769?atlOrigin=eyJpIjoiMjBhNWIzMmFjMjdiNGE1YzhhZTE4YmM0ZjA0MDM4ZWYiLCJwIjoiZXhjZWwtamlyYSJ9" TargetMode="External"/><Relationship Id="rId2284" Type="http://schemas.openxmlformats.org/officeDocument/2006/relationships/hyperlink" Target="https://valiati.atlassian.net/browse/TSM-7548?atlOrigin=eyJpIjoiMjBhNWIzMmFjMjdiNGE1YzhhZTE4YmM0ZjA0MDM4ZWYiLCJwIjoiZXhjZWwtamlyYSJ9" TargetMode="External"/><Relationship Id="rId2491" Type="http://schemas.openxmlformats.org/officeDocument/2006/relationships/hyperlink" Target="https://valiati.atlassian.net/browse/TSM-7332?atlOrigin=eyJpIjoiMjBhNWIzMmFjMjdiNGE1YzhhZTE4YmM0ZjA0MDM4ZWYiLCJwIjoiZXhjZWwtamlyYSJ9" TargetMode="External"/><Relationship Id="rId3128" Type="http://schemas.openxmlformats.org/officeDocument/2006/relationships/hyperlink" Target="https://valiati.atlassian.net/browse/TSM-6664?atlOrigin=eyJpIjoiMjBhNWIzMmFjMjdiNGE1YzhhZTE4YmM0ZjA0MDM4ZWYiLCJwIjoiZXhjZWwtamlyYSJ9" TargetMode="External"/><Relationship Id="rId256" Type="http://schemas.openxmlformats.org/officeDocument/2006/relationships/hyperlink" Target="https://valiati.atlassian.net/browse/TSM-9862?atlOrigin=eyJpIjoiMjBhNWIzMmFjMjdiNGE1YzhhZTE4YmM0ZjA0MDM4ZWYiLCJwIjoiZXhjZWwtamlyYSJ9" TargetMode="External"/><Relationship Id="rId463" Type="http://schemas.openxmlformats.org/officeDocument/2006/relationships/hyperlink" Target="https://valiati.atlassian.net/browse/TSM-9612?atlOrigin=eyJpIjoiMjBhNWIzMmFjMjdiNGE1YzhhZTE4YmM0ZjA0MDM4ZWYiLCJwIjoiZXhjZWwtamlyYSJ9" TargetMode="External"/><Relationship Id="rId670" Type="http://schemas.openxmlformats.org/officeDocument/2006/relationships/hyperlink" Target="https://valiati.atlassian.net/browse/TSM-9375?atlOrigin=eyJpIjoiMjBhNWIzMmFjMjdiNGE1YzhhZTE4YmM0ZjA0MDM4ZWYiLCJwIjoiZXhjZWwtamlyYSJ9" TargetMode="External"/><Relationship Id="rId1093" Type="http://schemas.openxmlformats.org/officeDocument/2006/relationships/hyperlink" Target="https://valiati.atlassian.net/browse/TSM-8865?atlOrigin=eyJpIjoiMjBhNWIzMmFjMjdiNGE1YzhhZTE4YmM0ZjA0MDM4ZWYiLCJwIjoiZXhjZWwtamlyYSJ9" TargetMode="External"/><Relationship Id="rId2144" Type="http://schemas.openxmlformats.org/officeDocument/2006/relationships/hyperlink" Target="https://valiati.atlassian.net/browse/TSM-7692?atlOrigin=eyJpIjoiMjBhNWIzMmFjMjdiNGE1YzhhZTE4YmM0ZjA0MDM4ZWYiLCJwIjoiZXhjZWwtamlyYSJ9" TargetMode="External"/><Relationship Id="rId2351" Type="http://schemas.openxmlformats.org/officeDocument/2006/relationships/hyperlink" Target="https://valiati.atlassian.net/browse/TSM-7480?atlOrigin=eyJpIjoiMjBhNWIzMmFjMjdiNGE1YzhhZTE4YmM0ZjA0MDM4ZWYiLCJwIjoiZXhjZWwtamlyYSJ9" TargetMode="External"/><Relationship Id="rId2589" Type="http://schemas.openxmlformats.org/officeDocument/2006/relationships/hyperlink" Target="https://valiati.atlassian.net/browse/TSM-7232?atlOrigin=eyJpIjoiMjBhNWIzMmFjMjdiNGE1YzhhZTE4YmM0ZjA0MDM4ZWYiLCJwIjoiZXhjZWwtamlyYSJ9" TargetMode="External"/><Relationship Id="rId2796" Type="http://schemas.openxmlformats.org/officeDocument/2006/relationships/hyperlink" Target="https://valiati.atlassian.net/browse/TSM-7008?atlOrigin=eyJpIjoiMjBhNWIzMmFjMjdiNGE1YzhhZTE4YmM0ZjA0MDM4ZWYiLCJwIjoiZXhjZWwtamlyYSJ9" TargetMode="External"/><Relationship Id="rId116" Type="http://schemas.openxmlformats.org/officeDocument/2006/relationships/hyperlink" Target="https://valiati.atlassian.net/browse/TSM-10038?atlOrigin=eyJpIjoiMjBhNWIzMmFjMjdiNGE1YzhhZTE4YmM0ZjA0MDM4ZWYiLCJwIjoiZXhjZWwtamlyYSJ9" TargetMode="External"/><Relationship Id="rId323" Type="http://schemas.openxmlformats.org/officeDocument/2006/relationships/hyperlink" Target="https://valiati.atlassian.net/browse/TSM-9784?atlOrigin=eyJpIjoiMjBhNWIzMmFjMjdiNGE1YzhhZTE4YmM0ZjA0MDM4ZWYiLCJwIjoiZXhjZWwtamlyYSJ9" TargetMode="External"/><Relationship Id="rId530" Type="http://schemas.openxmlformats.org/officeDocument/2006/relationships/hyperlink" Target="https://valiati.atlassian.net/browse/TSM-9536?atlOrigin=eyJpIjoiMjBhNWIzMmFjMjdiNGE1YzhhZTE4YmM0ZjA0MDM4ZWYiLCJwIjoiZXhjZWwtamlyYSJ9" TargetMode="External"/><Relationship Id="rId768" Type="http://schemas.openxmlformats.org/officeDocument/2006/relationships/hyperlink" Target="https://valiati.atlassian.net/browse/TSM-9248?atlOrigin=eyJpIjoiMjBhNWIzMmFjMjdiNGE1YzhhZTE4YmM0ZjA0MDM4ZWYiLCJwIjoiZXhjZWwtamlyYSJ9" TargetMode="External"/><Relationship Id="rId975" Type="http://schemas.openxmlformats.org/officeDocument/2006/relationships/hyperlink" Target="https://valiati.atlassian.net/browse/TSM-9004?atlOrigin=eyJpIjoiMjBhNWIzMmFjMjdiNGE1YzhhZTE4YmM0ZjA0MDM4ZWYiLCJwIjoiZXhjZWwtamlyYSJ9" TargetMode="External"/><Relationship Id="rId1160" Type="http://schemas.openxmlformats.org/officeDocument/2006/relationships/hyperlink" Target="https://valiati.atlassian.net/browse/TSM-8782?atlOrigin=eyJpIjoiMjBhNWIzMmFjMjdiNGE1YzhhZTE4YmM0ZjA0MDM4ZWYiLCJwIjoiZXhjZWwtamlyYSJ9" TargetMode="External"/><Relationship Id="rId1398" Type="http://schemas.openxmlformats.org/officeDocument/2006/relationships/hyperlink" Target="https://valiati.atlassian.net/browse/TSM-8510?atlOrigin=eyJpIjoiMjBhNWIzMmFjMjdiNGE1YzhhZTE4YmM0ZjA0MDM4ZWYiLCJwIjoiZXhjZWwtamlyYSJ9" TargetMode="External"/><Relationship Id="rId2004" Type="http://schemas.openxmlformats.org/officeDocument/2006/relationships/hyperlink" Target="https://valiati.atlassian.net/browse/TSM-7850?atlOrigin=eyJpIjoiMjBhNWIzMmFjMjdiNGE1YzhhZTE4YmM0ZjA0MDM4ZWYiLCJwIjoiZXhjZWwtamlyYSJ9" TargetMode="External"/><Relationship Id="rId2211" Type="http://schemas.openxmlformats.org/officeDocument/2006/relationships/hyperlink" Target="https://valiati.atlassian.net/browse/TSM-7624?atlOrigin=eyJpIjoiMjBhNWIzMmFjMjdiNGE1YzhhZTE4YmM0ZjA0MDM4ZWYiLCJwIjoiZXhjZWwtamlyYSJ9" TargetMode="External"/><Relationship Id="rId2449" Type="http://schemas.openxmlformats.org/officeDocument/2006/relationships/hyperlink" Target="https://valiati.atlassian.net/browse/TSM-7375?atlOrigin=eyJpIjoiMjBhNWIzMmFjMjdiNGE1YzhhZTE4YmM0ZjA0MDM4ZWYiLCJwIjoiZXhjZWwtamlyYSJ9" TargetMode="External"/><Relationship Id="rId2656" Type="http://schemas.openxmlformats.org/officeDocument/2006/relationships/hyperlink" Target="https://valiati.atlassian.net/browse/TSM-7156?atlOrigin=eyJpIjoiMjBhNWIzMmFjMjdiNGE1YzhhZTE4YmM0ZjA0MDM4ZWYiLCJwIjoiZXhjZWwtamlyYSJ9" TargetMode="External"/><Relationship Id="rId2863" Type="http://schemas.openxmlformats.org/officeDocument/2006/relationships/hyperlink" Target="https://valiati.atlassian.net/browse/TSM-6941?atlOrigin=eyJpIjoiMjBhNWIzMmFjMjdiNGE1YzhhZTE4YmM0ZjA0MDM4ZWYiLCJwIjoiZXhjZWwtamlyYSJ9" TargetMode="External"/><Relationship Id="rId628" Type="http://schemas.openxmlformats.org/officeDocument/2006/relationships/hyperlink" Target="https://valiati.atlassian.net/browse/TSM-9423?atlOrigin=eyJpIjoiMjBhNWIzMmFjMjdiNGE1YzhhZTE4YmM0ZjA0MDM4ZWYiLCJwIjoiZXhjZWwtamlyYSJ9" TargetMode="External"/><Relationship Id="rId835" Type="http://schemas.openxmlformats.org/officeDocument/2006/relationships/hyperlink" Target="https://valiati.atlassian.net/browse/TSM-9168?atlOrigin=eyJpIjoiMjBhNWIzMmFjMjdiNGE1YzhhZTE4YmM0ZjA0MDM4ZWYiLCJwIjoiZXhjZWwtamlyYSJ9" TargetMode="External"/><Relationship Id="rId1258" Type="http://schemas.openxmlformats.org/officeDocument/2006/relationships/hyperlink" Target="https://valiati.atlassian.net/browse/TSM-8670?atlOrigin=eyJpIjoiMjBhNWIzMmFjMjdiNGE1YzhhZTE4YmM0ZjA0MDM4ZWYiLCJwIjoiZXhjZWwtamlyYSJ9" TargetMode="External"/><Relationship Id="rId1465" Type="http://schemas.openxmlformats.org/officeDocument/2006/relationships/hyperlink" Target="https://valiati.atlassian.net/browse/TSM-8438?atlOrigin=eyJpIjoiMjBhNWIzMmFjMjdiNGE1YzhhZTE4YmM0ZjA0MDM4ZWYiLCJwIjoiZXhjZWwtamlyYSJ9" TargetMode="External"/><Relationship Id="rId1672" Type="http://schemas.openxmlformats.org/officeDocument/2006/relationships/hyperlink" Target="https://valiati.atlassian.net/browse/TSM-8216?atlOrigin=eyJpIjoiMjBhNWIzMmFjMjdiNGE1YzhhZTE4YmM0ZjA0MDM4ZWYiLCJwIjoiZXhjZWwtamlyYSJ9" TargetMode="External"/><Relationship Id="rId2309" Type="http://schemas.openxmlformats.org/officeDocument/2006/relationships/hyperlink" Target="https://valiati.atlassian.net/browse/TSM-7522?atlOrigin=eyJpIjoiMjBhNWIzMmFjMjdiNGE1YzhhZTE4YmM0ZjA0MDM4ZWYiLCJwIjoiZXhjZWwtamlyYSJ9" TargetMode="External"/><Relationship Id="rId2516" Type="http://schemas.openxmlformats.org/officeDocument/2006/relationships/hyperlink" Target="https://valiati.atlassian.net/browse/TSM-7307?atlOrigin=eyJpIjoiMjBhNWIzMmFjMjdiNGE1YzhhZTE4YmM0ZjA0MDM4ZWYiLCJwIjoiZXhjZWwtamlyYSJ9" TargetMode="External"/><Relationship Id="rId2723" Type="http://schemas.openxmlformats.org/officeDocument/2006/relationships/hyperlink" Target="https://valiati.atlassian.net/browse/TSM-7087?atlOrigin=eyJpIjoiMjBhNWIzMmFjMjdiNGE1YzhhZTE4YmM0ZjA0MDM4ZWYiLCJwIjoiZXhjZWwtamlyYSJ9" TargetMode="External"/><Relationship Id="rId1020" Type="http://schemas.openxmlformats.org/officeDocument/2006/relationships/hyperlink" Target="https://valiati.atlassian.net/browse/TSM-8954?atlOrigin=eyJpIjoiMjBhNWIzMmFjMjdiNGE1YzhhZTE4YmM0ZjA0MDM4ZWYiLCJwIjoiZXhjZWwtamlyYSJ9" TargetMode="External"/><Relationship Id="rId1118" Type="http://schemas.openxmlformats.org/officeDocument/2006/relationships/hyperlink" Target="https://valiati.atlassian.net/browse/TSM-8832?atlOrigin=eyJpIjoiMjBhNWIzMmFjMjdiNGE1YzhhZTE4YmM0ZjA0MDM4ZWYiLCJwIjoiZXhjZWwtamlyYSJ9" TargetMode="External"/><Relationship Id="rId1325" Type="http://schemas.openxmlformats.org/officeDocument/2006/relationships/hyperlink" Target="https://valiati.atlassian.net/browse/TSM-8595?atlOrigin=eyJpIjoiMjBhNWIzMmFjMjdiNGE1YzhhZTE4YmM0ZjA0MDM4ZWYiLCJwIjoiZXhjZWwtamlyYSJ9" TargetMode="External"/><Relationship Id="rId1532" Type="http://schemas.openxmlformats.org/officeDocument/2006/relationships/hyperlink" Target="https://valiati.atlassian.net/browse/TSM-8364?atlOrigin=eyJpIjoiMjBhNWIzMmFjMjdiNGE1YzhhZTE4YmM0ZjA0MDM4ZWYiLCJwIjoiZXhjZWwtamlyYSJ9" TargetMode="External"/><Relationship Id="rId1977" Type="http://schemas.openxmlformats.org/officeDocument/2006/relationships/hyperlink" Target="https://valiati.atlassian.net/browse/TSM-7880?atlOrigin=eyJpIjoiMjBhNWIzMmFjMjdiNGE1YzhhZTE4YmM0ZjA0MDM4ZWYiLCJwIjoiZXhjZWwtamlyYSJ9" TargetMode="External"/><Relationship Id="rId2930" Type="http://schemas.openxmlformats.org/officeDocument/2006/relationships/hyperlink" Target="https://valiati.atlassian.net/browse/TSM-6871?atlOrigin=eyJpIjoiMjBhNWIzMmFjMjdiNGE1YzhhZTE4YmM0ZjA0MDM4ZWYiLCJwIjoiZXhjZWwtamlyYSJ9" TargetMode="External"/><Relationship Id="rId902" Type="http://schemas.openxmlformats.org/officeDocument/2006/relationships/hyperlink" Target="https://valiati.atlassian.net/browse/TSM-9091?atlOrigin=eyJpIjoiMjBhNWIzMmFjMjdiNGE1YzhhZTE4YmM0ZjA0MDM4ZWYiLCJwIjoiZXhjZWwtamlyYSJ9" TargetMode="External"/><Relationship Id="rId1837" Type="http://schemas.openxmlformats.org/officeDocument/2006/relationships/hyperlink" Target="https://valiati.atlassian.net/browse/TSM-8033?atlOrigin=eyJpIjoiMjBhNWIzMmFjMjdiNGE1YzhhZTE4YmM0ZjA0MDM4ZWYiLCJwIjoiZXhjZWwtamlyYSJ9" TargetMode="External"/><Relationship Id="rId3192" Type="http://schemas.openxmlformats.org/officeDocument/2006/relationships/hyperlink" Target="https://valiati.atlassian.net/browse/TSM-6594?atlOrigin=eyJpIjoiMjBhNWIzMmFjMjdiNGE1YzhhZTE4YmM0ZjA0MDM4ZWYiLCJwIjoiZXhjZWwtamlyYSJ9" TargetMode="External"/><Relationship Id="rId31" Type="http://schemas.openxmlformats.org/officeDocument/2006/relationships/hyperlink" Target="https://valiati.atlassian.net/browse/TSM-10164?atlOrigin=eyJpIjoiMjBhNWIzMmFjMjdiNGE1YzhhZTE4YmM0ZjA0MDM4ZWYiLCJwIjoiZXhjZWwtamlyYSJ9" TargetMode="External"/><Relationship Id="rId2099" Type="http://schemas.openxmlformats.org/officeDocument/2006/relationships/hyperlink" Target="https://valiati.atlassian.net/browse/TSM-7738?atlOrigin=eyJpIjoiMjBhNWIzMmFjMjdiNGE1YzhhZTE4YmM0ZjA0MDM4ZWYiLCJwIjoiZXhjZWwtamlyYSJ9" TargetMode="External"/><Relationship Id="rId3052" Type="http://schemas.openxmlformats.org/officeDocument/2006/relationships/hyperlink" Target="https://valiati.atlassian.net/browse/TSM-6743?atlOrigin=eyJpIjoiMjBhNWIzMmFjMjdiNGE1YzhhZTE4YmM0ZjA0MDM4ZWYiLCJwIjoiZXhjZWwtamlyYSJ9" TargetMode="External"/><Relationship Id="rId180" Type="http://schemas.openxmlformats.org/officeDocument/2006/relationships/hyperlink" Target="https://valiati.atlassian.net/browse/TSM-9949?atlOrigin=eyJpIjoiMjBhNWIzMmFjMjdiNGE1YzhhZTE4YmM0ZjA0MDM4ZWYiLCJwIjoiZXhjZWwtamlyYSJ9" TargetMode="External"/><Relationship Id="rId278" Type="http://schemas.openxmlformats.org/officeDocument/2006/relationships/hyperlink" Target="https://valiati.atlassian.net/browse/TSM-9838?atlOrigin=eyJpIjoiMjBhNWIzMmFjMjdiNGE1YzhhZTE4YmM0ZjA0MDM4ZWYiLCJwIjoiZXhjZWwtamlyYSJ9" TargetMode="External"/><Relationship Id="rId1904" Type="http://schemas.openxmlformats.org/officeDocument/2006/relationships/hyperlink" Target="https://valiati.atlassian.net/browse/TSM-7963?atlOrigin=eyJpIjoiMjBhNWIzMmFjMjdiNGE1YzhhZTE4YmM0ZjA0MDM4ZWYiLCJwIjoiZXhjZWwtamlyYSJ9" TargetMode="External"/><Relationship Id="rId485" Type="http://schemas.openxmlformats.org/officeDocument/2006/relationships/hyperlink" Target="https://valiati.atlassian.net/browse/TSM-9587?atlOrigin=eyJpIjoiMjBhNWIzMmFjMjdiNGE1YzhhZTE4YmM0ZjA0MDM4ZWYiLCJwIjoiZXhjZWwtamlyYSJ9" TargetMode="External"/><Relationship Id="rId692" Type="http://schemas.openxmlformats.org/officeDocument/2006/relationships/hyperlink" Target="https://valiati.atlassian.net/browse/TSM-9344?atlOrigin=eyJpIjoiMjBhNWIzMmFjMjdiNGE1YzhhZTE4YmM0ZjA0MDM4ZWYiLCJwIjoiZXhjZWwtamlyYSJ9" TargetMode="External"/><Relationship Id="rId2166" Type="http://schemas.openxmlformats.org/officeDocument/2006/relationships/hyperlink" Target="https://valiati.atlassian.net/browse/TSM-7669?atlOrigin=eyJpIjoiMjBhNWIzMmFjMjdiNGE1YzhhZTE4YmM0ZjA0MDM4ZWYiLCJwIjoiZXhjZWwtamlyYSJ9" TargetMode="External"/><Relationship Id="rId2373" Type="http://schemas.openxmlformats.org/officeDocument/2006/relationships/hyperlink" Target="https://valiati.atlassian.net/browse/TSM-7456?atlOrigin=eyJpIjoiMjBhNWIzMmFjMjdiNGE1YzhhZTE4YmM0ZjA0MDM4ZWYiLCJwIjoiZXhjZWwtamlyYSJ9" TargetMode="External"/><Relationship Id="rId2580" Type="http://schemas.openxmlformats.org/officeDocument/2006/relationships/hyperlink" Target="https://valiati.atlassian.net/browse/TSM-7241?atlOrigin=eyJpIjoiMjBhNWIzMmFjMjdiNGE1YzhhZTE4YmM0ZjA0MDM4ZWYiLCJwIjoiZXhjZWwtamlyYSJ9" TargetMode="External"/><Relationship Id="rId3217" Type="http://schemas.openxmlformats.org/officeDocument/2006/relationships/hyperlink" Target="https://valiati.atlassian.net/browse/TSM-6568?atlOrigin=eyJpIjoiMjBhNWIzMmFjMjdiNGE1YzhhZTE4YmM0ZjA0MDM4ZWYiLCJwIjoiZXhjZWwtamlyYSJ9" TargetMode="External"/><Relationship Id="rId138" Type="http://schemas.openxmlformats.org/officeDocument/2006/relationships/hyperlink" Target="https://valiati.atlassian.net/browse/TSM-10010?atlOrigin=eyJpIjoiMjBhNWIzMmFjMjdiNGE1YzhhZTE4YmM0ZjA0MDM4ZWYiLCJwIjoiZXhjZWwtamlyYSJ9" TargetMode="External"/><Relationship Id="rId345" Type="http://schemas.openxmlformats.org/officeDocument/2006/relationships/hyperlink" Target="https://valiati.atlassian.net/browse/TSM-9757?atlOrigin=eyJpIjoiMjBhNWIzMmFjMjdiNGE1YzhhZTE4YmM0ZjA0MDM4ZWYiLCJwIjoiZXhjZWwtamlyYSJ9" TargetMode="External"/><Relationship Id="rId552" Type="http://schemas.openxmlformats.org/officeDocument/2006/relationships/hyperlink" Target="https://valiati.atlassian.net/browse/TSM-9511?atlOrigin=eyJpIjoiMjBhNWIzMmFjMjdiNGE1YzhhZTE4YmM0ZjA0MDM4ZWYiLCJwIjoiZXhjZWwtamlyYSJ9" TargetMode="External"/><Relationship Id="rId997" Type="http://schemas.openxmlformats.org/officeDocument/2006/relationships/hyperlink" Target="https://valiati.atlassian.net/browse/TSM-8980?atlOrigin=eyJpIjoiMjBhNWIzMmFjMjdiNGE1YzhhZTE4YmM0ZjA0MDM4ZWYiLCJwIjoiZXhjZWwtamlyYSJ9" TargetMode="External"/><Relationship Id="rId1182" Type="http://schemas.openxmlformats.org/officeDocument/2006/relationships/hyperlink" Target="https://valiati.atlassian.net/browse/TSM-8759?atlOrigin=eyJpIjoiMjBhNWIzMmFjMjdiNGE1YzhhZTE4YmM0ZjA0MDM4ZWYiLCJwIjoiZXhjZWwtamlyYSJ9" TargetMode="External"/><Relationship Id="rId2026" Type="http://schemas.openxmlformats.org/officeDocument/2006/relationships/hyperlink" Target="https://valiati.atlassian.net/browse/TSM-7827?atlOrigin=eyJpIjoiMjBhNWIzMmFjMjdiNGE1YzhhZTE4YmM0ZjA0MDM4ZWYiLCJwIjoiZXhjZWwtamlyYSJ9" TargetMode="External"/><Relationship Id="rId2233" Type="http://schemas.openxmlformats.org/officeDocument/2006/relationships/hyperlink" Target="https://valiati.atlassian.net/browse/TSM-7602?atlOrigin=eyJpIjoiMjBhNWIzMmFjMjdiNGE1YzhhZTE4YmM0ZjA0MDM4ZWYiLCJwIjoiZXhjZWwtamlyYSJ9" TargetMode="External"/><Relationship Id="rId2440" Type="http://schemas.openxmlformats.org/officeDocument/2006/relationships/hyperlink" Target="https://valiati.atlassian.net/browse/TSM-7384?atlOrigin=eyJpIjoiMjBhNWIzMmFjMjdiNGE1YzhhZTE4YmM0ZjA0MDM4ZWYiLCJwIjoiZXhjZWwtamlyYSJ9" TargetMode="External"/><Relationship Id="rId2678" Type="http://schemas.openxmlformats.org/officeDocument/2006/relationships/hyperlink" Target="https://valiati.atlassian.net/browse/TSM-7134?atlOrigin=eyJpIjoiMjBhNWIzMmFjMjdiNGE1YzhhZTE4YmM0ZjA0MDM4ZWYiLCJwIjoiZXhjZWwtamlyYSJ9" TargetMode="External"/><Relationship Id="rId2885" Type="http://schemas.openxmlformats.org/officeDocument/2006/relationships/hyperlink" Target="https://valiati.atlassian.net/browse/TSM-6919?atlOrigin=eyJpIjoiMjBhNWIzMmFjMjdiNGE1YzhhZTE4YmM0ZjA0MDM4ZWYiLCJwIjoiZXhjZWwtamlyYSJ9" TargetMode="External"/><Relationship Id="rId205" Type="http://schemas.openxmlformats.org/officeDocument/2006/relationships/hyperlink" Target="https://valiati.atlassian.net/browse/TSM-9920?atlOrigin=eyJpIjoiMjBhNWIzMmFjMjdiNGE1YzhhZTE4YmM0ZjA0MDM4ZWYiLCJwIjoiZXhjZWwtamlyYSJ9" TargetMode="External"/><Relationship Id="rId412" Type="http://schemas.openxmlformats.org/officeDocument/2006/relationships/hyperlink" Target="https://valiati.atlassian.net/browse/TSM-9671?atlOrigin=eyJpIjoiMjBhNWIzMmFjMjdiNGE1YzhhZTE4YmM0ZjA0MDM4ZWYiLCJwIjoiZXhjZWwtamlyYSJ9" TargetMode="External"/><Relationship Id="rId857" Type="http://schemas.openxmlformats.org/officeDocument/2006/relationships/hyperlink" Target="https://valiati.atlassian.net/browse/TSM-9140?atlOrigin=eyJpIjoiMjBhNWIzMmFjMjdiNGE1YzhhZTE4YmM0ZjA0MDM4ZWYiLCJwIjoiZXhjZWwtamlyYSJ9" TargetMode="External"/><Relationship Id="rId1042" Type="http://schemas.openxmlformats.org/officeDocument/2006/relationships/hyperlink" Target="https://valiati.atlassian.net/browse/TSM-8929?atlOrigin=eyJpIjoiMjBhNWIzMmFjMjdiNGE1YzhhZTE4YmM0ZjA0MDM4ZWYiLCJwIjoiZXhjZWwtamlyYSJ9" TargetMode="External"/><Relationship Id="rId1487" Type="http://schemas.openxmlformats.org/officeDocument/2006/relationships/hyperlink" Target="https://valiati.atlassian.net/browse/TSM-8411?atlOrigin=eyJpIjoiMjBhNWIzMmFjMjdiNGE1YzhhZTE4YmM0ZjA0MDM4ZWYiLCJwIjoiZXhjZWwtamlyYSJ9" TargetMode="External"/><Relationship Id="rId1694" Type="http://schemas.openxmlformats.org/officeDocument/2006/relationships/hyperlink" Target="https://valiati.atlassian.net/browse/TSM-8192?atlOrigin=eyJpIjoiMjBhNWIzMmFjMjdiNGE1YzhhZTE4YmM0ZjA0MDM4ZWYiLCJwIjoiZXhjZWwtamlyYSJ9" TargetMode="External"/><Relationship Id="rId2300" Type="http://schemas.openxmlformats.org/officeDocument/2006/relationships/hyperlink" Target="https://valiati.atlassian.net/browse/TSM-7531?atlOrigin=eyJpIjoiMjBhNWIzMmFjMjdiNGE1YzhhZTE4YmM0ZjA0MDM4ZWYiLCJwIjoiZXhjZWwtamlyYSJ9" TargetMode="External"/><Relationship Id="rId2538" Type="http://schemas.openxmlformats.org/officeDocument/2006/relationships/hyperlink" Target="https://valiati.atlassian.net/browse/TSM-7284?atlOrigin=eyJpIjoiMjBhNWIzMmFjMjdiNGE1YzhhZTE4YmM0ZjA0MDM4ZWYiLCJwIjoiZXhjZWwtamlyYSJ9" TargetMode="External"/><Relationship Id="rId2745" Type="http://schemas.openxmlformats.org/officeDocument/2006/relationships/hyperlink" Target="https://valiati.atlassian.net/browse/TSM-7063?atlOrigin=eyJpIjoiMjBhNWIzMmFjMjdiNGE1YzhhZTE4YmM0ZjA0MDM4ZWYiLCJwIjoiZXhjZWwtamlyYSJ9" TargetMode="External"/><Relationship Id="rId2952" Type="http://schemas.openxmlformats.org/officeDocument/2006/relationships/hyperlink" Target="https://valiati.atlassian.net/browse/TSM-6846?atlOrigin=eyJpIjoiMjBhNWIzMmFjMjdiNGE1YzhhZTE4YmM0ZjA0MDM4ZWYiLCJwIjoiZXhjZWwtamlyYSJ9" TargetMode="External"/><Relationship Id="rId717" Type="http://schemas.openxmlformats.org/officeDocument/2006/relationships/hyperlink" Target="https://valiati.atlassian.net/browse/TSM-9315?atlOrigin=eyJpIjoiMjBhNWIzMmFjMjdiNGE1YzhhZTE4YmM0ZjA0MDM4ZWYiLCJwIjoiZXhjZWwtamlyYSJ9" TargetMode="External"/><Relationship Id="rId924" Type="http://schemas.openxmlformats.org/officeDocument/2006/relationships/hyperlink" Target="https://valiati.atlassian.net/browse/TSM-9065?atlOrigin=eyJpIjoiMjBhNWIzMmFjMjdiNGE1YzhhZTE4YmM0ZjA0MDM4ZWYiLCJwIjoiZXhjZWwtamlyYSJ9" TargetMode="External"/><Relationship Id="rId1347" Type="http://schemas.openxmlformats.org/officeDocument/2006/relationships/hyperlink" Target="https://valiati.atlassian.net/browse/TSM-8572?atlOrigin=eyJpIjoiMjBhNWIzMmFjMjdiNGE1YzhhZTE4YmM0ZjA0MDM4ZWYiLCJwIjoiZXhjZWwtamlyYSJ9" TargetMode="External"/><Relationship Id="rId1554" Type="http://schemas.openxmlformats.org/officeDocument/2006/relationships/hyperlink" Target="https://valiati.atlassian.net/browse/TSM-8339?atlOrigin=eyJpIjoiMjBhNWIzMmFjMjdiNGE1YzhhZTE4YmM0ZjA0MDM4ZWYiLCJwIjoiZXhjZWwtamlyYSJ9" TargetMode="External"/><Relationship Id="rId1761" Type="http://schemas.openxmlformats.org/officeDocument/2006/relationships/hyperlink" Target="https://valiati.atlassian.net/browse/TSM-8124?atlOrigin=eyJpIjoiMjBhNWIzMmFjMjdiNGE1YzhhZTE4YmM0ZjA0MDM4ZWYiLCJwIjoiZXhjZWwtamlyYSJ9" TargetMode="External"/><Relationship Id="rId1999" Type="http://schemas.openxmlformats.org/officeDocument/2006/relationships/hyperlink" Target="https://valiati.atlassian.net/browse/TSM-7855?atlOrigin=eyJpIjoiMjBhNWIzMmFjMjdiNGE1YzhhZTE4YmM0ZjA0MDM4ZWYiLCJwIjoiZXhjZWwtamlyYSJ9" TargetMode="External"/><Relationship Id="rId2605" Type="http://schemas.openxmlformats.org/officeDocument/2006/relationships/hyperlink" Target="https://valiati.atlassian.net/browse/TSM-7216?atlOrigin=eyJpIjoiMjBhNWIzMmFjMjdiNGE1YzhhZTE4YmM0ZjA0MDM4ZWYiLCJwIjoiZXhjZWwtamlyYSJ9" TargetMode="External"/><Relationship Id="rId2812" Type="http://schemas.openxmlformats.org/officeDocument/2006/relationships/hyperlink" Target="https://valiati.atlassian.net/browse/TSM-6992?atlOrigin=eyJpIjoiMjBhNWIzMmFjMjdiNGE1YzhhZTE4YmM0ZjA0MDM4ZWYiLCJwIjoiZXhjZWwtamlyYSJ9" TargetMode="External"/><Relationship Id="rId53" Type="http://schemas.openxmlformats.org/officeDocument/2006/relationships/hyperlink" Target="https://valiati.atlassian.net/browse/TSM-10129?atlOrigin=eyJpIjoiMjBhNWIzMmFjMjdiNGE1YzhhZTE4YmM0ZjA0MDM4ZWYiLCJwIjoiZXhjZWwtamlyYSJ9" TargetMode="External"/><Relationship Id="rId1207" Type="http://schemas.openxmlformats.org/officeDocument/2006/relationships/hyperlink" Target="https://valiati.atlassian.net/browse/TSM-8731?atlOrigin=eyJpIjoiMjBhNWIzMmFjMjdiNGE1YzhhZTE4YmM0ZjA0MDM4ZWYiLCJwIjoiZXhjZWwtamlyYSJ9" TargetMode="External"/><Relationship Id="rId1414" Type="http://schemas.openxmlformats.org/officeDocument/2006/relationships/hyperlink" Target="https://valiati.atlassian.net/browse/TSM-8493?atlOrigin=eyJpIjoiMjBhNWIzMmFjMjdiNGE1YzhhZTE4YmM0ZjA0MDM4ZWYiLCJwIjoiZXhjZWwtamlyYSJ9" TargetMode="External"/><Relationship Id="rId1621" Type="http://schemas.openxmlformats.org/officeDocument/2006/relationships/hyperlink" Target="https://valiati.atlassian.net/browse/TSM-8269?atlOrigin=eyJpIjoiMjBhNWIzMmFjMjdiNGE1YzhhZTE4YmM0ZjA0MDM4ZWYiLCJwIjoiZXhjZWwtamlyYSJ9" TargetMode="External"/><Relationship Id="rId1859" Type="http://schemas.openxmlformats.org/officeDocument/2006/relationships/hyperlink" Target="https://valiati.atlassian.net/browse/TSM-8011?atlOrigin=eyJpIjoiMjBhNWIzMmFjMjdiNGE1YzhhZTE4YmM0ZjA0MDM4ZWYiLCJwIjoiZXhjZWwtamlyYSJ9" TargetMode="External"/><Relationship Id="rId3074" Type="http://schemas.openxmlformats.org/officeDocument/2006/relationships/hyperlink" Target="https://valiati.atlassian.net/browse/TSM-6721?atlOrigin=eyJpIjoiMjBhNWIzMmFjMjdiNGE1YzhhZTE4YmM0ZjA0MDM4ZWYiLCJwIjoiZXhjZWwtamlyYSJ9" TargetMode="External"/><Relationship Id="rId1719" Type="http://schemas.openxmlformats.org/officeDocument/2006/relationships/hyperlink" Target="https://valiati.atlassian.net/browse/TSM-8167?atlOrigin=eyJpIjoiMjBhNWIzMmFjMjdiNGE1YzhhZTE4YmM0ZjA0MDM4ZWYiLCJwIjoiZXhjZWwtamlyYSJ9" TargetMode="External"/><Relationship Id="rId1926" Type="http://schemas.openxmlformats.org/officeDocument/2006/relationships/hyperlink" Target="https://valiati.atlassian.net/browse/TSM-7935?atlOrigin=eyJpIjoiMjBhNWIzMmFjMjdiNGE1YzhhZTE4YmM0ZjA0MDM4ZWYiLCJwIjoiZXhjZWwtamlyYSJ9" TargetMode="External"/><Relationship Id="rId2090" Type="http://schemas.openxmlformats.org/officeDocument/2006/relationships/hyperlink" Target="https://valiati.atlassian.net/browse/TSM-7749?atlOrigin=eyJpIjoiMjBhNWIzMmFjMjdiNGE1YzhhZTE4YmM0ZjA0MDM4ZWYiLCJwIjoiZXhjZWwtamlyYSJ9" TargetMode="External"/><Relationship Id="rId2188" Type="http://schemas.openxmlformats.org/officeDocument/2006/relationships/hyperlink" Target="https://valiati.atlassian.net/browse/TSM-7647?atlOrigin=eyJpIjoiMjBhNWIzMmFjMjdiNGE1YzhhZTE4YmM0ZjA0MDM4ZWYiLCJwIjoiZXhjZWwtamlyYSJ9" TargetMode="External"/><Relationship Id="rId2395" Type="http://schemas.openxmlformats.org/officeDocument/2006/relationships/hyperlink" Target="https://valiati.atlassian.net/browse/TSM-7430?atlOrigin=eyJpIjoiMjBhNWIzMmFjMjdiNGE1YzhhZTE4YmM0ZjA0MDM4ZWYiLCJwIjoiZXhjZWwtamlyYSJ9" TargetMode="External"/><Relationship Id="rId3141" Type="http://schemas.openxmlformats.org/officeDocument/2006/relationships/hyperlink" Target="https://valiati.atlassian.net/browse/TSM-6650?atlOrigin=eyJpIjoiMjBhNWIzMmFjMjdiNGE1YzhhZTE4YmM0ZjA0MDM4ZWYiLCJwIjoiZXhjZWwtamlyYSJ9" TargetMode="External"/><Relationship Id="rId3239" Type="http://schemas.openxmlformats.org/officeDocument/2006/relationships/hyperlink" Target="https://valiati.atlassian.net/browse/TSM-6546?atlOrigin=eyJpIjoiMjBhNWIzMmFjMjdiNGE1YzhhZTE4YmM0ZjA0MDM4ZWYiLCJwIjoiZXhjZWwtamlyYSJ9" TargetMode="External"/><Relationship Id="rId367" Type="http://schemas.openxmlformats.org/officeDocument/2006/relationships/hyperlink" Target="https://valiati.atlassian.net/browse/TSM-9725?atlOrigin=eyJpIjoiMjBhNWIzMmFjMjdiNGE1YzhhZTE4YmM0ZjA0MDM4ZWYiLCJwIjoiZXhjZWwtamlyYSJ9" TargetMode="External"/><Relationship Id="rId574" Type="http://schemas.openxmlformats.org/officeDocument/2006/relationships/hyperlink" Target="https://valiati.atlassian.net/browse/TSM-9484?atlOrigin=eyJpIjoiMjBhNWIzMmFjMjdiNGE1YzhhZTE4YmM0ZjA0MDM4ZWYiLCJwIjoiZXhjZWwtamlyYSJ9" TargetMode="External"/><Relationship Id="rId2048" Type="http://schemas.openxmlformats.org/officeDocument/2006/relationships/hyperlink" Target="https://valiati.atlassian.net/browse/TSM-7801?atlOrigin=eyJpIjoiMjBhNWIzMmFjMjdiNGE1YzhhZTE4YmM0ZjA0MDM4ZWYiLCJwIjoiZXhjZWwtamlyYSJ9" TargetMode="External"/><Relationship Id="rId2255" Type="http://schemas.openxmlformats.org/officeDocument/2006/relationships/hyperlink" Target="https://valiati.atlassian.net/browse/TSM-7579?atlOrigin=eyJpIjoiMjBhNWIzMmFjMjdiNGE1YzhhZTE4YmM0ZjA0MDM4ZWYiLCJwIjoiZXhjZWwtamlyYSJ9" TargetMode="External"/><Relationship Id="rId3001" Type="http://schemas.openxmlformats.org/officeDocument/2006/relationships/hyperlink" Target="https://valiati.atlassian.net/browse/TSM-6795?atlOrigin=eyJpIjoiMjBhNWIzMmFjMjdiNGE1YzhhZTE4YmM0ZjA0MDM4ZWYiLCJwIjoiZXhjZWwtamlyYSJ9" TargetMode="External"/><Relationship Id="rId227" Type="http://schemas.openxmlformats.org/officeDocument/2006/relationships/hyperlink" Target="https://valiati.atlassian.net/browse/TSM-9897?atlOrigin=eyJpIjoiMjBhNWIzMmFjMjdiNGE1YzhhZTE4YmM0ZjA0MDM4ZWYiLCJwIjoiZXhjZWwtamlyYSJ9" TargetMode="External"/><Relationship Id="rId781" Type="http://schemas.openxmlformats.org/officeDocument/2006/relationships/hyperlink" Target="https://valiati.atlassian.net/browse/TSM-9231?atlOrigin=eyJpIjoiMjBhNWIzMmFjMjdiNGE1YzhhZTE4YmM0ZjA0MDM4ZWYiLCJwIjoiZXhjZWwtamlyYSJ9" TargetMode="External"/><Relationship Id="rId879" Type="http://schemas.openxmlformats.org/officeDocument/2006/relationships/hyperlink" Target="https://valiati.atlassian.net/browse/TSM-9117?atlOrigin=eyJpIjoiMjBhNWIzMmFjMjdiNGE1YzhhZTE4YmM0ZjA0MDM4ZWYiLCJwIjoiZXhjZWwtamlyYSJ9" TargetMode="External"/><Relationship Id="rId2462" Type="http://schemas.openxmlformats.org/officeDocument/2006/relationships/hyperlink" Target="https://valiati.atlassian.net/browse/TSM-7362?atlOrigin=eyJpIjoiMjBhNWIzMmFjMjdiNGE1YzhhZTE4YmM0ZjA0MDM4ZWYiLCJwIjoiZXhjZWwtamlyYSJ9" TargetMode="External"/><Relationship Id="rId2767" Type="http://schemas.openxmlformats.org/officeDocument/2006/relationships/hyperlink" Target="https://valiati.atlassian.net/browse/TSM-7037?atlOrigin=eyJpIjoiMjBhNWIzMmFjMjdiNGE1YzhhZTE4YmM0ZjA0MDM4ZWYiLCJwIjoiZXhjZWwtamlyYSJ9" TargetMode="External"/><Relationship Id="rId434" Type="http://schemas.openxmlformats.org/officeDocument/2006/relationships/hyperlink" Target="https://valiati.atlassian.net/browse/TSM-9647?atlOrigin=eyJpIjoiMjBhNWIzMmFjMjdiNGE1YzhhZTE4YmM0ZjA0MDM4ZWYiLCJwIjoiZXhjZWwtamlyYSJ9" TargetMode="External"/><Relationship Id="rId641" Type="http://schemas.openxmlformats.org/officeDocument/2006/relationships/hyperlink" Target="https://valiati.atlassian.net/browse/TSM-9409?atlOrigin=eyJpIjoiMjBhNWIzMmFjMjdiNGE1YzhhZTE4YmM0ZjA0MDM4ZWYiLCJwIjoiZXhjZWwtamlyYSJ9" TargetMode="External"/><Relationship Id="rId739" Type="http://schemas.openxmlformats.org/officeDocument/2006/relationships/hyperlink" Target="https://valiati.atlassian.net/browse/TSM-9288?atlOrigin=eyJpIjoiMjBhNWIzMmFjMjdiNGE1YzhhZTE4YmM0ZjA0MDM4ZWYiLCJwIjoiZXhjZWwtamlyYSJ9" TargetMode="External"/><Relationship Id="rId1064" Type="http://schemas.openxmlformats.org/officeDocument/2006/relationships/hyperlink" Target="https://valiati.atlassian.net/browse/TSM-8898?atlOrigin=eyJpIjoiMjBhNWIzMmFjMjdiNGE1YzhhZTE4YmM0ZjA0MDM4ZWYiLCJwIjoiZXhjZWwtamlyYSJ9" TargetMode="External"/><Relationship Id="rId1271" Type="http://schemas.openxmlformats.org/officeDocument/2006/relationships/hyperlink" Target="https://valiati.atlassian.net/browse/TSM-8656?atlOrigin=eyJpIjoiMjBhNWIzMmFjMjdiNGE1YzhhZTE4YmM0ZjA0MDM4ZWYiLCJwIjoiZXhjZWwtamlyYSJ9" TargetMode="External"/><Relationship Id="rId1369" Type="http://schemas.openxmlformats.org/officeDocument/2006/relationships/hyperlink" Target="https://valiati.atlassian.net/browse/TSM-8546?atlOrigin=eyJpIjoiMjBhNWIzMmFjMjdiNGE1YzhhZTE4YmM0ZjA0MDM4ZWYiLCJwIjoiZXhjZWwtamlyYSJ9" TargetMode="External"/><Relationship Id="rId1576" Type="http://schemas.openxmlformats.org/officeDocument/2006/relationships/hyperlink" Target="https://valiati.atlassian.net/browse/TSM-8315?atlOrigin=eyJpIjoiMjBhNWIzMmFjMjdiNGE1YzhhZTE4YmM0ZjA0MDM4ZWYiLCJwIjoiZXhjZWwtamlyYSJ9" TargetMode="External"/><Relationship Id="rId2115" Type="http://schemas.openxmlformats.org/officeDocument/2006/relationships/hyperlink" Target="https://valiati.atlassian.net/browse/TSM-7721?atlOrigin=eyJpIjoiMjBhNWIzMmFjMjdiNGE1YzhhZTE4YmM0ZjA0MDM4ZWYiLCJwIjoiZXhjZWwtamlyYSJ9" TargetMode="External"/><Relationship Id="rId2322" Type="http://schemas.openxmlformats.org/officeDocument/2006/relationships/hyperlink" Target="https://valiati.atlassian.net/browse/TSM-7509?atlOrigin=eyJpIjoiMjBhNWIzMmFjMjdiNGE1YzhhZTE4YmM0ZjA0MDM4ZWYiLCJwIjoiZXhjZWwtamlyYSJ9" TargetMode="External"/><Relationship Id="rId2974" Type="http://schemas.openxmlformats.org/officeDocument/2006/relationships/hyperlink" Target="https://valiati.atlassian.net/browse/TSM-6823?atlOrigin=eyJpIjoiMjBhNWIzMmFjMjdiNGE1YzhhZTE4YmM0ZjA0MDM4ZWYiLCJwIjoiZXhjZWwtamlyYSJ9" TargetMode="External"/><Relationship Id="rId501" Type="http://schemas.openxmlformats.org/officeDocument/2006/relationships/hyperlink" Target="https://valiati.atlassian.net/browse/TSM-9569?atlOrigin=eyJpIjoiMjBhNWIzMmFjMjdiNGE1YzhhZTE4YmM0ZjA0MDM4ZWYiLCJwIjoiZXhjZWwtamlyYSJ9" TargetMode="External"/><Relationship Id="rId946" Type="http://schemas.openxmlformats.org/officeDocument/2006/relationships/hyperlink" Target="https://valiati.atlassian.net/browse/TSM-9038?atlOrigin=eyJpIjoiMjBhNWIzMmFjMjdiNGE1YzhhZTE4YmM0ZjA0MDM4ZWYiLCJwIjoiZXhjZWwtamlyYSJ9" TargetMode="External"/><Relationship Id="rId1131" Type="http://schemas.openxmlformats.org/officeDocument/2006/relationships/hyperlink" Target="https://valiati.atlassian.net/browse/TSM-8816?atlOrigin=eyJpIjoiMjBhNWIzMmFjMjdiNGE1YzhhZTE4YmM0ZjA0MDM4ZWYiLCJwIjoiZXhjZWwtamlyYSJ9" TargetMode="External"/><Relationship Id="rId1229" Type="http://schemas.openxmlformats.org/officeDocument/2006/relationships/hyperlink" Target="https://valiati.atlassian.net/browse/TSM-8703?atlOrigin=eyJpIjoiMjBhNWIzMmFjMjdiNGE1YzhhZTE4YmM0ZjA0MDM4ZWYiLCJwIjoiZXhjZWwtamlyYSJ9" TargetMode="External"/><Relationship Id="rId1783" Type="http://schemas.openxmlformats.org/officeDocument/2006/relationships/hyperlink" Target="https://valiati.atlassian.net/browse/TSM-8097?atlOrigin=eyJpIjoiMjBhNWIzMmFjMjdiNGE1YzhhZTE4YmM0ZjA0MDM4ZWYiLCJwIjoiZXhjZWwtamlyYSJ9" TargetMode="External"/><Relationship Id="rId1990" Type="http://schemas.openxmlformats.org/officeDocument/2006/relationships/hyperlink" Target="https://valiati.atlassian.net/browse/TSM-7865?atlOrigin=eyJpIjoiMjBhNWIzMmFjMjdiNGE1YzhhZTE4YmM0ZjA0MDM4ZWYiLCJwIjoiZXhjZWwtamlyYSJ9" TargetMode="External"/><Relationship Id="rId2627" Type="http://schemas.openxmlformats.org/officeDocument/2006/relationships/hyperlink" Target="https://valiati.atlassian.net/browse/TSM-7187?atlOrigin=eyJpIjoiMjBhNWIzMmFjMjdiNGE1YzhhZTE4YmM0ZjA0MDM4ZWYiLCJwIjoiZXhjZWwtamlyYSJ9" TargetMode="External"/><Relationship Id="rId2834" Type="http://schemas.openxmlformats.org/officeDocument/2006/relationships/hyperlink" Target="https://valiati.atlassian.net/browse/TSM-6970?atlOrigin=eyJpIjoiMjBhNWIzMmFjMjdiNGE1YzhhZTE4YmM0ZjA0MDM4ZWYiLCJwIjoiZXhjZWwtamlyYSJ9" TargetMode="External"/><Relationship Id="rId75" Type="http://schemas.openxmlformats.org/officeDocument/2006/relationships/hyperlink" Target="https://valiati.atlassian.net/browse/TSM-10098?atlOrigin=eyJpIjoiMjBhNWIzMmFjMjdiNGE1YzhhZTE4YmM0ZjA0MDM4ZWYiLCJwIjoiZXhjZWwtamlyYSJ9" TargetMode="External"/><Relationship Id="rId806" Type="http://schemas.openxmlformats.org/officeDocument/2006/relationships/hyperlink" Target="https://valiati.atlassian.net/browse/TSM-9201?atlOrigin=eyJpIjoiMjBhNWIzMmFjMjdiNGE1YzhhZTE4YmM0ZjA0MDM4ZWYiLCJwIjoiZXhjZWwtamlyYSJ9" TargetMode="External"/><Relationship Id="rId1436" Type="http://schemas.openxmlformats.org/officeDocument/2006/relationships/hyperlink" Target="https://valiati.atlassian.net/browse/TSM-8468?atlOrigin=eyJpIjoiMjBhNWIzMmFjMjdiNGE1YzhhZTE4YmM0ZjA0MDM4ZWYiLCJwIjoiZXhjZWwtamlyYSJ9" TargetMode="External"/><Relationship Id="rId1643" Type="http://schemas.openxmlformats.org/officeDocument/2006/relationships/hyperlink" Target="https://valiati.atlassian.net/browse/TSM-8245?atlOrigin=eyJpIjoiMjBhNWIzMmFjMjdiNGE1YzhhZTE4YmM0ZjA0MDM4ZWYiLCJwIjoiZXhjZWwtamlyYSJ9" TargetMode="External"/><Relationship Id="rId1850" Type="http://schemas.openxmlformats.org/officeDocument/2006/relationships/hyperlink" Target="https://valiati.atlassian.net/browse/TSM-8020?atlOrigin=eyJpIjoiMjBhNWIzMmFjMjdiNGE1YzhhZTE4YmM0ZjA0MDM4ZWYiLCJwIjoiZXhjZWwtamlyYSJ9" TargetMode="External"/><Relationship Id="rId2901" Type="http://schemas.openxmlformats.org/officeDocument/2006/relationships/hyperlink" Target="https://valiati.atlassian.net/browse/TSM-6901?atlOrigin=eyJpIjoiMjBhNWIzMmFjMjdiNGE1YzhhZTE4YmM0ZjA0MDM4ZWYiLCJwIjoiZXhjZWwtamlyYSJ9" TargetMode="External"/><Relationship Id="rId3096" Type="http://schemas.openxmlformats.org/officeDocument/2006/relationships/hyperlink" Target="https://valiati.atlassian.net/browse/TSM-6697?atlOrigin=eyJpIjoiMjBhNWIzMmFjMjdiNGE1YzhhZTE4YmM0ZjA0MDM4ZWYiLCJwIjoiZXhjZWwtamlyYSJ9" TargetMode="External"/><Relationship Id="rId1503" Type="http://schemas.openxmlformats.org/officeDocument/2006/relationships/hyperlink" Target="https://valiati.atlassian.net/browse/TSM-8394?atlOrigin=eyJpIjoiMjBhNWIzMmFjMjdiNGE1YzhhZTE4YmM0ZjA0MDM4ZWYiLCJwIjoiZXhjZWwtamlyYSJ9" TargetMode="External"/><Relationship Id="rId1710" Type="http://schemas.openxmlformats.org/officeDocument/2006/relationships/hyperlink" Target="https://valiati.atlassian.net/browse/TSM-8176?atlOrigin=eyJpIjoiMjBhNWIzMmFjMjdiNGE1YzhhZTE4YmM0ZjA0MDM4ZWYiLCJwIjoiZXhjZWwtamlyYSJ9" TargetMode="External"/><Relationship Id="rId1948" Type="http://schemas.openxmlformats.org/officeDocument/2006/relationships/hyperlink" Target="https://valiati.atlassian.net/browse/TSM-7911?atlOrigin=eyJpIjoiMjBhNWIzMmFjMjdiNGE1YzhhZTE4YmM0ZjA0MDM4ZWYiLCJwIjoiZXhjZWwtamlyYSJ9" TargetMode="External"/><Relationship Id="rId3163" Type="http://schemas.openxmlformats.org/officeDocument/2006/relationships/hyperlink" Target="https://valiati.atlassian.net/browse/TSM-6624?atlOrigin=eyJpIjoiMjBhNWIzMmFjMjdiNGE1YzhhZTE4YmM0ZjA0MDM4ZWYiLCJwIjoiZXhjZWwtamlyYSJ9" TargetMode="External"/><Relationship Id="rId291" Type="http://schemas.openxmlformats.org/officeDocument/2006/relationships/hyperlink" Target="https://valiati.atlassian.net/browse/TSM-9823?atlOrigin=eyJpIjoiMjBhNWIzMmFjMjdiNGE1YzhhZTE4YmM0ZjA0MDM4ZWYiLCJwIjoiZXhjZWwtamlyYSJ9" TargetMode="External"/><Relationship Id="rId1808" Type="http://schemas.openxmlformats.org/officeDocument/2006/relationships/hyperlink" Target="https://valiati.atlassian.net/browse/TSM-8066?atlOrigin=eyJpIjoiMjBhNWIzMmFjMjdiNGE1YzhhZTE4YmM0ZjA0MDM4ZWYiLCJwIjoiZXhjZWwtamlyYSJ9" TargetMode="External"/><Relationship Id="rId3023" Type="http://schemas.openxmlformats.org/officeDocument/2006/relationships/hyperlink" Target="https://valiati.atlassian.net/browse/TSM-6772?atlOrigin=eyJpIjoiMjBhNWIzMmFjMjdiNGE1YzhhZTE4YmM0ZjA0MDM4ZWYiLCJwIjoiZXhjZWwtamlyYSJ9" TargetMode="External"/><Relationship Id="rId151" Type="http://schemas.openxmlformats.org/officeDocument/2006/relationships/hyperlink" Target="https://valiati.atlassian.net/browse/TSM-9993?atlOrigin=eyJpIjoiMjBhNWIzMmFjMjdiNGE1YzhhZTE4YmM0ZjA0MDM4ZWYiLCJwIjoiZXhjZWwtamlyYSJ9" TargetMode="External"/><Relationship Id="rId389" Type="http://schemas.openxmlformats.org/officeDocument/2006/relationships/hyperlink" Target="https://valiati.atlassian.net/browse/TSM-9699?atlOrigin=eyJpIjoiMjBhNWIzMmFjMjdiNGE1YzhhZTE4YmM0ZjA0MDM4ZWYiLCJwIjoiZXhjZWwtamlyYSJ9" TargetMode="External"/><Relationship Id="rId596" Type="http://schemas.openxmlformats.org/officeDocument/2006/relationships/hyperlink" Target="https://valiati.atlassian.net/browse/TSM-9460?atlOrigin=eyJpIjoiMjBhNWIzMmFjMjdiNGE1YzhhZTE4YmM0ZjA0MDM4ZWYiLCJwIjoiZXhjZWwtamlyYSJ9" TargetMode="External"/><Relationship Id="rId2277" Type="http://schemas.openxmlformats.org/officeDocument/2006/relationships/hyperlink" Target="https://valiati.atlassian.net/browse/TSM-7555?atlOrigin=eyJpIjoiMjBhNWIzMmFjMjdiNGE1YzhhZTE4YmM0ZjA0MDM4ZWYiLCJwIjoiZXhjZWwtamlyYSJ9" TargetMode="External"/><Relationship Id="rId2484" Type="http://schemas.openxmlformats.org/officeDocument/2006/relationships/hyperlink" Target="https://valiati.atlassian.net/browse/TSM-7339?atlOrigin=eyJpIjoiMjBhNWIzMmFjMjdiNGE1YzhhZTE4YmM0ZjA0MDM4ZWYiLCJwIjoiZXhjZWwtamlyYSJ9" TargetMode="External"/><Relationship Id="rId2691" Type="http://schemas.openxmlformats.org/officeDocument/2006/relationships/hyperlink" Target="https://valiati.atlassian.net/browse/TSM-7120?atlOrigin=eyJpIjoiMjBhNWIzMmFjMjdiNGE1YzhhZTE4YmM0ZjA0MDM4ZWYiLCJwIjoiZXhjZWwtamlyYSJ9" TargetMode="External"/><Relationship Id="rId3230" Type="http://schemas.openxmlformats.org/officeDocument/2006/relationships/hyperlink" Target="https://valiati.atlassian.net/browse/TSM-6555?atlOrigin=eyJpIjoiMjBhNWIzMmFjMjdiNGE1YzhhZTE4YmM0ZjA0MDM4ZWYiLCJwIjoiZXhjZWwtamlyYSJ9" TargetMode="External"/><Relationship Id="rId249" Type="http://schemas.openxmlformats.org/officeDocument/2006/relationships/hyperlink" Target="https://valiati.atlassian.net/browse/TSM-9874?atlOrigin=eyJpIjoiMjBhNWIzMmFjMjdiNGE1YzhhZTE4YmM0ZjA0MDM4ZWYiLCJwIjoiZXhjZWwtamlyYSJ9" TargetMode="External"/><Relationship Id="rId456" Type="http://schemas.openxmlformats.org/officeDocument/2006/relationships/hyperlink" Target="https://valiati.atlassian.net/browse/TSM-9619?atlOrigin=eyJpIjoiMjBhNWIzMmFjMjdiNGE1YzhhZTE4YmM0ZjA0MDM4ZWYiLCJwIjoiZXhjZWwtamlyYSJ9" TargetMode="External"/><Relationship Id="rId663" Type="http://schemas.openxmlformats.org/officeDocument/2006/relationships/hyperlink" Target="https://valiati.atlassian.net/browse/TSM-9382?atlOrigin=eyJpIjoiMjBhNWIzMmFjMjdiNGE1YzhhZTE4YmM0ZjA0MDM4ZWYiLCJwIjoiZXhjZWwtamlyYSJ9" TargetMode="External"/><Relationship Id="rId870" Type="http://schemas.openxmlformats.org/officeDocument/2006/relationships/hyperlink" Target="https://valiati.atlassian.net/browse/TSM-9126?atlOrigin=eyJpIjoiMjBhNWIzMmFjMjdiNGE1YzhhZTE4YmM0ZjA0MDM4ZWYiLCJwIjoiZXhjZWwtamlyYSJ9" TargetMode="External"/><Relationship Id="rId1086" Type="http://schemas.openxmlformats.org/officeDocument/2006/relationships/hyperlink" Target="https://valiati.atlassian.net/browse/TSM-8873?atlOrigin=eyJpIjoiMjBhNWIzMmFjMjdiNGE1YzhhZTE4YmM0ZjA0MDM4ZWYiLCJwIjoiZXhjZWwtamlyYSJ9" TargetMode="External"/><Relationship Id="rId1293" Type="http://schemas.openxmlformats.org/officeDocument/2006/relationships/hyperlink" Target="https://valiati.atlassian.net/browse/TSM-8632?atlOrigin=eyJpIjoiMjBhNWIzMmFjMjdiNGE1YzhhZTE4YmM0ZjA0MDM4ZWYiLCJwIjoiZXhjZWwtamlyYSJ9" TargetMode="External"/><Relationship Id="rId2137" Type="http://schemas.openxmlformats.org/officeDocument/2006/relationships/hyperlink" Target="https://valiati.atlassian.net/browse/TSM-7699?atlOrigin=eyJpIjoiMjBhNWIzMmFjMjdiNGE1YzhhZTE4YmM0ZjA0MDM4ZWYiLCJwIjoiZXhjZWwtamlyYSJ9" TargetMode="External"/><Relationship Id="rId2344" Type="http://schemas.openxmlformats.org/officeDocument/2006/relationships/hyperlink" Target="https://valiati.atlassian.net/browse/TSM-7487?atlOrigin=eyJpIjoiMjBhNWIzMmFjMjdiNGE1YzhhZTE4YmM0ZjA0MDM4ZWYiLCJwIjoiZXhjZWwtamlyYSJ9" TargetMode="External"/><Relationship Id="rId2551" Type="http://schemas.openxmlformats.org/officeDocument/2006/relationships/hyperlink" Target="https://valiati.atlassian.net/browse/TSM-7270?atlOrigin=eyJpIjoiMjBhNWIzMmFjMjdiNGE1YzhhZTE4YmM0ZjA0MDM4ZWYiLCJwIjoiZXhjZWwtamlyYSJ9" TargetMode="External"/><Relationship Id="rId2789" Type="http://schemas.openxmlformats.org/officeDocument/2006/relationships/hyperlink" Target="https://valiati.atlassian.net/browse/TSM-7015?atlOrigin=eyJpIjoiMjBhNWIzMmFjMjdiNGE1YzhhZTE4YmM0ZjA0MDM4ZWYiLCJwIjoiZXhjZWwtamlyYSJ9" TargetMode="External"/><Relationship Id="rId2996" Type="http://schemas.openxmlformats.org/officeDocument/2006/relationships/hyperlink" Target="https://valiati.atlassian.net/browse/TSM-6800?atlOrigin=eyJpIjoiMjBhNWIzMmFjMjdiNGE1YzhhZTE4YmM0ZjA0MDM4ZWYiLCJwIjoiZXhjZWwtamlyYSJ9" TargetMode="External"/><Relationship Id="rId109" Type="http://schemas.openxmlformats.org/officeDocument/2006/relationships/hyperlink" Target="https://valiati.atlassian.net/browse/TSM-10051?atlOrigin=eyJpIjoiMjBhNWIzMmFjMjdiNGE1YzhhZTE4YmM0ZjA0MDM4ZWYiLCJwIjoiZXhjZWwtamlyYSJ9" TargetMode="External"/><Relationship Id="rId316" Type="http://schemas.openxmlformats.org/officeDocument/2006/relationships/hyperlink" Target="https://valiati.atlassian.net/browse/TSM-9793?atlOrigin=eyJpIjoiMjBhNWIzMmFjMjdiNGE1YzhhZTE4YmM0ZjA0MDM4ZWYiLCJwIjoiZXhjZWwtamlyYSJ9" TargetMode="External"/><Relationship Id="rId523" Type="http://schemas.openxmlformats.org/officeDocument/2006/relationships/hyperlink" Target="https://valiati.atlassian.net/browse/TSM-9543?atlOrigin=eyJpIjoiMjBhNWIzMmFjMjdiNGE1YzhhZTE4YmM0ZjA0MDM4ZWYiLCJwIjoiZXhjZWwtamlyYSJ9" TargetMode="External"/><Relationship Id="rId968" Type="http://schemas.openxmlformats.org/officeDocument/2006/relationships/hyperlink" Target="https://valiati.atlassian.net/browse/TSM-9012?atlOrigin=eyJpIjoiMjBhNWIzMmFjMjdiNGE1YzhhZTE4YmM0ZjA0MDM4ZWYiLCJwIjoiZXhjZWwtamlyYSJ9" TargetMode="External"/><Relationship Id="rId1153" Type="http://schemas.openxmlformats.org/officeDocument/2006/relationships/hyperlink" Target="https://valiati.atlassian.net/browse/TSM-8792?atlOrigin=eyJpIjoiMjBhNWIzMmFjMjdiNGE1YzhhZTE4YmM0ZjA0MDM4ZWYiLCJwIjoiZXhjZWwtamlyYSJ9" TargetMode="External"/><Relationship Id="rId1598" Type="http://schemas.openxmlformats.org/officeDocument/2006/relationships/hyperlink" Target="https://valiati.atlassian.net/browse/TSM-8292?atlOrigin=eyJpIjoiMjBhNWIzMmFjMjdiNGE1YzhhZTE4YmM0ZjA0MDM4ZWYiLCJwIjoiZXhjZWwtamlyYSJ9" TargetMode="External"/><Relationship Id="rId2204" Type="http://schemas.openxmlformats.org/officeDocument/2006/relationships/hyperlink" Target="https://valiati.atlassian.net/browse/TSM-7631?atlOrigin=eyJpIjoiMjBhNWIzMmFjMjdiNGE1YzhhZTE4YmM0ZjA0MDM4ZWYiLCJwIjoiZXhjZWwtamlyYSJ9" TargetMode="External"/><Relationship Id="rId2649" Type="http://schemas.openxmlformats.org/officeDocument/2006/relationships/hyperlink" Target="https://valiati.atlassian.net/browse/TSM-7164?atlOrigin=eyJpIjoiMjBhNWIzMmFjMjdiNGE1YzhhZTE4YmM0ZjA0MDM4ZWYiLCJwIjoiZXhjZWwtamlyYSJ9" TargetMode="External"/><Relationship Id="rId2856" Type="http://schemas.openxmlformats.org/officeDocument/2006/relationships/hyperlink" Target="https://valiati.atlassian.net/browse/TSM-6948?atlOrigin=eyJpIjoiMjBhNWIzMmFjMjdiNGE1YzhhZTE4YmM0ZjA0MDM4ZWYiLCJwIjoiZXhjZWwtamlyYSJ9" TargetMode="External"/><Relationship Id="rId97" Type="http://schemas.openxmlformats.org/officeDocument/2006/relationships/hyperlink" Target="https://valiati.atlassian.net/browse/TSM-10072?atlOrigin=eyJpIjoiMjBhNWIzMmFjMjdiNGE1YzhhZTE4YmM0ZjA0MDM4ZWYiLCJwIjoiZXhjZWwtamlyYSJ9" TargetMode="External"/><Relationship Id="rId730" Type="http://schemas.openxmlformats.org/officeDocument/2006/relationships/hyperlink" Target="https://valiati.atlassian.net/browse/TSM-9300?atlOrigin=eyJpIjoiMjBhNWIzMmFjMjdiNGE1YzhhZTE4YmM0ZjA0MDM4ZWYiLCJwIjoiZXhjZWwtamlyYSJ9" TargetMode="External"/><Relationship Id="rId828" Type="http://schemas.openxmlformats.org/officeDocument/2006/relationships/hyperlink" Target="https://valiati.atlassian.net/browse/TSM-9175?atlOrigin=eyJpIjoiMjBhNWIzMmFjMjdiNGE1YzhhZTE4YmM0ZjA0MDM4ZWYiLCJwIjoiZXhjZWwtamlyYSJ9" TargetMode="External"/><Relationship Id="rId1013" Type="http://schemas.openxmlformats.org/officeDocument/2006/relationships/hyperlink" Target="https://valiati.atlassian.net/browse/TSM-8961?atlOrigin=eyJpIjoiMjBhNWIzMmFjMjdiNGE1YzhhZTE4YmM0ZjA0MDM4ZWYiLCJwIjoiZXhjZWwtamlyYSJ9" TargetMode="External"/><Relationship Id="rId1360" Type="http://schemas.openxmlformats.org/officeDocument/2006/relationships/hyperlink" Target="https://valiati.atlassian.net/browse/TSM-8558?atlOrigin=eyJpIjoiMjBhNWIzMmFjMjdiNGE1YzhhZTE4YmM0ZjA0MDM4ZWYiLCJwIjoiZXhjZWwtamlyYSJ9" TargetMode="External"/><Relationship Id="rId1458" Type="http://schemas.openxmlformats.org/officeDocument/2006/relationships/hyperlink" Target="https://valiati.atlassian.net/browse/TSM-8445?atlOrigin=eyJpIjoiMjBhNWIzMmFjMjdiNGE1YzhhZTE4YmM0ZjA0MDM4ZWYiLCJwIjoiZXhjZWwtamlyYSJ9" TargetMode="External"/><Relationship Id="rId1665" Type="http://schemas.openxmlformats.org/officeDocument/2006/relationships/hyperlink" Target="https://valiati.atlassian.net/browse/TSM-8223?atlOrigin=eyJpIjoiMjBhNWIzMmFjMjdiNGE1YzhhZTE4YmM0ZjA0MDM4ZWYiLCJwIjoiZXhjZWwtamlyYSJ9" TargetMode="External"/><Relationship Id="rId1872" Type="http://schemas.openxmlformats.org/officeDocument/2006/relationships/hyperlink" Target="https://valiati.atlassian.net/browse/TSM-7998?atlOrigin=eyJpIjoiMjBhNWIzMmFjMjdiNGE1YzhhZTE4YmM0ZjA0MDM4ZWYiLCJwIjoiZXhjZWwtamlyYSJ9" TargetMode="External"/><Relationship Id="rId2411" Type="http://schemas.openxmlformats.org/officeDocument/2006/relationships/hyperlink" Target="https://valiati.atlassian.net/browse/TSM-7414?atlOrigin=eyJpIjoiMjBhNWIzMmFjMjdiNGE1YzhhZTE4YmM0ZjA0MDM4ZWYiLCJwIjoiZXhjZWwtamlyYSJ9" TargetMode="External"/><Relationship Id="rId2509" Type="http://schemas.openxmlformats.org/officeDocument/2006/relationships/hyperlink" Target="https://valiati.atlassian.net/browse/TSM-7314?atlOrigin=eyJpIjoiMjBhNWIzMmFjMjdiNGE1YzhhZTE4YmM0ZjA0MDM4ZWYiLCJwIjoiZXhjZWwtamlyYSJ9" TargetMode="External"/><Relationship Id="rId2716" Type="http://schemas.openxmlformats.org/officeDocument/2006/relationships/hyperlink" Target="https://valiati.atlassian.net/browse/TSM-7094?atlOrigin=eyJpIjoiMjBhNWIzMmFjMjdiNGE1YzhhZTE4YmM0ZjA0MDM4ZWYiLCJwIjoiZXhjZWwtamlyYSJ9" TargetMode="External"/><Relationship Id="rId1220" Type="http://schemas.openxmlformats.org/officeDocument/2006/relationships/hyperlink" Target="https://valiati.atlassian.net/browse/TSM-8713?atlOrigin=eyJpIjoiMjBhNWIzMmFjMjdiNGE1YzhhZTE4YmM0ZjA0MDM4ZWYiLCJwIjoiZXhjZWwtamlyYSJ9" TargetMode="External"/><Relationship Id="rId1318" Type="http://schemas.openxmlformats.org/officeDocument/2006/relationships/hyperlink" Target="https://valiati.atlassian.net/browse/TSM-8603?atlOrigin=eyJpIjoiMjBhNWIzMmFjMjdiNGE1YzhhZTE4YmM0ZjA0MDM4ZWYiLCJwIjoiZXhjZWwtamlyYSJ9" TargetMode="External"/><Relationship Id="rId1525" Type="http://schemas.openxmlformats.org/officeDocument/2006/relationships/hyperlink" Target="https://valiati.atlassian.net/browse/TSM-8371?atlOrigin=eyJpIjoiMjBhNWIzMmFjMjdiNGE1YzhhZTE4YmM0ZjA0MDM4ZWYiLCJwIjoiZXhjZWwtamlyYSJ9" TargetMode="External"/><Relationship Id="rId2923" Type="http://schemas.openxmlformats.org/officeDocument/2006/relationships/hyperlink" Target="https://valiati.atlassian.net/browse/TSM-6878?atlOrigin=eyJpIjoiMjBhNWIzMmFjMjdiNGE1YzhhZTE4YmM0ZjA0MDM4ZWYiLCJwIjoiZXhjZWwtamlyYSJ9" TargetMode="External"/><Relationship Id="rId1732" Type="http://schemas.openxmlformats.org/officeDocument/2006/relationships/hyperlink" Target="https://valiati.atlassian.net/browse/TSM-8154?atlOrigin=eyJpIjoiMjBhNWIzMmFjMjdiNGE1YzhhZTE4YmM0ZjA0MDM4ZWYiLCJwIjoiZXhjZWwtamlyYSJ9" TargetMode="External"/><Relationship Id="rId3185" Type="http://schemas.openxmlformats.org/officeDocument/2006/relationships/hyperlink" Target="https://valiati.atlassian.net/browse/TSM-6601?atlOrigin=eyJpIjoiMjBhNWIzMmFjMjdiNGE1YzhhZTE4YmM0ZjA0MDM4ZWYiLCJwIjoiZXhjZWwtamlyYSJ9" TargetMode="External"/><Relationship Id="rId24" Type="http://schemas.openxmlformats.org/officeDocument/2006/relationships/hyperlink" Target="https://valiati.atlassian.net/browse/TSM-10176?atlOrigin=eyJpIjoiMjBhNWIzMmFjMjdiNGE1YzhhZTE4YmM0ZjA0MDM4ZWYiLCJwIjoiZXhjZWwtamlyYSJ9" TargetMode="External"/><Relationship Id="rId2299" Type="http://schemas.openxmlformats.org/officeDocument/2006/relationships/hyperlink" Target="https://valiati.atlassian.net/browse/TSM-7532?atlOrigin=eyJpIjoiMjBhNWIzMmFjMjdiNGE1YzhhZTE4YmM0ZjA0MDM4ZWYiLCJwIjoiZXhjZWwtamlyYSJ9" TargetMode="External"/><Relationship Id="rId3045" Type="http://schemas.openxmlformats.org/officeDocument/2006/relationships/hyperlink" Target="https://valiati.atlassian.net/browse/TSM-6750?atlOrigin=eyJpIjoiMjBhNWIzMmFjMjdiNGE1YzhhZTE4YmM0ZjA0MDM4ZWYiLCJwIjoiZXhjZWwtamlyYSJ9" TargetMode="External"/><Relationship Id="rId3252" Type="http://schemas.openxmlformats.org/officeDocument/2006/relationships/hyperlink" Target="https://valiati.atlassian.net/browse/TSM-6533?atlOrigin=eyJpIjoiMjBhNWIzMmFjMjdiNGE1YzhhZTE4YmM0ZjA0MDM4ZWYiLCJwIjoiZXhjZWwtamlyYSJ9" TargetMode="External"/><Relationship Id="rId173" Type="http://schemas.openxmlformats.org/officeDocument/2006/relationships/hyperlink" Target="https://valiati.atlassian.net/browse/TSM-9964?atlOrigin=eyJpIjoiMjBhNWIzMmFjMjdiNGE1YzhhZTE4YmM0ZjA0MDM4ZWYiLCJwIjoiZXhjZWwtamlyYSJ9" TargetMode="External"/><Relationship Id="rId380" Type="http://schemas.openxmlformats.org/officeDocument/2006/relationships/hyperlink" Target="https://valiati.atlassian.net/browse/TSM-9709?atlOrigin=eyJpIjoiMjBhNWIzMmFjMjdiNGE1YzhhZTE4YmM0ZjA0MDM4ZWYiLCJwIjoiZXhjZWwtamlyYSJ9" TargetMode="External"/><Relationship Id="rId2061" Type="http://schemas.openxmlformats.org/officeDocument/2006/relationships/hyperlink" Target="https://valiati.atlassian.net/browse/TSM-7786?atlOrigin=eyJpIjoiMjBhNWIzMmFjMjdiNGE1YzhhZTE4YmM0ZjA0MDM4ZWYiLCJwIjoiZXhjZWwtamlyYSJ9" TargetMode="External"/><Relationship Id="rId3112" Type="http://schemas.openxmlformats.org/officeDocument/2006/relationships/hyperlink" Target="https://valiati.atlassian.net/browse/TSM-6681?atlOrigin=eyJpIjoiMjBhNWIzMmFjMjdiNGE1YzhhZTE4YmM0ZjA0MDM4ZWYiLCJwIjoiZXhjZWwtamlyYSJ9" TargetMode="External"/><Relationship Id="rId240" Type="http://schemas.openxmlformats.org/officeDocument/2006/relationships/hyperlink" Target="https://valiati.atlassian.net/browse/TSM-9883?atlOrigin=eyJpIjoiMjBhNWIzMmFjMjdiNGE1YzhhZTE4YmM0ZjA0MDM4ZWYiLCJwIjoiZXhjZWwtamlyYSJ9" TargetMode="External"/><Relationship Id="rId478" Type="http://schemas.openxmlformats.org/officeDocument/2006/relationships/hyperlink" Target="https://valiati.atlassian.net/browse/TSM-9597?atlOrigin=eyJpIjoiMjBhNWIzMmFjMjdiNGE1YzhhZTE4YmM0ZjA0MDM4ZWYiLCJwIjoiZXhjZWwtamlyYSJ9" TargetMode="External"/><Relationship Id="rId685" Type="http://schemas.openxmlformats.org/officeDocument/2006/relationships/hyperlink" Target="https://valiati.atlassian.net/browse/TSM-9355?atlOrigin=eyJpIjoiMjBhNWIzMmFjMjdiNGE1YzhhZTE4YmM0ZjA0MDM4ZWYiLCJwIjoiZXhjZWwtamlyYSJ9" TargetMode="External"/><Relationship Id="rId892" Type="http://schemas.openxmlformats.org/officeDocument/2006/relationships/hyperlink" Target="https://valiati.atlassian.net/browse/TSM-9102?atlOrigin=eyJpIjoiMjBhNWIzMmFjMjdiNGE1YzhhZTE4YmM0ZjA0MDM4ZWYiLCJwIjoiZXhjZWwtamlyYSJ9" TargetMode="External"/><Relationship Id="rId2159" Type="http://schemas.openxmlformats.org/officeDocument/2006/relationships/hyperlink" Target="https://valiati.atlassian.net/browse/TSM-7676?atlOrigin=eyJpIjoiMjBhNWIzMmFjMjdiNGE1YzhhZTE4YmM0ZjA0MDM4ZWYiLCJwIjoiZXhjZWwtamlyYSJ9" TargetMode="External"/><Relationship Id="rId2366" Type="http://schemas.openxmlformats.org/officeDocument/2006/relationships/hyperlink" Target="https://valiati.atlassian.net/browse/TSM-7464?atlOrigin=eyJpIjoiMjBhNWIzMmFjMjdiNGE1YzhhZTE4YmM0ZjA0MDM4ZWYiLCJwIjoiZXhjZWwtamlyYSJ9" TargetMode="External"/><Relationship Id="rId2573" Type="http://schemas.openxmlformats.org/officeDocument/2006/relationships/hyperlink" Target="https://valiati.atlassian.net/browse/TSM-7248?atlOrigin=eyJpIjoiMjBhNWIzMmFjMjdiNGE1YzhhZTE4YmM0ZjA0MDM4ZWYiLCJwIjoiZXhjZWwtamlyYSJ9" TargetMode="External"/><Relationship Id="rId2780" Type="http://schemas.openxmlformats.org/officeDocument/2006/relationships/hyperlink" Target="https://valiati.atlassian.net/browse/TSM-7024?atlOrigin=eyJpIjoiMjBhNWIzMmFjMjdiNGE1YzhhZTE4YmM0ZjA0MDM4ZWYiLCJwIjoiZXhjZWwtamlyYSJ9" TargetMode="External"/><Relationship Id="rId100" Type="http://schemas.openxmlformats.org/officeDocument/2006/relationships/hyperlink" Target="https://valiati.atlassian.net/browse/TSM-10069?atlOrigin=eyJpIjoiMjBhNWIzMmFjMjdiNGE1YzhhZTE4YmM0ZjA0MDM4ZWYiLCJwIjoiZXhjZWwtamlyYSJ9" TargetMode="External"/><Relationship Id="rId338" Type="http://schemas.openxmlformats.org/officeDocument/2006/relationships/hyperlink" Target="https://valiati.atlassian.net/browse/TSM-9764?atlOrigin=eyJpIjoiMjBhNWIzMmFjMjdiNGE1YzhhZTE4YmM0ZjA0MDM4ZWYiLCJwIjoiZXhjZWwtamlyYSJ9" TargetMode="External"/><Relationship Id="rId545" Type="http://schemas.openxmlformats.org/officeDocument/2006/relationships/hyperlink" Target="https://valiati.atlassian.net/browse/TSM-9521?atlOrigin=eyJpIjoiMjBhNWIzMmFjMjdiNGE1YzhhZTE4YmM0ZjA0MDM4ZWYiLCJwIjoiZXhjZWwtamlyYSJ9" TargetMode="External"/><Relationship Id="rId752" Type="http://schemas.openxmlformats.org/officeDocument/2006/relationships/hyperlink" Target="https://valiati.atlassian.net/browse/TSM-9270?atlOrigin=eyJpIjoiMjBhNWIzMmFjMjdiNGE1YzhhZTE4YmM0ZjA0MDM4ZWYiLCJwIjoiZXhjZWwtamlyYSJ9" TargetMode="External"/><Relationship Id="rId1175" Type="http://schemas.openxmlformats.org/officeDocument/2006/relationships/hyperlink" Target="https://valiati.atlassian.net/browse/TSM-8767?atlOrigin=eyJpIjoiMjBhNWIzMmFjMjdiNGE1YzhhZTE4YmM0ZjA0MDM4ZWYiLCJwIjoiZXhjZWwtamlyYSJ9" TargetMode="External"/><Relationship Id="rId1382" Type="http://schemas.openxmlformats.org/officeDocument/2006/relationships/hyperlink" Target="https://valiati.atlassian.net/browse/TSM-8530?atlOrigin=eyJpIjoiMjBhNWIzMmFjMjdiNGE1YzhhZTE4YmM0ZjA0MDM4ZWYiLCJwIjoiZXhjZWwtamlyYSJ9" TargetMode="External"/><Relationship Id="rId2019" Type="http://schemas.openxmlformats.org/officeDocument/2006/relationships/hyperlink" Target="https://valiati.atlassian.net/browse/TSM-7834?atlOrigin=eyJpIjoiMjBhNWIzMmFjMjdiNGE1YzhhZTE4YmM0ZjA0MDM4ZWYiLCJwIjoiZXhjZWwtamlyYSJ9" TargetMode="External"/><Relationship Id="rId2226" Type="http://schemas.openxmlformats.org/officeDocument/2006/relationships/hyperlink" Target="https://valiati.atlassian.net/browse/TSM-7609?atlOrigin=eyJpIjoiMjBhNWIzMmFjMjdiNGE1YzhhZTE4YmM0ZjA0MDM4ZWYiLCJwIjoiZXhjZWwtamlyYSJ9" TargetMode="External"/><Relationship Id="rId2433" Type="http://schemas.openxmlformats.org/officeDocument/2006/relationships/hyperlink" Target="https://valiati.atlassian.net/browse/TSM-7392?atlOrigin=eyJpIjoiMjBhNWIzMmFjMjdiNGE1YzhhZTE4YmM0ZjA0MDM4ZWYiLCJwIjoiZXhjZWwtamlyYSJ9" TargetMode="External"/><Relationship Id="rId2640" Type="http://schemas.openxmlformats.org/officeDocument/2006/relationships/hyperlink" Target="https://valiati.atlassian.net/browse/TSM-7173?atlOrigin=eyJpIjoiMjBhNWIzMmFjMjdiNGE1YzhhZTE4YmM0ZjA0MDM4ZWYiLCJwIjoiZXhjZWwtamlyYSJ9" TargetMode="External"/><Relationship Id="rId2878" Type="http://schemas.openxmlformats.org/officeDocument/2006/relationships/hyperlink" Target="https://valiati.atlassian.net/browse/TSM-6926?atlOrigin=eyJpIjoiMjBhNWIzMmFjMjdiNGE1YzhhZTE4YmM0ZjA0MDM4ZWYiLCJwIjoiZXhjZWwtamlyYSJ9" TargetMode="External"/><Relationship Id="rId405" Type="http://schemas.openxmlformats.org/officeDocument/2006/relationships/hyperlink" Target="https://valiati.atlassian.net/browse/TSM-9679?atlOrigin=eyJpIjoiMjBhNWIzMmFjMjdiNGE1YzhhZTE4YmM0ZjA0MDM4ZWYiLCJwIjoiZXhjZWwtamlyYSJ9" TargetMode="External"/><Relationship Id="rId612" Type="http://schemas.openxmlformats.org/officeDocument/2006/relationships/hyperlink" Target="https://valiati.atlassian.net/browse/TSM-9441?atlOrigin=eyJpIjoiMjBhNWIzMmFjMjdiNGE1YzhhZTE4YmM0ZjA0MDM4ZWYiLCJwIjoiZXhjZWwtamlyYSJ9" TargetMode="External"/><Relationship Id="rId1035" Type="http://schemas.openxmlformats.org/officeDocument/2006/relationships/hyperlink" Target="https://valiati.atlassian.net/browse/TSM-8936?atlOrigin=eyJpIjoiMjBhNWIzMmFjMjdiNGE1YzhhZTE4YmM0ZjA0MDM4ZWYiLCJwIjoiZXhjZWwtamlyYSJ9" TargetMode="External"/><Relationship Id="rId1242" Type="http://schemas.openxmlformats.org/officeDocument/2006/relationships/hyperlink" Target="https://valiati.atlassian.net/browse/TSM-8689?atlOrigin=eyJpIjoiMjBhNWIzMmFjMjdiNGE1YzhhZTE4YmM0ZjA0MDM4ZWYiLCJwIjoiZXhjZWwtamlyYSJ9" TargetMode="External"/><Relationship Id="rId1687" Type="http://schemas.openxmlformats.org/officeDocument/2006/relationships/hyperlink" Target="https://valiati.atlassian.net/browse/TSM-8200?atlOrigin=eyJpIjoiMjBhNWIzMmFjMjdiNGE1YzhhZTE4YmM0ZjA0MDM4ZWYiLCJwIjoiZXhjZWwtamlyYSJ9" TargetMode="External"/><Relationship Id="rId1894" Type="http://schemas.openxmlformats.org/officeDocument/2006/relationships/hyperlink" Target="https://valiati.atlassian.net/browse/TSM-7974?atlOrigin=eyJpIjoiMjBhNWIzMmFjMjdiNGE1YzhhZTE4YmM0ZjA0MDM4ZWYiLCJwIjoiZXhjZWwtamlyYSJ9" TargetMode="External"/><Relationship Id="rId2500" Type="http://schemas.openxmlformats.org/officeDocument/2006/relationships/hyperlink" Target="https://valiati.atlassian.net/browse/TSM-7323?atlOrigin=eyJpIjoiMjBhNWIzMmFjMjdiNGE1YzhhZTE4YmM0ZjA0MDM4ZWYiLCJwIjoiZXhjZWwtamlyYSJ9" TargetMode="External"/><Relationship Id="rId2738" Type="http://schemas.openxmlformats.org/officeDocument/2006/relationships/hyperlink" Target="https://valiati.atlassian.net/browse/TSM-7071?atlOrigin=eyJpIjoiMjBhNWIzMmFjMjdiNGE1YzhhZTE4YmM0ZjA0MDM4ZWYiLCJwIjoiZXhjZWwtamlyYSJ9" TargetMode="External"/><Relationship Id="rId2945" Type="http://schemas.openxmlformats.org/officeDocument/2006/relationships/hyperlink" Target="https://valiati.atlassian.net/browse/TSM-6855?atlOrigin=eyJpIjoiMjBhNWIzMmFjMjdiNGE1YzhhZTE4YmM0ZjA0MDM4ZWYiLCJwIjoiZXhjZWwtamlyYSJ9" TargetMode="External"/><Relationship Id="rId917" Type="http://schemas.openxmlformats.org/officeDocument/2006/relationships/hyperlink" Target="https://valiati.atlassian.net/browse/TSM-9073?atlOrigin=eyJpIjoiMjBhNWIzMmFjMjdiNGE1YzhhZTE4YmM0ZjA0MDM4ZWYiLCJwIjoiZXhjZWwtamlyYSJ9" TargetMode="External"/><Relationship Id="rId1102" Type="http://schemas.openxmlformats.org/officeDocument/2006/relationships/hyperlink" Target="https://valiati.atlassian.net/browse/TSM-8851?atlOrigin=eyJpIjoiMjBhNWIzMmFjMjdiNGE1YzhhZTE4YmM0ZjA0MDM4ZWYiLCJwIjoiZXhjZWwtamlyYSJ9" TargetMode="External"/><Relationship Id="rId1547" Type="http://schemas.openxmlformats.org/officeDocument/2006/relationships/hyperlink" Target="https://valiati.atlassian.net/browse/TSM-8346?atlOrigin=eyJpIjoiMjBhNWIzMmFjMjdiNGE1YzhhZTE4YmM0ZjA0MDM4ZWYiLCJwIjoiZXhjZWwtamlyYSJ9" TargetMode="External"/><Relationship Id="rId1754" Type="http://schemas.openxmlformats.org/officeDocument/2006/relationships/hyperlink" Target="https://valiati.atlassian.net/browse/TSM-8131?atlOrigin=eyJpIjoiMjBhNWIzMmFjMjdiNGE1YzhhZTE4YmM0ZjA0MDM4ZWYiLCJwIjoiZXhjZWwtamlyYSJ9" TargetMode="External"/><Relationship Id="rId1961" Type="http://schemas.openxmlformats.org/officeDocument/2006/relationships/hyperlink" Target="https://valiati.atlassian.net/browse/TSM-7896?atlOrigin=eyJpIjoiMjBhNWIzMmFjMjdiNGE1YzhhZTE4YmM0ZjA0MDM4ZWYiLCJwIjoiZXhjZWwtamlyYSJ9" TargetMode="External"/><Relationship Id="rId2805" Type="http://schemas.openxmlformats.org/officeDocument/2006/relationships/hyperlink" Target="https://valiati.atlassian.net/browse/TSM-6999?atlOrigin=eyJpIjoiMjBhNWIzMmFjMjdiNGE1YzhhZTE4YmM0ZjA0MDM4ZWYiLCJwIjoiZXhjZWwtamlyYSJ9" TargetMode="External"/><Relationship Id="rId46" Type="http://schemas.openxmlformats.org/officeDocument/2006/relationships/hyperlink" Target="https://valiati.atlassian.net/browse/TSM-10143?atlOrigin=eyJpIjoiMjBhNWIzMmFjMjdiNGE1YzhhZTE4YmM0ZjA0MDM4ZWYiLCJwIjoiZXhjZWwtamlyYSJ9" TargetMode="External"/><Relationship Id="rId1407" Type="http://schemas.openxmlformats.org/officeDocument/2006/relationships/hyperlink" Target="https://valiati.atlassian.net/browse/TSM-8500?atlOrigin=eyJpIjoiMjBhNWIzMmFjMjdiNGE1YzhhZTE4YmM0ZjA0MDM4ZWYiLCJwIjoiZXhjZWwtamlyYSJ9" TargetMode="External"/><Relationship Id="rId1614" Type="http://schemas.openxmlformats.org/officeDocument/2006/relationships/hyperlink" Target="https://valiati.atlassian.net/browse/TSM-8276?atlOrigin=eyJpIjoiMjBhNWIzMmFjMjdiNGE1YzhhZTE4YmM0ZjA0MDM4ZWYiLCJwIjoiZXhjZWwtamlyYSJ9" TargetMode="External"/><Relationship Id="rId1821" Type="http://schemas.openxmlformats.org/officeDocument/2006/relationships/hyperlink" Target="https://valiati.atlassian.net/browse/TSM-8050?atlOrigin=eyJpIjoiMjBhNWIzMmFjMjdiNGE1YzhhZTE4YmM0ZjA0MDM4ZWYiLCJwIjoiZXhjZWwtamlyYSJ9" TargetMode="External"/><Relationship Id="rId3067" Type="http://schemas.openxmlformats.org/officeDocument/2006/relationships/hyperlink" Target="https://valiati.atlassian.net/browse/TSM-6728?atlOrigin=eyJpIjoiMjBhNWIzMmFjMjdiNGE1YzhhZTE4YmM0ZjA0MDM4ZWYiLCJwIjoiZXhjZWwtamlyYSJ9" TargetMode="External"/><Relationship Id="rId195" Type="http://schemas.openxmlformats.org/officeDocument/2006/relationships/hyperlink" Target="https://valiati.atlassian.net/browse/TSM-9933?atlOrigin=eyJpIjoiMjBhNWIzMmFjMjdiNGE1YzhhZTE4YmM0ZjA0MDM4ZWYiLCJwIjoiZXhjZWwtamlyYSJ9" TargetMode="External"/><Relationship Id="rId1919" Type="http://schemas.openxmlformats.org/officeDocument/2006/relationships/hyperlink" Target="https://valiati.atlassian.net/browse/TSM-7943?atlOrigin=eyJpIjoiMjBhNWIzMmFjMjdiNGE1YzhhZTE4YmM0ZjA0MDM4ZWYiLCJwIjoiZXhjZWwtamlyYSJ9" TargetMode="External"/><Relationship Id="rId2083" Type="http://schemas.openxmlformats.org/officeDocument/2006/relationships/hyperlink" Target="https://valiati.atlassian.net/browse/TSM-7761?atlOrigin=eyJpIjoiMjBhNWIzMmFjMjdiNGE1YzhhZTE4YmM0ZjA0MDM4ZWYiLCJwIjoiZXhjZWwtamlyYSJ9" TargetMode="External"/><Relationship Id="rId2290" Type="http://schemas.openxmlformats.org/officeDocument/2006/relationships/hyperlink" Target="https://valiati.atlassian.net/browse/TSM-7542?atlOrigin=eyJpIjoiMjBhNWIzMmFjMjdiNGE1YzhhZTE4YmM0ZjA0MDM4ZWYiLCJwIjoiZXhjZWwtamlyYSJ9" TargetMode="External"/><Relationship Id="rId2388" Type="http://schemas.openxmlformats.org/officeDocument/2006/relationships/hyperlink" Target="https://valiati.atlassian.net/browse/TSM-7437?atlOrigin=eyJpIjoiMjBhNWIzMmFjMjdiNGE1YzhhZTE4YmM0ZjA0MDM4ZWYiLCJwIjoiZXhjZWwtamlyYSJ9" TargetMode="External"/><Relationship Id="rId2595" Type="http://schemas.openxmlformats.org/officeDocument/2006/relationships/hyperlink" Target="https://valiati.atlassian.net/browse/TSM-7226?atlOrigin=eyJpIjoiMjBhNWIzMmFjMjdiNGE1YzhhZTE4YmM0ZjA0MDM4ZWYiLCJwIjoiZXhjZWwtamlyYSJ9" TargetMode="External"/><Relationship Id="rId3134" Type="http://schemas.openxmlformats.org/officeDocument/2006/relationships/hyperlink" Target="https://valiati.atlassian.net/browse/TSM-6658?atlOrigin=eyJpIjoiMjBhNWIzMmFjMjdiNGE1YzhhZTE4YmM0ZjA0MDM4ZWYiLCJwIjoiZXhjZWwtamlyYSJ9" TargetMode="External"/><Relationship Id="rId262" Type="http://schemas.openxmlformats.org/officeDocument/2006/relationships/hyperlink" Target="https://valiati.atlassian.net/browse/TSM-9856?atlOrigin=eyJpIjoiMjBhNWIzMmFjMjdiNGE1YzhhZTE4YmM0ZjA0MDM4ZWYiLCJwIjoiZXhjZWwtamlyYSJ9" TargetMode="External"/><Relationship Id="rId567" Type="http://schemas.openxmlformats.org/officeDocument/2006/relationships/hyperlink" Target="https://valiati.atlassian.net/browse/TSM-9495?atlOrigin=eyJpIjoiMjBhNWIzMmFjMjdiNGE1YzhhZTE4YmM0ZjA0MDM4ZWYiLCJwIjoiZXhjZWwtamlyYSJ9" TargetMode="External"/><Relationship Id="rId1197" Type="http://schemas.openxmlformats.org/officeDocument/2006/relationships/hyperlink" Target="https://valiati.atlassian.net/browse/TSM-8742?atlOrigin=eyJpIjoiMjBhNWIzMmFjMjdiNGE1YzhhZTE4YmM0ZjA0MDM4ZWYiLCJwIjoiZXhjZWwtamlyYSJ9" TargetMode="External"/><Relationship Id="rId2150" Type="http://schemas.openxmlformats.org/officeDocument/2006/relationships/hyperlink" Target="https://valiati.atlassian.net/browse/TSM-7686?atlOrigin=eyJpIjoiMjBhNWIzMmFjMjdiNGE1YzhhZTE4YmM0ZjA0MDM4ZWYiLCJwIjoiZXhjZWwtamlyYSJ9" TargetMode="External"/><Relationship Id="rId2248" Type="http://schemas.openxmlformats.org/officeDocument/2006/relationships/hyperlink" Target="https://valiati.atlassian.net/browse/TSM-7586?atlOrigin=eyJpIjoiMjBhNWIzMmFjMjdiNGE1YzhhZTE4YmM0ZjA0MDM4ZWYiLCJwIjoiZXhjZWwtamlyYSJ9" TargetMode="External"/><Relationship Id="rId3201" Type="http://schemas.openxmlformats.org/officeDocument/2006/relationships/hyperlink" Target="https://valiati.atlassian.net/browse/TSM-6585?atlOrigin=eyJpIjoiMjBhNWIzMmFjMjdiNGE1YzhhZTE4YmM0ZjA0MDM4ZWYiLCJwIjoiZXhjZWwtamlyYSJ9" TargetMode="External"/><Relationship Id="rId122" Type="http://schemas.openxmlformats.org/officeDocument/2006/relationships/hyperlink" Target="https://valiati.atlassian.net/browse/TSM-10031?atlOrigin=eyJpIjoiMjBhNWIzMmFjMjdiNGE1YzhhZTE4YmM0ZjA0MDM4ZWYiLCJwIjoiZXhjZWwtamlyYSJ9" TargetMode="External"/><Relationship Id="rId774" Type="http://schemas.openxmlformats.org/officeDocument/2006/relationships/hyperlink" Target="https://valiati.atlassian.net/browse/TSM-9242?atlOrigin=eyJpIjoiMjBhNWIzMmFjMjdiNGE1YzhhZTE4YmM0ZjA0MDM4ZWYiLCJwIjoiZXhjZWwtamlyYSJ9" TargetMode="External"/><Relationship Id="rId981" Type="http://schemas.openxmlformats.org/officeDocument/2006/relationships/hyperlink" Target="https://valiati.atlassian.net/browse/TSM-8998?atlOrigin=eyJpIjoiMjBhNWIzMmFjMjdiNGE1YzhhZTE4YmM0ZjA0MDM4ZWYiLCJwIjoiZXhjZWwtamlyYSJ9" TargetMode="External"/><Relationship Id="rId1057" Type="http://schemas.openxmlformats.org/officeDocument/2006/relationships/hyperlink" Target="https://valiati.atlassian.net/browse/TSM-8908?atlOrigin=eyJpIjoiMjBhNWIzMmFjMjdiNGE1YzhhZTE4YmM0ZjA0MDM4ZWYiLCJwIjoiZXhjZWwtamlyYSJ9" TargetMode="External"/><Relationship Id="rId2010" Type="http://schemas.openxmlformats.org/officeDocument/2006/relationships/hyperlink" Target="https://valiati.atlassian.net/browse/TSM-7844?atlOrigin=eyJpIjoiMjBhNWIzMmFjMjdiNGE1YzhhZTE4YmM0ZjA0MDM4ZWYiLCJwIjoiZXhjZWwtamlyYSJ9" TargetMode="External"/><Relationship Id="rId2455" Type="http://schemas.openxmlformats.org/officeDocument/2006/relationships/hyperlink" Target="https://valiati.atlassian.net/browse/TSM-7369?atlOrigin=eyJpIjoiMjBhNWIzMmFjMjdiNGE1YzhhZTE4YmM0ZjA0MDM4ZWYiLCJwIjoiZXhjZWwtamlyYSJ9" TargetMode="External"/><Relationship Id="rId2662" Type="http://schemas.openxmlformats.org/officeDocument/2006/relationships/hyperlink" Target="https://valiati.atlassian.net/browse/TSM-7150?atlOrigin=eyJpIjoiMjBhNWIzMmFjMjdiNGE1YzhhZTE4YmM0ZjA0MDM4ZWYiLCJwIjoiZXhjZWwtamlyYSJ9" TargetMode="External"/><Relationship Id="rId427" Type="http://schemas.openxmlformats.org/officeDocument/2006/relationships/hyperlink" Target="https://valiati.atlassian.net/browse/TSM-9654?atlOrigin=eyJpIjoiMjBhNWIzMmFjMjdiNGE1YzhhZTE4YmM0ZjA0MDM4ZWYiLCJwIjoiZXhjZWwtamlyYSJ9" TargetMode="External"/><Relationship Id="rId634" Type="http://schemas.openxmlformats.org/officeDocument/2006/relationships/hyperlink" Target="https://valiati.atlassian.net/browse/TSM-9417?atlOrigin=eyJpIjoiMjBhNWIzMmFjMjdiNGE1YzhhZTE4YmM0ZjA0MDM4ZWYiLCJwIjoiZXhjZWwtamlyYSJ9" TargetMode="External"/><Relationship Id="rId841" Type="http://schemas.openxmlformats.org/officeDocument/2006/relationships/hyperlink" Target="https://valiati.atlassian.net/browse/TSM-9161?atlOrigin=eyJpIjoiMjBhNWIzMmFjMjdiNGE1YzhhZTE4YmM0ZjA0MDM4ZWYiLCJwIjoiZXhjZWwtamlyYSJ9" TargetMode="External"/><Relationship Id="rId1264" Type="http://schemas.openxmlformats.org/officeDocument/2006/relationships/hyperlink" Target="https://valiati.atlassian.net/browse/TSM-8664?atlOrigin=eyJpIjoiMjBhNWIzMmFjMjdiNGE1YzhhZTE4YmM0ZjA0MDM4ZWYiLCJwIjoiZXhjZWwtamlyYSJ9" TargetMode="External"/><Relationship Id="rId1471" Type="http://schemas.openxmlformats.org/officeDocument/2006/relationships/hyperlink" Target="https://valiati.atlassian.net/browse/TSM-8430?atlOrigin=eyJpIjoiMjBhNWIzMmFjMjdiNGE1YzhhZTE4YmM0ZjA0MDM4ZWYiLCJwIjoiZXhjZWwtamlyYSJ9" TargetMode="External"/><Relationship Id="rId1569" Type="http://schemas.openxmlformats.org/officeDocument/2006/relationships/hyperlink" Target="https://valiati.atlassian.net/browse/TSM-8322?atlOrigin=eyJpIjoiMjBhNWIzMmFjMjdiNGE1YzhhZTE4YmM0ZjA0MDM4ZWYiLCJwIjoiZXhjZWwtamlyYSJ9" TargetMode="External"/><Relationship Id="rId2108" Type="http://schemas.openxmlformats.org/officeDocument/2006/relationships/hyperlink" Target="https://valiati.atlassian.net/browse/TSM-7728?atlOrigin=eyJpIjoiMjBhNWIzMmFjMjdiNGE1YzhhZTE4YmM0ZjA0MDM4ZWYiLCJwIjoiZXhjZWwtamlyYSJ9" TargetMode="External"/><Relationship Id="rId2315" Type="http://schemas.openxmlformats.org/officeDocument/2006/relationships/hyperlink" Target="https://valiati.atlassian.net/browse/TSM-7516?atlOrigin=eyJpIjoiMjBhNWIzMmFjMjdiNGE1YzhhZTE4YmM0ZjA0MDM4ZWYiLCJwIjoiZXhjZWwtamlyYSJ9" TargetMode="External"/><Relationship Id="rId2522" Type="http://schemas.openxmlformats.org/officeDocument/2006/relationships/hyperlink" Target="https://valiati.atlassian.net/browse/TSM-7300?atlOrigin=eyJpIjoiMjBhNWIzMmFjMjdiNGE1YzhhZTE4YmM0ZjA0MDM4ZWYiLCJwIjoiZXhjZWwtamlyYSJ9" TargetMode="External"/><Relationship Id="rId2967" Type="http://schemas.openxmlformats.org/officeDocument/2006/relationships/hyperlink" Target="https://valiati.atlassian.net/browse/TSM-6830?atlOrigin=eyJpIjoiMjBhNWIzMmFjMjdiNGE1YzhhZTE4YmM0ZjA0MDM4ZWYiLCJwIjoiZXhjZWwtamlyYSJ9" TargetMode="External"/><Relationship Id="rId701" Type="http://schemas.openxmlformats.org/officeDocument/2006/relationships/hyperlink" Target="https://valiati.atlassian.net/browse/TSM-9335?atlOrigin=eyJpIjoiMjBhNWIzMmFjMjdiNGE1YzhhZTE4YmM0ZjA0MDM4ZWYiLCJwIjoiZXhjZWwtamlyYSJ9" TargetMode="External"/><Relationship Id="rId939" Type="http://schemas.openxmlformats.org/officeDocument/2006/relationships/hyperlink" Target="https://valiati.atlassian.net/browse/TSM-9045?atlOrigin=eyJpIjoiMjBhNWIzMmFjMjdiNGE1YzhhZTE4YmM0ZjA0MDM4ZWYiLCJwIjoiZXhjZWwtamlyYSJ9" TargetMode="External"/><Relationship Id="rId1124" Type="http://schemas.openxmlformats.org/officeDocument/2006/relationships/hyperlink" Target="https://valiati.atlassian.net/browse/TSM-8825?atlOrigin=eyJpIjoiMjBhNWIzMmFjMjdiNGE1YzhhZTE4YmM0ZjA0MDM4ZWYiLCJwIjoiZXhjZWwtamlyYSJ9" TargetMode="External"/><Relationship Id="rId1331" Type="http://schemas.openxmlformats.org/officeDocument/2006/relationships/hyperlink" Target="https://valiati.atlassian.net/browse/TSM-8589?atlOrigin=eyJpIjoiMjBhNWIzMmFjMjdiNGE1YzhhZTE4YmM0ZjA0MDM4ZWYiLCJwIjoiZXhjZWwtamlyYSJ9" TargetMode="External"/><Relationship Id="rId1776" Type="http://schemas.openxmlformats.org/officeDocument/2006/relationships/hyperlink" Target="https://valiati.atlassian.net/browse/TSM-8107?atlOrigin=eyJpIjoiMjBhNWIzMmFjMjdiNGE1YzhhZTE4YmM0ZjA0MDM4ZWYiLCJwIjoiZXhjZWwtamlyYSJ9" TargetMode="External"/><Relationship Id="rId1983" Type="http://schemas.openxmlformats.org/officeDocument/2006/relationships/hyperlink" Target="https://valiati.atlassian.net/browse/TSM-7873?atlOrigin=eyJpIjoiMjBhNWIzMmFjMjdiNGE1YzhhZTE4YmM0ZjA0MDM4ZWYiLCJwIjoiZXhjZWwtamlyYSJ9" TargetMode="External"/><Relationship Id="rId2827" Type="http://schemas.openxmlformats.org/officeDocument/2006/relationships/hyperlink" Target="https://valiati.atlassian.net/browse/TSM-6977?atlOrigin=eyJpIjoiMjBhNWIzMmFjMjdiNGE1YzhhZTE4YmM0ZjA0MDM4ZWYiLCJwIjoiZXhjZWwtamlyYSJ9" TargetMode="External"/><Relationship Id="rId68" Type="http://schemas.openxmlformats.org/officeDocument/2006/relationships/hyperlink" Target="https://valiati.atlassian.net/browse/TSM-10105?atlOrigin=eyJpIjoiMjBhNWIzMmFjMjdiNGE1YzhhZTE4YmM0ZjA0MDM4ZWYiLCJwIjoiZXhjZWwtamlyYSJ9" TargetMode="External"/><Relationship Id="rId1429" Type="http://schemas.openxmlformats.org/officeDocument/2006/relationships/hyperlink" Target="https://valiati.atlassian.net/browse/TSM-8476?atlOrigin=eyJpIjoiMjBhNWIzMmFjMjdiNGE1YzhhZTE4YmM0ZjA0MDM4ZWYiLCJwIjoiZXhjZWwtamlyYSJ9" TargetMode="External"/><Relationship Id="rId1636" Type="http://schemas.openxmlformats.org/officeDocument/2006/relationships/hyperlink" Target="https://valiati.atlassian.net/browse/TSM-8252?atlOrigin=eyJpIjoiMjBhNWIzMmFjMjdiNGE1YzhhZTE4YmM0ZjA0MDM4ZWYiLCJwIjoiZXhjZWwtamlyYSJ9" TargetMode="External"/><Relationship Id="rId1843" Type="http://schemas.openxmlformats.org/officeDocument/2006/relationships/hyperlink" Target="https://valiati.atlassian.net/browse/TSM-8027?atlOrigin=eyJpIjoiMjBhNWIzMmFjMjdiNGE1YzhhZTE4YmM0ZjA0MDM4ZWYiLCJwIjoiZXhjZWwtamlyYSJ9" TargetMode="External"/><Relationship Id="rId3089" Type="http://schemas.openxmlformats.org/officeDocument/2006/relationships/hyperlink" Target="https://valiati.atlassian.net/browse/TSM-6706?atlOrigin=eyJpIjoiMjBhNWIzMmFjMjdiNGE1YzhhZTE4YmM0ZjA0MDM4ZWYiLCJwIjoiZXhjZWwtamlyYSJ9" TargetMode="External"/><Relationship Id="rId1703" Type="http://schemas.openxmlformats.org/officeDocument/2006/relationships/hyperlink" Target="https://valiati.atlassian.net/browse/TSM-8183?atlOrigin=eyJpIjoiMjBhNWIzMmFjMjdiNGE1YzhhZTE4YmM0ZjA0MDM4ZWYiLCJwIjoiZXhjZWwtamlyYSJ9" TargetMode="External"/><Relationship Id="rId1910" Type="http://schemas.openxmlformats.org/officeDocument/2006/relationships/hyperlink" Target="https://valiati.atlassian.net/browse/TSM-7955?atlOrigin=eyJpIjoiMjBhNWIzMmFjMjdiNGE1YzhhZTE4YmM0ZjA0MDM4ZWYiLCJwIjoiZXhjZWwtamlyYSJ9" TargetMode="External"/><Relationship Id="rId3156" Type="http://schemas.openxmlformats.org/officeDocument/2006/relationships/hyperlink" Target="https://valiati.atlassian.net/browse/TSM-6632?atlOrigin=eyJpIjoiMjBhNWIzMmFjMjdiNGE1YzhhZTE4YmM0ZjA0MDM4ZWYiLCJwIjoiZXhjZWwtamlyYSJ9" TargetMode="External"/><Relationship Id="rId284" Type="http://schemas.openxmlformats.org/officeDocument/2006/relationships/hyperlink" Target="https://valiati.atlassian.net/browse/TSM-9830?atlOrigin=eyJpIjoiMjBhNWIzMmFjMjdiNGE1YzhhZTE4YmM0ZjA0MDM4ZWYiLCJwIjoiZXhjZWwtamlyYSJ9" TargetMode="External"/><Relationship Id="rId491" Type="http://schemas.openxmlformats.org/officeDocument/2006/relationships/hyperlink" Target="https://valiati.atlassian.net/browse/TSM-9580?atlOrigin=eyJpIjoiMjBhNWIzMmFjMjdiNGE1YzhhZTE4YmM0ZjA0MDM4ZWYiLCJwIjoiZXhjZWwtamlyYSJ9" TargetMode="External"/><Relationship Id="rId2172" Type="http://schemas.openxmlformats.org/officeDocument/2006/relationships/hyperlink" Target="https://valiati.atlassian.net/browse/TSM-7663?atlOrigin=eyJpIjoiMjBhNWIzMmFjMjdiNGE1YzhhZTE4YmM0ZjA0MDM4ZWYiLCJwIjoiZXhjZWwtamlyYSJ9" TargetMode="External"/><Relationship Id="rId3016" Type="http://schemas.openxmlformats.org/officeDocument/2006/relationships/hyperlink" Target="https://valiati.atlassian.net/browse/TSM-6780?atlOrigin=eyJpIjoiMjBhNWIzMmFjMjdiNGE1YzhhZTE4YmM0ZjA0MDM4ZWYiLCJwIjoiZXhjZWwtamlyYSJ9" TargetMode="External"/><Relationship Id="rId3223" Type="http://schemas.openxmlformats.org/officeDocument/2006/relationships/hyperlink" Target="https://valiati.atlassian.net/browse/TSM-6562?atlOrigin=eyJpIjoiMjBhNWIzMmFjMjdiNGE1YzhhZTE4YmM0ZjA0MDM4ZWYiLCJwIjoiZXhjZWwtamlyYSJ9" TargetMode="External"/><Relationship Id="rId144" Type="http://schemas.openxmlformats.org/officeDocument/2006/relationships/hyperlink" Target="https://valiati.atlassian.net/browse/TSM-10000?atlOrigin=eyJpIjoiMjBhNWIzMmFjMjdiNGE1YzhhZTE4YmM0ZjA0MDM4ZWYiLCJwIjoiZXhjZWwtamlyYSJ9" TargetMode="External"/><Relationship Id="rId589" Type="http://schemas.openxmlformats.org/officeDocument/2006/relationships/hyperlink" Target="https://valiati.atlassian.net/browse/TSM-9467?atlOrigin=eyJpIjoiMjBhNWIzMmFjMjdiNGE1YzhhZTE4YmM0ZjA0MDM4ZWYiLCJwIjoiZXhjZWwtamlyYSJ9" TargetMode="External"/><Relationship Id="rId796" Type="http://schemas.openxmlformats.org/officeDocument/2006/relationships/hyperlink" Target="https://valiati.atlassian.net/browse/TSM-9215?atlOrigin=eyJpIjoiMjBhNWIzMmFjMjdiNGE1YzhhZTE4YmM0ZjA0MDM4ZWYiLCJwIjoiZXhjZWwtamlyYSJ9" TargetMode="External"/><Relationship Id="rId2477" Type="http://schemas.openxmlformats.org/officeDocument/2006/relationships/hyperlink" Target="https://valiati.atlassian.net/browse/TSM-7347?atlOrigin=eyJpIjoiMjBhNWIzMmFjMjdiNGE1YzhhZTE4YmM0ZjA0MDM4ZWYiLCJwIjoiZXhjZWwtamlyYSJ9" TargetMode="External"/><Relationship Id="rId2684" Type="http://schemas.openxmlformats.org/officeDocument/2006/relationships/hyperlink" Target="https://valiati.atlassian.net/browse/TSM-7128?atlOrigin=eyJpIjoiMjBhNWIzMmFjMjdiNGE1YzhhZTE4YmM0ZjA0MDM4ZWYiLCJwIjoiZXhjZWwtamlyYSJ9" TargetMode="External"/><Relationship Id="rId351" Type="http://schemas.openxmlformats.org/officeDocument/2006/relationships/hyperlink" Target="https://valiati.atlassian.net/browse/TSM-9750?atlOrigin=eyJpIjoiMjBhNWIzMmFjMjdiNGE1YzhhZTE4YmM0ZjA0MDM4ZWYiLCJwIjoiZXhjZWwtamlyYSJ9" TargetMode="External"/><Relationship Id="rId449" Type="http://schemas.openxmlformats.org/officeDocument/2006/relationships/hyperlink" Target="https://valiati.atlassian.net/browse/TSM-9627?atlOrigin=eyJpIjoiMjBhNWIzMmFjMjdiNGE1YzhhZTE4YmM0ZjA0MDM4ZWYiLCJwIjoiZXhjZWwtamlyYSJ9" TargetMode="External"/><Relationship Id="rId656" Type="http://schemas.openxmlformats.org/officeDocument/2006/relationships/hyperlink" Target="https://valiati.atlassian.net/browse/TSM-9391?atlOrigin=eyJpIjoiMjBhNWIzMmFjMjdiNGE1YzhhZTE4YmM0ZjA0MDM4ZWYiLCJwIjoiZXhjZWwtamlyYSJ9" TargetMode="External"/><Relationship Id="rId863" Type="http://schemas.openxmlformats.org/officeDocument/2006/relationships/hyperlink" Target="https://valiati.atlassian.net/browse/TSM-9133?atlOrigin=eyJpIjoiMjBhNWIzMmFjMjdiNGE1YzhhZTE4YmM0ZjA0MDM4ZWYiLCJwIjoiZXhjZWwtamlyYSJ9" TargetMode="External"/><Relationship Id="rId1079" Type="http://schemas.openxmlformats.org/officeDocument/2006/relationships/hyperlink" Target="https://valiati.atlassian.net/browse/TSM-8881?atlOrigin=eyJpIjoiMjBhNWIzMmFjMjdiNGE1YzhhZTE4YmM0ZjA0MDM4ZWYiLCJwIjoiZXhjZWwtamlyYSJ9" TargetMode="External"/><Relationship Id="rId1286" Type="http://schemas.openxmlformats.org/officeDocument/2006/relationships/hyperlink" Target="https://valiati.atlassian.net/browse/TSM-8639?atlOrigin=eyJpIjoiMjBhNWIzMmFjMjdiNGE1YzhhZTE4YmM0ZjA0MDM4ZWYiLCJwIjoiZXhjZWwtamlyYSJ9" TargetMode="External"/><Relationship Id="rId1493" Type="http://schemas.openxmlformats.org/officeDocument/2006/relationships/hyperlink" Target="https://valiati.atlassian.net/browse/TSM-8405?atlOrigin=eyJpIjoiMjBhNWIzMmFjMjdiNGE1YzhhZTE4YmM0ZjA0MDM4ZWYiLCJwIjoiZXhjZWwtamlyYSJ9" TargetMode="External"/><Relationship Id="rId2032" Type="http://schemas.openxmlformats.org/officeDocument/2006/relationships/hyperlink" Target="https://valiati.atlassian.net/browse/TSM-7817?atlOrigin=eyJpIjoiMjBhNWIzMmFjMjdiNGE1YzhhZTE4YmM0ZjA0MDM4ZWYiLCJwIjoiZXhjZWwtamlyYSJ9" TargetMode="External"/><Relationship Id="rId2337" Type="http://schemas.openxmlformats.org/officeDocument/2006/relationships/hyperlink" Target="https://valiati.atlassian.net/browse/TSM-7494?atlOrigin=eyJpIjoiMjBhNWIzMmFjMjdiNGE1YzhhZTE4YmM0ZjA0MDM4ZWYiLCJwIjoiZXhjZWwtamlyYSJ9" TargetMode="External"/><Relationship Id="rId2544" Type="http://schemas.openxmlformats.org/officeDocument/2006/relationships/hyperlink" Target="https://valiati.atlassian.net/browse/TSM-7277?atlOrigin=eyJpIjoiMjBhNWIzMmFjMjdiNGE1YzhhZTE4YmM0ZjA0MDM4ZWYiLCJwIjoiZXhjZWwtamlyYSJ9" TargetMode="External"/><Relationship Id="rId2891" Type="http://schemas.openxmlformats.org/officeDocument/2006/relationships/hyperlink" Target="https://valiati.atlassian.net/browse/TSM-6913?atlOrigin=eyJpIjoiMjBhNWIzMmFjMjdiNGE1YzhhZTE4YmM0ZjA0MDM4ZWYiLCJwIjoiZXhjZWwtamlyYSJ9" TargetMode="External"/><Relationship Id="rId2989" Type="http://schemas.openxmlformats.org/officeDocument/2006/relationships/hyperlink" Target="https://valiati.atlassian.net/browse/TSM-6807?atlOrigin=eyJpIjoiMjBhNWIzMmFjMjdiNGE1YzhhZTE4YmM0ZjA0MDM4ZWYiLCJwIjoiZXhjZWwtamlyYSJ9" TargetMode="External"/><Relationship Id="rId211" Type="http://schemas.openxmlformats.org/officeDocument/2006/relationships/hyperlink" Target="https://valiati.atlassian.net/browse/TSM-9914?atlOrigin=eyJpIjoiMjBhNWIzMmFjMjdiNGE1YzhhZTE4YmM0ZjA0MDM4ZWYiLCJwIjoiZXhjZWwtamlyYSJ9" TargetMode="External"/><Relationship Id="rId309" Type="http://schemas.openxmlformats.org/officeDocument/2006/relationships/hyperlink" Target="https://valiati.atlassian.net/browse/TSM-9802?atlOrigin=eyJpIjoiMjBhNWIzMmFjMjdiNGE1YzhhZTE4YmM0ZjA0MDM4ZWYiLCJwIjoiZXhjZWwtamlyYSJ9" TargetMode="External"/><Relationship Id="rId516" Type="http://schemas.openxmlformats.org/officeDocument/2006/relationships/hyperlink" Target="https://valiati.atlassian.net/browse/TSM-9552?atlOrigin=eyJpIjoiMjBhNWIzMmFjMjdiNGE1YzhhZTE4YmM0ZjA0MDM4ZWYiLCJwIjoiZXhjZWwtamlyYSJ9" TargetMode="External"/><Relationship Id="rId1146" Type="http://schemas.openxmlformats.org/officeDocument/2006/relationships/hyperlink" Target="https://valiati.atlassian.net/browse/TSM-8800?atlOrigin=eyJpIjoiMjBhNWIzMmFjMjdiNGE1YzhhZTE4YmM0ZjA0MDM4ZWYiLCJwIjoiZXhjZWwtamlyYSJ9" TargetMode="External"/><Relationship Id="rId1798" Type="http://schemas.openxmlformats.org/officeDocument/2006/relationships/hyperlink" Target="https://valiati.atlassian.net/browse/TSM-8076?atlOrigin=eyJpIjoiMjBhNWIzMmFjMjdiNGE1YzhhZTE4YmM0ZjA0MDM4ZWYiLCJwIjoiZXhjZWwtamlyYSJ9" TargetMode="External"/><Relationship Id="rId2751" Type="http://schemas.openxmlformats.org/officeDocument/2006/relationships/hyperlink" Target="https://valiati.atlassian.net/browse/TSM-7057?atlOrigin=eyJpIjoiMjBhNWIzMmFjMjdiNGE1YzhhZTE4YmM0ZjA0MDM4ZWYiLCJwIjoiZXhjZWwtamlyYSJ9" TargetMode="External"/><Relationship Id="rId2849" Type="http://schemas.openxmlformats.org/officeDocument/2006/relationships/hyperlink" Target="https://valiati.atlassian.net/browse/TSM-6955?atlOrigin=eyJpIjoiMjBhNWIzMmFjMjdiNGE1YzhhZTE4YmM0ZjA0MDM4ZWYiLCJwIjoiZXhjZWwtamlyYSJ9" TargetMode="External"/><Relationship Id="rId723" Type="http://schemas.openxmlformats.org/officeDocument/2006/relationships/hyperlink" Target="https://valiati.atlassian.net/browse/TSM-9309?atlOrigin=eyJpIjoiMjBhNWIzMmFjMjdiNGE1YzhhZTE4YmM0ZjA0MDM4ZWYiLCJwIjoiZXhjZWwtamlyYSJ9" TargetMode="External"/><Relationship Id="rId930" Type="http://schemas.openxmlformats.org/officeDocument/2006/relationships/hyperlink" Target="https://valiati.atlassian.net/browse/TSM-9054?atlOrigin=eyJpIjoiMjBhNWIzMmFjMjdiNGE1YzhhZTE4YmM0ZjA0MDM4ZWYiLCJwIjoiZXhjZWwtamlyYSJ9" TargetMode="External"/><Relationship Id="rId1006" Type="http://schemas.openxmlformats.org/officeDocument/2006/relationships/hyperlink" Target="https://valiati.atlassian.net/browse/TSM-8969?atlOrigin=eyJpIjoiMjBhNWIzMmFjMjdiNGE1YzhhZTE4YmM0ZjA0MDM4ZWYiLCJwIjoiZXhjZWwtamlyYSJ9" TargetMode="External"/><Relationship Id="rId1353" Type="http://schemas.openxmlformats.org/officeDocument/2006/relationships/hyperlink" Target="https://valiati.atlassian.net/browse/TSM-8565?atlOrigin=eyJpIjoiMjBhNWIzMmFjMjdiNGE1YzhhZTE4YmM0ZjA0MDM4ZWYiLCJwIjoiZXhjZWwtamlyYSJ9" TargetMode="External"/><Relationship Id="rId1560" Type="http://schemas.openxmlformats.org/officeDocument/2006/relationships/hyperlink" Target="https://valiati.atlassian.net/browse/TSM-8333?atlOrigin=eyJpIjoiMjBhNWIzMmFjMjdiNGE1YzhhZTE4YmM0ZjA0MDM4ZWYiLCJwIjoiZXhjZWwtamlyYSJ9" TargetMode="External"/><Relationship Id="rId1658" Type="http://schemas.openxmlformats.org/officeDocument/2006/relationships/hyperlink" Target="https://valiati.atlassian.net/browse/TSM-8230?atlOrigin=eyJpIjoiMjBhNWIzMmFjMjdiNGE1YzhhZTE4YmM0ZjA0MDM4ZWYiLCJwIjoiZXhjZWwtamlyYSJ9" TargetMode="External"/><Relationship Id="rId1865" Type="http://schemas.openxmlformats.org/officeDocument/2006/relationships/hyperlink" Target="https://valiati.atlassian.net/browse/TSM-8005?atlOrigin=eyJpIjoiMjBhNWIzMmFjMjdiNGE1YzhhZTE4YmM0ZjA0MDM4ZWYiLCJwIjoiZXhjZWwtamlyYSJ9" TargetMode="External"/><Relationship Id="rId2404" Type="http://schemas.openxmlformats.org/officeDocument/2006/relationships/hyperlink" Target="https://valiati.atlassian.net/browse/TSM-7421?atlOrigin=eyJpIjoiMjBhNWIzMmFjMjdiNGE1YzhhZTE4YmM0ZjA0MDM4ZWYiLCJwIjoiZXhjZWwtamlyYSJ9" TargetMode="External"/><Relationship Id="rId2611" Type="http://schemas.openxmlformats.org/officeDocument/2006/relationships/hyperlink" Target="https://valiati.atlassian.net/browse/TSM-7208?atlOrigin=eyJpIjoiMjBhNWIzMmFjMjdiNGE1YzhhZTE4YmM0ZjA0MDM4ZWYiLCJwIjoiZXhjZWwtamlyYSJ9" TargetMode="External"/><Relationship Id="rId2709" Type="http://schemas.openxmlformats.org/officeDocument/2006/relationships/hyperlink" Target="https://valiati.atlassian.net/browse/TSM-7101?atlOrigin=eyJpIjoiMjBhNWIzMmFjMjdiNGE1YzhhZTE4YmM0ZjA0MDM4ZWYiLCJwIjoiZXhjZWwtamlyYSJ9" TargetMode="External"/><Relationship Id="rId1213" Type="http://schemas.openxmlformats.org/officeDocument/2006/relationships/hyperlink" Target="https://valiati.atlassian.net/browse/TSM-8725?atlOrigin=eyJpIjoiMjBhNWIzMmFjMjdiNGE1YzhhZTE4YmM0ZjA0MDM4ZWYiLCJwIjoiZXhjZWwtamlyYSJ9" TargetMode="External"/><Relationship Id="rId1420" Type="http://schemas.openxmlformats.org/officeDocument/2006/relationships/hyperlink" Target="https://valiati.atlassian.net/browse/TSM-8487?atlOrigin=eyJpIjoiMjBhNWIzMmFjMjdiNGE1YzhhZTE4YmM0ZjA0MDM4ZWYiLCJwIjoiZXhjZWwtamlyYSJ9" TargetMode="External"/><Relationship Id="rId1518" Type="http://schemas.openxmlformats.org/officeDocument/2006/relationships/hyperlink" Target="https://valiati.atlassian.net/browse/TSM-8378?atlOrigin=eyJpIjoiMjBhNWIzMmFjMjdiNGE1YzhhZTE4YmM0ZjA0MDM4ZWYiLCJwIjoiZXhjZWwtamlyYSJ9" TargetMode="External"/><Relationship Id="rId2916" Type="http://schemas.openxmlformats.org/officeDocument/2006/relationships/hyperlink" Target="https://valiati.atlassian.net/browse/TSM-6886?atlOrigin=eyJpIjoiMjBhNWIzMmFjMjdiNGE1YzhhZTE4YmM0ZjA0MDM4ZWYiLCJwIjoiZXhjZWwtamlyYSJ9" TargetMode="External"/><Relationship Id="rId3080" Type="http://schemas.openxmlformats.org/officeDocument/2006/relationships/hyperlink" Target="https://valiati.atlassian.net/browse/TSM-6715?atlOrigin=eyJpIjoiMjBhNWIzMmFjMjdiNGE1YzhhZTE4YmM0ZjA0MDM4ZWYiLCJwIjoiZXhjZWwtamlyYSJ9" TargetMode="External"/><Relationship Id="rId1725" Type="http://schemas.openxmlformats.org/officeDocument/2006/relationships/hyperlink" Target="https://valiati.atlassian.net/browse/TSM-8161?atlOrigin=eyJpIjoiMjBhNWIzMmFjMjdiNGE1YzhhZTE4YmM0ZjA0MDM4ZWYiLCJwIjoiZXhjZWwtamlyYSJ9" TargetMode="External"/><Relationship Id="rId1932" Type="http://schemas.openxmlformats.org/officeDocument/2006/relationships/hyperlink" Target="https://valiati.atlassian.net/browse/TSM-7929?atlOrigin=eyJpIjoiMjBhNWIzMmFjMjdiNGE1YzhhZTE4YmM0ZjA0MDM4ZWYiLCJwIjoiZXhjZWwtamlyYSJ9" TargetMode="External"/><Relationship Id="rId3178" Type="http://schemas.openxmlformats.org/officeDocument/2006/relationships/hyperlink" Target="https://valiati.atlassian.net/browse/TSM-6609?atlOrigin=eyJpIjoiMjBhNWIzMmFjMjdiNGE1YzhhZTE4YmM0ZjA0MDM4ZWYiLCJwIjoiZXhjZWwtamlyYSJ9" TargetMode="External"/><Relationship Id="rId17" Type="http://schemas.openxmlformats.org/officeDocument/2006/relationships/hyperlink" Target="https://valiati.atlassian.net/browse/TSM-10192?atlOrigin=eyJpIjoiMjBhNWIzMmFjMjdiNGE1YzhhZTE4YmM0ZjA0MDM4ZWYiLCJwIjoiZXhjZWwtamlyYSJ9" TargetMode="External"/><Relationship Id="rId2194" Type="http://schemas.openxmlformats.org/officeDocument/2006/relationships/hyperlink" Target="https://valiati.atlassian.net/browse/TSM-7641?atlOrigin=eyJpIjoiMjBhNWIzMmFjMjdiNGE1YzhhZTE4YmM0ZjA0MDM4ZWYiLCJwIjoiZXhjZWwtamlyYSJ9" TargetMode="External"/><Relationship Id="rId3038" Type="http://schemas.openxmlformats.org/officeDocument/2006/relationships/hyperlink" Target="https://valiati.atlassian.net/browse/TSM-6757?atlOrigin=eyJpIjoiMjBhNWIzMmFjMjdiNGE1YzhhZTE4YmM0ZjA0MDM4ZWYiLCJwIjoiZXhjZWwtamlyYSJ9" TargetMode="External"/><Relationship Id="rId3245" Type="http://schemas.openxmlformats.org/officeDocument/2006/relationships/hyperlink" Target="https://valiati.atlassian.net/browse/TSM-6540?atlOrigin=eyJpIjoiMjBhNWIzMmFjMjdiNGE1YzhhZTE4YmM0ZjA0MDM4ZWYiLCJwIjoiZXhjZWwtamlyYSJ9" TargetMode="External"/><Relationship Id="rId166" Type="http://schemas.openxmlformats.org/officeDocument/2006/relationships/hyperlink" Target="https://valiati.atlassian.net/browse/TSM-9974?atlOrigin=eyJpIjoiMjBhNWIzMmFjMjdiNGE1YzhhZTE4YmM0ZjA0MDM4ZWYiLCJwIjoiZXhjZWwtamlyYSJ9" TargetMode="External"/><Relationship Id="rId373" Type="http://schemas.openxmlformats.org/officeDocument/2006/relationships/hyperlink" Target="https://valiati.atlassian.net/browse/TSM-9717?atlOrigin=eyJpIjoiMjBhNWIzMmFjMjdiNGE1YzhhZTE4YmM0ZjA0MDM4ZWYiLCJwIjoiZXhjZWwtamlyYSJ9" TargetMode="External"/><Relationship Id="rId580" Type="http://schemas.openxmlformats.org/officeDocument/2006/relationships/hyperlink" Target="https://valiati.atlassian.net/browse/TSM-9478?atlOrigin=eyJpIjoiMjBhNWIzMmFjMjdiNGE1YzhhZTE4YmM0ZjA0MDM4ZWYiLCJwIjoiZXhjZWwtamlyYSJ9" TargetMode="External"/><Relationship Id="rId2054" Type="http://schemas.openxmlformats.org/officeDocument/2006/relationships/hyperlink" Target="https://valiati.atlassian.net/browse/TSM-7795?atlOrigin=eyJpIjoiMjBhNWIzMmFjMjdiNGE1YzhhZTE4YmM0ZjA0MDM4ZWYiLCJwIjoiZXhjZWwtamlyYSJ9" TargetMode="External"/><Relationship Id="rId2261" Type="http://schemas.openxmlformats.org/officeDocument/2006/relationships/hyperlink" Target="https://valiati.atlassian.net/browse/TSM-7572?atlOrigin=eyJpIjoiMjBhNWIzMmFjMjdiNGE1YzhhZTE4YmM0ZjA0MDM4ZWYiLCJwIjoiZXhjZWwtamlyYSJ9" TargetMode="External"/><Relationship Id="rId2499" Type="http://schemas.openxmlformats.org/officeDocument/2006/relationships/hyperlink" Target="https://valiati.atlassian.net/browse/TSM-7324?atlOrigin=eyJpIjoiMjBhNWIzMmFjMjdiNGE1YzhhZTE4YmM0ZjA0MDM4ZWYiLCJwIjoiZXhjZWwtamlyYSJ9" TargetMode="External"/><Relationship Id="rId3105" Type="http://schemas.openxmlformats.org/officeDocument/2006/relationships/hyperlink" Target="https://valiati.atlassian.net/browse/TSM-6688?atlOrigin=eyJpIjoiMjBhNWIzMmFjMjdiNGE1YzhhZTE4YmM0ZjA0MDM4ZWYiLCJwIjoiZXhjZWwtamlyYSJ9" TargetMode="External"/><Relationship Id="rId1" Type="http://schemas.openxmlformats.org/officeDocument/2006/relationships/hyperlink" Target="https://valiati.atlassian.net/browse/TSM-10231?atlOrigin=eyJpIjoiMjBhNWIzMmFjMjdiNGE1YzhhZTE4YmM0ZjA0MDM4ZWYiLCJwIjoiZXhjZWwtamlyYSJ9" TargetMode="External"/><Relationship Id="rId233" Type="http://schemas.openxmlformats.org/officeDocument/2006/relationships/hyperlink" Target="https://valiati.atlassian.net/browse/TSM-9890?atlOrigin=eyJpIjoiMjBhNWIzMmFjMjdiNGE1YzhhZTE4YmM0ZjA0MDM4ZWYiLCJwIjoiZXhjZWwtamlyYSJ9" TargetMode="External"/><Relationship Id="rId440" Type="http://schemas.openxmlformats.org/officeDocument/2006/relationships/hyperlink" Target="https://valiati.atlassian.net/browse/TSM-9638?atlOrigin=eyJpIjoiMjBhNWIzMmFjMjdiNGE1YzhhZTE4YmM0ZjA0MDM4ZWYiLCJwIjoiZXhjZWwtamlyYSJ9" TargetMode="External"/><Relationship Id="rId678" Type="http://schemas.openxmlformats.org/officeDocument/2006/relationships/hyperlink" Target="https://valiati.atlassian.net/browse/TSM-9363?atlOrigin=eyJpIjoiMjBhNWIzMmFjMjdiNGE1YzhhZTE4YmM0ZjA0MDM4ZWYiLCJwIjoiZXhjZWwtamlyYSJ9" TargetMode="External"/><Relationship Id="rId885" Type="http://schemas.openxmlformats.org/officeDocument/2006/relationships/hyperlink" Target="https://valiati.atlassian.net/browse/TSM-9109?atlOrigin=eyJpIjoiMjBhNWIzMmFjMjdiNGE1YzhhZTE4YmM0ZjA0MDM4ZWYiLCJwIjoiZXhjZWwtamlyYSJ9" TargetMode="External"/><Relationship Id="rId1070" Type="http://schemas.openxmlformats.org/officeDocument/2006/relationships/hyperlink" Target="https://valiati.atlassian.net/browse/TSM-8891?atlOrigin=eyJpIjoiMjBhNWIzMmFjMjdiNGE1YzhhZTE4YmM0ZjA0MDM4ZWYiLCJwIjoiZXhjZWwtamlyYSJ9" TargetMode="External"/><Relationship Id="rId2121" Type="http://schemas.openxmlformats.org/officeDocument/2006/relationships/hyperlink" Target="https://valiati.atlassian.net/browse/TSM-7715?atlOrigin=eyJpIjoiMjBhNWIzMmFjMjdiNGE1YzhhZTE4YmM0ZjA0MDM4ZWYiLCJwIjoiZXhjZWwtamlyYSJ9" TargetMode="External"/><Relationship Id="rId2359" Type="http://schemas.openxmlformats.org/officeDocument/2006/relationships/hyperlink" Target="https://valiati.atlassian.net/browse/TSM-7472?atlOrigin=eyJpIjoiMjBhNWIzMmFjMjdiNGE1YzhhZTE4YmM0ZjA0MDM4ZWYiLCJwIjoiZXhjZWwtamlyYSJ9" TargetMode="External"/><Relationship Id="rId2566" Type="http://schemas.openxmlformats.org/officeDocument/2006/relationships/hyperlink" Target="https://valiati.atlassian.net/browse/TSM-7255?atlOrigin=eyJpIjoiMjBhNWIzMmFjMjdiNGE1YzhhZTE4YmM0ZjA0MDM4ZWYiLCJwIjoiZXhjZWwtamlyYSJ9" TargetMode="External"/><Relationship Id="rId2773" Type="http://schemas.openxmlformats.org/officeDocument/2006/relationships/hyperlink" Target="https://valiati.atlassian.net/browse/TSM-7031?atlOrigin=eyJpIjoiMjBhNWIzMmFjMjdiNGE1YzhhZTE4YmM0ZjA0MDM4ZWYiLCJwIjoiZXhjZWwtamlyYSJ9" TargetMode="External"/><Relationship Id="rId2980" Type="http://schemas.openxmlformats.org/officeDocument/2006/relationships/hyperlink" Target="https://valiati.atlassian.net/browse/TSM-6816?atlOrigin=eyJpIjoiMjBhNWIzMmFjMjdiNGE1YzhhZTE4YmM0ZjA0MDM4ZWYiLCJwIjoiZXhjZWwtamlyYSJ9" TargetMode="External"/><Relationship Id="rId300" Type="http://schemas.openxmlformats.org/officeDocument/2006/relationships/hyperlink" Target="https://valiati.atlassian.net/browse/TSM-9811?atlOrigin=eyJpIjoiMjBhNWIzMmFjMjdiNGE1YzhhZTE4YmM0ZjA0MDM4ZWYiLCJwIjoiZXhjZWwtamlyYSJ9" TargetMode="External"/><Relationship Id="rId538" Type="http://schemas.openxmlformats.org/officeDocument/2006/relationships/hyperlink" Target="https://valiati.atlassian.net/browse/TSM-9528?atlOrigin=eyJpIjoiMjBhNWIzMmFjMjdiNGE1YzhhZTE4YmM0ZjA0MDM4ZWYiLCJwIjoiZXhjZWwtamlyYSJ9" TargetMode="External"/><Relationship Id="rId745" Type="http://schemas.openxmlformats.org/officeDocument/2006/relationships/hyperlink" Target="https://valiati.atlassian.net/browse/TSM-9279?atlOrigin=eyJpIjoiMjBhNWIzMmFjMjdiNGE1YzhhZTE4YmM0ZjA0MDM4ZWYiLCJwIjoiZXhjZWwtamlyYSJ9" TargetMode="External"/><Relationship Id="rId952" Type="http://schemas.openxmlformats.org/officeDocument/2006/relationships/hyperlink" Target="https://valiati.atlassian.net/browse/TSM-9030?atlOrigin=eyJpIjoiMjBhNWIzMmFjMjdiNGE1YzhhZTE4YmM0ZjA0MDM4ZWYiLCJwIjoiZXhjZWwtamlyYSJ9" TargetMode="External"/><Relationship Id="rId1168" Type="http://schemas.openxmlformats.org/officeDocument/2006/relationships/hyperlink" Target="https://valiati.atlassian.net/browse/TSM-8774?atlOrigin=eyJpIjoiMjBhNWIzMmFjMjdiNGE1YzhhZTE4YmM0ZjA0MDM4ZWYiLCJwIjoiZXhjZWwtamlyYSJ9" TargetMode="External"/><Relationship Id="rId1375" Type="http://schemas.openxmlformats.org/officeDocument/2006/relationships/hyperlink" Target="https://valiati.atlassian.net/browse/TSM-8538?atlOrigin=eyJpIjoiMjBhNWIzMmFjMjdiNGE1YzhhZTE4YmM0ZjA0MDM4ZWYiLCJwIjoiZXhjZWwtamlyYSJ9" TargetMode="External"/><Relationship Id="rId1582" Type="http://schemas.openxmlformats.org/officeDocument/2006/relationships/hyperlink" Target="https://valiati.atlassian.net/browse/TSM-8308?atlOrigin=eyJpIjoiMjBhNWIzMmFjMjdiNGE1YzhhZTE4YmM0ZjA0MDM4ZWYiLCJwIjoiZXhjZWwtamlyYSJ9" TargetMode="External"/><Relationship Id="rId2219" Type="http://schemas.openxmlformats.org/officeDocument/2006/relationships/hyperlink" Target="https://valiati.atlassian.net/browse/TSM-7616?atlOrigin=eyJpIjoiMjBhNWIzMmFjMjdiNGE1YzhhZTE4YmM0ZjA0MDM4ZWYiLCJwIjoiZXhjZWwtamlyYSJ9" TargetMode="External"/><Relationship Id="rId2426" Type="http://schemas.openxmlformats.org/officeDocument/2006/relationships/hyperlink" Target="https://valiati.atlassian.net/browse/TSM-7399?atlOrigin=eyJpIjoiMjBhNWIzMmFjMjdiNGE1YzhhZTE4YmM0ZjA0MDM4ZWYiLCJwIjoiZXhjZWwtamlyYSJ9" TargetMode="External"/><Relationship Id="rId2633" Type="http://schemas.openxmlformats.org/officeDocument/2006/relationships/hyperlink" Target="https://valiati.atlassian.net/browse/TSM-7181?atlOrigin=eyJpIjoiMjBhNWIzMmFjMjdiNGE1YzhhZTE4YmM0ZjA0MDM4ZWYiLCJwIjoiZXhjZWwtamlyYSJ9" TargetMode="External"/><Relationship Id="rId81" Type="http://schemas.openxmlformats.org/officeDocument/2006/relationships/hyperlink" Target="https://valiati.atlassian.net/browse/TSM-10092?atlOrigin=eyJpIjoiMjBhNWIzMmFjMjdiNGE1YzhhZTE4YmM0ZjA0MDM4ZWYiLCJwIjoiZXhjZWwtamlyYSJ9" TargetMode="External"/><Relationship Id="rId605" Type="http://schemas.openxmlformats.org/officeDocument/2006/relationships/hyperlink" Target="https://valiati.atlassian.net/browse/TSM-9450?atlOrigin=eyJpIjoiMjBhNWIzMmFjMjdiNGE1YzhhZTE4YmM0ZjA0MDM4ZWYiLCJwIjoiZXhjZWwtamlyYSJ9" TargetMode="External"/><Relationship Id="rId812" Type="http://schemas.openxmlformats.org/officeDocument/2006/relationships/hyperlink" Target="https://valiati.atlassian.net/browse/TSM-9194?atlOrigin=eyJpIjoiMjBhNWIzMmFjMjdiNGE1YzhhZTE4YmM0ZjA0MDM4ZWYiLCJwIjoiZXhjZWwtamlyYSJ9" TargetMode="External"/><Relationship Id="rId1028" Type="http://schemas.openxmlformats.org/officeDocument/2006/relationships/hyperlink" Target="https://valiati.atlassian.net/browse/TSM-8944?atlOrigin=eyJpIjoiMjBhNWIzMmFjMjdiNGE1YzhhZTE4YmM0ZjA0MDM4ZWYiLCJwIjoiZXhjZWwtamlyYSJ9" TargetMode="External"/><Relationship Id="rId1235" Type="http://schemas.openxmlformats.org/officeDocument/2006/relationships/hyperlink" Target="https://valiati.atlassian.net/browse/TSM-8697?atlOrigin=eyJpIjoiMjBhNWIzMmFjMjdiNGE1YzhhZTE4YmM0ZjA0MDM4ZWYiLCJwIjoiZXhjZWwtamlyYSJ9" TargetMode="External"/><Relationship Id="rId1442" Type="http://schemas.openxmlformats.org/officeDocument/2006/relationships/hyperlink" Target="https://valiati.atlassian.net/browse/TSM-8462?atlOrigin=eyJpIjoiMjBhNWIzMmFjMjdiNGE1YzhhZTE4YmM0ZjA0MDM4ZWYiLCJwIjoiZXhjZWwtamlyYSJ9" TargetMode="External"/><Relationship Id="rId1887" Type="http://schemas.openxmlformats.org/officeDocument/2006/relationships/hyperlink" Target="https://valiati.atlassian.net/browse/TSM-7981?atlOrigin=eyJpIjoiMjBhNWIzMmFjMjdiNGE1YzhhZTE4YmM0ZjA0MDM4ZWYiLCJwIjoiZXhjZWwtamlyYSJ9" TargetMode="External"/><Relationship Id="rId2840" Type="http://schemas.openxmlformats.org/officeDocument/2006/relationships/hyperlink" Target="https://valiati.atlassian.net/browse/TSM-6964?atlOrigin=eyJpIjoiMjBhNWIzMmFjMjdiNGE1YzhhZTE4YmM0ZjA0MDM4ZWYiLCJwIjoiZXhjZWwtamlyYSJ9" TargetMode="External"/><Relationship Id="rId2938" Type="http://schemas.openxmlformats.org/officeDocument/2006/relationships/hyperlink" Target="https://valiati.atlassian.net/browse/TSM-6862?atlOrigin=eyJpIjoiMjBhNWIzMmFjMjdiNGE1YzhhZTE4YmM0ZjA0MDM4ZWYiLCJwIjoiZXhjZWwtamlyYSJ9" TargetMode="External"/><Relationship Id="rId1302" Type="http://schemas.openxmlformats.org/officeDocument/2006/relationships/hyperlink" Target="https://valiati.atlassian.net/browse/TSM-8621?atlOrigin=eyJpIjoiMjBhNWIzMmFjMjdiNGE1YzhhZTE4YmM0ZjA0MDM4ZWYiLCJwIjoiZXhjZWwtamlyYSJ9" TargetMode="External"/><Relationship Id="rId1747" Type="http://schemas.openxmlformats.org/officeDocument/2006/relationships/hyperlink" Target="https://valiati.atlassian.net/browse/TSM-8138?atlOrigin=eyJpIjoiMjBhNWIzMmFjMjdiNGE1YzhhZTE4YmM0ZjA0MDM4ZWYiLCJwIjoiZXhjZWwtamlyYSJ9" TargetMode="External"/><Relationship Id="rId1954" Type="http://schemas.openxmlformats.org/officeDocument/2006/relationships/hyperlink" Target="https://valiati.atlassian.net/browse/TSM-7905?atlOrigin=eyJpIjoiMjBhNWIzMmFjMjdiNGE1YzhhZTE4YmM0ZjA0MDM4ZWYiLCJwIjoiZXhjZWwtamlyYSJ9" TargetMode="External"/><Relationship Id="rId2700" Type="http://schemas.openxmlformats.org/officeDocument/2006/relationships/hyperlink" Target="https://valiati.atlassian.net/browse/TSM-7110?atlOrigin=eyJpIjoiMjBhNWIzMmFjMjdiNGE1YzhhZTE4YmM0ZjA0MDM4ZWYiLCJwIjoiZXhjZWwtamlyYSJ9" TargetMode="External"/><Relationship Id="rId39" Type="http://schemas.openxmlformats.org/officeDocument/2006/relationships/hyperlink" Target="https://valiati.atlassian.net/browse/TSM-10153?atlOrigin=eyJpIjoiMjBhNWIzMmFjMjdiNGE1YzhhZTE4YmM0ZjA0MDM4ZWYiLCJwIjoiZXhjZWwtamlyYSJ9" TargetMode="External"/><Relationship Id="rId1607" Type="http://schemas.openxmlformats.org/officeDocument/2006/relationships/hyperlink" Target="https://valiati.atlassian.net/browse/TSM-8283?atlOrigin=eyJpIjoiMjBhNWIzMmFjMjdiNGE1YzhhZTE4YmM0ZjA0MDM4ZWYiLCJwIjoiZXhjZWwtamlyYSJ9" TargetMode="External"/><Relationship Id="rId1814" Type="http://schemas.openxmlformats.org/officeDocument/2006/relationships/hyperlink" Target="https://valiati.atlassian.net/browse/TSM-8058?atlOrigin=eyJpIjoiMjBhNWIzMmFjMjdiNGE1YzhhZTE4YmM0ZjA0MDM4ZWYiLCJwIjoiZXhjZWwtamlyYSJ9" TargetMode="External"/><Relationship Id="rId188" Type="http://schemas.openxmlformats.org/officeDocument/2006/relationships/hyperlink" Target="https://valiati.atlassian.net/browse/TSM-9941?atlOrigin=eyJpIjoiMjBhNWIzMmFjMjdiNGE1YzhhZTE4YmM0ZjA0MDM4ZWYiLCJwIjoiZXhjZWwtamlyYSJ9" TargetMode="External"/><Relationship Id="rId395" Type="http://schemas.openxmlformats.org/officeDocument/2006/relationships/hyperlink" Target="https://valiati.atlassian.net/browse/TSM-9693?atlOrigin=eyJpIjoiMjBhNWIzMmFjMjdiNGE1YzhhZTE4YmM0ZjA0MDM4ZWYiLCJwIjoiZXhjZWwtamlyYSJ9" TargetMode="External"/><Relationship Id="rId2076" Type="http://schemas.openxmlformats.org/officeDocument/2006/relationships/hyperlink" Target="https://valiati.atlassian.net/browse/TSM-7770?atlOrigin=eyJpIjoiMjBhNWIzMmFjMjdiNGE1YzhhZTE4YmM0ZjA0MDM4ZWYiLCJwIjoiZXhjZWwtamlyYSJ9" TargetMode="External"/><Relationship Id="rId2283" Type="http://schemas.openxmlformats.org/officeDocument/2006/relationships/hyperlink" Target="https://valiati.atlassian.net/browse/TSM-7549?atlOrigin=eyJpIjoiMjBhNWIzMmFjMjdiNGE1YzhhZTE4YmM0ZjA0MDM4ZWYiLCJwIjoiZXhjZWwtamlyYSJ9" TargetMode="External"/><Relationship Id="rId2490" Type="http://schemas.openxmlformats.org/officeDocument/2006/relationships/hyperlink" Target="https://valiati.atlassian.net/browse/TSM-7333?atlOrigin=eyJpIjoiMjBhNWIzMmFjMjdiNGE1YzhhZTE4YmM0ZjA0MDM4ZWYiLCJwIjoiZXhjZWwtamlyYSJ9" TargetMode="External"/><Relationship Id="rId2588" Type="http://schemas.openxmlformats.org/officeDocument/2006/relationships/hyperlink" Target="https://valiati.atlassian.net/browse/TSM-7233?atlOrigin=eyJpIjoiMjBhNWIzMmFjMjdiNGE1YzhhZTE4YmM0ZjA0MDM4ZWYiLCJwIjoiZXhjZWwtamlyYSJ9" TargetMode="External"/><Relationship Id="rId3127" Type="http://schemas.openxmlformats.org/officeDocument/2006/relationships/hyperlink" Target="https://valiati.atlassian.net/browse/TSM-6665?atlOrigin=eyJpIjoiMjBhNWIzMmFjMjdiNGE1YzhhZTE4YmM0ZjA0MDM4ZWYiLCJwIjoiZXhjZWwtamlyYSJ9" TargetMode="External"/><Relationship Id="rId255" Type="http://schemas.openxmlformats.org/officeDocument/2006/relationships/hyperlink" Target="https://valiati.atlassian.net/browse/TSM-9863?atlOrigin=eyJpIjoiMjBhNWIzMmFjMjdiNGE1YzhhZTE4YmM0ZjA0MDM4ZWYiLCJwIjoiZXhjZWwtamlyYSJ9" TargetMode="External"/><Relationship Id="rId462" Type="http://schemas.openxmlformats.org/officeDocument/2006/relationships/hyperlink" Target="https://valiati.atlassian.net/browse/TSM-9613?atlOrigin=eyJpIjoiMjBhNWIzMmFjMjdiNGE1YzhhZTE4YmM0ZjA0MDM4ZWYiLCJwIjoiZXhjZWwtamlyYSJ9" TargetMode="External"/><Relationship Id="rId1092" Type="http://schemas.openxmlformats.org/officeDocument/2006/relationships/hyperlink" Target="https://valiati.atlassian.net/browse/TSM-8866?atlOrigin=eyJpIjoiMjBhNWIzMmFjMjdiNGE1YzhhZTE4YmM0ZjA0MDM4ZWYiLCJwIjoiZXhjZWwtamlyYSJ9" TargetMode="External"/><Relationship Id="rId1397" Type="http://schemas.openxmlformats.org/officeDocument/2006/relationships/hyperlink" Target="https://valiati.atlassian.net/browse/TSM-8511?atlOrigin=eyJpIjoiMjBhNWIzMmFjMjdiNGE1YzhhZTE4YmM0ZjA0MDM4ZWYiLCJwIjoiZXhjZWwtamlyYSJ9" TargetMode="External"/><Relationship Id="rId2143" Type="http://schemas.openxmlformats.org/officeDocument/2006/relationships/hyperlink" Target="https://valiati.atlassian.net/browse/TSM-7693?atlOrigin=eyJpIjoiMjBhNWIzMmFjMjdiNGE1YzhhZTE4YmM0ZjA0MDM4ZWYiLCJwIjoiZXhjZWwtamlyYSJ9" TargetMode="External"/><Relationship Id="rId2350" Type="http://schemas.openxmlformats.org/officeDocument/2006/relationships/hyperlink" Target="https://valiati.atlassian.net/browse/TSM-7481?atlOrigin=eyJpIjoiMjBhNWIzMmFjMjdiNGE1YzhhZTE4YmM0ZjA0MDM4ZWYiLCJwIjoiZXhjZWwtamlyYSJ9" TargetMode="External"/><Relationship Id="rId2795" Type="http://schemas.openxmlformats.org/officeDocument/2006/relationships/hyperlink" Target="https://valiati.atlassian.net/browse/TSM-7009?atlOrigin=eyJpIjoiMjBhNWIzMmFjMjdiNGE1YzhhZTE4YmM0ZjA0MDM4ZWYiLCJwIjoiZXhjZWwtamlyYSJ9" TargetMode="External"/><Relationship Id="rId115" Type="http://schemas.openxmlformats.org/officeDocument/2006/relationships/hyperlink" Target="https://valiati.atlassian.net/browse/TSM-10040?atlOrigin=eyJpIjoiMjBhNWIzMmFjMjdiNGE1YzhhZTE4YmM0ZjA0MDM4ZWYiLCJwIjoiZXhjZWwtamlyYSJ9" TargetMode="External"/><Relationship Id="rId322" Type="http://schemas.openxmlformats.org/officeDocument/2006/relationships/hyperlink" Target="https://valiati.atlassian.net/browse/TSM-9785?atlOrigin=eyJpIjoiMjBhNWIzMmFjMjdiNGE1YzhhZTE4YmM0ZjA0MDM4ZWYiLCJwIjoiZXhjZWwtamlyYSJ9" TargetMode="External"/><Relationship Id="rId767" Type="http://schemas.openxmlformats.org/officeDocument/2006/relationships/hyperlink" Target="https://valiati.atlassian.net/browse/TSM-9249?atlOrigin=eyJpIjoiMjBhNWIzMmFjMjdiNGE1YzhhZTE4YmM0ZjA0MDM4ZWYiLCJwIjoiZXhjZWwtamlyYSJ9" TargetMode="External"/><Relationship Id="rId974" Type="http://schemas.openxmlformats.org/officeDocument/2006/relationships/hyperlink" Target="https://valiati.atlassian.net/browse/TSM-9006?atlOrigin=eyJpIjoiMjBhNWIzMmFjMjdiNGE1YzhhZTE4YmM0ZjA0MDM4ZWYiLCJwIjoiZXhjZWwtamlyYSJ9" TargetMode="External"/><Relationship Id="rId2003" Type="http://schemas.openxmlformats.org/officeDocument/2006/relationships/hyperlink" Target="https://valiati.atlassian.net/browse/TSM-7851?atlOrigin=eyJpIjoiMjBhNWIzMmFjMjdiNGE1YzhhZTE4YmM0ZjA0MDM4ZWYiLCJwIjoiZXhjZWwtamlyYSJ9" TargetMode="External"/><Relationship Id="rId2210" Type="http://schemas.openxmlformats.org/officeDocument/2006/relationships/hyperlink" Target="https://valiati.atlassian.net/browse/TSM-7625?atlOrigin=eyJpIjoiMjBhNWIzMmFjMjdiNGE1YzhhZTE4YmM0ZjA0MDM4ZWYiLCJwIjoiZXhjZWwtamlyYSJ9" TargetMode="External"/><Relationship Id="rId2448" Type="http://schemas.openxmlformats.org/officeDocument/2006/relationships/hyperlink" Target="https://valiati.atlassian.net/browse/TSM-7376?atlOrigin=eyJpIjoiMjBhNWIzMmFjMjdiNGE1YzhhZTE4YmM0ZjA0MDM4ZWYiLCJwIjoiZXhjZWwtamlyYSJ9" TargetMode="External"/><Relationship Id="rId2655" Type="http://schemas.openxmlformats.org/officeDocument/2006/relationships/hyperlink" Target="https://valiati.atlassian.net/browse/TSM-7157?atlOrigin=eyJpIjoiMjBhNWIzMmFjMjdiNGE1YzhhZTE4YmM0ZjA0MDM4ZWYiLCJwIjoiZXhjZWwtamlyYSJ9" TargetMode="External"/><Relationship Id="rId2862" Type="http://schemas.openxmlformats.org/officeDocument/2006/relationships/hyperlink" Target="https://valiati.atlassian.net/browse/TSM-6942?atlOrigin=eyJpIjoiMjBhNWIzMmFjMjdiNGE1YzhhZTE4YmM0ZjA0MDM4ZWYiLCJwIjoiZXhjZWwtamlyYSJ9" TargetMode="External"/><Relationship Id="rId627" Type="http://schemas.openxmlformats.org/officeDocument/2006/relationships/hyperlink" Target="https://valiati.atlassian.net/browse/TSM-9424?atlOrigin=eyJpIjoiMjBhNWIzMmFjMjdiNGE1YzhhZTE4YmM0ZjA0MDM4ZWYiLCJwIjoiZXhjZWwtamlyYSJ9" TargetMode="External"/><Relationship Id="rId834" Type="http://schemas.openxmlformats.org/officeDocument/2006/relationships/hyperlink" Target="https://valiati.atlassian.net/browse/TSM-9169?atlOrigin=eyJpIjoiMjBhNWIzMmFjMjdiNGE1YzhhZTE4YmM0ZjA0MDM4ZWYiLCJwIjoiZXhjZWwtamlyYSJ9" TargetMode="External"/><Relationship Id="rId1257" Type="http://schemas.openxmlformats.org/officeDocument/2006/relationships/hyperlink" Target="https://valiati.atlassian.net/browse/TSM-8671?atlOrigin=eyJpIjoiMjBhNWIzMmFjMjdiNGE1YzhhZTE4YmM0ZjA0MDM4ZWYiLCJwIjoiZXhjZWwtamlyYSJ9" TargetMode="External"/><Relationship Id="rId1464" Type="http://schemas.openxmlformats.org/officeDocument/2006/relationships/hyperlink" Target="https://valiati.atlassian.net/browse/TSM-8439?atlOrigin=eyJpIjoiMjBhNWIzMmFjMjdiNGE1YzhhZTE4YmM0ZjA0MDM4ZWYiLCJwIjoiZXhjZWwtamlyYSJ9" TargetMode="External"/><Relationship Id="rId1671" Type="http://schemas.openxmlformats.org/officeDocument/2006/relationships/hyperlink" Target="https://valiati.atlassian.net/browse/TSM-8217?atlOrigin=eyJpIjoiMjBhNWIzMmFjMjdiNGE1YzhhZTE4YmM0ZjA0MDM4ZWYiLCJwIjoiZXhjZWwtamlyYSJ9" TargetMode="External"/><Relationship Id="rId2308" Type="http://schemas.openxmlformats.org/officeDocument/2006/relationships/hyperlink" Target="https://valiati.atlassian.net/browse/TSM-7523?atlOrigin=eyJpIjoiMjBhNWIzMmFjMjdiNGE1YzhhZTE4YmM0ZjA0MDM4ZWYiLCJwIjoiZXhjZWwtamlyYSJ9" TargetMode="External"/><Relationship Id="rId2515" Type="http://schemas.openxmlformats.org/officeDocument/2006/relationships/hyperlink" Target="https://valiati.atlassian.net/browse/TSM-7308?atlOrigin=eyJpIjoiMjBhNWIzMmFjMjdiNGE1YzhhZTE4YmM0ZjA0MDM4ZWYiLCJwIjoiZXhjZWwtamlyYSJ9" TargetMode="External"/><Relationship Id="rId2722" Type="http://schemas.openxmlformats.org/officeDocument/2006/relationships/hyperlink" Target="https://valiati.atlassian.net/browse/TSM-7088?atlOrigin=eyJpIjoiMjBhNWIzMmFjMjdiNGE1YzhhZTE4YmM0ZjA0MDM4ZWYiLCJwIjoiZXhjZWwtamlyYSJ9" TargetMode="External"/><Relationship Id="rId901" Type="http://schemas.openxmlformats.org/officeDocument/2006/relationships/hyperlink" Target="https://valiati.atlassian.net/browse/TSM-9092?atlOrigin=eyJpIjoiMjBhNWIzMmFjMjdiNGE1YzhhZTE4YmM0ZjA0MDM4ZWYiLCJwIjoiZXhjZWwtamlyYSJ9" TargetMode="External"/><Relationship Id="rId1117" Type="http://schemas.openxmlformats.org/officeDocument/2006/relationships/hyperlink" Target="https://valiati.atlassian.net/browse/TSM-8834?atlOrigin=eyJpIjoiMjBhNWIzMmFjMjdiNGE1YzhhZTE4YmM0ZjA0MDM4ZWYiLCJwIjoiZXhjZWwtamlyYSJ9" TargetMode="External"/><Relationship Id="rId1324" Type="http://schemas.openxmlformats.org/officeDocument/2006/relationships/hyperlink" Target="https://valiati.atlassian.net/browse/TSM-8596?atlOrigin=eyJpIjoiMjBhNWIzMmFjMjdiNGE1YzhhZTE4YmM0ZjA0MDM4ZWYiLCJwIjoiZXhjZWwtamlyYSJ9" TargetMode="External"/><Relationship Id="rId1531" Type="http://schemas.openxmlformats.org/officeDocument/2006/relationships/hyperlink" Target="https://valiati.atlassian.net/browse/TSM-8365?atlOrigin=eyJpIjoiMjBhNWIzMmFjMjdiNGE1YzhhZTE4YmM0ZjA0MDM4ZWYiLCJwIjoiZXhjZWwtamlyYSJ9" TargetMode="External"/><Relationship Id="rId1769" Type="http://schemas.openxmlformats.org/officeDocument/2006/relationships/hyperlink" Target="https://valiati.atlassian.net/browse/TSM-8115?atlOrigin=eyJpIjoiMjBhNWIzMmFjMjdiNGE1YzhhZTE4YmM0ZjA0MDM4ZWYiLCJwIjoiZXhjZWwtamlyYSJ9" TargetMode="External"/><Relationship Id="rId1976" Type="http://schemas.openxmlformats.org/officeDocument/2006/relationships/hyperlink" Target="https://valiati.atlassian.net/browse/TSM-7881?atlOrigin=eyJpIjoiMjBhNWIzMmFjMjdiNGE1YzhhZTE4YmM0ZjA0MDM4ZWYiLCJwIjoiZXhjZWwtamlyYSJ9" TargetMode="External"/><Relationship Id="rId3191" Type="http://schemas.openxmlformats.org/officeDocument/2006/relationships/hyperlink" Target="https://valiati.atlassian.net/browse/TSM-6595?atlOrigin=eyJpIjoiMjBhNWIzMmFjMjdiNGE1YzhhZTE4YmM0ZjA0MDM4ZWYiLCJwIjoiZXhjZWwtamlyYSJ9" TargetMode="External"/><Relationship Id="rId30" Type="http://schemas.openxmlformats.org/officeDocument/2006/relationships/hyperlink" Target="https://valiati.atlassian.net/browse/TSM-10165?atlOrigin=eyJpIjoiMjBhNWIzMmFjMjdiNGE1YzhhZTE4YmM0ZjA0MDM4ZWYiLCJwIjoiZXhjZWwtamlyYSJ9" TargetMode="External"/><Relationship Id="rId1629" Type="http://schemas.openxmlformats.org/officeDocument/2006/relationships/hyperlink" Target="https://valiati.atlassian.net/browse/TSM-8261?atlOrigin=eyJpIjoiMjBhNWIzMmFjMjdiNGE1YzhhZTE4YmM0ZjA0MDM4ZWYiLCJwIjoiZXhjZWwtamlyYSJ9" TargetMode="External"/><Relationship Id="rId1836" Type="http://schemas.openxmlformats.org/officeDocument/2006/relationships/hyperlink" Target="https://valiati.atlassian.net/browse/TSM-8034?atlOrigin=eyJpIjoiMjBhNWIzMmFjMjdiNGE1YzhhZTE4YmM0ZjA0MDM4ZWYiLCJwIjoiZXhjZWwtamlyYSJ9" TargetMode="External"/><Relationship Id="rId1903" Type="http://schemas.openxmlformats.org/officeDocument/2006/relationships/hyperlink" Target="https://valiati.atlassian.net/browse/TSM-7964?atlOrigin=eyJpIjoiMjBhNWIzMmFjMjdiNGE1YzhhZTE4YmM0ZjA0MDM4ZWYiLCJwIjoiZXhjZWwtamlyYSJ9" TargetMode="External"/><Relationship Id="rId2098" Type="http://schemas.openxmlformats.org/officeDocument/2006/relationships/hyperlink" Target="https://valiati.atlassian.net/browse/TSM-7739?atlOrigin=eyJpIjoiMjBhNWIzMmFjMjdiNGE1YzhhZTE4YmM0ZjA0MDM4ZWYiLCJwIjoiZXhjZWwtamlyYSJ9" TargetMode="External"/><Relationship Id="rId3051" Type="http://schemas.openxmlformats.org/officeDocument/2006/relationships/hyperlink" Target="https://valiati.atlassian.net/browse/TSM-6744?atlOrigin=eyJpIjoiMjBhNWIzMmFjMjdiNGE1YzhhZTE4YmM0ZjA0MDM4ZWYiLCJwIjoiZXhjZWwtamlyYSJ9" TargetMode="External"/><Relationship Id="rId3149" Type="http://schemas.openxmlformats.org/officeDocument/2006/relationships/hyperlink" Target="https://valiati.atlassian.net/browse/TSM-6640?atlOrigin=eyJpIjoiMjBhNWIzMmFjMjdiNGE1YzhhZTE4YmM0ZjA0MDM4ZWYiLCJwIjoiZXhjZWwtamlyYSJ9" TargetMode="External"/><Relationship Id="rId277" Type="http://schemas.openxmlformats.org/officeDocument/2006/relationships/hyperlink" Target="https://valiati.atlassian.net/browse/TSM-9839?atlOrigin=eyJpIjoiMjBhNWIzMmFjMjdiNGE1YzhhZTE4YmM0ZjA0MDM4ZWYiLCJwIjoiZXhjZWwtamlyYSJ9" TargetMode="External"/><Relationship Id="rId484" Type="http://schemas.openxmlformats.org/officeDocument/2006/relationships/hyperlink" Target="https://valiati.atlassian.net/browse/TSM-9588?atlOrigin=eyJpIjoiMjBhNWIzMmFjMjdiNGE1YzhhZTE4YmM0ZjA0MDM4ZWYiLCJwIjoiZXhjZWwtamlyYSJ9" TargetMode="External"/><Relationship Id="rId2165" Type="http://schemas.openxmlformats.org/officeDocument/2006/relationships/hyperlink" Target="https://valiati.atlassian.net/browse/TSM-7670?atlOrigin=eyJpIjoiMjBhNWIzMmFjMjdiNGE1YzhhZTE4YmM0ZjA0MDM4ZWYiLCJwIjoiZXhjZWwtamlyYSJ9" TargetMode="External"/><Relationship Id="rId3009" Type="http://schemas.openxmlformats.org/officeDocument/2006/relationships/hyperlink" Target="https://valiati.atlassian.net/browse/TSM-6787?atlOrigin=eyJpIjoiMjBhNWIzMmFjMjdiNGE1YzhhZTE4YmM0ZjA0MDM4ZWYiLCJwIjoiZXhjZWwtamlyYSJ9" TargetMode="External"/><Relationship Id="rId3216" Type="http://schemas.openxmlformats.org/officeDocument/2006/relationships/hyperlink" Target="https://valiati.atlassian.net/browse/TSM-6569?atlOrigin=eyJpIjoiMjBhNWIzMmFjMjdiNGE1YzhhZTE4YmM0ZjA0MDM4ZWYiLCJwIjoiZXhjZWwtamlyYSJ9" TargetMode="External"/><Relationship Id="rId137" Type="http://schemas.openxmlformats.org/officeDocument/2006/relationships/hyperlink" Target="https://valiati.atlassian.net/browse/TSM-10011?atlOrigin=eyJpIjoiMjBhNWIzMmFjMjdiNGE1YzhhZTE4YmM0ZjA0MDM4ZWYiLCJwIjoiZXhjZWwtamlyYSJ9" TargetMode="External"/><Relationship Id="rId344" Type="http://schemas.openxmlformats.org/officeDocument/2006/relationships/hyperlink" Target="https://valiati.atlassian.net/browse/TSM-9758?atlOrigin=eyJpIjoiMjBhNWIzMmFjMjdiNGE1YzhhZTE4YmM0ZjA0MDM4ZWYiLCJwIjoiZXhjZWwtamlyYSJ9" TargetMode="External"/><Relationship Id="rId691" Type="http://schemas.openxmlformats.org/officeDocument/2006/relationships/hyperlink" Target="https://valiati.atlassian.net/browse/TSM-9345?atlOrigin=eyJpIjoiMjBhNWIzMmFjMjdiNGE1YzhhZTE4YmM0ZjA0MDM4ZWYiLCJwIjoiZXhjZWwtamlyYSJ9" TargetMode="External"/><Relationship Id="rId789" Type="http://schemas.openxmlformats.org/officeDocument/2006/relationships/hyperlink" Target="https://valiati.atlassian.net/browse/TSM-9222?atlOrigin=eyJpIjoiMjBhNWIzMmFjMjdiNGE1YzhhZTE4YmM0ZjA0MDM4ZWYiLCJwIjoiZXhjZWwtamlyYSJ9" TargetMode="External"/><Relationship Id="rId996" Type="http://schemas.openxmlformats.org/officeDocument/2006/relationships/hyperlink" Target="https://valiati.atlassian.net/browse/TSM-8981?atlOrigin=eyJpIjoiMjBhNWIzMmFjMjdiNGE1YzhhZTE4YmM0ZjA0MDM4ZWYiLCJwIjoiZXhjZWwtamlyYSJ9" TargetMode="External"/><Relationship Id="rId2025" Type="http://schemas.openxmlformats.org/officeDocument/2006/relationships/hyperlink" Target="https://valiati.atlassian.net/browse/TSM-7828?atlOrigin=eyJpIjoiMjBhNWIzMmFjMjdiNGE1YzhhZTE4YmM0ZjA0MDM4ZWYiLCJwIjoiZXhjZWwtamlyYSJ9" TargetMode="External"/><Relationship Id="rId2372" Type="http://schemas.openxmlformats.org/officeDocument/2006/relationships/hyperlink" Target="https://valiati.atlassian.net/browse/TSM-7457?atlOrigin=eyJpIjoiMjBhNWIzMmFjMjdiNGE1YzhhZTE4YmM0ZjA0MDM4ZWYiLCJwIjoiZXhjZWwtamlyYSJ9" TargetMode="External"/><Relationship Id="rId2677" Type="http://schemas.openxmlformats.org/officeDocument/2006/relationships/hyperlink" Target="https://valiati.atlassian.net/browse/TSM-7135?atlOrigin=eyJpIjoiMjBhNWIzMmFjMjdiNGE1YzhhZTE4YmM0ZjA0MDM4ZWYiLCJwIjoiZXhjZWwtamlyYSJ9" TargetMode="External"/><Relationship Id="rId2884" Type="http://schemas.openxmlformats.org/officeDocument/2006/relationships/hyperlink" Target="https://valiati.atlassian.net/browse/TSM-6920?atlOrigin=eyJpIjoiMjBhNWIzMmFjMjdiNGE1YzhhZTE4YmM0ZjA0MDM4ZWYiLCJwIjoiZXhjZWwtamlyYSJ9" TargetMode="External"/><Relationship Id="rId551" Type="http://schemas.openxmlformats.org/officeDocument/2006/relationships/hyperlink" Target="https://valiati.atlassian.net/browse/TSM-9512?atlOrigin=eyJpIjoiMjBhNWIzMmFjMjdiNGE1YzhhZTE4YmM0ZjA0MDM4ZWYiLCJwIjoiZXhjZWwtamlyYSJ9" TargetMode="External"/><Relationship Id="rId649" Type="http://schemas.openxmlformats.org/officeDocument/2006/relationships/hyperlink" Target="https://valiati.atlassian.net/browse/TSM-9399?atlOrigin=eyJpIjoiMjBhNWIzMmFjMjdiNGE1YzhhZTE4YmM0ZjA0MDM4ZWYiLCJwIjoiZXhjZWwtamlyYSJ9" TargetMode="External"/><Relationship Id="rId856" Type="http://schemas.openxmlformats.org/officeDocument/2006/relationships/hyperlink" Target="https://valiati.atlassian.net/browse/TSM-9141?atlOrigin=eyJpIjoiMjBhNWIzMmFjMjdiNGE1YzhhZTE4YmM0ZjA0MDM4ZWYiLCJwIjoiZXhjZWwtamlyYSJ9" TargetMode="External"/><Relationship Id="rId1181" Type="http://schemas.openxmlformats.org/officeDocument/2006/relationships/hyperlink" Target="https://valiati.atlassian.net/browse/TSM-8761?atlOrigin=eyJpIjoiMjBhNWIzMmFjMjdiNGE1YzhhZTE4YmM0ZjA0MDM4ZWYiLCJwIjoiZXhjZWwtamlyYSJ9" TargetMode="External"/><Relationship Id="rId1279" Type="http://schemas.openxmlformats.org/officeDocument/2006/relationships/hyperlink" Target="https://valiati.atlassian.net/browse/TSM-8647?atlOrigin=eyJpIjoiMjBhNWIzMmFjMjdiNGE1YzhhZTE4YmM0ZjA0MDM4ZWYiLCJwIjoiZXhjZWwtamlyYSJ9" TargetMode="External"/><Relationship Id="rId1486" Type="http://schemas.openxmlformats.org/officeDocument/2006/relationships/hyperlink" Target="https://valiati.atlassian.net/browse/TSM-8412?atlOrigin=eyJpIjoiMjBhNWIzMmFjMjdiNGE1YzhhZTE4YmM0ZjA0MDM4ZWYiLCJwIjoiZXhjZWwtamlyYSJ9" TargetMode="External"/><Relationship Id="rId2232" Type="http://schemas.openxmlformats.org/officeDocument/2006/relationships/hyperlink" Target="https://valiati.atlassian.net/browse/TSM-7603?atlOrigin=eyJpIjoiMjBhNWIzMmFjMjdiNGE1YzhhZTE4YmM0ZjA0MDM4ZWYiLCJwIjoiZXhjZWwtamlyYSJ9" TargetMode="External"/><Relationship Id="rId2537" Type="http://schemas.openxmlformats.org/officeDocument/2006/relationships/hyperlink" Target="https://valiati.atlassian.net/browse/TSM-7285?atlOrigin=eyJpIjoiMjBhNWIzMmFjMjdiNGE1YzhhZTE4YmM0ZjA0MDM4ZWYiLCJwIjoiZXhjZWwtamlyYSJ9" TargetMode="External"/><Relationship Id="rId204" Type="http://schemas.openxmlformats.org/officeDocument/2006/relationships/hyperlink" Target="https://valiati.atlassian.net/browse/TSM-9921?atlOrigin=eyJpIjoiMjBhNWIzMmFjMjdiNGE1YzhhZTE4YmM0ZjA0MDM4ZWYiLCJwIjoiZXhjZWwtamlyYSJ9" TargetMode="External"/><Relationship Id="rId411" Type="http://schemas.openxmlformats.org/officeDocument/2006/relationships/hyperlink" Target="https://valiati.atlassian.net/browse/TSM-9672?atlOrigin=eyJpIjoiMjBhNWIzMmFjMjdiNGE1YzhhZTE4YmM0ZjA0MDM4ZWYiLCJwIjoiZXhjZWwtamlyYSJ9" TargetMode="External"/><Relationship Id="rId509" Type="http://schemas.openxmlformats.org/officeDocument/2006/relationships/hyperlink" Target="https://valiati.atlassian.net/browse/TSM-9559?atlOrigin=eyJpIjoiMjBhNWIzMmFjMjdiNGE1YzhhZTE4YmM0ZjA0MDM4ZWYiLCJwIjoiZXhjZWwtamlyYSJ9" TargetMode="External"/><Relationship Id="rId1041" Type="http://schemas.openxmlformats.org/officeDocument/2006/relationships/hyperlink" Target="https://valiati.atlassian.net/browse/TSM-8930?atlOrigin=eyJpIjoiMjBhNWIzMmFjMjdiNGE1YzhhZTE4YmM0ZjA0MDM4ZWYiLCJwIjoiZXhjZWwtamlyYSJ9" TargetMode="External"/><Relationship Id="rId1139" Type="http://schemas.openxmlformats.org/officeDocument/2006/relationships/hyperlink" Target="https://valiati.atlassian.net/browse/TSM-8808?atlOrigin=eyJpIjoiMjBhNWIzMmFjMjdiNGE1YzhhZTE4YmM0ZjA0MDM4ZWYiLCJwIjoiZXhjZWwtamlyYSJ9" TargetMode="External"/><Relationship Id="rId1346" Type="http://schemas.openxmlformats.org/officeDocument/2006/relationships/hyperlink" Target="https://valiati.atlassian.net/browse/TSM-8573?atlOrigin=eyJpIjoiMjBhNWIzMmFjMjdiNGE1YzhhZTE4YmM0ZjA0MDM4ZWYiLCJwIjoiZXhjZWwtamlyYSJ9" TargetMode="External"/><Relationship Id="rId1693" Type="http://schemas.openxmlformats.org/officeDocument/2006/relationships/hyperlink" Target="https://valiati.atlassian.net/browse/TSM-8193?atlOrigin=eyJpIjoiMjBhNWIzMmFjMjdiNGE1YzhhZTE4YmM0ZjA0MDM4ZWYiLCJwIjoiZXhjZWwtamlyYSJ9" TargetMode="External"/><Relationship Id="rId1998" Type="http://schemas.openxmlformats.org/officeDocument/2006/relationships/hyperlink" Target="https://valiati.atlassian.net/browse/TSM-7856?atlOrigin=eyJpIjoiMjBhNWIzMmFjMjdiNGE1YzhhZTE4YmM0ZjA0MDM4ZWYiLCJwIjoiZXhjZWwtamlyYSJ9" TargetMode="External"/><Relationship Id="rId2744" Type="http://schemas.openxmlformats.org/officeDocument/2006/relationships/hyperlink" Target="https://valiati.atlassian.net/browse/TSM-7064?atlOrigin=eyJpIjoiMjBhNWIzMmFjMjdiNGE1YzhhZTE4YmM0ZjA0MDM4ZWYiLCJwIjoiZXhjZWwtamlyYSJ9" TargetMode="External"/><Relationship Id="rId2951" Type="http://schemas.openxmlformats.org/officeDocument/2006/relationships/hyperlink" Target="https://valiati.atlassian.net/browse/TSM-6848?atlOrigin=eyJpIjoiMjBhNWIzMmFjMjdiNGE1YzhhZTE4YmM0ZjA0MDM4ZWYiLCJwIjoiZXhjZWwtamlyYSJ9" TargetMode="External"/><Relationship Id="rId716" Type="http://schemas.openxmlformats.org/officeDocument/2006/relationships/hyperlink" Target="https://valiati.atlassian.net/browse/TSM-9316?atlOrigin=eyJpIjoiMjBhNWIzMmFjMjdiNGE1YzhhZTE4YmM0ZjA0MDM4ZWYiLCJwIjoiZXhjZWwtamlyYSJ9" TargetMode="External"/><Relationship Id="rId923" Type="http://schemas.openxmlformats.org/officeDocument/2006/relationships/hyperlink" Target="https://valiati.atlassian.net/browse/TSM-9066?atlOrigin=eyJpIjoiMjBhNWIzMmFjMjdiNGE1YzhhZTE4YmM0ZjA0MDM4ZWYiLCJwIjoiZXhjZWwtamlyYSJ9" TargetMode="External"/><Relationship Id="rId1553" Type="http://schemas.openxmlformats.org/officeDocument/2006/relationships/hyperlink" Target="https://valiati.atlassian.net/browse/TSM-8340?atlOrigin=eyJpIjoiMjBhNWIzMmFjMjdiNGE1YzhhZTE4YmM0ZjA0MDM4ZWYiLCJwIjoiZXhjZWwtamlyYSJ9" TargetMode="External"/><Relationship Id="rId1760" Type="http://schemas.openxmlformats.org/officeDocument/2006/relationships/hyperlink" Target="https://valiati.atlassian.net/browse/TSM-8125?atlOrigin=eyJpIjoiMjBhNWIzMmFjMjdiNGE1YzhhZTE4YmM0ZjA0MDM4ZWYiLCJwIjoiZXhjZWwtamlyYSJ9" TargetMode="External"/><Relationship Id="rId1858" Type="http://schemas.openxmlformats.org/officeDocument/2006/relationships/hyperlink" Target="https://valiati.atlassian.net/browse/TSM-8012?atlOrigin=eyJpIjoiMjBhNWIzMmFjMjdiNGE1YzhhZTE4YmM0ZjA0MDM4ZWYiLCJwIjoiZXhjZWwtamlyYSJ9" TargetMode="External"/><Relationship Id="rId2604" Type="http://schemas.openxmlformats.org/officeDocument/2006/relationships/hyperlink" Target="https://valiati.atlassian.net/browse/TSM-7217?atlOrigin=eyJpIjoiMjBhNWIzMmFjMjdiNGE1YzhhZTE4YmM0ZjA0MDM4ZWYiLCJwIjoiZXhjZWwtamlyYSJ9" TargetMode="External"/><Relationship Id="rId2811" Type="http://schemas.openxmlformats.org/officeDocument/2006/relationships/hyperlink" Target="https://valiati.atlassian.net/browse/TSM-6993?atlOrigin=eyJpIjoiMjBhNWIzMmFjMjdiNGE1YzhhZTE4YmM0ZjA0MDM4ZWYiLCJwIjoiZXhjZWwtamlyYSJ9" TargetMode="External"/><Relationship Id="rId52" Type="http://schemas.openxmlformats.org/officeDocument/2006/relationships/hyperlink" Target="https://valiati.atlassian.net/browse/TSM-10131?atlOrigin=eyJpIjoiMjBhNWIzMmFjMjdiNGE1YzhhZTE4YmM0ZjA0MDM4ZWYiLCJwIjoiZXhjZWwtamlyYSJ9" TargetMode="External"/><Relationship Id="rId1206" Type="http://schemas.openxmlformats.org/officeDocument/2006/relationships/hyperlink" Target="https://valiati.atlassian.net/browse/TSM-8732?atlOrigin=eyJpIjoiMjBhNWIzMmFjMjdiNGE1YzhhZTE4YmM0ZjA0MDM4ZWYiLCJwIjoiZXhjZWwtamlyYSJ9" TargetMode="External"/><Relationship Id="rId1413" Type="http://schemas.openxmlformats.org/officeDocument/2006/relationships/hyperlink" Target="https://valiati.atlassian.net/browse/TSM-8494?atlOrigin=eyJpIjoiMjBhNWIzMmFjMjdiNGE1YzhhZTE4YmM0ZjA0MDM4ZWYiLCJwIjoiZXhjZWwtamlyYSJ9" TargetMode="External"/><Relationship Id="rId1620" Type="http://schemas.openxmlformats.org/officeDocument/2006/relationships/hyperlink" Target="https://valiati.atlassian.net/browse/TSM-8270?atlOrigin=eyJpIjoiMjBhNWIzMmFjMjdiNGE1YzhhZTE4YmM0ZjA0MDM4ZWYiLCJwIjoiZXhjZWwtamlyYSJ9" TargetMode="External"/><Relationship Id="rId2909" Type="http://schemas.openxmlformats.org/officeDocument/2006/relationships/hyperlink" Target="https://valiati.atlassian.net/browse/TSM-6893?atlOrigin=eyJpIjoiMjBhNWIzMmFjMjdiNGE1YzhhZTE4YmM0ZjA0MDM4ZWYiLCJwIjoiZXhjZWwtamlyYSJ9" TargetMode="External"/><Relationship Id="rId3073" Type="http://schemas.openxmlformats.org/officeDocument/2006/relationships/hyperlink" Target="https://valiati.atlassian.net/browse/TSM-6722?atlOrigin=eyJpIjoiMjBhNWIzMmFjMjdiNGE1YzhhZTE4YmM0ZjA0MDM4ZWYiLCJwIjoiZXhjZWwtamlyYSJ9" TargetMode="External"/><Relationship Id="rId1718" Type="http://schemas.openxmlformats.org/officeDocument/2006/relationships/hyperlink" Target="https://valiati.atlassian.net/browse/TSM-8168?atlOrigin=eyJpIjoiMjBhNWIzMmFjMjdiNGE1YzhhZTE4YmM0ZjA0MDM4ZWYiLCJwIjoiZXhjZWwtamlyYSJ9" TargetMode="External"/><Relationship Id="rId1925" Type="http://schemas.openxmlformats.org/officeDocument/2006/relationships/hyperlink" Target="https://valiati.atlassian.net/browse/TSM-7936?atlOrigin=eyJpIjoiMjBhNWIzMmFjMjdiNGE1YzhhZTE4YmM0ZjA0MDM4ZWYiLCJwIjoiZXhjZWwtamlyYSJ9" TargetMode="External"/><Relationship Id="rId3140" Type="http://schemas.openxmlformats.org/officeDocument/2006/relationships/hyperlink" Target="https://valiati.atlassian.net/browse/TSM-6651?atlOrigin=eyJpIjoiMjBhNWIzMmFjMjdiNGE1YzhhZTE4YmM0ZjA0MDM4ZWYiLCJwIjoiZXhjZWwtamlyYSJ9" TargetMode="External"/><Relationship Id="rId299" Type="http://schemas.openxmlformats.org/officeDocument/2006/relationships/hyperlink" Target="https://valiati.atlassian.net/browse/TSM-9812?atlOrigin=eyJpIjoiMjBhNWIzMmFjMjdiNGE1YzhhZTE4YmM0ZjA0MDM4ZWYiLCJwIjoiZXhjZWwtamlyYSJ9" TargetMode="External"/><Relationship Id="rId2187" Type="http://schemas.openxmlformats.org/officeDocument/2006/relationships/hyperlink" Target="https://valiati.atlassian.net/browse/TSM-7648?atlOrigin=eyJpIjoiMjBhNWIzMmFjMjdiNGE1YzhhZTE4YmM0ZjA0MDM4ZWYiLCJwIjoiZXhjZWwtamlyYSJ9" TargetMode="External"/><Relationship Id="rId2394" Type="http://schemas.openxmlformats.org/officeDocument/2006/relationships/hyperlink" Target="https://valiati.atlassian.net/browse/TSM-7431?atlOrigin=eyJpIjoiMjBhNWIzMmFjMjdiNGE1YzhhZTE4YmM0ZjA0MDM4ZWYiLCJwIjoiZXhjZWwtamlyYSJ9" TargetMode="External"/><Relationship Id="rId3238" Type="http://schemas.openxmlformats.org/officeDocument/2006/relationships/hyperlink" Target="https://valiati.atlassian.net/browse/TSM-6547?atlOrigin=eyJpIjoiMjBhNWIzMmFjMjdiNGE1YzhhZTE4YmM0ZjA0MDM4ZWYiLCJwIjoiZXhjZWwtamlyYSJ9" TargetMode="External"/><Relationship Id="rId159" Type="http://schemas.openxmlformats.org/officeDocument/2006/relationships/hyperlink" Target="https://valiati.atlassian.net/browse/TSM-9983?atlOrigin=eyJpIjoiMjBhNWIzMmFjMjdiNGE1YzhhZTE4YmM0ZjA0MDM4ZWYiLCJwIjoiZXhjZWwtamlyYSJ9" TargetMode="External"/><Relationship Id="rId366" Type="http://schemas.openxmlformats.org/officeDocument/2006/relationships/hyperlink" Target="https://valiati.atlassian.net/browse/TSM-9726?atlOrigin=eyJpIjoiMjBhNWIzMmFjMjdiNGE1YzhhZTE4YmM0ZjA0MDM4ZWYiLCJwIjoiZXhjZWwtamlyYSJ9" TargetMode="External"/><Relationship Id="rId573" Type="http://schemas.openxmlformats.org/officeDocument/2006/relationships/hyperlink" Target="https://valiati.atlassian.net/browse/TSM-9485?atlOrigin=eyJpIjoiMjBhNWIzMmFjMjdiNGE1YzhhZTE4YmM0ZjA0MDM4ZWYiLCJwIjoiZXhjZWwtamlyYSJ9" TargetMode="External"/><Relationship Id="rId780" Type="http://schemas.openxmlformats.org/officeDocument/2006/relationships/hyperlink" Target="https://valiati.atlassian.net/browse/TSM-9232?atlOrigin=eyJpIjoiMjBhNWIzMmFjMjdiNGE1YzhhZTE4YmM0ZjA0MDM4ZWYiLCJwIjoiZXhjZWwtamlyYSJ9" TargetMode="External"/><Relationship Id="rId2047" Type="http://schemas.openxmlformats.org/officeDocument/2006/relationships/hyperlink" Target="https://valiati.atlassian.net/browse/TSM-7802?atlOrigin=eyJpIjoiMjBhNWIzMmFjMjdiNGE1YzhhZTE4YmM0ZjA0MDM4ZWYiLCJwIjoiZXhjZWwtamlyYSJ9" TargetMode="External"/><Relationship Id="rId2254" Type="http://schemas.openxmlformats.org/officeDocument/2006/relationships/hyperlink" Target="https://valiati.atlassian.net/browse/TSM-7580?atlOrigin=eyJpIjoiMjBhNWIzMmFjMjdiNGE1YzhhZTE4YmM0ZjA0MDM4ZWYiLCJwIjoiZXhjZWwtamlyYSJ9" TargetMode="External"/><Relationship Id="rId2461" Type="http://schemas.openxmlformats.org/officeDocument/2006/relationships/hyperlink" Target="https://valiati.atlassian.net/browse/TSM-7363?atlOrigin=eyJpIjoiMjBhNWIzMmFjMjdiNGE1YzhhZTE4YmM0ZjA0MDM4ZWYiLCJwIjoiZXhjZWwtamlyYSJ9" TargetMode="External"/><Relationship Id="rId2699" Type="http://schemas.openxmlformats.org/officeDocument/2006/relationships/hyperlink" Target="https://valiati.atlassian.net/browse/TSM-7111?atlOrigin=eyJpIjoiMjBhNWIzMmFjMjdiNGE1YzhhZTE4YmM0ZjA0MDM4ZWYiLCJwIjoiZXhjZWwtamlyYSJ9" TargetMode="External"/><Relationship Id="rId3000" Type="http://schemas.openxmlformats.org/officeDocument/2006/relationships/hyperlink" Target="https://valiati.atlassian.net/browse/TSM-6796?atlOrigin=eyJpIjoiMjBhNWIzMmFjMjdiNGE1YzhhZTE4YmM0ZjA0MDM4ZWYiLCJwIjoiZXhjZWwtamlyYSJ9" TargetMode="External"/><Relationship Id="rId226" Type="http://schemas.openxmlformats.org/officeDocument/2006/relationships/hyperlink" Target="https://valiati.atlassian.net/browse/TSM-9898?atlOrigin=eyJpIjoiMjBhNWIzMmFjMjdiNGE1YzhhZTE4YmM0ZjA0MDM4ZWYiLCJwIjoiZXhjZWwtamlyYSJ9" TargetMode="External"/><Relationship Id="rId433" Type="http://schemas.openxmlformats.org/officeDocument/2006/relationships/hyperlink" Target="https://valiati.atlassian.net/browse/TSM-9648?atlOrigin=eyJpIjoiMjBhNWIzMmFjMjdiNGE1YzhhZTE4YmM0ZjA0MDM4ZWYiLCJwIjoiZXhjZWwtamlyYSJ9" TargetMode="External"/><Relationship Id="rId878" Type="http://schemas.openxmlformats.org/officeDocument/2006/relationships/hyperlink" Target="https://valiati.atlassian.net/browse/TSM-9118?atlOrigin=eyJpIjoiMjBhNWIzMmFjMjdiNGE1YzhhZTE4YmM0ZjA0MDM4ZWYiLCJwIjoiZXhjZWwtamlyYSJ9" TargetMode="External"/><Relationship Id="rId1063" Type="http://schemas.openxmlformats.org/officeDocument/2006/relationships/hyperlink" Target="https://valiati.atlassian.net/browse/TSM-8900?atlOrigin=eyJpIjoiMjBhNWIzMmFjMjdiNGE1YzhhZTE4YmM0ZjA0MDM4ZWYiLCJwIjoiZXhjZWwtamlyYSJ9" TargetMode="External"/><Relationship Id="rId1270" Type="http://schemas.openxmlformats.org/officeDocument/2006/relationships/hyperlink" Target="https://valiati.atlassian.net/browse/TSM-8658?atlOrigin=eyJpIjoiMjBhNWIzMmFjMjdiNGE1YzhhZTE4YmM0ZjA0MDM4ZWYiLCJwIjoiZXhjZWwtamlyYSJ9" TargetMode="External"/><Relationship Id="rId2114" Type="http://schemas.openxmlformats.org/officeDocument/2006/relationships/hyperlink" Target="https://valiati.atlassian.net/browse/TSM-7722?atlOrigin=eyJpIjoiMjBhNWIzMmFjMjdiNGE1YzhhZTE4YmM0ZjA0MDM4ZWYiLCJwIjoiZXhjZWwtamlyYSJ9" TargetMode="External"/><Relationship Id="rId2559" Type="http://schemas.openxmlformats.org/officeDocument/2006/relationships/hyperlink" Target="https://valiati.atlassian.net/browse/TSM-7262?atlOrigin=eyJpIjoiMjBhNWIzMmFjMjdiNGE1YzhhZTE4YmM0ZjA0MDM4ZWYiLCJwIjoiZXhjZWwtamlyYSJ9" TargetMode="External"/><Relationship Id="rId2766" Type="http://schemas.openxmlformats.org/officeDocument/2006/relationships/hyperlink" Target="https://valiati.atlassian.net/browse/TSM-7039?atlOrigin=eyJpIjoiMjBhNWIzMmFjMjdiNGE1YzhhZTE4YmM0ZjA0MDM4ZWYiLCJwIjoiZXhjZWwtamlyYSJ9" TargetMode="External"/><Relationship Id="rId2973" Type="http://schemas.openxmlformats.org/officeDocument/2006/relationships/hyperlink" Target="https://valiati.atlassian.net/browse/TSM-6824?atlOrigin=eyJpIjoiMjBhNWIzMmFjMjdiNGE1YzhhZTE4YmM0ZjA0MDM4ZWYiLCJwIjoiZXhjZWwtamlyYSJ9" TargetMode="External"/><Relationship Id="rId640" Type="http://schemas.openxmlformats.org/officeDocument/2006/relationships/hyperlink" Target="https://valiati.atlassian.net/browse/TSM-9410?atlOrigin=eyJpIjoiMjBhNWIzMmFjMjdiNGE1YzhhZTE4YmM0ZjA0MDM4ZWYiLCJwIjoiZXhjZWwtamlyYSJ9" TargetMode="External"/><Relationship Id="rId738" Type="http://schemas.openxmlformats.org/officeDocument/2006/relationships/hyperlink" Target="https://valiati.atlassian.net/browse/TSM-9289?atlOrigin=eyJpIjoiMjBhNWIzMmFjMjdiNGE1YzhhZTE4YmM0ZjA0MDM4ZWYiLCJwIjoiZXhjZWwtamlyYSJ9" TargetMode="External"/><Relationship Id="rId945" Type="http://schemas.openxmlformats.org/officeDocument/2006/relationships/hyperlink" Target="https://valiati.atlassian.net/browse/TSM-9039?atlOrigin=eyJpIjoiMjBhNWIzMmFjMjdiNGE1YzhhZTE4YmM0ZjA0MDM4ZWYiLCJwIjoiZXhjZWwtamlyYSJ9" TargetMode="External"/><Relationship Id="rId1368" Type="http://schemas.openxmlformats.org/officeDocument/2006/relationships/hyperlink" Target="https://valiati.atlassian.net/browse/TSM-8547?atlOrigin=eyJpIjoiMjBhNWIzMmFjMjdiNGE1YzhhZTE4YmM0ZjA0MDM4ZWYiLCJwIjoiZXhjZWwtamlyYSJ9" TargetMode="External"/><Relationship Id="rId1575" Type="http://schemas.openxmlformats.org/officeDocument/2006/relationships/hyperlink" Target="https://valiati.atlassian.net/browse/TSM-8316?atlOrigin=eyJpIjoiMjBhNWIzMmFjMjdiNGE1YzhhZTE4YmM0ZjA0MDM4ZWYiLCJwIjoiZXhjZWwtamlyYSJ9" TargetMode="External"/><Relationship Id="rId1782" Type="http://schemas.openxmlformats.org/officeDocument/2006/relationships/hyperlink" Target="https://valiati.atlassian.net/browse/TSM-8098?atlOrigin=eyJpIjoiMjBhNWIzMmFjMjdiNGE1YzhhZTE4YmM0ZjA0MDM4ZWYiLCJwIjoiZXhjZWwtamlyYSJ9" TargetMode="External"/><Relationship Id="rId2321" Type="http://schemas.openxmlformats.org/officeDocument/2006/relationships/hyperlink" Target="https://valiati.atlassian.net/browse/TSM-7510?atlOrigin=eyJpIjoiMjBhNWIzMmFjMjdiNGE1YzhhZTE4YmM0ZjA0MDM4ZWYiLCJwIjoiZXhjZWwtamlyYSJ9" TargetMode="External"/><Relationship Id="rId2419" Type="http://schemas.openxmlformats.org/officeDocument/2006/relationships/hyperlink" Target="https://valiati.atlassian.net/browse/TSM-7406?atlOrigin=eyJpIjoiMjBhNWIzMmFjMjdiNGE1YzhhZTE4YmM0ZjA0MDM4ZWYiLCJwIjoiZXhjZWwtamlyYSJ9" TargetMode="External"/><Relationship Id="rId2626" Type="http://schemas.openxmlformats.org/officeDocument/2006/relationships/hyperlink" Target="https://valiati.atlassian.net/browse/TSM-7189?atlOrigin=eyJpIjoiMjBhNWIzMmFjMjdiNGE1YzhhZTE4YmM0ZjA0MDM4ZWYiLCJwIjoiZXhjZWwtamlyYSJ9" TargetMode="External"/><Relationship Id="rId2833" Type="http://schemas.openxmlformats.org/officeDocument/2006/relationships/hyperlink" Target="https://valiati.atlassian.net/browse/TSM-6971?atlOrigin=eyJpIjoiMjBhNWIzMmFjMjdiNGE1YzhhZTE4YmM0ZjA0MDM4ZWYiLCJwIjoiZXhjZWwtamlyYSJ9" TargetMode="External"/><Relationship Id="rId74" Type="http://schemas.openxmlformats.org/officeDocument/2006/relationships/hyperlink" Target="https://valiati.atlassian.net/browse/TSM-10099?atlOrigin=eyJpIjoiMjBhNWIzMmFjMjdiNGE1YzhhZTE4YmM0ZjA0MDM4ZWYiLCJwIjoiZXhjZWwtamlyYSJ9" TargetMode="External"/><Relationship Id="rId500" Type="http://schemas.openxmlformats.org/officeDocument/2006/relationships/hyperlink" Target="https://valiati.atlassian.net/browse/TSM-9570?atlOrigin=eyJpIjoiMjBhNWIzMmFjMjdiNGE1YzhhZTE4YmM0ZjA0MDM4ZWYiLCJwIjoiZXhjZWwtamlyYSJ9" TargetMode="External"/><Relationship Id="rId805" Type="http://schemas.openxmlformats.org/officeDocument/2006/relationships/hyperlink" Target="https://valiati.atlassian.net/browse/TSM-9202?atlOrigin=eyJpIjoiMjBhNWIzMmFjMjdiNGE1YzhhZTE4YmM0ZjA0MDM4ZWYiLCJwIjoiZXhjZWwtamlyYSJ9" TargetMode="External"/><Relationship Id="rId1130" Type="http://schemas.openxmlformats.org/officeDocument/2006/relationships/hyperlink" Target="https://valiati.atlassian.net/browse/TSM-8817?atlOrigin=eyJpIjoiMjBhNWIzMmFjMjdiNGE1YzhhZTE4YmM0ZjA0MDM4ZWYiLCJwIjoiZXhjZWwtamlyYSJ9" TargetMode="External"/><Relationship Id="rId1228" Type="http://schemas.openxmlformats.org/officeDocument/2006/relationships/hyperlink" Target="https://valiati.atlassian.net/browse/TSM-8704?atlOrigin=eyJpIjoiMjBhNWIzMmFjMjdiNGE1YzhhZTE4YmM0ZjA0MDM4ZWYiLCJwIjoiZXhjZWwtamlyYSJ9" TargetMode="External"/><Relationship Id="rId1435" Type="http://schemas.openxmlformats.org/officeDocument/2006/relationships/hyperlink" Target="https://valiati.atlassian.net/browse/TSM-8469?atlOrigin=eyJpIjoiMjBhNWIzMmFjMjdiNGE1YzhhZTE4YmM0ZjA0MDM4ZWYiLCJwIjoiZXhjZWwtamlyYSJ9" TargetMode="External"/><Relationship Id="rId1642" Type="http://schemas.openxmlformats.org/officeDocument/2006/relationships/hyperlink" Target="https://valiati.atlassian.net/browse/TSM-8246?atlOrigin=eyJpIjoiMjBhNWIzMmFjMjdiNGE1YzhhZTE4YmM0ZjA0MDM4ZWYiLCJwIjoiZXhjZWwtamlyYSJ9" TargetMode="External"/><Relationship Id="rId1947" Type="http://schemas.openxmlformats.org/officeDocument/2006/relationships/hyperlink" Target="https://valiati.atlassian.net/browse/TSM-7912?atlOrigin=eyJpIjoiMjBhNWIzMmFjMjdiNGE1YzhhZTE4YmM0ZjA0MDM4ZWYiLCJwIjoiZXhjZWwtamlyYSJ9" TargetMode="External"/><Relationship Id="rId2900" Type="http://schemas.openxmlformats.org/officeDocument/2006/relationships/hyperlink" Target="https://valiati.atlassian.net/browse/TSM-6902?atlOrigin=eyJpIjoiMjBhNWIzMmFjMjdiNGE1YzhhZTE4YmM0ZjA0MDM4ZWYiLCJwIjoiZXhjZWwtamlyYSJ9" TargetMode="External"/><Relationship Id="rId3095" Type="http://schemas.openxmlformats.org/officeDocument/2006/relationships/hyperlink" Target="https://valiati.atlassian.net/browse/TSM-6698?atlOrigin=eyJpIjoiMjBhNWIzMmFjMjdiNGE1YzhhZTE4YmM0ZjA0MDM4ZWYiLCJwIjoiZXhjZWwtamlyYSJ9" TargetMode="External"/><Relationship Id="rId1502" Type="http://schemas.openxmlformats.org/officeDocument/2006/relationships/hyperlink" Target="https://valiati.atlassian.net/browse/TSM-8395?atlOrigin=eyJpIjoiMjBhNWIzMmFjMjdiNGE1YzhhZTE4YmM0ZjA0MDM4ZWYiLCJwIjoiZXhjZWwtamlyYSJ9" TargetMode="External"/><Relationship Id="rId1807" Type="http://schemas.openxmlformats.org/officeDocument/2006/relationships/hyperlink" Target="https://valiati.atlassian.net/browse/TSM-8067?atlOrigin=eyJpIjoiMjBhNWIzMmFjMjdiNGE1YzhhZTE4YmM0ZjA0MDM4ZWYiLCJwIjoiZXhjZWwtamlyYSJ9" TargetMode="External"/><Relationship Id="rId3162" Type="http://schemas.openxmlformats.org/officeDocument/2006/relationships/hyperlink" Target="https://valiati.atlassian.net/browse/TSM-6625?atlOrigin=eyJpIjoiMjBhNWIzMmFjMjdiNGE1YzhhZTE4YmM0ZjA0MDM4ZWYiLCJwIjoiZXhjZWwtamlyYSJ9" TargetMode="External"/><Relationship Id="rId290" Type="http://schemas.openxmlformats.org/officeDocument/2006/relationships/hyperlink" Target="https://valiati.atlassian.net/browse/TSM-9824?atlOrigin=eyJpIjoiMjBhNWIzMmFjMjdiNGE1YzhhZTE4YmM0ZjA0MDM4ZWYiLCJwIjoiZXhjZWwtamlyYSJ9" TargetMode="External"/><Relationship Id="rId388" Type="http://schemas.openxmlformats.org/officeDocument/2006/relationships/hyperlink" Target="https://valiati.atlassian.net/browse/TSM-9700?atlOrigin=eyJpIjoiMjBhNWIzMmFjMjdiNGE1YzhhZTE4YmM0ZjA0MDM4ZWYiLCJwIjoiZXhjZWwtamlyYSJ9" TargetMode="External"/><Relationship Id="rId2069" Type="http://schemas.openxmlformats.org/officeDocument/2006/relationships/hyperlink" Target="https://valiati.atlassian.net/browse/TSM-7777?atlOrigin=eyJpIjoiMjBhNWIzMmFjMjdiNGE1YzhhZTE4YmM0ZjA0MDM4ZWYiLCJwIjoiZXhjZWwtamlyYSJ9" TargetMode="External"/><Relationship Id="rId3022" Type="http://schemas.openxmlformats.org/officeDocument/2006/relationships/hyperlink" Target="https://valiati.atlassian.net/browse/TSM-6773?atlOrigin=eyJpIjoiMjBhNWIzMmFjMjdiNGE1YzhhZTE4YmM0ZjA0MDM4ZWYiLCJwIjoiZXhjZWwtamlyYSJ9" TargetMode="External"/><Relationship Id="rId150" Type="http://schemas.openxmlformats.org/officeDocument/2006/relationships/hyperlink" Target="https://valiati.atlassian.net/browse/TSM-9994?atlOrigin=eyJpIjoiMjBhNWIzMmFjMjdiNGE1YzhhZTE4YmM0ZjA0MDM4ZWYiLCJwIjoiZXhjZWwtamlyYSJ9" TargetMode="External"/><Relationship Id="rId595" Type="http://schemas.openxmlformats.org/officeDocument/2006/relationships/hyperlink" Target="https://valiati.atlassian.net/browse/TSM-9461?atlOrigin=eyJpIjoiMjBhNWIzMmFjMjdiNGE1YzhhZTE4YmM0ZjA0MDM4ZWYiLCJwIjoiZXhjZWwtamlyYSJ9" TargetMode="External"/><Relationship Id="rId2276" Type="http://schemas.openxmlformats.org/officeDocument/2006/relationships/hyperlink" Target="https://valiati.atlassian.net/browse/TSM-7556?atlOrigin=eyJpIjoiMjBhNWIzMmFjMjdiNGE1YzhhZTE4YmM0ZjA0MDM4ZWYiLCJwIjoiZXhjZWwtamlyYSJ9" TargetMode="External"/><Relationship Id="rId2483" Type="http://schemas.openxmlformats.org/officeDocument/2006/relationships/hyperlink" Target="https://valiati.atlassian.net/browse/TSM-7340?atlOrigin=eyJpIjoiMjBhNWIzMmFjMjdiNGE1YzhhZTE4YmM0ZjA0MDM4ZWYiLCJwIjoiZXhjZWwtamlyYSJ9" TargetMode="External"/><Relationship Id="rId2690" Type="http://schemas.openxmlformats.org/officeDocument/2006/relationships/hyperlink" Target="https://valiati.atlassian.net/browse/TSM-7121?atlOrigin=eyJpIjoiMjBhNWIzMmFjMjdiNGE1YzhhZTE4YmM0ZjA0MDM4ZWYiLCJwIjoiZXhjZWwtamlyYSJ9" TargetMode="External"/><Relationship Id="rId248" Type="http://schemas.openxmlformats.org/officeDocument/2006/relationships/hyperlink" Target="https://valiati.atlassian.net/browse/TSM-9875?atlOrigin=eyJpIjoiMjBhNWIzMmFjMjdiNGE1YzhhZTE4YmM0ZjA0MDM4ZWYiLCJwIjoiZXhjZWwtamlyYSJ9" TargetMode="External"/><Relationship Id="rId455" Type="http://schemas.openxmlformats.org/officeDocument/2006/relationships/hyperlink" Target="https://valiati.atlassian.net/browse/TSM-9620?atlOrigin=eyJpIjoiMjBhNWIzMmFjMjdiNGE1YzhhZTE4YmM0ZjA0MDM4ZWYiLCJwIjoiZXhjZWwtamlyYSJ9" TargetMode="External"/><Relationship Id="rId662" Type="http://schemas.openxmlformats.org/officeDocument/2006/relationships/hyperlink" Target="https://valiati.atlassian.net/browse/TSM-9383?atlOrigin=eyJpIjoiMjBhNWIzMmFjMjdiNGE1YzhhZTE4YmM0ZjA0MDM4ZWYiLCJwIjoiZXhjZWwtamlyYSJ9" TargetMode="External"/><Relationship Id="rId1085" Type="http://schemas.openxmlformats.org/officeDocument/2006/relationships/hyperlink" Target="https://valiati.atlassian.net/browse/TSM-8874?atlOrigin=eyJpIjoiMjBhNWIzMmFjMjdiNGE1YzhhZTE4YmM0ZjA0MDM4ZWYiLCJwIjoiZXhjZWwtamlyYSJ9" TargetMode="External"/><Relationship Id="rId1292" Type="http://schemas.openxmlformats.org/officeDocument/2006/relationships/hyperlink" Target="https://valiati.atlassian.net/browse/TSM-8633?atlOrigin=eyJpIjoiMjBhNWIzMmFjMjdiNGE1YzhhZTE4YmM0ZjA0MDM4ZWYiLCJwIjoiZXhjZWwtamlyYSJ9" TargetMode="External"/><Relationship Id="rId2136" Type="http://schemas.openxmlformats.org/officeDocument/2006/relationships/hyperlink" Target="https://valiati.atlassian.net/browse/TSM-7700?atlOrigin=eyJpIjoiMjBhNWIzMmFjMjdiNGE1YzhhZTE4YmM0ZjA0MDM4ZWYiLCJwIjoiZXhjZWwtamlyYSJ9" TargetMode="External"/><Relationship Id="rId2343" Type="http://schemas.openxmlformats.org/officeDocument/2006/relationships/hyperlink" Target="https://valiati.atlassian.net/browse/TSM-7488?atlOrigin=eyJpIjoiMjBhNWIzMmFjMjdiNGE1YzhhZTE4YmM0ZjA0MDM4ZWYiLCJwIjoiZXhjZWwtamlyYSJ9" TargetMode="External"/><Relationship Id="rId2550" Type="http://schemas.openxmlformats.org/officeDocument/2006/relationships/hyperlink" Target="https://valiati.atlassian.net/browse/TSM-7271?atlOrigin=eyJpIjoiMjBhNWIzMmFjMjdiNGE1YzhhZTE4YmM0ZjA0MDM4ZWYiLCJwIjoiZXhjZWwtamlyYSJ9" TargetMode="External"/><Relationship Id="rId2788" Type="http://schemas.openxmlformats.org/officeDocument/2006/relationships/hyperlink" Target="https://valiati.atlassian.net/browse/TSM-7016?atlOrigin=eyJpIjoiMjBhNWIzMmFjMjdiNGE1YzhhZTE4YmM0ZjA0MDM4ZWYiLCJwIjoiZXhjZWwtamlyYSJ9" TargetMode="External"/><Relationship Id="rId2995" Type="http://schemas.openxmlformats.org/officeDocument/2006/relationships/hyperlink" Target="https://valiati.atlassian.net/browse/TSM-6801?atlOrigin=eyJpIjoiMjBhNWIzMmFjMjdiNGE1YzhhZTE4YmM0ZjA0MDM4ZWYiLCJwIjoiZXhjZWwtamlyYSJ9" TargetMode="External"/><Relationship Id="rId108" Type="http://schemas.openxmlformats.org/officeDocument/2006/relationships/hyperlink" Target="https://valiati.atlassian.net/browse/TSM-10054?atlOrigin=eyJpIjoiMjBhNWIzMmFjMjdiNGE1YzhhZTE4YmM0ZjA0MDM4ZWYiLCJwIjoiZXhjZWwtamlyYSJ9" TargetMode="External"/><Relationship Id="rId315" Type="http://schemas.openxmlformats.org/officeDocument/2006/relationships/hyperlink" Target="https://valiati.atlassian.net/browse/TSM-9795?atlOrigin=eyJpIjoiMjBhNWIzMmFjMjdiNGE1YzhhZTE4YmM0ZjA0MDM4ZWYiLCJwIjoiZXhjZWwtamlyYSJ9" TargetMode="External"/><Relationship Id="rId522" Type="http://schemas.openxmlformats.org/officeDocument/2006/relationships/hyperlink" Target="https://valiati.atlassian.net/browse/TSM-9544?atlOrigin=eyJpIjoiMjBhNWIzMmFjMjdiNGE1YzhhZTE4YmM0ZjA0MDM4ZWYiLCJwIjoiZXhjZWwtamlyYSJ9" TargetMode="External"/><Relationship Id="rId967" Type="http://schemas.openxmlformats.org/officeDocument/2006/relationships/hyperlink" Target="https://valiati.atlassian.net/browse/TSM-9013?atlOrigin=eyJpIjoiMjBhNWIzMmFjMjdiNGE1YzhhZTE4YmM0ZjA0MDM4ZWYiLCJwIjoiZXhjZWwtamlyYSJ9" TargetMode="External"/><Relationship Id="rId1152" Type="http://schemas.openxmlformats.org/officeDocument/2006/relationships/hyperlink" Target="https://valiati.atlassian.net/browse/TSM-8793?atlOrigin=eyJpIjoiMjBhNWIzMmFjMjdiNGE1YzhhZTE4YmM0ZjA0MDM4ZWYiLCJwIjoiZXhjZWwtamlyYSJ9" TargetMode="External"/><Relationship Id="rId1597" Type="http://schemas.openxmlformats.org/officeDocument/2006/relationships/hyperlink" Target="https://valiati.atlassian.net/browse/TSM-8293?atlOrigin=eyJpIjoiMjBhNWIzMmFjMjdiNGE1YzhhZTE4YmM0ZjA0MDM4ZWYiLCJwIjoiZXhjZWwtamlyYSJ9" TargetMode="External"/><Relationship Id="rId2203" Type="http://schemas.openxmlformats.org/officeDocument/2006/relationships/hyperlink" Target="https://valiati.atlassian.net/browse/TSM-7632?atlOrigin=eyJpIjoiMjBhNWIzMmFjMjdiNGE1YzhhZTE4YmM0ZjA0MDM4ZWYiLCJwIjoiZXhjZWwtamlyYSJ9" TargetMode="External"/><Relationship Id="rId2410" Type="http://schemas.openxmlformats.org/officeDocument/2006/relationships/hyperlink" Target="https://valiati.atlassian.net/browse/TSM-7415?atlOrigin=eyJpIjoiMjBhNWIzMmFjMjdiNGE1YzhhZTE4YmM0ZjA0MDM4ZWYiLCJwIjoiZXhjZWwtamlyYSJ9" TargetMode="External"/><Relationship Id="rId2648" Type="http://schemas.openxmlformats.org/officeDocument/2006/relationships/hyperlink" Target="https://valiati.atlassian.net/browse/TSM-7165?atlOrigin=eyJpIjoiMjBhNWIzMmFjMjdiNGE1YzhhZTE4YmM0ZjA0MDM4ZWYiLCJwIjoiZXhjZWwtamlyYSJ9" TargetMode="External"/><Relationship Id="rId2855" Type="http://schemas.openxmlformats.org/officeDocument/2006/relationships/hyperlink" Target="https://valiati.atlassian.net/browse/TSM-6949?atlOrigin=eyJpIjoiMjBhNWIzMmFjMjdiNGE1YzhhZTE4YmM0ZjA0MDM4ZWYiLCJwIjoiZXhjZWwtamlyYSJ9" TargetMode="External"/><Relationship Id="rId96" Type="http://schemas.openxmlformats.org/officeDocument/2006/relationships/hyperlink" Target="https://valiati.atlassian.net/browse/TSM-10074?atlOrigin=eyJpIjoiMjBhNWIzMmFjMjdiNGE1YzhhZTE4YmM0ZjA0MDM4ZWYiLCJwIjoiZXhjZWwtamlyYSJ9" TargetMode="External"/><Relationship Id="rId827" Type="http://schemas.openxmlformats.org/officeDocument/2006/relationships/hyperlink" Target="https://valiati.atlassian.net/browse/TSM-9177?atlOrigin=eyJpIjoiMjBhNWIzMmFjMjdiNGE1YzhhZTE4YmM0ZjA0MDM4ZWYiLCJwIjoiZXhjZWwtamlyYSJ9" TargetMode="External"/><Relationship Id="rId1012" Type="http://schemas.openxmlformats.org/officeDocument/2006/relationships/hyperlink" Target="https://valiati.atlassian.net/browse/TSM-8962?atlOrigin=eyJpIjoiMjBhNWIzMmFjMjdiNGE1YzhhZTE4YmM0ZjA0MDM4ZWYiLCJwIjoiZXhjZWwtamlyYSJ9" TargetMode="External"/><Relationship Id="rId1457" Type="http://schemas.openxmlformats.org/officeDocument/2006/relationships/hyperlink" Target="https://valiati.atlassian.net/browse/TSM-8446?atlOrigin=eyJpIjoiMjBhNWIzMmFjMjdiNGE1YzhhZTE4YmM0ZjA0MDM4ZWYiLCJwIjoiZXhjZWwtamlyYSJ9" TargetMode="External"/><Relationship Id="rId1664" Type="http://schemas.openxmlformats.org/officeDocument/2006/relationships/hyperlink" Target="https://valiati.atlassian.net/browse/TSM-8224?atlOrigin=eyJpIjoiMjBhNWIzMmFjMjdiNGE1YzhhZTE4YmM0ZjA0MDM4ZWYiLCJwIjoiZXhjZWwtamlyYSJ9" TargetMode="External"/><Relationship Id="rId1871" Type="http://schemas.openxmlformats.org/officeDocument/2006/relationships/hyperlink" Target="https://valiati.atlassian.net/browse/TSM-7999?atlOrigin=eyJpIjoiMjBhNWIzMmFjMjdiNGE1YzhhZTE4YmM0ZjA0MDM4ZWYiLCJwIjoiZXhjZWwtamlyYSJ9" TargetMode="External"/><Relationship Id="rId2508" Type="http://schemas.openxmlformats.org/officeDocument/2006/relationships/hyperlink" Target="https://valiati.atlassian.net/browse/TSM-7315?atlOrigin=eyJpIjoiMjBhNWIzMmFjMjdiNGE1YzhhZTE4YmM0ZjA0MDM4ZWYiLCJwIjoiZXhjZWwtamlyYSJ9" TargetMode="External"/><Relationship Id="rId2715" Type="http://schemas.openxmlformats.org/officeDocument/2006/relationships/hyperlink" Target="https://valiati.atlassian.net/browse/TSM-7095?atlOrigin=eyJpIjoiMjBhNWIzMmFjMjdiNGE1YzhhZTE4YmM0ZjA0MDM4ZWYiLCJwIjoiZXhjZWwtamlyYSJ9" TargetMode="External"/><Relationship Id="rId2922" Type="http://schemas.openxmlformats.org/officeDocument/2006/relationships/hyperlink" Target="https://valiati.atlassian.net/browse/TSM-6879?atlOrigin=eyJpIjoiMjBhNWIzMmFjMjdiNGE1YzhhZTE4YmM0ZjA0MDM4ZWYiLCJwIjoiZXhjZWwtamlyYSJ9" TargetMode="External"/><Relationship Id="rId1317" Type="http://schemas.openxmlformats.org/officeDocument/2006/relationships/hyperlink" Target="https://valiati.atlassian.net/browse/TSM-8604?atlOrigin=eyJpIjoiMjBhNWIzMmFjMjdiNGE1YzhhZTE4YmM0ZjA0MDM4ZWYiLCJwIjoiZXhjZWwtamlyYSJ9" TargetMode="External"/><Relationship Id="rId1524" Type="http://schemas.openxmlformats.org/officeDocument/2006/relationships/hyperlink" Target="https://valiati.atlassian.net/browse/TSM-8372?atlOrigin=eyJpIjoiMjBhNWIzMmFjMjdiNGE1YzhhZTE4YmM0ZjA0MDM4ZWYiLCJwIjoiZXhjZWwtamlyYSJ9" TargetMode="External"/><Relationship Id="rId1731" Type="http://schemas.openxmlformats.org/officeDocument/2006/relationships/hyperlink" Target="https://valiati.atlassian.net/browse/TSM-8155?atlOrigin=eyJpIjoiMjBhNWIzMmFjMjdiNGE1YzhhZTE4YmM0ZjA0MDM4ZWYiLCJwIjoiZXhjZWwtamlyYSJ9" TargetMode="External"/><Relationship Id="rId1969" Type="http://schemas.openxmlformats.org/officeDocument/2006/relationships/hyperlink" Target="https://valiati.atlassian.net/browse/TSM-7888?atlOrigin=eyJpIjoiMjBhNWIzMmFjMjdiNGE1YzhhZTE4YmM0ZjA0MDM4ZWYiLCJwIjoiZXhjZWwtamlyYSJ9" TargetMode="External"/><Relationship Id="rId3184" Type="http://schemas.openxmlformats.org/officeDocument/2006/relationships/hyperlink" Target="https://valiati.atlassian.net/browse/TSM-6602?atlOrigin=eyJpIjoiMjBhNWIzMmFjMjdiNGE1YzhhZTE4YmM0ZjA0MDM4ZWYiLCJwIjoiZXhjZWwtamlyYSJ9" TargetMode="External"/><Relationship Id="rId23" Type="http://schemas.openxmlformats.org/officeDocument/2006/relationships/hyperlink" Target="https://valiati.atlassian.net/browse/TSM-10178?atlOrigin=eyJpIjoiMjBhNWIzMmFjMjdiNGE1YzhhZTE4YmM0ZjA0MDM4ZWYiLCJwIjoiZXhjZWwtamlyYSJ9" TargetMode="External"/><Relationship Id="rId1829" Type="http://schemas.openxmlformats.org/officeDocument/2006/relationships/hyperlink" Target="https://valiati.atlassian.net/browse/TSM-8041?atlOrigin=eyJpIjoiMjBhNWIzMmFjMjdiNGE1YzhhZTE4YmM0ZjA0MDM4ZWYiLCJwIjoiZXhjZWwtamlyYSJ9" TargetMode="External"/><Relationship Id="rId2298" Type="http://schemas.openxmlformats.org/officeDocument/2006/relationships/hyperlink" Target="https://valiati.atlassian.net/browse/TSM-7533?atlOrigin=eyJpIjoiMjBhNWIzMmFjMjdiNGE1YzhhZTE4YmM0ZjA0MDM4ZWYiLCJwIjoiZXhjZWwtamlyYSJ9" TargetMode="External"/><Relationship Id="rId3044" Type="http://schemas.openxmlformats.org/officeDocument/2006/relationships/hyperlink" Target="https://valiati.atlassian.net/browse/TSM-6751?atlOrigin=eyJpIjoiMjBhNWIzMmFjMjdiNGE1YzhhZTE4YmM0ZjA0MDM4ZWYiLCJwIjoiZXhjZWwtamlyYSJ9" TargetMode="External"/><Relationship Id="rId3251" Type="http://schemas.openxmlformats.org/officeDocument/2006/relationships/hyperlink" Target="https://valiati.atlassian.net/browse/TSM-6534?atlOrigin=eyJpIjoiMjBhNWIzMmFjMjdiNGE1YzhhZTE4YmM0ZjA0MDM4ZWYiLCJwIjoiZXhjZWwtamlyYSJ9" TargetMode="External"/><Relationship Id="rId172" Type="http://schemas.openxmlformats.org/officeDocument/2006/relationships/hyperlink" Target="https://valiati.atlassian.net/browse/TSM-9966?atlOrigin=eyJpIjoiMjBhNWIzMmFjMjdiNGE1YzhhZTE4YmM0ZjA0MDM4ZWYiLCJwIjoiZXhjZWwtamlyYSJ9" TargetMode="External"/><Relationship Id="rId477" Type="http://schemas.openxmlformats.org/officeDocument/2006/relationships/hyperlink" Target="https://valiati.atlassian.net/browse/TSM-9598?atlOrigin=eyJpIjoiMjBhNWIzMmFjMjdiNGE1YzhhZTE4YmM0ZjA0MDM4ZWYiLCJwIjoiZXhjZWwtamlyYSJ9" TargetMode="External"/><Relationship Id="rId684" Type="http://schemas.openxmlformats.org/officeDocument/2006/relationships/hyperlink" Target="https://valiati.atlassian.net/browse/TSM-9356?atlOrigin=eyJpIjoiMjBhNWIzMmFjMjdiNGE1YzhhZTE4YmM0ZjA0MDM4ZWYiLCJwIjoiZXhjZWwtamlyYSJ9" TargetMode="External"/><Relationship Id="rId2060" Type="http://schemas.openxmlformats.org/officeDocument/2006/relationships/hyperlink" Target="https://valiati.atlassian.net/browse/TSM-7788?atlOrigin=eyJpIjoiMjBhNWIzMmFjMjdiNGE1YzhhZTE4YmM0ZjA0MDM4ZWYiLCJwIjoiZXhjZWwtamlyYSJ9" TargetMode="External"/><Relationship Id="rId2158" Type="http://schemas.openxmlformats.org/officeDocument/2006/relationships/hyperlink" Target="https://valiati.atlassian.net/browse/TSM-7677?atlOrigin=eyJpIjoiMjBhNWIzMmFjMjdiNGE1YzhhZTE4YmM0ZjA0MDM4ZWYiLCJwIjoiZXhjZWwtamlyYSJ9" TargetMode="External"/><Relationship Id="rId2365" Type="http://schemas.openxmlformats.org/officeDocument/2006/relationships/hyperlink" Target="https://valiati.atlassian.net/browse/TSM-7465?atlOrigin=eyJpIjoiMjBhNWIzMmFjMjdiNGE1YzhhZTE4YmM0ZjA0MDM4ZWYiLCJwIjoiZXhjZWwtamlyYSJ9" TargetMode="External"/><Relationship Id="rId3111" Type="http://schemas.openxmlformats.org/officeDocument/2006/relationships/hyperlink" Target="https://valiati.atlassian.net/browse/TSM-6682?atlOrigin=eyJpIjoiMjBhNWIzMmFjMjdiNGE1YzhhZTE4YmM0ZjA0MDM4ZWYiLCJwIjoiZXhjZWwtamlyYSJ9" TargetMode="External"/><Relationship Id="rId3209" Type="http://schemas.openxmlformats.org/officeDocument/2006/relationships/hyperlink" Target="https://valiati.atlassian.net/browse/TSM-6577?atlOrigin=eyJpIjoiMjBhNWIzMmFjMjdiNGE1YzhhZTE4YmM0ZjA0MDM4ZWYiLCJwIjoiZXhjZWwtamlyYSJ9" TargetMode="External"/><Relationship Id="rId337" Type="http://schemas.openxmlformats.org/officeDocument/2006/relationships/hyperlink" Target="https://valiati.atlassian.net/browse/TSM-9765?atlOrigin=eyJpIjoiMjBhNWIzMmFjMjdiNGE1YzhhZTE4YmM0ZjA0MDM4ZWYiLCJwIjoiZXhjZWwtamlyYSJ9" TargetMode="External"/><Relationship Id="rId891" Type="http://schemas.openxmlformats.org/officeDocument/2006/relationships/hyperlink" Target="https://valiati.atlassian.net/browse/TSM-9103?atlOrigin=eyJpIjoiMjBhNWIzMmFjMjdiNGE1YzhhZTE4YmM0ZjA0MDM4ZWYiLCJwIjoiZXhjZWwtamlyYSJ9" TargetMode="External"/><Relationship Id="rId989" Type="http://schemas.openxmlformats.org/officeDocument/2006/relationships/hyperlink" Target="https://valiati.atlassian.net/browse/TSM-8989?atlOrigin=eyJpIjoiMjBhNWIzMmFjMjdiNGE1YzhhZTE4YmM0ZjA0MDM4ZWYiLCJwIjoiZXhjZWwtamlyYSJ9" TargetMode="External"/><Relationship Id="rId2018" Type="http://schemas.openxmlformats.org/officeDocument/2006/relationships/hyperlink" Target="https://valiati.atlassian.net/browse/TSM-7835?atlOrigin=eyJpIjoiMjBhNWIzMmFjMjdiNGE1YzhhZTE4YmM0ZjA0MDM4ZWYiLCJwIjoiZXhjZWwtamlyYSJ9" TargetMode="External"/><Relationship Id="rId2572" Type="http://schemas.openxmlformats.org/officeDocument/2006/relationships/hyperlink" Target="https://valiati.atlassian.net/browse/TSM-7249?atlOrigin=eyJpIjoiMjBhNWIzMmFjMjdiNGE1YzhhZTE4YmM0ZjA0MDM4ZWYiLCJwIjoiZXhjZWwtamlyYSJ9" TargetMode="External"/><Relationship Id="rId2877" Type="http://schemas.openxmlformats.org/officeDocument/2006/relationships/hyperlink" Target="https://valiati.atlassian.net/browse/TSM-6927?atlOrigin=eyJpIjoiMjBhNWIzMmFjMjdiNGE1YzhhZTE4YmM0ZjA0MDM4ZWYiLCJwIjoiZXhjZWwtamlyYSJ9" TargetMode="External"/><Relationship Id="rId544" Type="http://schemas.openxmlformats.org/officeDocument/2006/relationships/hyperlink" Target="https://valiati.atlassian.net/browse/TSM-9522?atlOrigin=eyJpIjoiMjBhNWIzMmFjMjdiNGE1YzhhZTE4YmM0ZjA0MDM4ZWYiLCJwIjoiZXhjZWwtamlyYSJ9" TargetMode="External"/><Relationship Id="rId751" Type="http://schemas.openxmlformats.org/officeDocument/2006/relationships/hyperlink" Target="https://valiati.atlassian.net/browse/TSM-9271?atlOrigin=eyJpIjoiMjBhNWIzMmFjMjdiNGE1YzhhZTE4YmM0ZjA0MDM4ZWYiLCJwIjoiZXhjZWwtamlyYSJ9" TargetMode="External"/><Relationship Id="rId849" Type="http://schemas.openxmlformats.org/officeDocument/2006/relationships/hyperlink" Target="https://valiati.atlassian.net/browse/TSM-9151?atlOrigin=eyJpIjoiMjBhNWIzMmFjMjdiNGE1YzhhZTE4YmM0ZjA0MDM4ZWYiLCJwIjoiZXhjZWwtamlyYSJ9" TargetMode="External"/><Relationship Id="rId1174" Type="http://schemas.openxmlformats.org/officeDocument/2006/relationships/hyperlink" Target="https://valiati.atlassian.net/browse/TSM-8768?atlOrigin=eyJpIjoiMjBhNWIzMmFjMjdiNGE1YzhhZTE4YmM0ZjA0MDM4ZWYiLCJwIjoiZXhjZWwtamlyYSJ9" TargetMode="External"/><Relationship Id="rId1381" Type="http://schemas.openxmlformats.org/officeDocument/2006/relationships/hyperlink" Target="https://valiati.atlassian.net/browse/TSM-8531?atlOrigin=eyJpIjoiMjBhNWIzMmFjMjdiNGE1YzhhZTE4YmM0ZjA0MDM4ZWYiLCJwIjoiZXhjZWwtamlyYSJ9" TargetMode="External"/><Relationship Id="rId1479" Type="http://schemas.openxmlformats.org/officeDocument/2006/relationships/hyperlink" Target="https://valiati.atlassian.net/browse/TSM-8420?atlOrigin=eyJpIjoiMjBhNWIzMmFjMjdiNGE1YzhhZTE4YmM0ZjA0MDM4ZWYiLCJwIjoiZXhjZWwtamlyYSJ9" TargetMode="External"/><Relationship Id="rId1686" Type="http://schemas.openxmlformats.org/officeDocument/2006/relationships/hyperlink" Target="https://valiati.atlassian.net/browse/TSM-8202?atlOrigin=eyJpIjoiMjBhNWIzMmFjMjdiNGE1YzhhZTE4YmM0ZjA0MDM4ZWYiLCJwIjoiZXhjZWwtamlyYSJ9" TargetMode="External"/><Relationship Id="rId2225" Type="http://schemas.openxmlformats.org/officeDocument/2006/relationships/hyperlink" Target="https://valiati.atlassian.net/browse/TSM-7610?atlOrigin=eyJpIjoiMjBhNWIzMmFjMjdiNGE1YzhhZTE4YmM0ZjA0MDM4ZWYiLCJwIjoiZXhjZWwtamlyYSJ9" TargetMode="External"/><Relationship Id="rId2432" Type="http://schemas.openxmlformats.org/officeDocument/2006/relationships/hyperlink" Target="https://valiati.atlassian.net/browse/TSM-7393?atlOrigin=eyJpIjoiMjBhNWIzMmFjMjdiNGE1YzhhZTE4YmM0ZjA0MDM4ZWYiLCJwIjoiZXhjZWwtamlyYSJ9" TargetMode="External"/><Relationship Id="rId404" Type="http://schemas.openxmlformats.org/officeDocument/2006/relationships/hyperlink" Target="https://valiati.atlassian.net/browse/TSM-9681?atlOrigin=eyJpIjoiMjBhNWIzMmFjMjdiNGE1YzhhZTE4YmM0ZjA0MDM4ZWYiLCJwIjoiZXhjZWwtamlyYSJ9" TargetMode="External"/><Relationship Id="rId611" Type="http://schemas.openxmlformats.org/officeDocument/2006/relationships/hyperlink" Target="https://valiati.atlassian.net/browse/TSM-9442?atlOrigin=eyJpIjoiMjBhNWIzMmFjMjdiNGE1YzhhZTE4YmM0ZjA0MDM4ZWYiLCJwIjoiZXhjZWwtamlyYSJ9" TargetMode="External"/><Relationship Id="rId1034" Type="http://schemas.openxmlformats.org/officeDocument/2006/relationships/hyperlink" Target="https://valiati.atlassian.net/browse/TSM-8938?atlOrigin=eyJpIjoiMjBhNWIzMmFjMjdiNGE1YzhhZTE4YmM0ZjA0MDM4ZWYiLCJwIjoiZXhjZWwtamlyYSJ9" TargetMode="External"/><Relationship Id="rId1241" Type="http://schemas.openxmlformats.org/officeDocument/2006/relationships/hyperlink" Target="https://valiati.atlassian.net/browse/TSM-8690?atlOrigin=eyJpIjoiMjBhNWIzMmFjMjdiNGE1YzhhZTE4YmM0ZjA0MDM4ZWYiLCJwIjoiZXhjZWwtamlyYSJ9" TargetMode="External"/><Relationship Id="rId1339" Type="http://schemas.openxmlformats.org/officeDocument/2006/relationships/hyperlink" Target="https://valiati.atlassian.net/browse/TSM-8580?atlOrigin=eyJpIjoiMjBhNWIzMmFjMjdiNGE1YzhhZTE4YmM0ZjA0MDM4ZWYiLCJwIjoiZXhjZWwtamlyYSJ9" TargetMode="External"/><Relationship Id="rId1893" Type="http://schemas.openxmlformats.org/officeDocument/2006/relationships/hyperlink" Target="https://valiati.atlassian.net/browse/TSM-7975?atlOrigin=eyJpIjoiMjBhNWIzMmFjMjdiNGE1YzhhZTE4YmM0ZjA0MDM4ZWYiLCJwIjoiZXhjZWwtamlyYSJ9" TargetMode="External"/><Relationship Id="rId2737" Type="http://schemas.openxmlformats.org/officeDocument/2006/relationships/hyperlink" Target="https://valiati.atlassian.net/browse/TSM-7072?atlOrigin=eyJpIjoiMjBhNWIzMmFjMjdiNGE1YzhhZTE4YmM0ZjA0MDM4ZWYiLCJwIjoiZXhjZWwtamlyYSJ9" TargetMode="External"/><Relationship Id="rId2944" Type="http://schemas.openxmlformats.org/officeDocument/2006/relationships/hyperlink" Target="https://valiati.atlassian.net/browse/TSM-6856?atlOrigin=eyJpIjoiMjBhNWIzMmFjMjdiNGE1YzhhZTE4YmM0ZjA0MDM4ZWYiLCJwIjoiZXhjZWwtamlyYSJ9" TargetMode="External"/><Relationship Id="rId709" Type="http://schemas.openxmlformats.org/officeDocument/2006/relationships/hyperlink" Target="https://valiati.atlassian.net/browse/TSM-9324?atlOrigin=eyJpIjoiMjBhNWIzMmFjMjdiNGE1YzhhZTE4YmM0ZjA0MDM4ZWYiLCJwIjoiZXhjZWwtamlyYSJ9" TargetMode="External"/><Relationship Id="rId916" Type="http://schemas.openxmlformats.org/officeDocument/2006/relationships/hyperlink" Target="https://valiati.atlassian.net/browse/TSM-9074?atlOrigin=eyJpIjoiMjBhNWIzMmFjMjdiNGE1YzhhZTE4YmM0ZjA0MDM4ZWYiLCJwIjoiZXhjZWwtamlyYSJ9" TargetMode="External"/><Relationship Id="rId1101" Type="http://schemas.openxmlformats.org/officeDocument/2006/relationships/hyperlink" Target="https://valiati.atlassian.net/browse/TSM-8852?atlOrigin=eyJpIjoiMjBhNWIzMmFjMjdiNGE1YzhhZTE4YmM0ZjA0MDM4ZWYiLCJwIjoiZXhjZWwtamlyYSJ9" TargetMode="External"/><Relationship Id="rId1546" Type="http://schemas.openxmlformats.org/officeDocument/2006/relationships/hyperlink" Target="https://valiati.atlassian.net/browse/TSM-8347?atlOrigin=eyJpIjoiMjBhNWIzMmFjMjdiNGE1YzhhZTE4YmM0ZjA0MDM4ZWYiLCJwIjoiZXhjZWwtamlyYSJ9" TargetMode="External"/><Relationship Id="rId1753" Type="http://schemas.openxmlformats.org/officeDocument/2006/relationships/hyperlink" Target="https://valiati.atlassian.net/browse/TSM-8132?atlOrigin=eyJpIjoiMjBhNWIzMmFjMjdiNGE1YzhhZTE4YmM0ZjA0MDM4ZWYiLCJwIjoiZXhjZWwtamlyYSJ9" TargetMode="External"/><Relationship Id="rId1960" Type="http://schemas.openxmlformats.org/officeDocument/2006/relationships/hyperlink" Target="https://valiati.atlassian.net/browse/TSM-7897?atlOrigin=eyJpIjoiMjBhNWIzMmFjMjdiNGE1YzhhZTE4YmM0ZjA0MDM4ZWYiLCJwIjoiZXhjZWwtamlyYSJ9" TargetMode="External"/><Relationship Id="rId2804" Type="http://schemas.openxmlformats.org/officeDocument/2006/relationships/hyperlink" Target="https://valiati.atlassian.net/browse/TSM-7000?atlOrigin=eyJpIjoiMjBhNWIzMmFjMjdiNGE1YzhhZTE4YmM0ZjA0MDM4ZWYiLCJwIjoiZXhjZWwtamlyYSJ9" TargetMode="External"/><Relationship Id="rId45" Type="http://schemas.openxmlformats.org/officeDocument/2006/relationships/hyperlink" Target="https://valiati.atlassian.net/browse/TSM-10144?atlOrigin=eyJpIjoiMjBhNWIzMmFjMjdiNGE1YzhhZTE4YmM0ZjA0MDM4ZWYiLCJwIjoiZXhjZWwtamlyYSJ9" TargetMode="External"/><Relationship Id="rId1406" Type="http://schemas.openxmlformats.org/officeDocument/2006/relationships/hyperlink" Target="https://valiati.atlassian.net/browse/TSM-8501?atlOrigin=eyJpIjoiMjBhNWIzMmFjMjdiNGE1YzhhZTE4YmM0ZjA0MDM4ZWYiLCJwIjoiZXhjZWwtamlyYSJ9" TargetMode="External"/><Relationship Id="rId1613" Type="http://schemas.openxmlformats.org/officeDocument/2006/relationships/hyperlink" Target="https://valiati.atlassian.net/browse/TSM-8277?atlOrigin=eyJpIjoiMjBhNWIzMmFjMjdiNGE1YzhhZTE4YmM0ZjA0MDM4ZWYiLCJwIjoiZXhjZWwtamlyYSJ9" TargetMode="External"/><Relationship Id="rId1820" Type="http://schemas.openxmlformats.org/officeDocument/2006/relationships/hyperlink" Target="https://valiati.atlassian.net/browse/TSM-8051?atlOrigin=eyJpIjoiMjBhNWIzMmFjMjdiNGE1YzhhZTE4YmM0ZjA0MDM4ZWYiLCJwIjoiZXhjZWwtamlyYSJ9" TargetMode="External"/><Relationship Id="rId3066" Type="http://schemas.openxmlformats.org/officeDocument/2006/relationships/hyperlink" Target="https://valiati.atlassian.net/browse/TSM-6729?atlOrigin=eyJpIjoiMjBhNWIzMmFjMjdiNGE1YzhhZTE4YmM0ZjA0MDM4ZWYiLCJwIjoiZXhjZWwtamlyYSJ9" TargetMode="External"/><Relationship Id="rId194" Type="http://schemas.openxmlformats.org/officeDocument/2006/relationships/hyperlink" Target="https://valiati.atlassian.net/browse/TSM-9934?atlOrigin=eyJpIjoiMjBhNWIzMmFjMjdiNGE1YzhhZTE4YmM0ZjA0MDM4ZWYiLCJwIjoiZXhjZWwtamlyYSJ9" TargetMode="External"/><Relationship Id="rId1918" Type="http://schemas.openxmlformats.org/officeDocument/2006/relationships/hyperlink" Target="https://valiati.atlassian.net/browse/TSM-7945?atlOrigin=eyJpIjoiMjBhNWIzMmFjMjdiNGE1YzhhZTE4YmM0ZjA0MDM4ZWYiLCJwIjoiZXhjZWwtamlyYSJ9" TargetMode="External"/><Relationship Id="rId2082" Type="http://schemas.openxmlformats.org/officeDocument/2006/relationships/hyperlink" Target="https://valiati.atlassian.net/browse/TSM-7762?atlOrigin=eyJpIjoiMjBhNWIzMmFjMjdiNGE1YzhhZTE4YmM0ZjA0MDM4ZWYiLCJwIjoiZXhjZWwtamlyYSJ9" TargetMode="External"/><Relationship Id="rId3133" Type="http://schemas.openxmlformats.org/officeDocument/2006/relationships/hyperlink" Target="https://valiati.atlassian.net/browse/TSM-6659?atlOrigin=eyJpIjoiMjBhNWIzMmFjMjdiNGE1YzhhZTE4YmM0ZjA0MDM4ZWYiLCJwIjoiZXhjZWwtamlyYSJ9" TargetMode="External"/><Relationship Id="rId261" Type="http://schemas.openxmlformats.org/officeDocument/2006/relationships/hyperlink" Target="https://valiati.atlassian.net/browse/TSM-9857?atlOrigin=eyJpIjoiMjBhNWIzMmFjMjdiNGE1YzhhZTE4YmM0ZjA0MDM4ZWYiLCJwIjoiZXhjZWwtamlyYSJ9" TargetMode="External"/><Relationship Id="rId499" Type="http://schemas.openxmlformats.org/officeDocument/2006/relationships/hyperlink" Target="https://valiati.atlassian.net/browse/TSM-9571?atlOrigin=eyJpIjoiMjBhNWIzMmFjMjdiNGE1YzhhZTE4YmM0ZjA0MDM4ZWYiLCJwIjoiZXhjZWwtamlyYSJ9" TargetMode="External"/><Relationship Id="rId2387" Type="http://schemas.openxmlformats.org/officeDocument/2006/relationships/hyperlink" Target="https://valiati.atlassian.net/browse/TSM-7438?atlOrigin=eyJpIjoiMjBhNWIzMmFjMjdiNGE1YzhhZTE4YmM0ZjA0MDM4ZWYiLCJwIjoiZXhjZWwtamlyYSJ9" TargetMode="External"/><Relationship Id="rId2594" Type="http://schemas.openxmlformats.org/officeDocument/2006/relationships/hyperlink" Target="https://valiati.atlassian.net/browse/TSM-7227?atlOrigin=eyJpIjoiMjBhNWIzMmFjMjdiNGE1YzhhZTE4YmM0ZjA0MDM4ZWYiLCJwIjoiZXhjZWwtamlyYSJ9" TargetMode="External"/><Relationship Id="rId359" Type="http://schemas.openxmlformats.org/officeDocument/2006/relationships/hyperlink" Target="https://valiati.atlassian.net/browse/TSM-9733?atlOrigin=eyJpIjoiMjBhNWIzMmFjMjdiNGE1YzhhZTE4YmM0ZjA0MDM4ZWYiLCJwIjoiZXhjZWwtamlyYSJ9" TargetMode="External"/><Relationship Id="rId566" Type="http://schemas.openxmlformats.org/officeDocument/2006/relationships/hyperlink" Target="https://valiati.atlassian.net/browse/TSM-9496?atlOrigin=eyJpIjoiMjBhNWIzMmFjMjdiNGE1YzhhZTE4YmM0ZjA0MDM4ZWYiLCJwIjoiZXhjZWwtamlyYSJ9" TargetMode="External"/><Relationship Id="rId773" Type="http://schemas.openxmlformats.org/officeDocument/2006/relationships/hyperlink" Target="https://valiati.atlassian.net/browse/TSM-9243?atlOrigin=eyJpIjoiMjBhNWIzMmFjMjdiNGE1YzhhZTE4YmM0ZjA0MDM4ZWYiLCJwIjoiZXhjZWwtamlyYSJ9" TargetMode="External"/><Relationship Id="rId1196" Type="http://schemas.openxmlformats.org/officeDocument/2006/relationships/hyperlink" Target="https://valiati.atlassian.net/browse/TSM-8744?atlOrigin=eyJpIjoiMjBhNWIzMmFjMjdiNGE1YzhhZTE4YmM0ZjA0MDM4ZWYiLCJwIjoiZXhjZWwtamlyYSJ9" TargetMode="External"/><Relationship Id="rId2247" Type="http://schemas.openxmlformats.org/officeDocument/2006/relationships/hyperlink" Target="https://valiati.atlassian.net/browse/TSM-7587?atlOrigin=eyJpIjoiMjBhNWIzMmFjMjdiNGE1YzhhZTE4YmM0ZjA0MDM4ZWYiLCJwIjoiZXhjZWwtamlyYSJ9" TargetMode="External"/><Relationship Id="rId2454" Type="http://schemas.openxmlformats.org/officeDocument/2006/relationships/hyperlink" Target="https://valiati.atlassian.net/browse/TSM-7370?atlOrigin=eyJpIjoiMjBhNWIzMmFjMjdiNGE1YzhhZTE4YmM0ZjA0MDM4ZWYiLCJwIjoiZXhjZWwtamlyYSJ9" TargetMode="External"/><Relationship Id="rId2899" Type="http://schemas.openxmlformats.org/officeDocument/2006/relationships/hyperlink" Target="https://valiati.atlassian.net/browse/TSM-6904?atlOrigin=eyJpIjoiMjBhNWIzMmFjMjdiNGE1YzhhZTE4YmM0ZjA0MDM4ZWYiLCJwIjoiZXhjZWwtamlyYSJ9" TargetMode="External"/><Relationship Id="rId3200" Type="http://schemas.openxmlformats.org/officeDocument/2006/relationships/hyperlink" Target="https://valiati.atlassian.net/browse/TSM-6586?atlOrigin=eyJpIjoiMjBhNWIzMmFjMjdiNGE1YzhhZTE4YmM0ZjA0MDM4ZWYiLCJwIjoiZXhjZWwtamlyYSJ9" TargetMode="External"/><Relationship Id="rId121" Type="http://schemas.openxmlformats.org/officeDocument/2006/relationships/hyperlink" Target="https://valiati.atlassian.net/browse/TSM-10032?atlOrigin=eyJpIjoiMjBhNWIzMmFjMjdiNGE1YzhhZTE4YmM0ZjA0MDM4ZWYiLCJwIjoiZXhjZWwtamlyYSJ9" TargetMode="External"/><Relationship Id="rId219" Type="http://schemas.openxmlformats.org/officeDocument/2006/relationships/hyperlink" Target="https://valiati.atlassian.net/browse/TSM-9905?atlOrigin=eyJpIjoiMjBhNWIzMmFjMjdiNGE1YzhhZTE4YmM0ZjA0MDM4ZWYiLCJwIjoiZXhjZWwtamlyYSJ9" TargetMode="External"/><Relationship Id="rId426" Type="http://schemas.openxmlformats.org/officeDocument/2006/relationships/hyperlink" Target="https://valiati.atlassian.net/browse/TSM-9655?atlOrigin=eyJpIjoiMjBhNWIzMmFjMjdiNGE1YzhhZTE4YmM0ZjA0MDM4ZWYiLCJwIjoiZXhjZWwtamlyYSJ9" TargetMode="External"/><Relationship Id="rId633" Type="http://schemas.openxmlformats.org/officeDocument/2006/relationships/hyperlink" Target="https://valiati.atlassian.net/browse/TSM-9418?atlOrigin=eyJpIjoiMjBhNWIzMmFjMjdiNGE1YzhhZTE4YmM0ZjA0MDM4ZWYiLCJwIjoiZXhjZWwtamlyYSJ9" TargetMode="External"/><Relationship Id="rId980" Type="http://schemas.openxmlformats.org/officeDocument/2006/relationships/hyperlink" Target="https://valiati.atlassian.net/browse/TSM-8999?atlOrigin=eyJpIjoiMjBhNWIzMmFjMjdiNGE1YzhhZTE4YmM0ZjA0MDM4ZWYiLCJwIjoiZXhjZWwtamlyYSJ9" TargetMode="External"/><Relationship Id="rId1056" Type="http://schemas.openxmlformats.org/officeDocument/2006/relationships/hyperlink" Target="https://valiati.atlassian.net/browse/TSM-8910?atlOrigin=eyJpIjoiMjBhNWIzMmFjMjdiNGE1YzhhZTE4YmM0ZjA0MDM4ZWYiLCJwIjoiZXhjZWwtamlyYSJ9" TargetMode="External"/><Relationship Id="rId1263" Type="http://schemas.openxmlformats.org/officeDocument/2006/relationships/hyperlink" Target="https://valiati.atlassian.net/browse/TSM-8665?atlOrigin=eyJpIjoiMjBhNWIzMmFjMjdiNGE1YzhhZTE4YmM0ZjA0MDM4ZWYiLCJwIjoiZXhjZWwtamlyYSJ9" TargetMode="External"/><Relationship Id="rId2107" Type="http://schemas.openxmlformats.org/officeDocument/2006/relationships/hyperlink" Target="https://valiati.atlassian.net/browse/TSM-7729?atlOrigin=eyJpIjoiMjBhNWIzMmFjMjdiNGE1YzhhZTE4YmM0ZjA0MDM4ZWYiLCJwIjoiZXhjZWwtamlyYSJ9" TargetMode="External"/><Relationship Id="rId2314" Type="http://schemas.openxmlformats.org/officeDocument/2006/relationships/hyperlink" Target="https://valiati.atlassian.net/browse/TSM-7517?atlOrigin=eyJpIjoiMjBhNWIzMmFjMjdiNGE1YzhhZTE4YmM0ZjA0MDM4ZWYiLCJwIjoiZXhjZWwtamlyYSJ9" TargetMode="External"/><Relationship Id="rId2661" Type="http://schemas.openxmlformats.org/officeDocument/2006/relationships/hyperlink" Target="https://valiati.atlassian.net/browse/TSM-7151?atlOrigin=eyJpIjoiMjBhNWIzMmFjMjdiNGE1YzhhZTE4YmM0ZjA0MDM4ZWYiLCJwIjoiZXhjZWwtamlyYSJ9" TargetMode="External"/><Relationship Id="rId2759" Type="http://schemas.openxmlformats.org/officeDocument/2006/relationships/hyperlink" Target="https://valiati.atlassian.net/browse/TSM-7048?atlOrigin=eyJpIjoiMjBhNWIzMmFjMjdiNGE1YzhhZTE4YmM0ZjA0MDM4ZWYiLCJwIjoiZXhjZWwtamlyYSJ9" TargetMode="External"/><Relationship Id="rId2966" Type="http://schemas.openxmlformats.org/officeDocument/2006/relationships/hyperlink" Target="https://valiati.atlassian.net/browse/TSM-6831?atlOrigin=eyJpIjoiMjBhNWIzMmFjMjdiNGE1YzhhZTE4YmM0ZjA0MDM4ZWYiLCJwIjoiZXhjZWwtamlyYSJ9" TargetMode="External"/><Relationship Id="rId840" Type="http://schemas.openxmlformats.org/officeDocument/2006/relationships/hyperlink" Target="https://valiati.atlassian.net/browse/TSM-9162?atlOrigin=eyJpIjoiMjBhNWIzMmFjMjdiNGE1YzhhZTE4YmM0ZjA0MDM4ZWYiLCJwIjoiZXhjZWwtamlyYSJ9" TargetMode="External"/><Relationship Id="rId938" Type="http://schemas.openxmlformats.org/officeDocument/2006/relationships/hyperlink" Target="https://valiati.atlassian.net/browse/TSM-9046?atlOrigin=eyJpIjoiMjBhNWIzMmFjMjdiNGE1YzhhZTE4YmM0ZjA0MDM4ZWYiLCJwIjoiZXhjZWwtamlyYSJ9" TargetMode="External"/><Relationship Id="rId1470" Type="http://schemas.openxmlformats.org/officeDocument/2006/relationships/hyperlink" Target="https://valiati.atlassian.net/browse/TSM-8432?atlOrigin=eyJpIjoiMjBhNWIzMmFjMjdiNGE1YzhhZTE4YmM0ZjA0MDM4ZWYiLCJwIjoiZXhjZWwtamlyYSJ9" TargetMode="External"/><Relationship Id="rId1568" Type="http://schemas.openxmlformats.org/officeDocument/2006/relationships/hyperlink" Target="https://valiati.atlassian.net/browse/TSM-8325?atlOrigin=eyJpIjoiMjBhNWIzMmFjMjdiNGE1YzhhZTE4YmM0ZjA0MDM4ZWYiLCJwIjoiZXhjZWwtamlyYSJ9" TargetMode="External"/><Relationship Id="rId1775" Type="http://schemas.openxmlformats.org/officeDocument/2006/relationships/hyperlink" Target="https://valiati.atlassian.net/browse/TSM-8108?atlOrigin=eyJpIjoiMjBhNWIzMmFjMjdiNGE1YzhhZTE4YmM0ZjA0MDM4ZWYiLCJwIjoiZXhjZWwtamlyYSJ9" TargetMode="External"/><Relationship Id="rId2521" Type="http://schemas.openxmlformats.org/officeDocument/2006/relationships/hyperlink" Target="https://valiati.atlassian.net/browse/TSM-7301?atlOrigin=eyJpIjoiMjBhNWIzMmFjMjdiNGE1YzhhZTE4YmM0ZjA0MDM4ZWYiLCJwIjoiZXhjZWwtamlyYSJ9" TargetMode="External"/><Relationship Id="rId2619" Type="http://schemas.openxmlformats.org/officeDocument/2006/relationships/hyperlink" Target="https://valiati.atlassian.net/browse/TSM-7196?atlOrigin=eyJpIjoiMjBhNWIzMmFjMjdiNGE1YzhhZTE4YmM0ZjA0MDM4ZWYiLCJwIjoiZXhjZWwtamlyYSJ9" TargetMode="External"/><Relationship Id="rId2826" Type="http://schemas.openxmlformats.org/officeDocument/2006/relationships/hyperlink" Target="https://valiati.atlassian.net/browse/TSM-6978?atlOrigin=eyJpIjoiMjBhNWIzMmFjMjdiNGE1YzhhZTE4YmM0ZjA0MDM4ZWYiLCJwIjoiZXhjZWwtamlyYSJ9" TargetMode="External"/><Relationship Id="rId67" Type="http://schemas.openxmlformats.org/officeDocument/2006/relationships/hyperlink" Target="https://valiati.atlassian.net/browse/TSM-10107?atlOrigin=eyJpIjoiMjBhNWIzMmFjMjdiNGE1YzhhZTE4YmM0ZjA0MDM4ZWYiLCJwIjoiZXhjZWwtamlyYSJ9" TargetMode="External"/><Relationship Id="rId700" Type="http://schemas.openxmlformats.org/officeDocument/2006/relationships/hyperlink" Target="https://valiati.atlassian.net/browse/TSM-9336?atlOrigin=eyJpIjoiMjBhNWIzMmFjMjdiNGE1YzhhZTE4YmM0ZjA0MDM4ZWYiLCJwIjoiZXhjZWwtamlyYSJ9" TargetMode="External"/><Relationship Id="rId1123" Type="http://schemas.openxmlformats.org/officeDocument/2006/relationships/hyperlink" Target="https://valiati.atlassian.net/browse/TSM-8826?atlOrigin=eyJpIjoiMjBhNWIzMmFjMjdiNGE1YzhhZTE4YmM0ZjA0MDM4ZWYiLCJwIjoiZXhjZWwtamlyYSJ9" TargetMode="External"/><Relationship Id="rId1330" Type="http://schemas.openxmlformats.org/officeDocument/2006/relationships/hyperlink" Target="https://valiati.atlassian.net/browse/TSM-8590?atlOrigin=eyJpIjoiMjBhNWIzMmFjMjdiNGE1YzhhZTE4YmM0ZjA0MDM4ZWYiLCJwIjoiZXhjZWwtamlyYSJ9" TargetMode="External"/><Relationship Id="rId1428" Type="http://schemas.openxmlformats.org/officeDocument/2006/relationships/hyperlink" Target="https://valiati.atlassian.net/browse/TSM-8477?atlOrigin=eyJpIjoiMjBhNWIzMmFjMjdiNGE1YzhhZTE4YmM0ZjA0MDM4ZWYiLCJwIjoiZXhjZWwtamlyYSJ9" TargetMode="External"/><Relationship Id="rId1635" Type="http://schemas.openxmlformats.org/officeDocument/2006/relationships/hyperlink" Target="https://valiati.atlassian.net/browse/TSM-8253?atlOrigin=eyJpIjoiMjBhNWIzMmFjMjdiNGE1YzhhZTE4YmM0ZjA0MDM4ZWYiLCJwIjoiZXhjZWwtamlyYSJ9" TargetMode="External"/><Relationship Id="rId1982" Type="http://schemas.openxmlformats.org/officeDocument/2006/relationships/hyperlink" Target="https://valiati.atlassian.net/browse/TSM-7874?atlOrigin=eyJpIjoiMjBhNWIzMmFjMjdiNGE1YzhhZTE4YmM0ZjA0MDM4ZWYiLCJwIjoiZXhjZWwtamlyYSJ9" TargetMode="External"/><Relationship Id="rId3088" Type="http://schemas.openxmlformats.org/officeDocument/2006/relationships/hyperlink" Target="https://valiati.atlassian.net/browse/TSM-6707?atlOrigin=eyJpIjoiMjBhNWIzMmFjMjdiNGE1YzhhZTE4YmM0ZjA0MDM4ZWYiLCJwIjoiZXhjZWwtamlyYSJ9" TargetMode="External"/><Relationship Id="rId1842" Type="http://schemas.openxmlformats.org/officeDocument/2006/relationships/hyperlink" Target="https://valiati.atlassian.net/browse/TSM-8028?atlOrigin=eyJpIjoiMjBhNWIzMmFjMjdiNGE1YzhhZTE4YmM0ZjA0MDM4ZWYiLCJwIjoiZXhjZWwtamlyYSJ9" TargetMode="External"/><Relationship Id="rId1702" Type="http://schemas.openxmlformats.org/officeDocument/2006/relationships/hyperlink" Target="https://valiati.atlassian.net/browse/TSM-8184?atlOrigin=eyJpIjoiMjBhNWIzMmFjMjdiNGE1YzhhZTE4YmM0ZjA0MDM4ZWYiLCJwIjoiZXhjZWwtamlyYSJ9" TargetMode="External"/><Relationship Id="rId3155" Type="http://schemas.openxmlformats.org/officeDocument/2006/relationships/hyperlink" Target="https://valiati.atlassian.net/browse/TSM-6633?atlOrigin=eyJpIjoiMjBhNWIzMmFjMjdiNGE1YzhhZTE4YmM0ZjA0MDM4ZWYiLCJwIjoiZXhjZWwtamlyYSJ9" TargetMode="External"/><Relationship Id="rId283" Type="http://schemas.openxmlformats.org/officeDocument/2006/relationships/hyperlink" Target="https://valiati.atlassian.net/browse/TSM-9831?atlOrigin=eyJpIjoiMjBhNWIzMmFjMjdiNGE1YzhhZTE4YmM0ZjA0MDM4ZWYiLCJwIjoiZXhjZWwtamlyYSJ9" TargetMode="External"/><Relationship Id="rId490" Type="http://schemas.openxmlformats.org/officeDocument/2006/relationships/hyperlink" Target="https://valiati.atlassian.net/browse/TSM-9581?atlOrigin=eyJpIjoiMjBhNWIzMmFjMjdiNGE1YzhhZTE4YmM0ZjA0MDM4ZWYiLCJwIjoiZXhjZWwtamlyYSJ9" TargetMode="External"/><Relationship Id="rId2171" Type="http://schemas.openxmlformats.org/officeDocument/2006/relationships/hyperlink" Target="https://valiati.atlassian.net/browse/TSM-7664?atlOrigin=eyJpIjoiMjBhNWIzMmFjMjdiNGE1YzhhZTE4YmM0ZjA0MDM4ZWYiLCJwIjoiZXhjZWwtamlyYSJ9" TargetMode="External"/><Relationship Id="rId3015" Type="http://schemas.openxmlformats.org/officeDocument/2006/relationships/hyperlink" Target="https://valiati.atlassian.net/browse/TSM-6781?atlOrigin=eyJpIjoiMjBhNWIzMmFjMjdiNGE1YzhhZTE4YmM0ZjA0MDM4ZWYiLCJwIjoiZXhjZWwtamlyYSJ9" TargetMode="External"/><Relationship Id="rId3222" Type="http://schemas.openxmlformats.org/officeDocument/2006/relationships/hyperlink" Target="https://valiati.atlassian.net/browse/TSM-6563?atlOrigin=eyJpIjoiMjBhNWIzMmFjMjdiNGE1YzhhZTE4YmM0ZjA0MDM4ZWYiLCJwIjoiZXhjZWwtamlyYSJ9" TargetMode="External"/><Relationship Id="rId143" Type="http://schemas.openxmlformats.org/officeDocument/2006/relationships/hyperlink" Target="https://valiati.atlassian.net/browse/TSM-10001?atlOrigin=eyJpIjoiMjBhNWIzMmFjMjdiNGE1YzhhZTE4YmM0ZjA0MDM4ZWYiLCJwIjoiZXhjZWwtamlyYSJ9" TargetMode="External"/><Relationship Id="rId350" Type="http://schemas.openxmlformats.org/officeDocument/2006/relationships/hyperlink" Target="https://valiati.atlassian.net/browse/TSM-9751?atlOrigin=eyJpIjoiMjBhNWIzMmFjMjdiNGE1YzhhZTE4YmM0ZjA0MDM4ZWYiLCJwIjoiZXhjZWwtamlyYSJ9" TargetMode="External"/><Relationship Id="rId588" Type="http://schemas.openxmlformats.org/officeDocument/2006/relationships/hyperlink" Target="https://valiati.atlassian.net/browse/TSM-9468?atlOrigin=eyJpIjoiMjBhNWIzMmFjMjdiNGE1YzhhZTE4YmM0ZjA0MDM4ZWYiLCJwIjoiZXhjZWwtamlyYSJ9" TargetMode="External"/><Relationship Id="rId795" Type="http://schemas.openxmlformats.org/officeDocument/2006/relationships/hyperlink" Target="https://valiati.atlassian.net/browse/TSM-9216?atlOrigin=eyJpIjoiMjBhNWIzMmFjMjdiNGE1YzhhZTE4YmM0ZjA0MDM4ZWYiLCJwIjoiZXhjZWwtamlyYSJ9" TargetMode="External"/><Relationship Id="rId2031" Type="http://schemas.openxmlformats.org/officeDocument/2006/relationships/hyperlink" Target="https://valiati.atlassian.net/browse/TSM-7818?atlOrigin=eyJpIjoiMjBhNWIzMmFjMjdiNGE1YzhhZTE4YmM0ZjA0MDM4ZWYiLCJwIjoiZXhjZWwtamlyYSJ9" TargetMode="External"/><Relationship Id="rId2269" Type="http://schemas.openxmlformats.org/officeDocument/2006/relationships/hyperlink" Target="https://valiati.atlassian.net/browse/TSM-7564?atlOrigin=eyJpIjoiMjBhNWIzMmFjMjdiNGE1YzhhZTE4YmM0ZjA0MDM4ZWYiLCJwIjoiZXhjZWwtamlyYSJ9" TargetMode="External"/><Relationship Id="rId2476" Type="http://schemas.openxmlformats.org/officeDocument/2006/relationships/hyperlink" Target="https://valiati.atlassian.net/browse/TSM-7348?atlOrigin=eyJpIjoiMjBhNWIzMmFjMjdiNGE1YzhhZTE4YmM0ZjA0MDM4ZWYiLCJwIjoiZXhjZWwtamlyYSJ9" TargetMode="External"/><Relationship Id="rId2683" Type="http://schemas.openxmlformats.org/officeDocument/2006/relationships/hyperlink" Target="https://valiati.atlassian.net/browse/TSM-7129?atlOrigin=eyJpIjoiMjBhNWIzMmFjMjdiNGE1YzhhZTE4YmM0ZjA0MDM4ZWYiLCJwIjoiZXhjZWwtamlyYSJ9" TargetMode="External"/><Relationship Id="rId2890" Type="http://schemas.openxmlformats.org/officeDocument/2006/relationships/hyperlink" Target="https://valiati.atlassian.net/browse/TSM-6914?atlOrigin=eyJpIjoiMjBhNWIzMmFjMjdiNGE1YzhhZTE4YmM0ZjA0MDM4ZWYiLCJwIjoiZXhjZWwtamlyYSJ9" TargetMode="External"/><Relationship Id="rId9" Type="http://schemas.openxmlformats.org/officeDocument/2006/relationships/hyperlink" Target="https://valiati.atlassian.net/browse/TSM-10206?atlOrigin=eyJpIjoiMjBhNWIzMmFjMjdiNGE1YzhhZTE4YmM0ZjA0MDM4ZWYiLCJwIjoiZXhjZWwtamlyYSJ9" TargetMode="External"/><Relationship Id="rId210" Type="http://schemas.openxmlformats.org/officeDocument/2006/relationships/hyperlink" Target="https://valiati.atlassian.net/browse/TSM-9915?atlOrigin=eyJpIjoiMjBhNWIzMmFjMjdiNGE1YzhhZTE4YmM0ZjA0MDM4ZWYiLCJwIjoiZXhjZWwtamlyYSJ9" TargetMode="External"/><Relationship Id="rId448" Type="http://schemas.openxmlformats.org/officeDocument/2006/relationships/hyperlink" Target="https://valiati.atlassian.net/browse/TSM-9628?atlOrigin=eyJpIjoiMjBhNWIzMmFjMjdiNGE1YzhhZTE4YmM0ZjA0MDM4ZWYiLCJwIjoiZXhjZWwtamlyYSJ9" TargetMode="External"/><Relationship Id="rId655" Type="http://schemas.openxmlformats.org/officeDocument/2006/relationships/hyperlink" Target="https://valiati.atlassian.net/browse/TSM-9393?atlOrigin=eyJpIjoiMjBhNWIzMmFjMjdiNGE1YzhhZTE4YmM0ZjA0MDM4ZWYiLCJwIjoiZXhjZWwtamlyYSJ9" TargetMode="External"/><Relationship Id="rId862" Type="http://schemas.openxmlformats.org/officeDocument/2006/relationships/hyperlink" Target="https://valiati.atlassian.net/browse/TSM-9134?atlOrigin=eyJpIjoiMjBhNWIzMmFjMjdiNGE1YzhhZTE4YmM0ZjA0MDM4ZWYiLCJwIjoiZXhjZWwtamlyYSJ9" TargetMode="External"/><Relationship Id="rId1078" Type="http://schemas.openxmlformats.org/officeDocument/2006/relationships/hyperlink" Target="https://valiati.atlassian.net/browse/TSM-8882?atlOrigin=eyJpIjoiMjBhNWIzMmFjMjdiNGE1YzhhZTE4YmM0ZjA0MDM4ZWYiLCJwIjoiZXhjZWwtamlyYSJ9" TargetMode="External"/><Relationship Id="rId1285" Type="http://schemas.openxmlformats.org/officeDocument/2006/relationships/hyperlink" Target="https://valiati.atlassian.net/browse/TSM-8640?atlOrigin=eyJpIjoiMjBhNWIzMmFjMjdiNGE1YzhhZTE4YmM0ZjA0MDM4ZWYiLCJwIjoiZXhjZWwtamlyYSJ9" TargetMode="External"/><Relationship Id="rId1492" Type="http://schemas.openxmlformats.org/officeDocument/2006/relationships/hyperlink" Target="https://valiati.atlassian.net/browse/TSM-8406?atlOrigin=eyJpIjoiMjBhNWIzMmFjMjdiNGE1YzhhZTE4YmM0ZjA0MDM4ZWYiLCJwIjoiZXhjZWwtamlyYSJ9" TargetMode="External"/><Relationship Id="rId2129" Type="http://schemas.openxmlformats.org/officeDocument/2006/relationships/hyperlink" Target="https://valiati.atlassian.net/browse/TSM-7707?atlOrigin=eyJpIjoiMjBhNWIzMmFjMjdiNGE1YzhhZTE4YmM0ZjA0MDM4ZWYiLCJwIjoiZXhjZWwtamlyYSJ9" TargetMode="External"/><Relationship Id="rId2336" Type="http://schemas.openxmlformats.org/officeDocument/2006/relationships/hyperlink" Target="https://valiati.atlassian.net/browse/TSM-7495?atlOrigin=eyJpIjoiMjBhNWIzMmFjMjdiNGE1YzhhZTE4YmM0ZjA0MDM4ZWYiLCJwIjoiZXhjZWwtamlyYSJ9" TargetMode="External"/><Relationship Id="rId2543" Type="http://schemas.openxmlformats.org/officeDocument/2006/relationships/hyperlink" Target="https://valiati.atlassian.net/browse/TSM-7278?atlOrigin=eyJpIjoiMjBhNWIzMmFjMjdiNGE1YzhhZTE4YmM0ZjA0MDM4ZWYiLCJwIjoiZXhjZWwtamlyYSJ9" TargetMode="External"/><Relationship Id="rId2750" Type="http://schemas.openxmlformats.org/officeDocument/2006/relationships/hyperlink" Target="https://valiati.atlassian.net/browse/TSM-7058?atlOrigin=eyJpIjoiMjBhNWIzMmFjMjdiNGE1YzhhZTE4YmM0ZjA0MDM4ZWYiLCJwIjoiZXhjZWwtamlyYSJ9" TargetMode="External"/><Relationship Id="rId2988" Type="http://schemas.openxmlformats.org/officeDocument/2006/relationships/hyperlink" Target="https://valiati.atlassian.net/browse/TSM-6808?atlOrigin=eyJpIjoiMjBhNWIzMmFjMjdiNGE1YzhhZTE4YmM0ZjA0MDM4ZWYiLCJwIjoiZXhjZWwtamlyYSJ9" TargetMode="External"/><Relationship Id="rId308" Type="http://schemas.openxmlformats.org/officeDocument/2006/relationships/hyperlink" Target="https://valiati.atlassian.net/browse/TSM-9803?atlOrigin=eyJpIjoiMjBhNWIzMmFjMjdiNGE1YzhhZTE4YmM0ZjA0MDM4ZWYiLCJwIjoiZXhjZWwtamlyYSJ9" TargetMode="External"/><Relationship Id="rId515" Type="http://schemas.openxmlformats.org/officeDocument/2006/relationships/hyperlink" Target="https://valiati.atlassian.net/browse/TSM-9553?atlOrigin=eyJpIjoiMjBhNWIzMmFjMjdiNGE1YzhhZTE4YmM0ZjA0MDM4ZWYiLCJwIjoiZXhjZWwtamlyYSJ9" TargetMode="External"/><Relationship Id="rId722" Type="http://schemas.openxmlformats.org/officeDocument/2006/relationships/hyperlink" Target="https://valiati.atlassian.net/browse/TSM-9310?atlOrigin=eyJpIjoiMjBhNWIzMmFjMjdiNGE1YzhhZTE4YmM0ZjA0MDM4ZWYiLCJwIjoiZXhjZWwtamlyYSJ9" TargetMode="External"/><Relationship Id="rId1145" Type="http://schemas.openxmlformats.org/officeDocument/2006/relationships/hyperlink" Target="https://valiati.atlassian.net/browse/TSM-8801?atlOrigin=eyJpIjoiMjBhNWIzMmFjMjdiNGE1YzhhZTE4YmM0ZjA0MDM4ZWYiLCJwIjoiZXhjZWwtamlyYSJ9" TargetMode="External"/><Relationship Id="rId1352" Type="http://schemas.openxmlformats.org/officeDocument/2006/relationships/hyperlink" Target="https://valiati.atlassian.net/browse/TSM-8567?atlOrigin=eyJpIjoiMjBhNWIzMmFjMjdiNGE1YzhhZTE4YmM0ZjA0MDM4ZWYiLCJwIjoiZXhjZWwtamlyYSJ9" TargetMode="External"/><Relationship Id="rId1797" Type="http://schemas.openxmlformats.org/officeDocument/2006/relationships/hyperlink" Target="https://valiati.atlassian.net/browse/TSM-8077?atlOrigin=eyJpIjoiMjBhNWIzMmFjMjdiNGE1YzhhZTE4YmM0ZjA0MDM4ZWYiLCJwIjoiZXhjZWwtamlyYSJ9" TargetMode="External"/><Relationship Id="rId2403" Type="http://schemas.openxmlformats.org/officeDocument/2006/relationships/hyperlink" Target="https://valiati.atlassian.net/browse/TSM-7422?atlOrigin=eyJpIjoiMjBhNWIzMmFjMjdiNGE1YzhhZTE4YmM0ZjA0MDM4ZWYiLCJwIjoiZXhjZWwtamlyYSJ9" TargetMode="External"/><Relationship Id="rId2848" Type="http://schemas.openxmlformats.org/officeDocument/2006/relationships/hyperlink" Target="https://valiati.atlassian.net/browse/TSM-6956?atlOrigin=eyJpIjoiMjBhNWIzMmFjMjdiNGE1YzhhZTE4YmM0ZjA0MDM4ZWYiLCJwIjoiZXhjZWwtamlyYSJ9" TargetMode="External"/><Relationship Id="rId89" Type="http://schemas.openxmlformats.org/officeDocument/2006/relationships/hyperlink" Target="https://valiati.atlassian.net/browse/TSM-10081?atlOrigin=eyJpIjoiMjBhNWIzMmFjMjdiNGE1YzhhZTE4YmM0ZjA0MDM4ZWYiLCJwIjoiZXhjZWwtamlyYSJ9" TargetMode="External"/><Relationship Id="rId1005" Type="http://schemas.openxmlformats.org/officeDocument/2006/relationships/hyperlink" Target="https://valiati.atlassian.net/browse/TSM-8970?atlOrigin=eyJpIjoiMjBhNWIzMmFjMjdiNGE1YzhhZTE4YmM0ZjA0MDM4ZWYiLCJwIjoiZXhjZWwtamlyYSJ9" TargetMode="External"/><Relationship Id="rId1212" Type="http://schemas.openxmlformats.org/officeDocument/2006/relationships/hyperlink" Target="https://valiati.atlassian.net/browse/TSM-8726?atlOrigin=eyJpIjoiMjBhNWIzMmFjMjdiNGE1YzhhZTE4YmM0ZjA0MDM4ZWYiLCJwIjoiZXhjZWwtamlyYSJ9" TargetMode="External"/><Relationship Id="rId1657" Type="http://schemas.openxmlformats.org/officeDocument/2006/relationships/hyperlink" Target="https://valiati.atlassian.net/browse/TSM-8231?atlOrigin=eyJpIjoiMjBhNWIzMmFjMjdiNGE1YzhhZTE4YmM0ZjA0MDM4ZWYiLCJwIjoiZXhjZWwtamlyYSJ9" TargetMode="External"/><Relationship Id="rId1864" Type="http://schemas.openxmlformats.org/officeDocument/2006/relationships/hyperlink" Target="https://valiati.atlassian.net/browse/TSM-8006?atlOrigin=eyJpIjoiMjBhNWIzMmFjMjdiNGE1YzhhZTE4YmM0ZjA0MDM4ZWYiLCJwIjoiZXhjZWwtamlyYSJ9" TargetMode="External"/><Relationship Id="rId2610" Type="http://schemas.openxmlformats.org/officeDocument/2006/relationships/hyperlink" Target="https://valiati.atlassian.net/browse/TSM-7209?atlOrigin=eyJpIjoiMjBhNWIzMmFjMjdiNGE1YzhhZTE4YmM0ZjA0MDM4ZWYiLCJwIjoiZXhjZWwtamlyYSJ9" TargetMode="External"/><Relationship Id="rId2708" Type="http://schemas.openxmlformats.org/officeDocument/2006/relationships/hyperlink" Target="https://valiati.atlassian.net/browse/TSM-7102?atlOrigin=eyJpIjoiMjBhNWIzMmFjMjdiNGE1YzhhZTE4YmM0ZjA0MDM4ZWYiLCJwIjoiZXhjZWwtamlyYSJ9" TargetMode="External"/><Relationship Id="rId2915" Type="http://schemas.openxmlformats.org/officeDocument/2006/relationships/hyperlink" Target="https://valiati.atlassian.net/browse/TSM-6887?atlOrigin=eyJpIjoiMjBhNWIzMmFjMjdiNGE1YzhhZTE4YmM0ZjA0MDM4ZWYiLCJwIjoiZXhjZWwtamlyYSJ9" TargetMode="External"/><Relationship Id="rId1517" Type="http://schemas.openxmlformats.org/officeDocument/2006/relationships/hyperlink" Target="https://valiati.atlassian.net/browse/TSM-8379?atlOrigin=eyJpIjoiMjBhNWIzMmFjMjdiNGE1YzhhZTE4YmM0ZjA0MDM4ZWYiLCJwIjoiZXhjZWwtamlyYSJ9" TargetMode="External"/><Relationship Id="rId1724" Type="http://schemas.openxmlformats.org/officeDocument/2006/relationships/hyperlink" Target="https://valiati.atlassian.net/browse/TSM-8162?atlOrigin=eyJpIjoiMjBhNWIzMmFjMjdiNGE1YzhhZTE4YmM0ZjA0MDM4ZWYiLCJwIjoiZXhjZWwtamlyYSJ9" TargetMode="External"/><Relationship Id="rId3177" Type="http://schemas.openxmlformats.org/officeDocument/2006/relationships/hyperlink" Target="https://valiati.atlassian.net/browse/TSM-6610?atlOrigin=eyJpIjoiMjBhNWIzMmFjMjdiNGE1YzhhZTE4YmM0ZjA0MDM4ZWYiLCJwIjoiZXhjZWwtamlyYSJ9" TargetMode="External"/><Relationship Id="rId16" Type="http://schemas.openxmlformats.org/officeDocument/2006/relationships/hyperlink" Target="https://valiati.atlassian.net/browse/TSM-10194?atlOrigin=eyJpIjoiMjBhNWIzMmFjMjdiNGE1YzhhZTE4YmM0ZjA0MDM4ZWYiLCJwIjoiZXhjZWwtamlyYSJ9" TargetMode="External"/><Relationship Id="rId1931" Type="http://schemas.openxmlformats.org/officeDocument/2006/relationships/hyperlink" Target="https://valiati.atlassian.net/browse/TSM-7930?atlOrigin=eyJpIjoiMjBhNWIzMmFjMjdiNGE1YzhhZTE4YmM0ZjA0MDM4ZWYiLCJwIjoiZXhjZWwtamlyYSJ9" TargetMode="External"/><Relationship Id="rId3037" Type="http://schemas.openxmlformats.org/officeDocument/2006/relationships/hyperlink" Target="https://valiati.atlassian.net/browse/TSM-6758?atlOrigin=eyJpIjoiMjBhNWIzMmFjMjdiNGE1YzhhZTE4YmM0ZjA0MDM4ZWYiLCJwIjoiZXhjZWwtamlyYSJ9" TargetMode="External"/><Relationship Id="rId2193" Type="http://schemas.openxmlformats.org/officeDocument/2006/relationships/hyperlink" Target="https://valiati.atlassian.net/browse/TSM-7642?atlOrigin=eyJpIjoiMjBhNWIzMmFjMjdiNGE1YzhhZTE4YmM0ZjA0MDM4ZWYiLCJwIjoiZXhjZWwtamlyYSJ9" TargetMode="External"/><Relationship Id="rId2498" Type="http://schemas.openxmlformats.org/officeDocument/2006/relationships/hyperlink" Target="https://valiati.atlassian.net/browse/TSM-7325?atlOrigin=eyJpIjoiMjBhNWIzMmFjMjdiNGE1YzhhZTE4YmM0ZjA0MDM4ZWYiLCJwIjoiZXhjZWwtamlyYSJ9" TargetMode="External"/><Relationship Id="rId3244" Type="http://schemas.openxmlformats.org/officeDocument/2006/relationships/hyperlink" Target="https://valiati.atlassian.net/browse/TSM-6541?atlOrigin=eyJpIjoiMjBhNWIzMmFjMjdiNGE1YzhhZTE4YmM0ZjA0MDM4ZWYiLCJwIjoiZXhjZWwtamlyYSJ9" TargetMode="External"/><Relationship Id="rId165" Type="http://schemas.openxmlformats.org/officeDocument/2006/relationships/hyperlink" Target="https://valiati.atlassian.net/browse/TSM-9976?atlOrigin=eyJpIjoiMjBhNWIzMmFjMjdiNGE1YzhhZTE4YmM0ZjA0MDM4ZWYiLCJwIjoiZXhjZWwtamlyYSJ9" TargetMode="External"/><Relationship Id="rId372" Type="http://schemas.openxmlformats.org/officeDocument/2006/relationships/hyperlink" Target="https://valiati.atlassian.net/browse/TSM-9719?atlOrigin=eyJpIjoiMjBhNWIzMmFjMjdiNGE1YzhhZTE4YmM0ZjA0MDM4ZWYiLCJwIjoiZXhjZWwtamlyYSJ9" TargetMode="External"/><Relationship Id="rId677" Type="http://schemas.openxmlformats.org/officeDocument/2006/relationships/hyperlink" Target="https://valiati.atlassian.net/browse/TSM-9364?atlOrigin=eyJpIjoiMjBhNWIzMmFjMjdiNGE1YzhhZTE4YmM0ZjA0MDM4ZWYiLCJwIjoiZXhjZWwtamlyYSJ9" TargetMode="External"/><Relationship Id="rId2053" Type="http://schemas.openxmlformats.org/officeDocument/2006/relationships/hyperlink" Target="https://valiati.atlassian.net/browse/TSM-7796?atlOrigin=eyJpIjoiMjBhNWIzMmFjMjdiNGE1YzhhZTE4YmM0ZjA0MDM4ZWYiLCJwIjoiZXhjZWwtamlyYSJ9" TargetMode="External"/><Relationship Id="rId2260" Type="http://schemas.openxmlformats.org/officeDocument/2006/relationships/hyperlink" Target="https://valiati.atlassian.net/browse/TSM-7573?atlOrigin=eyJpIjoiMjBhNWIzMmFjMjdiNGE1YzhhZTE4YmM0ZjA0MDM4ZWYiLCJwIjoiZXhjZWwtamlyYSJ9" TargetMode="External"/><Relationship Id="rId2358" Type="http://schemas.openxmlformats.org/officeDocument/2006/relationships/hyperlink" Target="https://valiati.atlassian.net/browse/TSM-7473?atlOrigin=eyJpIjoiMjBhNWIzMmFjMjdiNGE1YzhhZTE4YmM0ZjA0MDM4ZWYiLCJwIjoiZXhjZWwtamlyYSJ9" TargetMode="External"/><Relationship Id="rId3104" Type="http://schemas.openxmlformats.org/officeDocument/2006/relationships/hyperlink" Target="https://valiati.atlassian.net/browse/TSM-6689?atlOrigin=eyJpIjoiMjBhNWIzMmFjMjdiNGE1YzhhZTE4YmM0ZjA0MDM4ZWYiLCJwIjoiZXhjZWwtamlyYSJ9" TargetMode="External"/><Relationship Id="rId232" Type="http://schemas.openxmlformats.org/officeDocument/2006/relationships/hyperlink" Target="https://valiati.atlassian.net/browse/TSM-9891?atlOrigin=eyJpIjoiMjBhNWIzMmFjMjdiNGE1YzhhZTE4YmM0ZjA0MDM4ZWYiLCJwIjoiZXhjZWwtamlyYSJ9" TargetMode="External"/><Relationship Id="rId884" Type="http://schemas.openxmlformats.org/officeDocument/2006/relationships/hyperlink" Target="https://valiati.atlassian.net/browse/TSM-9110?atlOrigin=eyJpIjoiMjBhNWIzMmFjMjdiNGE1YzhhZTE4YmM0ZjA0MDM4ZWYiLCJwIjoiZXhjZWwtamlyYSJ9" TargetMode="External"/><Relationship Id="rId2120" Type="http://schemas.openxmlformats.org/officeDocument/2006/relationships/hyperlink" Target="https://valiati.atlassian.net/browse/TSM-7716?atlOrigin=eyJpIjoiMjBhNWIzMmFjMjdiNGE1YzhhZTE4YmM0ZjA0MDM4ZWYiLCJwIjoiZXhjZWwtamlyYSJ9" TargetMode="External"/><Relationship Id="rId2565" Type="http://schemas.openxmlformats.org/officeDocument/2006/relationships/hyperlink" Target="https://valiati.atlassian.net/browse/TSM-7256?atlOrigin=eyJpIjoiMjBhNWIzMmFjMjdiNGE1YzhhZTE4YmM0ZjA0MDM4ZWYiLCJwIjoiZXhjZWwtamlyYSJ9" TargetMode="External"/><Relationship Id="rId2772" Type="http://schemas.openxmlformats.org/officeDocument/2006/relationships/hyperlink" Target="https://valiati.atlassian.net/browse/TSM-7032?atlOrigin=eyJpIjoiMjBhNWIzMmFjMjdiNGE1YzhhZTE4YmM0ZjA0MDM4ZWYiLCJwIjoiZXhjZWwtamlyYSJ9" TargetMode="External"/><Relationship Id="rId537" Type="http://schemas.openxmlformats.org/officeDocument/2006/relationships/hyperlink" Target="https://valiati.atlassian.net/browse/TSM-9529?atlOrigin=eyJpIjoiMjBhNWIzMmFjMjdiNGE1YzhhZTE4YmM0ZjA0MDM4ZWYiLCJwIjoiZXhjZWwtamlyYSJ9" TargetMode="External"/><Relationship Id="rId744" Type="http://schemas.openxmlformats.org/officeDocument/2006/relationships/hyperlink" Target="https://valiati.atlassian.net/browse/TSM-9280?atlOrigin=eyJpIjoiMjBhNWIzMmFjMjdiNGE1YzhhZTE4YmM0ZjA0MDM4ZWYiLCJwIjoiZXhjZWwtamlyYSJ9" TargetMode="External"/><Relationship Id="rId951" Type="http://schemas.openxmlformats.org/officeDocument/2006/relationships/hyperlink" Target="https://valiati.atlassian.net/browse/TSM-9032?atlOrigin=eyJpIjoiMjBhNWIzMmFjMjdiNGE1YzhhZTE4YmM0ZjA0MDM4ZWYiLCJwIjoiZXhjZWwtamlyYSJ9" TargetMode="External"/><Relationship Id="rId1167" Type="http://schemas.openxmlformats.org/officeDocument/2006/relationships/hyperlink" Target="https://valiati.atlassian.net/browse/TSM-8775?atlOrigin=eyJpIjoiMjBhNWIzMmFjMjdiNGE1YzhhZTE4YmM0ZjA0MDM4ZWYiLCJwIjoiZXhjZWwtamlyYSJ9" TargetMode="External"/><Relationship Id="rId1374" Type="http://schemas.openxmlformats.org/officeDocument/2006/relationships/hyperlink" Target="https://valiati.atlassian.net/browse/TSM-8539?atlOrigin=eyJpIjoiMjBhNWIzMmFjMjdiNGE1YzhhZTE4YmM0ZjA0MDM4ZWYiLCJwIjoiZXhjZWwtamlyYSJ9" TargetMode="External"/><Relationship Id="rId1581" Type="http://schemas.openxmlformats.org/officeDocument/2006/relationships/hyperlink" Target="https://valiati.atlassian.net/browse/TSM-8309?atlOrigin=eyJpIjoiMjBhNWIzMmFjMjdiNGE1YzhhZTE4YmM0ZjA0MDM4ZWYiLCJwIjoiZXhjZWwtamlyYSJ9" TargetMode="External"/><Relationship Id="rId1679" Type="http://schemas.openxmlformats.org/officeDocument/2006/relationships/hyperlink" Target="https://valiati.atlassian.net/browse/TSM-8209?atlOrigin=eyJpIjoiMjBhNWIzMmFjMjdiNGE1YzhhZTE4YmM0ZjA0MDM4ZWYiLCJwIjoiZXhjZWwtamlyYSJ9" TargetMode="External"/><Relationship Id="rId2218" Type="http://schemas.openxmlformats.org/officeDocument/2006/relationships/hyperlink" Target="https://valiati.atlassian.net/browse/TSM-7617?atlOrigin=eyJpIjoiMjBhNWIzMmFjMjdiNGE1YzhhZTE4YmM0ZjA0MDM4ZWYiLCJwIjoiZXhjZWwtamlyYSJ9" TargetMode="External"/><Relationship Id="rId2425" Type="http://schemas.openxmlformats.org/officeDocument/2006/relationships/hyperlink" Target="https://valiati.atlassian.net/browse/TSM-7400?atlOrigin=eyJpIjoiMjBhNWIzMmFjMjdiNGE1YzhhZTE4YmM0ZjA0MDM4ZWYiLCJwIjoiZXhjZWwtamlyYSJ9" TargetMode="External"/><Relationship Id="rId2632" Type="http://schemas.openxmlformats.org/officeDocument/2006/relationships/hyperlink" Target="https://valiati.atlassian.net/browse/TSM-7182?atlOrigin=eyJpIjoiMjBhNWIzMmFjMjdiNGE1YzhhZTE4YmM0ZjA0MDM4ZWYiLCJwIjoiZXhjZWwtamlyYSJ9" TargetMode="External"/><Relationship Id="rId80" Type="http://schemas.openxmlformats.org/officeDocument/2006/relationships/hyperlink" Target="https://valiati.atlassian.net/browse/TSM-10093?atlOrigin=eyJpIjoiMjBhNWIzMmFjMjdiNGE1YzhhZTE4YmM0ZjA0MDM4ZWYiLCJwIjoiZXhjZWwtamlyYSJ9" TargetMode="External"/><Relationship Id="rId604" Type="http://schemas.openxmlformats.org/officeDocument/2006/relationships/hyperlink" Target="https://valiati.atlassian.net/browse/TSM-9451?atlOrigin=eyJpIjoiMjBhNWIzMmFjMjdiNGE1YzhhZTE4YmM0ZjA0MDM4ZWYiLCJwIjoiZXhjZWwtamlyYSJ9" TargetMode="External"/><Relationship Id="rId811" Type="http://schemas.openxmlformats.org/officeDocument/2006/relationships/hyperlink" Target="https://valiati.atlassian.net/browse/TSM-9196?atlOrigin=eyJpIjoiMjBhNWIzMmFjMjdiNGE1YzhhZTE4YmM0ZjA0MDM4ZWYiLCJwIjoiZXhjZWwtamlyYSJ9" TargetMode="External"/><Relationship Id="rId1027" Type="http://schemas.openxmlformats.org/officeDocument/2006/relationships/hyperlink" Target="https://valiati.atlassian.net/browse/TSM-8946?atlOrigin=eyJpIjoiMjBhNWIzMmFjMjdiNGE1YzhhZTE4YmM0ZjA0MDM4ZWYiLCJwIjoiZXhjZWwtamlyYSJ9" TargetMode="External"/><Relationship Id="rId1234" Type="http://schemas.openxmlformats.org/officeDocument/2006/relationships/hyperlink" Target="https://valiati.atlassian.net/browse/TSM-8698?atlOrigin=eyJpIjoiMjBhNWIzMmFjMjdiNGE1YzhhZTE4YmM0ZjA0MDM4ZWYiLCJwIjoiZXhjZWwtamlyYSJ9" TargetMode="External"/><Relationship Id="rId1441" Type="http://schemas.openxmlformats.org/officeDocument/2006/relationships/hyperlink" Target="https://valiati.atlassian.net/browse/TSM-8463?atlOrigin=eyJpIjoiMjBhNWIzMmFjMjdiNGE1YzhhZTE4YmM0ZjA0MDM4ZWYiLCJwIjoiZXhjZWwtamlyYSJ9" TargetMode="External"/><Relationship Id="rId1886" Type="http://schemas.openxmlformats.org/officeDocument/2006/relationships/hyperlink" Target="https://valiati.atlassian.net/browse/TSM-7982?atlOrigin=eyJpIjoiMjBhNWIzMmFjMjdiNGE1YzhhZTE4YmM0ZjA0MDM4ZWYiLCJwIjoiZXhjZWwtamlyYSJ9" TargetMode="External"/><Relationship Id="rId2937" Type="http://schemas.openxmlformats.org/officeDocument/2006/relationships/hyperlink" Target="https://valiati.atlassian.net/browse/TSM-6863?atlOrigin=eyJpIjoiMjBhNWIzMmFjMjdiNGE1YzhhZTE4YmM0ZjA0MDM4ZWYiLCJwIjoiZXhjZWwtamlyYSJ9" TargetMode="External"/><Relationship Id="rId909" Type="http://schemas.openxmlformats.org/officeDocument/2006/relationships/hyperlink" Target="https://valiati.atlassian.net/browse/TSM-9083?atlOrigin=eyJpIjoiMjBhNWIzMmFjMjdiNGE1YzhhZTE4YmM0ZjA0MDM4ZWYiLCJwIjoiZXhjZWwtamlyYSJ9" TargetMode="External"/><Relationship Id="rId1301" Type="http://schemas.openxmlformats.org/officeDocument/2006/relationships/hyperlink" Target="https://valiati.atlassian.net/browse/TSM-8622?atlOrigin=eyJpIjoiMjBhNWIzMmFjMjdiNGE1YzhhZTE4YmM0ZjA0MDM4ZWYiLCJwIjoiZXhjZWwtamlyYSJ9" TargetMode="External"/><Relationship Id="rId1539" Type="http://schemas.openxmlformats.org/officeDocument/2006/relationships/hyperlink" Target="https://valiati.atlassian.net/browse/TSM-8355?atlOrigin=eyJpIjoiMjBhNWIzMmFjMjdiNGE1YzhhZTE4YmM0ZjA0MDM4ZWYiLCJwIjoiZXhjZWwtamlyYSJ9" TargetMode="External"/><Relationship Id="rId1746" Type="http://schemas.openxmlformats.org/officeDocument/2006/relationships/hyperlink" Target="https://valiati.atlassian.net/browse/TSM-8139?atlOrigin=eyJpIjoiMjBhNWIzMmFjMjdiNGE1YzhhZTE4YmM0ZjA0MDM4ZWYiLCJwIjoiZXhjZWwtamlyYSJ9" TargetMode="External"/><Relationship Id="rId1953" Type="http://schemas.openxmlformats.org/officeDocument/2006/relationships/hyperlink" Target="https://valiati.atlassian.net/browse/TSM-7906?atlOrigin=eyJpIjoiMjBhNWIzMmFjMjdiNGE1YzhhZTE4YmM0ZjA0MDM4ZWYiLCJwIjoiZXhjZWwtamlyYSJ9" TargetMode="External"/><Relationship Id="rId3199" Type="http://schemas.openxmlformats.org/officeDocument/2006/relationships/hyperlink" Target="https://valiati.atlassian.net/browse/TSM-6587?atlOrigin=eyJpIjoiMjBhNWIzMmFjMjdiNGE1YzhhZTE4YmM0ZjA0MDM4ZWYiLCJwIjoiZXhjZWwtamlyYSJ9" TargetMode="External"/><Relationship Id="rId38" Type="http://schemas.openxmlformats.org/officeDocument/2006/relationships/hyperlink" Target="https://valiati.atlassian.net/browse/TSM-10154?atlOrigin=eyJpIjoiMjBhNWIzMmFjMjdiNGE1YzhhZTE4YmM0ZjA0MDM4ZWYiLCJwIjoiZXhjZWwtamlyYSJ9" TargetMode="External"/><Relationship Id="rId1606" Type="http://schemas.openxmlformats.org/officeDocument/2006/relationships/hyperlink" Target="https://valiati.atlassian.net/browse/TSM-8284?atlOrigin=eyJpIjoiMjBhNWIzMmFjMjdiNGE1YzhhZTE4YmM0ZjA0MDM4ZWYiLCJwIjoiZXhjZWwtamlyYSJ9" TargetMode="External"/><Relationship Id="rId1813" Type="http://schemas.openxmlformats.org/officeDocument/2006/relationships/hyperlink" Target="https://valiati.atlassian.net/browse/TSM-8059?atlOrigin=eyJpIjoiMjBhNWIzMmFjMjdiNGE1YzhhZTE4YmM0ZjA0MDM4ZWYiLCJwIjoiZXhjZWwtamlyYSJ9" TargetMode="External"/><Relationship Id="rId3059" Type="http://schemas.openxmlformats.org/officeDocument/2006/relationships/hyperlink" Target="https://valiati.atlassian.net/browse/TSM-6736?atlOrigin=eyJpIjoiMjBhNWIzMmFjMjdiNGE1YzhhZTE4YmM0ZjA0MDM4ZWYiLCJwIjoiZXhjZWwtamlyYSJ9" TargetMode="External"/><Relationship Id="rId187" Type="http://schemas.openxmlformats.org/officeDocument/2006/relationships/hyperlink" Target="https://valiati.atlassian.net/browse/TSM-9942?atlOrigin=eyJpIjoiMjBhNWIzMmFjMjdiNGE1YzhhZTE4YmM0ZjA0MDM4ZWYiLCJwIjoiZXhjZWwtamlyYSJ9" TargetMode="External"/><Relationship Id="rId394" Type="http://schemas.openxmlformats.org/officeDocument/2006/relationships/hyperlink" Target="https://valiati.atlassian.net/browse/TSM-9694?atlOrigin=eyJpIjoiMjBhNWIzMmFjMjdiNGE1YzhhZTE4YmM0ZjA0MDM4ZWYiLCJwIjoiZXhjZWwtamlyYSJ9" TargetMode="External"/><Relationship Id="rId2075" Type="http://schemas.openxmlformats.org/officeDocument/2006/relationships/hyperlink" Target="https://valiati.atlassian.net/browse/TSM-7771?atlOrigin=eyJpIjoiMjBhNWIzMmFjMjdiNGE1YzhhZTE4YmM0ZjA0MDM4ZWYiLCJwIjoiZXhjZWwtamlyYSJ9" TargetMode="External"/><Relationship Id="rId2282" Type="http://schemas.openxmlformats.org/officeDocument/2006/relationships/hyperlink" Target="https://valiati.atlassian.net/browse/TSM-7550?atlOrigin=eyJpIjoiMjBhNWIzMmFjMjdiNGE1YzhhZTE4YmM0ZjA0MDM4ZWYiLCJwIjoiZXhjZWwtamlyYSJ9" TargetMode="External"/><Relationship Id="rId3126" Type="http://schemas.openxmlformats.org/officeDocument/2006/relationships/hyperlink" Target="https://valiati.atlassian.net/browse/TSM-6666?atlOrigin=eyJpIjoiMjBhNWIzMmFjMjdiNGE1YzhhZTE4YmM0ZjA0MDM4ZWYiLCJwIjoiZXhjZWwtamlyYSJ9" TargetMode="External"/><Relationship Id="rId254" Type="http://schemas.openxmlformats.org/officeDocument/2006/relationships/hyperlink" Target="https://valiati.atlassian.net/browse/TSM-9864?atlOrigin=eyJpIjoiMjBhNWIzMmFjMjdiNGE1YzhhZTE4YmM0ZjA0MDM4ZWYiLCJwIjoiZXhjZWwtamlyYSJ9" TargetMode="External"/><Relationship Id="rId699" Type="http://schemas.openxmlformats.org/officeDocument/2006/relationships/hyperlink" Target="https://valiati.atlassian.net/browse/TSM-9337?atlOrigin=eyJpIjoiMjBhNWIzMmFjMjdiNGE1YzhhZTE4YmM0ZjA0MDM4ZWYiLCJwIjoiZXhjZWwtamlyYSJ9" TargetMode="External"/><Relationship Id="rId1091" Type="http://schemas.openxmlformats.org/officeDocument/2006/relationships/hyperlink" Target="https://valiati.atlassian.net/browse/TSM-8867?atlOrigin=eyJpIjoiMjBhNWIzMmFjMjdiNGE1YzhhZTE4YmM0ZjA0MDM4ZWYiLCJwIjoiZXhjZWwtamlyYSJ9" TargetMode="External"/><Relationship Id="rId2587" Type="http://schemas.openxmlformats.org/officeDocument/2006/relationships/hyperlink" Target="https://valiati.atlassian.net/browse/TSM-7234?atlOrigin=eyJpIjoiMjBhNWIzMmFjMjdiNGE1YzhhZTE4YmM0ZjA0MDM4ZWYiLCJwIjoiZXhjZWwtamlyYSJ9" TargetMode="External"/><Relationship Id="rId2794" Type="http://schemas.openxmlformats.org/officeDocument/2006/relationships/hyperlink" Target="https://valiati.atlassian.net/browse/TSM-7010?atlOrigin=eyJpIjoiMjBhNWIzMmFjMjdiNGE1YzhhZTE4YmM0ZjA0MDM4ZWYiLCJwIjoiZXhjZWwtamlyYSJ9" TargetMode="External"/><Relationship Id="rId114" Type="http://schemas.openxmlformats.org/officeDocument/2006/relationships/hyperlink" Target="https://valiati.atlassian.net/browse/TSM-10042?atlOrigin=eyJpIjoiMjBhNWIzMmFjMjdiNGE1YzhhZTE4YmM0ZjA0MDM4ZWYiLCJwIjoiZXhjZWwtamlyYSJ9" TargetMode="External"/><Relationship Id="rId461" Type="http://schemas.openxmlformats.org/officeDocument/2006/relationships/hyperlink" Target="https://valiati.atlassian.net/browse/TSM-9614?atlOrigin=eyJpIjoiMjBhNWIzMmFjMjdiNGE1YzhhZTE4YmM0ZjA0MDM4ZWYiLCJwIjoiZXhjZWwtamlyYSJ9" TargetMode="External"/><Relationship Id="rId559" Type="http://schemas.openxmlformats.org/officeDocument/2006/relationships/hyperlink" Target="https://valiati.atlassian.net/browse/TSM-9503?atlOrigin=eyJpIjoiMjBhNWIzMmFjMjdiNGE1YzhhZTE4YmM0ZjA0MDM4ZWYiLCJwIjoiZXhjZWwtamlyYSJ9" TargetMode="External"/><Relationship Id="rId766" Type="http://schemas.openxmlformats.org/officeDocument/2006/relationships/hyperlink" Target="https://valiati.atlassian.net/browse/TSM-9251?atlOrigin=eyJpIjoiMjBhNWIzMmFjMjdiNGE1YzhhZTE4YmM0ZjA0MDM4ZWYiLCJwIjoiZXhjZWwtamlyYSJ9" TargetMode="External"/><Relationship Id="rId1189" Type="http://schemas.openxmlformats.org/officeDocument/2006/relationships/hyperlink" Target="https://valiati.atlassian.net/browse/TSM-8751?atlOrigin=eyJpIjoiMjBhNWIzMmFjMjdiNGE1YzhhZTE4YmM0ZjA0MDM4ZWYiLCJwIjoiZXhjZWwtamlyYSJ9" TargetMode="External"/><Relationship Id="rId1396" Type="http://schemas.openxmlformats.org/officeDocument/2006/relationships/hyperlink" Target="https://valiati.atlassian.net/browse/TSM-8512?atlOrigin=eyJpIjoiMjBhNWIzMmFjMjdiNGE1YzhhZTE4YmM0ZjA0MDM4ZWYiLCJwIjoiZXhjZWwtamlyYSJ9" TargetMode="External"/><Relationship Id="rId2142" Type="http://schemas.openxmlformats.org/officeDocument/2006/relationships/hyperlink" Target="https://valiati.atlassian.net/browse/TSM-7694?atlOrigin=eyJpIjoiMjBhNWIzMmFjMjdiNGE1YzhhZTE4YmM0ZjA0MDM4ZWYiLCJwIjoiZXhjZWwtamlyYSJ9" TargetMode="External"/><Relationship Id="rId2447" Type="http://schemas.openxmlformats.org/officeDocument/2006/relationships/hyperlink" Target="https://valiati.atlassian.net/browse/TSM-7377?atlOrigin=eyJpIjoiMjBhNWIzMmFjMjdiNGE1YzhhZTE4YmM0ZjA0MDM4ZWYiLCJwIjoiZXhjZWwtamlyYSJ9" TargetMode="External"/><Relationship Id="rId321" Type="http://schemas.openxmlformats.org/officeDocument/2006/relationships/hyperlink" Target="https://valiati.atlassian.net/browse/TSM-9786?atlOrigin=eyJpIjoiMjBhNWIzMmFjMjdiNGE1YzhhZTE4YmM0ZjA0MDM4ZWYiLCJwIjoiZXhjZWwtamlyYSJ9" TargetMode="External"/><Relationship Id="rId419" Type="http://schemas.openxmlformats.org/officeDocument/2006/relationships/hyperlink" Target="https://valiati.atlassian.net/browse/TSM-9662?atlOrigin=eyJpIjoiMjBhNWIzMmFjMjdiNGE1YzhhZTE4YmM0ZjA0MDM4ZWYiLCJwIjoiZXhjZWwtamlyYSJ9" TargetMode="External"/><Relationship Id="rId626" Type="http://schemas.openxmlformats.org/officeDocument/2006/relationships/hyperlink" Target="https://valiati.atlassian.net/browse/TSM-9425?atlOrigin=eyJpIjoiMjBhNWIzMmFjMjdiNGE1YzhhZTE4YmM0ZjA0MDM4ZWYiLCJwIjoiZXhjZWwtamlyYSJ9" TargetMode="External"/><Relationship Id="rId973" Type="http://schemas.openxmlformats.org/officeDocument/2006/relationships/hyperlink" Target="https://valiati.atlassian.net/browse/TSM-9007?atlOrigin=eyJpIjoiMjBhNWIzMmFjMjdiNGE1YzhhZTE4YmM0ZjA0MDM4ZWYiLCJwIjoiZXhjZWwtamlyYSJ9" TargetMode="External"/><Relationship Id="rId1049" Type="http://schemas.openxmlformats.org/officeDocument/2006/relationships/hyperlink" Target="https://valiati.atlassian.net/browse/TSM-8919?atlOrigin=eyJpIjoiMjBhNWIzMmFjMjdiNGE1YzhhZTE4YmM0ZjA0MDM4ZWYiLCJwIjoiZXhjZWwtamlyYSJ9" TargetMode="External"/><Relationship Id="rId1256" Type="http://schemas.openxmlformats.org/officeDocument/2006/relationships/hyperlink" Target="https://valiati.atlassian.net/browse/TSM-8672?atlOrigin=eyJpIjoiMjBhNWIzMmFjMjdiNGE1YzhhZTE4YmM0ZjA0MDM4ZWYiLCJwIjoiZXhjZWwtamlyYSJ9" TargetMode="External"/><Relationship Id="rId2002" Type="http://schemas.openxmlformats.org/officeDocument/2006/relationships/hyperlink" Target="https://valiati.atlassian.net/browse/TSM-7852?atlOrigin=eyJpIjoiMjBhNWIzMmFjMjdiNGE1YzhhZTE4YmM0ZjA0MDM4ZWYiLCJwIjoiZXhjZWwtamlyYSJ9" TargetMode="External"/><Relationship Id="rId2307" Type="http://schemas.openxmlformats.org/officeDocument/2006/relationships/hyperlink" Target="https://valiati.atlassian.net/browse/TSM-7524?atlOrigin=eyJpIjoiMjBhNWIzMmFjMjdiNGE1YzhhZTE4YmM0ZjA0MDM4ZWYiLCJwIjoiZXhjZWwtamlyYSJ9" TargetMode="External"/><Relationship Id="rId2654" Type="http://schemas.openxmlformats.org/officeDocument/2006/relationships/hyperlink" Target="https://valiati.atlassian.net/browse/TSM-7158?atlOrigin=eyJpIjoiMjBhNWIzMmFjMjdiNGE1YzhhZTE4YmM0ZjA0MDM4ZWYiLCJwIjoiZXhjZWwtamlyYSJ9" TargetMode="External"/><Relationship Id="rId2861" Type="http://schemas.openxmlformats.org/officeDocument/2006/relationships/hyperlink" Target="https://valiati.atlassian.net/browse/TSM-6943?atlOrigin=eyJpIjoiMjBhNWIzMmFjMjdiNGE1YzhhZTE4YmM0ZjA0MDM4ZWYiLCJwIjoiZXhjZWwtamlyYSJ9" TargetMode="External"/><Relationship Id="rId2959" Type="http://schemas.openxmlformats.org/officeDocument/2006/relationships/hyperlink" Target="https://valiati.atlassian.net/browse/TSM-6839?atlOrigin=eyJpIjoiMjBhNWIzMmFjMjdiNGE1YzhhZTE4YmM0ZjA0MDM4ZWYiLCJwIjoiZXhjZWwtamlyYSJ9" TargetMode="External"/><Relationship Id="rId833" Type="http://schemas.openxmlformats.org/officeDocument/2006/relationships/hyperlink" Target="https://valiati.atlassian.net/browse/TSM-9170?atlOrigin=eyJpIjoiMjBhNWIzMmFjMjdiNGE1YzhhZTE4YmM0ZjA0MDM4ZWYiLCJwIjoiZXhjZWwtamlyYSJ9" TargetMode="External"/><Relationship Id="rId1116" Type="http://schemas.openxmlformats.org/officeDocument/2006/relationships/hyperlink" Target="https://valiati.atlassian.net/browse/TSM-8835?atlOrigin=eyJpIjoiMjBhNWIzMmFjMjdiNGE1YzhhZTE4YmM0ZjA0MDM4ZWYiLCJwIjoiZXhjZWwtamlyYSJ9" TargetMode="External"/><Relationship Id="rId1463" Type="http://schemas.openxmlformats.org/officeDocument/2006/relationships/hyperlink" Target="https://valiati.atlassian.net/browse/TSM-8440?atlOrigin=eyJpIjoiMjBhNWIzMmFjMjdiNGE1YzhhZTE4YmM0ZjA0MDM4ZWYiLCJwIjoiZXhjZWwtamlyYSJ9" TargetMode="External"/><Relationship Id="rId1670" Type="http://schemas.openxmlformats.org/officeDocument/2006/relationships/hyperlink" Target="https://valiati.atlassian.net/browse/TSM-8218?atlOrigin=eyJpIjoiMjBhNWIzMmFjMjdiNGE1YzhhZTE4YmM0ZjA0MDM4ZWYiLCJwIjoiZXhjZWwtamlyYSJ9" TargetMode="External"/><Relationship Id="rId1768" Type="http://schemas.openxmlformats.org/officeDocument/2006/relationships/hyperlink" Target="https://valiati.atlassian.net/browse/TSM-8116?atlOrigin=eyJpIjoiMjBhNWIzMmFjMjdiNGE1YzhhZTE4YmM0ZjA0MDM4ZWYiLCJwIjoiZXhjZWwtamlyYSJ9" TargetMode="External"/><Relationship Id="rId2514" Type="http://schemas.openxmlformats.org/officeDocument/2006/relationships/hyperlink" Target="https://valiati.atlassian.net/browse/TSM-7309?atlOrigin=eyJpIjoiMjBhNWIzMmFjMjdiNGE1YzhhZTE4YmM0ZjA0MDM4ZWYiLCJwIjoiZXhjZWwtamlyYSJ9" TargetMode="External"/><Relationship Id="rId2721" Type="http://schemas.openxmlformats.org/officeDocument/2006/relationships/hyperlink" Target="https://valiati.atlassian.net/browse/TSM-7089?atlOrigin=eyJpIjoiMjBhNWIzMmFjMjdiNGE1YzhhZTE4YmM0ZjA0MDM4ZWYiLCJwIjoiZXhjZWwtamlyYSJ9" TargetMode="External"/><Relationship Id="rId2819" Type="http://schemas.openxmlformats.org/officeDocument/2006/relationships/hyperlink" Target="https://valiati.atlassian.net/browse/TSM-6985?atlOrigin=eyJpIjoiMjBhNWIzMmFjMjdiNGE1YzhhZTE4YmM0ZjA0MDM4ZWYiLCJwIjoiZXhjZWwtamlyYSJ9" TargetMode="External"/><Relationship Id="rId900" Type="http://schemas.openxmlformats.org/officeDocument/2006/relationships/hyperlink" Target="https://valiati.atlassian.net/browse/TSM-9093?atlOrigin=eyJpIjoiMjBhNWIzMmFjMjdiNGE1YzhhZTE4YmM0ZjA0MDM4ZWYiLCJwIjoiZXhjZWwtamlyYSJ9" TargetMode="External"/><Relationship Id="rId1323" Type="http://schemas.openxmlformats.org/officeDocument/2006/relationships/hyperlink" Target="https://valiati.atlassian.net/browse/TSM-8597?atlOrigin=eyJpIjoiMjBhNWIzMmFjMjdiNGE1YzhhZTE4YmM0ZjA0MDM4ZWYiLCJwIjoiZXhjZWwtamlyYSJ9" TargetMode="External"/><Relationship Id="rId1530" Type="http://schemas.openxmlformats.org/officeDocument/2006/relationships/hyperlink" Target="https://valiati.atlassian.net/browse/TSM-8366?atlOrigin=eyJpIjoiMjBhNWIzMmFjMjdiNGE1YzhhZTE4YmM0ZjA0MDM4ZWYiLCJwIjoiZXhjZWwtamlyYSJ9" TargetMode="External"/><Relationship Id="rId1628" Type="http://schemas.openxmlformats.org/officeDocument/2006/relationships/hyperlink" Target="https://valiati.atlassian.net/browse/TSM-8262?atlOrigin=eyJpIjoiMjBhNWIzMmFjMjdiNGE1YzhhZTE4YmM0ZjA0MDM4ZWYiLCJwIjoiZXhjZWwtamlyYSJ9" TargetMode="External"/><Relationship Id="rId1975" Type="http://schemas.openxmlformats.org/officeDocument/2006/relationships/hyperlink" Target="https://valiati.atlassian.net/browse/TSM-7882?atlOrigin=eyJpIjoiMjBhNWIzMmFjMjdiNGE1YzhhZTE4YmM0ZjA0MDM4ZWYiLCJwIjoiZXhjZWwtamlyYSJ9" TargetMode="External"/><Relationship Id="rId3190" Type="http://schemas.openxmlformats.org/officeDocument/2006/relationships/hyperlink" Target="https://valiati.atlassian.net/browse/TSM-6596?atlOrigin=eyJpIjoiMjBhNWIzMmFjMjdiNGE1YzhhZTE4YmM0ZjA0MDM4ZWYiLCJwIjoiZXhjZWwtamlyYSJ9" TargetMode="External"/><Relationship Id="rId1835" Type="http://schemas.openxmlformats.org/officeDocument/2006/relationships/hyperlink" Target="https://valiati.atlassian.net/browse/TSM-8035?atlOrigin=eyJpIjoiMjBhNWIzMmFjMjdiNGE1YzhhZTE4YmM0ZjA0MDM4ZWYiLCJwIjoiZXhjZWwtamlyYSJ9" TargetMode="External"/><Relationship Id="rId3050" Type="http://schemas.openxmlformats.org/officeDocument/2006/relationships/hyperlink" Target="https://valiati.atlassian.net/browse/TSM-6745?atlOrigin=eyJpIjoiMjBhNWIzMmFjMjdiNGE1YzhhZTE4YmM0ZjA0MDM4ZWYiLCJwIjoiZXhjZWwtamlyYSJ9" TargetMode="External"/><Relationship Id="rId1902" Type="http://schemas.openxmlformats.org/officeDocument/2006/relationships/hyperlink" Target="https://valiati.atlassian.net/browse/TSM-7965?atlOrigin=eyJpIjoiMjBhNWIzMmFjMjdiNGE1YzhhZTE4YmM0ZjA0MDM4ZWYiLCJwIjoiZXhjZWwtamlyYSJ9" TargetMode="External"/><Relationship Id="rId2097" Type="http://schemas.openxmlformats.org/officeDocument/2006/relationships/hyperlink" Target="https://valiati.atlassian.net/browse/TSM-7740?atlOrigin=eyJpIjoiMjBhNWIzMmFjMjdiNGE1YzhhZTE4YmM0ZjA0MDM4ZWYiLCJwIjoiZXhjZWwtamlyYSJ9" TargetMode="External"/><Relationship Id="rId3148" Type="http://schemas.openxmlformats.org/officeDocument/2006/relationships/hyperlink" Target="https://valiati.atlassian.net/browse/TSM-6641?atlOrigin=eyJpIjoiMjBhNWIzMmFjMjdiNGE1YzhhZTE4YmM0ZjA0MDM4ZWYiLCJwIjoiZXhjZWwtamlyYSJ9" TargetMode="External"/><Relationship Id="rId276" Type="http://schemas.openxmlformats.org/officeDocument/2006/relationships/hyperlink" Target="https://valiati.atlassian.net/browse/TSM-9840?atlOrigin=eyJpIjoiMjBhNWIzMmFjMjdiNGE1YzhhZTE4YmM0ZjA0MDM4ZWYiLCJwIjoiZXhjZWwtamlyYSJ9" TargetMode="External"/><Relationship Id="rId483" Type="http://schemas.openxmlformats.org/officeDocument/2006/relationships/hyperlink" Target="https://valiati.atlassian.net/browse/TSM-9589?atlOrigin=eyJpIjoiMjBhNWIzMmFjMjdiNGE1YzhhZTE4YmM0ZjA0MDM4ZWYiLCJwIjoiZXhjZWwtamlyYSJ9" TargetMode="External"/><Relationship Id="rId690" Type="http://schemas.openxmlformats.org/officeDocument/2006/relationships/hyperlink" Target="https://valiati.atlassian.net/browse/TSM-9347?atlOrigin=eyJpIjoiMjBhNWIzMmFjMjdiNGE1YzhhZTE4YmM0ZjA0MDM4ZWYiLCJwIjoiZXhjZWwtamlyYSJ9" TargetMode="External"/><Relationship Id="rId2164" Type="http://schemas.openxmlformats.org/officeDocument/2006/relationships/hyperlink" Target="https://valiati.atlassian.net/browse/TSM-7671?atlOrigin=eyJpIjoiMjBhNWIzMmFjMjdiNGE1YzhhZTE4YmM0ZjA0MDM4ZWYiLCJwIjoiZXhjZWwtamlyYSJ9" TargetMode="External"/><Relationship Id="rId2371" Type="http://schemas.openxmlformats.org/officeDocument/2006/relationships/hyperlink" Target="https://valiati.atlassian.net/browse/TSM-7458?atlOrigin=eyJpIjoiMjBhNWIzMmFjMjdiNGE1YzhhZTE4YmM0ZjA0MDM4ZWYiLCJwIjoiZXhjZWwtamlyYSJ9" TargetMode="External"/><Relationship Id="rId3008" Type="http://schemas.openxmlformats.org/officeDocument/2006/relationships/hyperlink" Target="https://valiati.atlassian.net/browse/TSM-6788?atlOrigin=eyJpIjoiMjBhNWIzMmFjMjdiNGE1YzhhZTE4YmM0ZjA0MDM4ZWYiLCJwIjoiZXhjZWwtamlyYSJ9" TargetMode="External"/><Relationship Id="rId3215" Type="http://schemas.openxmlformats.org/officeDocument/2006/relationships/hyperlink" Target="https://valiati.atlassian.net/browse/TSM-6570?atlOrigin=eyJpIjoiMjBhNWIzMmFjMjdiNGE1YzhhZTE4YmM0ZjA0MDM4ZWYiLCJwIjoiZXhjZWwtamlyYSJ9" TargetMode="External"/><Relationship Id="rId136" Type="http://schemas.openxmlformats.org/officeDocument/2006/relationships/hyperlink" Target="https://valiati.atlassian.net/browse/TSM-10012?atlOrigin=eyJpIjoiMjBhNWIzMmFjMjdiNGE1YzhhZTE4YmM0ZjA0MDM4ZWYiLCJwIjoiZXhjZWwtamlyYSJ9" TargetMode="External"/><Relationship Id="rId343" Type="http://schemas.openxmlformats.org/officeDocument/2006/relationships/hyperlink" Target="https://valiati.atlassian.net/browse/TSM-9759?atlOrigin=eyJpIjoiMjBhNWIzMmFjMjdiNGE1YzhhZTE4YmM0ZjA0MDM4ZWYiLCJwIjoiZXhjZWwtamlyYSJ9" TargetMode="External"/><Relationship Id="rId550" Type="http://schemas.openxmlformats.org/officeDocument/2006/relationships/hyperlink" Target="https://valiati.atlassian.net/browse/TSM-9513?atlOrigin=eyJpIjoiMjBhNWIzMmFjMjdiNGE1YzhhZTE4YmM0ZjA0MDM4ZWYiLCJwIjoiZXhjZWwtamlyYSJ9" TargetMode="External"/><Relationship Id="rId788" Type="http://schemas.openxmlformats.org/officeDocument/2006/relationships/hyperlink" Target="https://valiati.atlassian.net/browse/TSM-9223?atlOrigin=eyJpIjoiMjBhNWIzMmFjMjdiNGE1YzhhZTE4YmM0ZjA0MDM4ZWYiLCJwIjoiZXhjZWwtamlyYSJ9" TargetMode="External"/><Relationship Id="rId995" Type="http://schemas.openxmlformats.org/officeDocument/2006/relationships/hyperlink" Target="https://valiati.atlassian.net/browse/TSM-8983?atlOrigin=eyJpIjoiMjBhNWIzMmFjMjdiNGE1YzhhZTE4YmM0ZjA0MDM4ZWYiLCJwIjoiZXhjZWwtamlyYSJ9" TargetMode="External"/><Relationship Id="rId1180" Type="http://schemas.openxmlformats.org/officeDocument/2006/relationships/hyperlink" Target="https://valiati.atlassian.net/browse/TSM-8762?atlOrigin=eyJpIjoiMjBhNWIzMmFjMjdiNGE1YzhhZTE4YmM0ZjA0MDM4ZWYiLCJwIjoiZXhjZWwtamlyYSJ9" TargetMode="External"/><Relationship Id="rId2024" Type="http://schemas.openxmlformats.org/officeDocument/2006/relationships/hyperlink" Target="https://valiati.atlassian.net/browse/TSM-7829?atlOrigin=eyJpIjoiMjBhNWIzMmFjMjdiNGE1YzhhZTE4YmM0ZjA0MDM4ZWYiLCJwIjoiZXhjZWwtamlyYSJ9" TargetMode="External"/><Relationship Id="rId2231" Type="http://schemas.openxmlformats.org/officeDocument/2006/relationships/hyperlink" Target="https://valiati.atlassian.net/browse/TSM-7604?atlOrigin=eyJpIjoiMjBhNWIzMmFjMjdiNGE1YzhhZTE4YmM0ZjA0MDM4ZWYiLCJwIjoiZXhjZWwtamlyYSJ9" TargetMode="External"/><Relationship Id="rId2469" Type="http://schemas.openxmlformats.org/officeDocument/2006/relationships/hyperlink" Target="https://valiati.atlassian.net/browse/TSM-7355?atlOrigin=eyJpIjoiMjBhNWIzMmFjMjdiNGE1YzhhZTE4YmM0ZjA0MDM4ZWYiLCJwIjoiZXhjZWwtamlyYSJ9" TargetMode="External"/><Relationship Id="rId2676" Type="http://schemas.openxmlformats.org/officeDocument/2006/relationships/hyperlink" Target="https://valiati.atlassian.net/browse/TSM-7136?atlOrigin=eyJpIjoiMjBhNWIzMmFjMjdiNGE1YzhhZTE4YmM0ZjA0MDM4ZWYiLCJwIjoiZXhjZWwtamlyYSJ9" TargetMode="External"/><Relationship Id="rId2883" Type="http://schemas.openxmlformats.org/officeDocument/2006/relationships/hyperlink" Target="https://valiati.atlassian.net/browse/TSM-6921?atlOrigin=eyJpIjoiMjBhNWIzMmFjMjdiNGE1YzhhZTE4YmM0ZjA0MDM4ZWYiLCJwIjoiZXhjZWwtamlyYSJ9" TargetMode="External"/><Relationship Id="rId203" Type="http://schemas.openxmlformats.org/officeDocument/2006/relationships/hyperlink" Target="https://valiati.atlassian.net/browse/TSM-9922?atlOrigin=eyJpIjoiMjBhNWIzMmFjMjdiNGE1YzhhZTE4YmM0ZjA0MDM4ZWYiLCJwIjoiZXhjZWwtamlyYSJ9" TargetMode="External"/><Relationship Id="rId648" Type="http://schemas.openxmlformats.org/officeDocument/2006/relationships/hyperlink" Target="https://valiati.atlassian.net/browse/TSM-9402?atlOrigin=eyJpIjoiMjBhNWIzMmFjMjdiNGE1YzhhZTE4YmM0ZjA0MDM4ZWYiLCJwIjoiZXhjZWwtamlyYSJ9" TargetMode="External"/><Relationship Id="rId855" Type="http://schemas.openxmlformats.org/officeDocument/2006/relationships/hyperlink" Target="https://valiati.atlassian.net/browse/TSM-9142?atlOrigin=eyJpIjoiMjBhNWIzMmFjMjdiNGE1YzhhZTE4YmM0ZjA0MDM4ZWYiLCJwIjoiZXhjZWwtamlyYSJ9" TargetMode="External"/><Relationship Id="rId1040" Type="http://schemas.openxmlformats.org/officeDocument/2006/relationships/hyperlink" Target="https://valiati.atlassian.net/browse/TSM-8931?atlOrigin=eyJpIjoiMjBhNWIzMmFjMjdiNGE1YzhhZTE4YmM0ZjA0MDM4ZWYiLCJwIjoiZXhjZWwtamlyYSJ9" TargetMode="External"/><Relationship Id="rId1278" Type="http://schemas.openxmlformats.org/officeDocument/2006/relationships/hyperlink" Target="https://valiati.atlassian.net/browse/TSM-8648?atlOrigin=eyJpIjoiMjBhNWIzMmFjMjdiNGE1YzhhZTE4YmM0ZjA0MDM4ZWYiLCJwIjoiZXhjZWwtamlyYSJ9" TargetMode="External"/><Relationship Id="rId1485" Type="http://schemas.openxmlformats.org/officeDocument/2006/relationships/hyperlink" Target="https://valiati.atlassian.net/browse/TSM-8413?atlOrigin=eyJpIjoiMjBhNWIzMmFjMjdiNGE1YzhhZTE4YmM0ZjA0MDM4ZWYiLCJwIjoiZXhjZWwtamlyYSJ9" TargetMode="External"/><Relationship Id="rId1692" Type="http://schemas.openxmlformats.org/officeDocument/2006/relationships/hyperlink" Target="https://valiati.atlassian.net/browse/TSM-8194?atlOrigin=eyJpIjoiMjBhNWIzMmFjMjdiNGE1YzhhZTE4YmM0ZjA0MDM4ZWYiLCJwIjoiZXhjZWwtamlyYSJ9" TargetMode="External"/><Relationship Id="rId2329" Type="http://schemas.openxmlformats.org/officeDocument/2006/relationships/hyperlink" Target="https://valiati.atlassian.net/browse/TSM-7502?atlOrigin=eyJpIjoiMjBhNWIzMmFjMjdiNGE1YzhhZTE4YmM0ZjA0MDM4ZWYiLCJwIjoiZXhjZWwtamlyYSJ9" TargetMode="External"/><Relationship Id="rId2536" Type="http://schemas.openxmlformats.org/officeDocument/2006/relationships/hyperlink" Target="https://valiati.atlassian.net/browse/TSM-7286?atlOrigin=eyJpIjoiMjBhNWIzMmFjMjdiNGE1YzhhZTE4YmM0ZjA0MDM4ZWYiLCJwIjoiZXhjZWwtamlyYSJ9" TargetMode="External"/><Relationship Id="rId2743" Type="http://schemas.openxmlformats.org/officeDocument/2006/relationships/hyperlink" Target="https://valiati.atlassian.net/browse/TSM-7065?atlOrigin=eyJpIjoiMjBhNWIzMmFjMjdiNGE1YzhhZTE4YmM0ZjA0MDM4ZWYiLCJwIjoiZXhjZWwtamlyYSJ9" TargetMode="External"/><Relationship Id="rId410" Type="http://schemas.openxmlformats.org/officeDocument/2006/relationships/hyperlink" Target="https://valiati.atlassian.net/browse/TSM-9673?atlOrigin=eyJpIjoiMjBhNWIzMmFjMjdiNGE1YzhhZTE4YmM0ZjA0MDM4ZWYiLCJwIjoiZXhjZWwtamlyYSJ9" TargetMode="External"/><Relationship Id="rId508" Type="http://schemas.openxmlformats.org/officeDocument/2006/relationships/hyperlink" Target="https://valiati.atlassian.net/browse/TSM-9560?atlOrigin=eyJpIjoiMjBhNWIzMmFjMjdiNGE1YzhhZTE4YmM0ZjA0MDM4ZWYiLCJwIjoiZXhjZWwtamlyYSJ9" TargetMode="External"/><Relationship Id="rId715" Type="http://schemas.openxmlformats.org/officeDocument/2006/relationships/hyperlink" Target="https://valiati.atlassian.net/browse/TSM-9317?atlOrigin=eyJpIjoiMjBhNWIzMmFjMjdiNGE1YzhhZTE4YmM0ZjA0MDM4ZWYiLCJwIjoiZXhjZWwtamlyYSJ9" TargetMode="External"/><Relationship Id="rId922" Type="http://schemas.openxmlformats.org/officeDocument/2006/relationships/hyperlink" Target="https://valiati.atlassian.net/browse/TSM-9067?atlOrigin=eyJpIjoiMjBhNWIzMmFjMjdiNGE1YzhhZTE4YmM0ZjA0MDM4ZWYiLCJwIjoiZXhjZWwtamlyYSJ9" TargetMode="External"/><Relationship Id="rId1138" Type="http://schemas.openxmlformats.org/officeDocument/2006/relationships/hyperlink" Target="https://valiati.atlassian.net/browse/TSM-8809?atlOrigin=eyJpIjoiMjBhNWIzMmFjMjdiNGE1YzhhZTE4YmM0ZjA0MDM4ZWYiLCJwIjoiZXhjZWwtamlyYSJ9" TargetMode="External"/><Relationship Id="rId1345" Type="http://schemas.openxmlformats.org/officeDocument/2006/relationships/hyperlink" Target="https://valiati.atlassian.net/browse/TSM-8574?atlOrigin=eyJpIjoiMjBhNWIzMmFjMjdiNGE1YzhhZTE4YmM0ZjA0MDM4ZWYiLCJwIjoiZXhjZWwtamlyYSJ9" TargetMode="External"/><Relationship Id="rId1552" Type="http://schemas.openxmlformats.org/officeDocument/2006/relationships/hyperlink" Target="https://valiati.atlassian.net/browse/TSM-8341?atlOrigin=eyJpIjoiMjBhNWIzMmFjMjdiNGE1YzhhZTE4YmM0ZjA0MDM4ZWYiLCJwIjoiZXhjZWwtamlyYSJ9" TargetMode="External"/><Relationship Id="rId1997" Type="http://schemas.openxmlformats.org/officeDocument/2006/relationships/hyperlink" Target="https://valiati.atlassian.net/browse/TSM-7857?atlOrigin=eyJpIjoiMjBhNWIzMmFjMjdiNGE1YzhhZTE4YmM0ZjA0MDM4ZWYiLCJwIjoiZXhjZWwtamlyYSJ9" TargetMode="External"/><Relationship Id="rId2603" Type="http://schemas.openxmlformats.org/officeDocument/2006/relationships/hyperlink" Target="https://valiati.atlassian.net/browse/TSM-7218?atlOrigin=eyJpIjoiMjBhNWIzMmFjMjdiNGE1YzhhZTE4YmM0ZjA0MDM4ZWYiLCJwIjoiZXhjZWwtamlyYSJ9" TargetMode="External"/><Relationship Id="rId2950" Type="http://schemas.openxmlformats.org/officeDocument/2006/relationships/hyperlink" Target="https://valiati.atlassian.net/browse/TSM-6850?atlOrigin=eyJpIjoiMjBhNWIzMmFjMjdiNGE1YzhhZTE4YmM0ZjA0MDM4ZWYiLCJwIjoiZXhjZWwtamlyYSJ9" TargetMode="External"/><Relationship Id="rId1205" Type="http://schemas.openxmlformats.org/officeDocument/2006/relationships/hyperlink" Target="https://valiati.atlassian.net/browse/TSM-8733?atlOrigin=eyJpIjoiMjBhNWIzMmFjMjdiNGE1YzhhZTE4YmM0ZjA0MDM4ZWYiLCJwIjoiZXhjZWwtamlyYSJ9" TargetMode="External"/><Relationship Id="rId1857" Type="http://schemas.openxmlformats.org/officeDocument/2006/relationships/hyperlink" Target="https://valiati.atlassian.net/browse/TSM-8013?atlOrigin=eyJpIjoiMjBhNWIzMmFjMjdiNGE1YzhhZTE4YmM0ZjA0MDM4ZWYiLCJwIjoiZXhjZWwtamlyYSJ9" TargetMode="External"/><Relationship Id="rId2810" Type="http://schemas.openxmlformats.org/officeDocument/2006/relationships/hyperlink" Target="https://valiati.atlassian.net/browse/TSM-6994?atlOrigin=eyJpIjoiMjBhNWIzMmFjMjdiNGE1YzhhZTE4YmM0ZjA0MDM4ZWYiLCJwIjoiZXhjZWwtamlyYSJ9" TargetMode="External"/><Relationship Id="rId2908" Type="http://schemas.openxmlformats.org/officeDocument/2006/relationships/hyperlink" Target="https://valiati.atlassian.net/browse/TSM-6894?atlOrigin=eyJpIjoiMjBhNWIzMmFjMjdiNGE1YzhhZTE4YmM0ZjA0MDM4ZWYiLCJwIjoiZXhjZWwtamlyYSJ9" TargetMode="External"/><Relationship Id="rId51" Type="http://schemas.openxmlformats.org/officeDocument/2006/relationships/hyperlink" Target="https://valiati.atlassian.net/browse/TSM-10134?atlOrigin=eyJpIjoiMjBhNWIzMmFjMjdiNGE1YzhhZTE4YmM0ZjA0MDM4ZWYiLCJwIjoiZXhjZWwtamlyYSJ9" TargetMode="External"/><Relationship Id="rId1412" Type="http://schemas.openxmlformats.org/officeDocument/2006/relationships/hyperlink" Target="https://valiati.atlassian.net/browse/TSM-8495?atlOrigin=eyJpIjoiMjBhNWIzMmFjMjdiNGE1YzhhZTE4YmM0ZjA0MDM4ZWYiLCJwIjoiZXhjZWwtamlyYSJ9" TargetMode="External"/><Relationship Id="rId1717" Type="http://schemas.openxmlformats.org/officeDocument/2006/relationships/hyperlink" Target="https://valiati.atlassian.net/browse/TSM-8169?atlOrigin=eyJpIjoiMjBhNWIzMmFjMjdiNGE1YzhhZTE4YmM0ZjA0MDM4ZWYiLCJwIjoiZXhjZWwtamlyYSJ9" TargetMode="External"/><Relationship Id="rId1924" Type="http://schemas.openxmlformats.org/officeDocument/2006/relationships/hyperlink" Target="https://valiati.atlassian.net/browse/TSM-7937?atlOrigin=eyJpIjoiMjBhNWIzMmFjMjdiNGE1YzhhZTE4YmM0ZjA0MDM4ZWYiLCJwIjoiZXhjZWwtamlyYSJ9" TargetMode="External"/><Relationship Id="rId3072" Type="http://schemas.openxmlformats.org/officeDocument/2006/relationships/hyperlink" Target="https://valiati.atlassian.net/browse/TSM-6723?atlOrigin=eyJpIjoiMjBhNWIzMmFjMjdiNGE1YzhhZTE4YmM0ZjA0MDM4ZWYiLCJwIjoiZXhjZWwtamlyYSJ9" TargetMode="External"/><Relationship Id="rId298" Type="http://schemas.openxmlformats.org/officeDocument/2006/relationships/hyperlink" Target="https://valiati.atlassian.net/browse/TSM-9813?atlOrigin=eyJpIjoiMjBhNWIzMmFjMjdiNGE1YzhhZTE4YmM0ZjA0MDM4ZWYiLCJwIjoiZXhjZWwtamlyYSJ9" TargetMode="External"/><Relationship Id="rId158" Type="http://schemas.openxmlformats.org/officeDocument/2006/relationships/hyperlink" Target="https://valiati.atlassian.net/browse/TSM-9986?atlOrigin=eyJpIjoiMjBhNWIzMmFjMjdiNGE1YzhhZTE4YmM0ZjA0MDM4ZWYiLCJwIjoiZXhjZWwtamlyYSJ9" TargetMode="External"/><Relationship Id="rId2186" Type="http://schemas.openxmlformats.org/officeDocument/2006/relationships/hyperlink" Target="https://valiati.atlassian.net/browse/TSM-7649?atlOrigin=eyJpIjoiMjBhNWIzMmFjMjdiNGE1YzhhZTE4YmM0ZjA0MDM4ZWYiLCJwIjoiZXhjZWwtamlyYSJ9" TargetMode="External"/><Relationship Id="rId2393" Type="http://schemas.openxmlformats.org/officeDocument/2006/relationships/hyperlink" Target="https://valiati.atlassian.net/browse/TSM-7432?atlOrigin=eyJpIjoiMjBhNWIzMmFjMjdiNGE1YzhhZTE4YmM0ZjA0MDM4ZWYiLCJwIjoiZXhjZWwtamlyYSJ9" TargetMode="External"/><Relationship Id="rId2698" Type="http://schemas.openxmlformats.org/officeDocument/2006/relationships/hyperlink" Target="https://valiati.atlassian.net/browse/TSM-7112?atlOrigin=eyJpIjoiMjBhNWIzMmFjMjdiNGE1YzhhZTE4YmM0ZjA0MDM4ZWYiLCJwIjoiZXhjZWwtamlyYSJ9" TargetMode="External"/><Relationship Id="rId3237" Type="http://schemas.openxmlformats.org/officeDocument/2006/relationships/hyperlink" Target="https://valiati.atlassian.net/browse/TSM-6548?atlOrigin=eyJpIjoiMjBhNWIzMmFjMjdiNGE1YzhhZTE4YmM0ZjA0MDM4ZWYiLCJwIjoiZXhjZWwtamlyYSJ9" TargetMode="External"/><Relationship Id="rId365" Type="http://schemas.openxmlformats.org/officeDocument/2006/relationships/hyperlink" Target="https://valiati.atlassian.net/browse/TSM-9727?atlOrigin=eyJpIjoiMjBhNWIzMmFjMjdiNGE1YzhhZTE4YmM0ZjA0MDM4ZWYiLCJwIjoiZXhjZWwtamlyYSJ9" TargetMode="External"/><Relationship Id="rId572" Type="http://schemas.openxmlformats.org/officeDocument/2006/relationships/hyperlink" Target="https://valiati.atlassian.net/browse/TSM-9488?atlOrigin=eyJpIjoiMjBhNWIzMmFjMjdiNGE1YzhhZTE4YmM0ZjA0MDM4ZWYiLCJwIjoiZXhjZWwtamlyYSJ9" TargetMode="External"/><Relationship Id="rId2046" Type="http://schemas.openxmlformats.org/officeDocument/2006/relationships/hyperlink" Target="https://valiati.atlassian.net/browse/TSM-7803?atlOrigin=eyJpIjoiMjBhNWIzMmFjMjdiNGE1YzhhZTE4YmM0ZjA0MDM4ZWYiLCJwIjoiZXhjZWwtamlyYSJ9" TargetMode="External"/><Relationship Id="rId2253" Type="http://schemas.openxmlformats.org/officeDocument/2006/relationships/hyperlink" Target="https://valiati.atlassian.net/browse/TSM-7581?atlOrigin=eyJpIjoiMjBhNWIzMmFjMjdiNGE1YzhhZTE4YmM0ZjA0MDM4ZWYiLCJwIjoiZXhjZWwtamlyYSJ9" TargetMode="External"/><Relationship Id="rId2460" Type="http://schemas.openxmlformats.org/officeDocument/2006/relationships/hyperlink" Target="https://valiati.atlassian.net/browse/TSM-7364?atlOrigin=eyJpIjoiMjBhNWIzMmFjMjdiNGE1YzhhZTE4YmM0ZjA0MDM4ZWYiLCJwIjoiZXhjZWwtamlyYSJ9" TargetMode="External"/><Relationship Id="rId225" Type="http://schemas.openxmlformats.org/officeDocument/2006/relationships/hyperlink" Target="https://valiati.atlassian.net/browse/TSM-9899?atlOrigin=eyJpIjoiMjBhNWIzMmFjMjdiNGE1YzhhZTE4YmM0ZjA0MDM4ZWYiLCJwIjoiZXhjZWwtamlyYSJ9" TargetMode="External"/><Relationship Id="rId432" Type="http://schemas.openxmlformats.org/officeDocument/2006/relationships/hyperlink" Target="https://valiati.atlassian.net/browse/TSM-9649?atlOrigin=eyJpIjoiMjBhNWIzMmFjMjdiNGE1YzhhZTE4YmM0ZjA0MDM4ZWYiLCJwIjoiZXhjZWwtamlyYSJ9" TargetMode="External"/><Relationship Id="rId877" Type="http://schemas.openxmlformats.org/officeDocument/2006/relationships/hyperlink" Target="https://valiati.atlassian.net/browse/TSM-9119?atlOrigin=eyJpIjoiMjBhNWIzMmFjMjdiNGE1YzhhZTE4YmM0ZjA0MDM4ZWYiLCJwIjoiZXhjZWwtamlyYSJ9" TargetMode="External"/><Relationship Id="rId1062" Type="http://schemas.openxmlformats.org/officeDocument/2006/relationships/hyperlink" Target="https://valiati.atlassian.net/browse/TSM-8901?atlOrigin=eyJpIjoiMjBhNWIzMmFjMjdiNGE1YzhhZTE4YmM0ZjA0MDM4ZWYiLCJwIjoiZXhjZWwtamlyYSJ9" TargetMode="External"/><Relationship Id="rId2113" Type="http://schemas.openxmlformats.org/officeDocument/2006/relationships/hyperlink" Target="https://valiati.atlassian.net/browse/TSM-7723?atlOrigin=eyJpIjoiMjBhNWIzMmFjMjdiNGE1YzhhZTE4YmM0ZjA0MDM4ZWYiLCJwIjoiZXhjZWwtamlyYSJ9" TargetMode="External"/><Relationship Id="rId2320" Type="http://schemas.openxmlformats.org/officeDocument/2006/relationships/hyperlink" Target="https://valiati.atlassian.net/browse/TSM-7511?atlOrigin=eyJpIjoiMjBhNWIzMmFjMjdiNGE1YzhhZTE4YmM0ZjA0MDM4ZWYiLCJwIjoiZXhjZWwtamlyYSJ9" TargetMode="External"/><Relationship Id="rId2558" Type="http://schemas.openxmlformats.org/officeDocument/2006/relationships/hyperlink" Target="https://valiati.atlassian.net/browse/TSM-7263?atlOrigin=eyJpIjoiMjBhNWIzMmFjMjdiNGE1YzhhZTE4YmM0ZjA0MDM4ZWYiLCJwIjoiZXhjZWwtamlyYSJ9" TargetMode="External"/><Relationship Id="rId2765" Type="http://schemas.openxmlformats.org/officeDocument/2006/relationships/hyperlink" Target="https://valiati.atlassian.net/browse/TSM-7040?atlOrigin=eyJpIjoiMjBhNWIzMmFjMjdiNGE1YzhhZTE4YmM0ZjA0MDM4ZWYiLCJwIjoiZXhjZWwtamlyYSJ9" TargetMode="External"/><Relationship Id="rId2972" Type="http://schemas.openxmlformats.org/officeDocument/2006/relationships/hyperlink" Target="https://valiati.atlassian.net/browse/TSM-6825?atlOrigin=eyJpIjoiMjBhNWIzMmFjMjdiNGE1YzhhZTE4YmM0ZjA0MDM4ZWYiLCJwIjoiZXhjZWwtamlyYSJ9" TargetMode="External"/><Relationship Id="rId737" Type="http://schemas.openxmlformats.org/officeDocument/2006/relationships/hyperlink" Target="https://valiati.atlassian.net/browse/TSM-9291?atlOrigin=eyJpIjoiMjBhNWIzMmFjMjdiNGE1YzhhZTE4YmM0ZjA0MDM4ZWYiLCJwIjoiZXhjZWwtamlyYSJ9" TargetMode="External"/><Relationship Id="rId944" Type="http://schemas.openxmlformats.org/officeDocument/2006/relationships/hyperlink" Target="https://valiati.atlassian.net/browse/TSM-9040?atlOrigin=eyJpIjoiMjBhNWIzMmFjMjdiNGE1YzhhZTE4YmM0ZjA0MDM4ZWYiLCJwIjoiZXhjZWwtamlyYSJ9" TargetMode="External"/><Relationship Id="rId1367" Type="http://schemas.openxmlformats.org/officeDocument/2006/relationships/hyperlink" Target="https://valiati.atlassian.net/browse/TSM-8549?atlOrigin=eyJpIjoiMjBhNWIzMmFjMjdiNGE1YzhhZTE4YmM0ZjA0MDM4ZWYiLCJwIjoiZXhjZWwtamlyYSJ9" TargetMode="External"/><Relationship Id="rId1574" Type="http://schemas.openxmlformats.org/officeDocument/2006/relationships/hyperlink" Target="https://valiati.atlassian.net/browse/TSM-8317?atlOrigin=eyJpIjoiMjBhNWIzMmFjMjdiNGE1YzhhZTE4YmM0ZjA0MDM4ZWYiLCJwIjoiZXhjZWwtamlyYSJ9" TargetMode="External"/><Relationship Id="rId1781" Type="http://schemas.openxmlformats.org/officeDocument/2006/relationships/hyperlink" Target="https://valiati.atlassian.net/browse/TSM-8101?atlOrigin=eyJpIjoiMjBhNWIzMmFjMjdiNGE1YzhhZTE4YmM0ZjA0MDM4ZWYiLCJwIjoiZXhjZWwtamlyYSJ9" TargetMode="External"/><Relationship Id="rId2418" Type="http://schemas.openxmlformats.org/officeDocument/2006/relationships/hyperlink" Target="https://valiati.atlassian.net/browse/TSM-7407?atlOrigin=eyJpIjoiMjBhNWIzMmFjMjdiNGE1YzhhZTE4YmM0ZjA0MDM4ZWYiLCJwIjoiZXhjZWwtamlyYSJ9" TargetMode="External"/><Relationship Id="rId2625" Type="http://schemas.openxmlformats.org/officeDocument/2006/relationships/hyperlink" Target="https://valiati.atlassian.net/browse/TSM-7190?atlOrigin=eyJpIjoiMjBhNWIzMmFjMjdiNGE1YzhhZTE4YmM0ZjA0MDM4ZWYiLCJwIjoiZXhjZWwtamlyYSJ9" TargetMode="External"/><Relationship Id="rId2832" Type="http://schemas.openxmlformats.org/officeDocument/2006/relationships/hyperlink" Target="https://valiati.atlassian.net/browse/TSM-6972?atlOrigin=eyJpIjoiMjBhNWIzMmFjMjdiNGE1YzhhZTE4YmM0ZjA0MDM4ZWYiLCJwIjoiZXhjZWwtamlyYSJ9" TargetMode="External"/><Relationship Id="rId73" Type="http://schemas.openxmlformats.org/officeDocument/2006/relationships/hyperlink" Target="https://valiati.atlassian.net/browse/TSM-10100?atlOrigin=eyJpIjoiMjBhNWIzMmFjMjdiNGE1YzhhZTE4YmM0ZjA0MDM4ZWYiLCJwIjoiZXhjZWwtamlyYSJ9" TargetMode="External"/><Relationship Id="rId804" Type="http://schemas.openxmlformats.org/officeDocument/2006/relationships/hyperlink" Target="https://valiati.atlassian.net/browse/TSM-9204?atlOrigin=eyJpIjoiMjBhNWIzMmFjMjdiNGE1YzhhZTE4YmM0ZjA0MDM4ZWYiLCJwIjoiZXhjZWwtamlyYSJ9" TargetMode="External"/><Relationship Id="rId1227" Type="http://schemas.openxmlformats.org/officeDocument/2006/relationships/hyperlink" Target="https://valiati.atlassian.net/browse/TSM-8705?atlOrigin=eyJpIjoiMjBhNWIzMmFjMjdiNGE1YzhhZTE4YmM0ZjA0MDM4ZWYiLCJwIjoiZXhjZWwtamlyYSJ9" TargetMode="External"/><Relationship Id="rId1434" Type="http://schemas.openxmlformats.org/officeDocument/2006/relationships/hyperlink" Target="https://valiati.atlassian.net/browse/TSM-8470?atlOrigin=eyJpIjoiMjBhNWIzMmFjMjdiNGE1YzhhZTE4YmM0ZjA0MDM4ZWYiLCJwIjoiZXhjZWwtamlyYSJ9" TargetMode="External"/><Relationship Id="rId1641" Type="http://schemas.openxmlformats.org/officeDocument/2006/relationships/hyperlink" Target="https://valiati.atlassian.net/browse/TSM-8247?atlOrigin=eyJpIjoiMjBhNWIzMmFjMjdiNGE1YzhhZTE4YmM0ZjA0MDM4ZWYiLCJwIjoiZXhjZWwtamlyYSJ9" TargetMode="External"/><Relationship Id="rId1879" Type="http://schemas.openxmlformats.org/officeDocument/2006/relationships/hyperlink" Target="https://valiati.atlassian.net/browse/TSM-7990?atlOrigin=eyJpIjoiMjBhNWIzMmFjMjdiNGE1YzhhZTE4YmM0ZjA0MDM4ZWYiLCJwIjoiZXhjZWwtamlyYSJ9" TargetMode="External"/><Relationship Id="rId3094" Type="http://schemas.openxmlformats.org/officeDocument/2006/relationships/hyperlink" Target="https://valiati.atlassian.net/browse/TSM-6699?atlOrigin=eyJpIjoiMjBhNWIzMmFjMjdiNGE1YzhhZTE4YmM0ZjA0MDM4ZWYiLCJwIjoiZXhjZWwtamlyYSJ9" TargetMode="External"/><Relationship Id="rId1501" Type="http://schemas.openxmlformats.org/officeDocument/2006/relationships/hyperlink" Target="https://valiati.atlassian.net/browse/TSM-8396?atlOrigin=eyJpIjoiMjBhNWIzMmFjMjdiNGE1YzhhZTE4YmM0ZjA0MDM4ZWYiLCJwIjoiZXhjZWwtamlyYSJ9" TargetMode="External"/><Relationship Id="rId1739" Type="http://schemas.openxmlformats.org/officeDocument/2006/relationships/hyperlink" Target="https://valiati.atlassian.net/browse/TSM-8147?atlOrigin=eyJpIjoiMjBhNWIzMmFjMjdiNGE1YzhhZTE4YmM0ZjA0MDM4ZWYiLCJwIjoiZXhjZWwtamlyYSJ9" TargetMode="External"/><Relationship Id="rId1946" Type="http://schemas.openxmlformats.org/officeDocument/2006/relationships/hyperlink" Target="https://valiati.atlassian.net/browse/TSM-7914?atlOrigin=eyJpIjoiMjBhNWIzMmFjMjdiNGE1YzhhZTE4YmM0ZjA0MDM4ZWYiLCJwIjoiZXhjZWwtamlyYSJ9" TargetMode="External"/><Relationship Id="rId1806" Type="http://schemas.openxmlformats.org/officeDocument/2006/relationships/hyperlink" Target="https://valiati.atlassian.net/browse/TSM-8068?atlOrigin=eyJpIjoiMjBhNWIzMmFjMjdiNGE1YzhhZTE4YmM0ZjA0MDM4ZWYiLCJwIjoiZXhjZWwtamlyYSJ9" TargetMode="External"/><Relationship Id="rId3161" Type="http://schemas.openxmlformats.org/officeDocument/2006/relationships/hyperlink" Target="https://valiati.atlassian.net/browse/TSM-6626?atlOrigin=eyJpIjoiMjBhNWIzMmFjMjdiNGE1YzhhZTE4YmM0ZjA0MDM4ZWYiLCJwIjoiZXhjZWwtamlyYSJ9" TargetMode="External"/><Relationship Id="rId387" Type="http://schemas.openxmlformats.org/officeDocument/2006/relationships/hyperlink" Target="https://valiati.atlassian.net/browse/TSM-9701?atlOrigin=eyJpIjoiMjBhNWIzMmFjMjdiNGE1YzhhZTE4YmM0ZjA0MDM4ZWYiLCJwIjoiZXhjZWwtamlyYSJ9" TargetMode="External"/><Relationship Id="rId594" Type="http://schemas.openxmlformats.org/officeDocument/2006/relationships/hyperlink" Target="https://valiati.atlassian.net/browse/TSM-9462?atlOrigin=eyJpIjoiMjBhNWIzMmFjMjdiNGE1YzhhZTE4YmM0ZjA0MDM4ZWYiLCJwIjoiZXhjZWwtamlyYSJ9" TargetMode="External"/><Relationship Id="rId2068" Type="http://schemas.openxmlformats.org/officeDocument/2006/relationships/hyperlink" Target="https://valiati.atlassian.net/browse/TSM-7778?atlOrigin=eyJpIjoiMjBhNWIzMmFjMjdiNGE1YzhhZTE4YmM0ZjA0MDM4ZWYiLCJwIjoiZXhjZWwtamlyYSJ9" TargetMode="External"/><Relationship Id="rId2275" Type="http://schemas.openxmlformats.org/officeDocument/2006/relationships/hyperlink" Target="https://valiati.atlassian.net/browse/TSM-7557?atlOrigin=eyJpIjoiMjBhNWIzMmFjMjdiNGE1YzhhZTE4YmM0ZjA0MDM4ZWYiLCJwIjoiZXhjZWwtamlyYSJ9" TargetMode="External"/><Relationship Id="rId3021" Type="http://schemas.openxmlformats.org/officeDocument/2006/relationships/hyperlink" Target="https://valiati.atlassian.net/browse/TSM-6774?atlOrigin=eyJpIjoiMjBhNWIzMmFjMjdiNGE1YzhhZTE4YmM0ZjA0MDM4ZWYiLCJwIjoiZXhjZWwtamlyYSJ9" TargetMode="External"/><Relationship Id="rId3119" Type="http://schemas.openxmlformats.org/officeDocument/2006/relationships/hyperlink" Target="https://valiati.atlassian.net/browse/TSM-6674?atlOrigin=eyJpIjoiMjBhNWIzMmFjMjdiNGE1YzhhZTE4YmM0ZjA0MDM4ZWYiLCJwIjoiZXhjZWwtamlyYSJ9" TargetMode="External"/><Relationship Id="rId247" Type="http://schemas.openxmlformats.org/officeDocument/2006/relationships/hyperlink" Target="https://valiati.atlassian.net/browse/TSM-9876?atlOrigin=eyJpIjoiMjBhNWIzMmFjMjdiNGE1YzhhZTE4YmM0ZjA0MDM4ZWYiLCJwIjoiZXhjZWwtamlyYSJ9" TargetMode="External"/><Relationship Id="rId899" Type="http://schemas.openxmlformats.org/officeDocument/2006/relationships/hyperlink" Target="https://valiati.atlassian.net/browse/TSM-9094?atlOrigin=eyJpIjoiMjBhNWIzMmFjMjdiNGE1YzhhZTE4YmM0ZjA0MDM4ZWYiLCJwIjoiZXhjZWwtamlyYSJ9" TargetMode="External"/><Relationship Id="rId1084" Type="http://schemas.openxmlformats.org/officeDocument/2006/relationships/hyperlink" Target="https://valiati.atlassian.net/browse/TSM-8876?atlOrigin=eyJpIjoiMjBhNWIzMmFjMjdiNGE1YzhhZTE4YmM0ZjA0MDM4ZWYiLCJwIjoiZXhjZWwtamlyYSJ9" TargetMode="External"/><Relationship Id="rId2482" Type="http://schemas.openxmlformats.org/officeDocument/2006/relationships/hyperlink" Target="https://valiati.atlassian.net/browse/TSM-7341?atlOrigin=eyJpIjoiMjBhNWIzMmFjMjdiNGE1YzhhZTE4YmM0ZjA0MDM4ZWYiLCJwIjoiZXhjZWwtamlyYSJ9" TargetMode="External"/><Relationship Id="rId2787" Type="http://schemas.openxmlformats.org/officeDocument/2006/relationships/hyperlink" Target="https://valiati.atlassian.net/browse/TSM-7017?atlOrigin=eyJpIjoiMjBhNWIzMmFjMjdiNGE1YzhhZTE4YmM0ZjA0MDM4ZWYiLCJwIjoiZXhjZWwtamlyYSJ9" TargetMode="External"/><Relationship Id="rId107" Type="http://schemas.openxmlformats.org/officeDocument/2006/relationships/hyperlink" Target="https://valiati.atlassian.net/browse/TSM-10055?atlOrigin=eyJpIjoiMjBhNWIzMmFjMjdiNGE1YzhhZTE4YmM0ZjA0MDM4ZWYiLCJwIjoiZXhjZWwtamlyYSJ9" TargetMode="External"/><Relationship Id="rId454" Type="http://schemas.openxmlformats.org/officeDocument/2006/relationships/hyperlink" Target="https://valiati.atlassian.net/browse/TSM-9621?atlOrigin=eyJpIjoiMjBhNWIzMmFjMjdiNGE1YzhhZTE4YmM0ZjA0MDM4ZWYiLCJwIjoiZXhjZWwtamlyYSJ9" TargetMode="External"/><Relationship Id="rId661" Type="http://schemas.openxmlformats.org/officeDocument/2006/relationships/hyperlink" Target="https://valiati.atlassian.net/browse/TSM-9385?atlOrigin=eyJpIjoiMjBhNWIzMmFjMjdiNGE1YzhhZTE4YmM0ZjA0MDM4ZWYiLCJwIjoiZXhjZWwtamlyYSJ9" TargetMode="External"/><Relationship Id="rId759" Type="http://schemas.openxmlformats.org/officeDocument/2006/relationships/hyperlink" Target="https://valiati.atlassian.net/browse/TSM-9259?atlOrigin=eyJpIjoiMjBhNWIzMmFjMjdiNGE1YzhhZTE4YmM0ZjA0MDM4ZWYiLCJwIjoiZXhjZWwtamlyYSJ9" TargetMode="External"/><Relationship Id="rId966" Type="http://schemas.openxmlformats.org/officeDocument/2006/relationships/hyperlink" Target="https://valiati.atlassian.net/browse/TSM-9014?atlOrigin=eyJpIjoiMjBhNWIzMmFjMjdiNGE1YzhhZTE4YmM0ZjA0MDM4ZWYiLCJwIjoiZXhjZWwtamlyYSJ9" TargetMode="External"/><Relationship Id="rId1291" Type="http://schemas.openxmlformats.org/officeDocument/2006/relationships/hyperlink" Target="https://valiati.atlassian.net/browse/TSM-8634?atlOrigin=eyJpIjoiMjBhNWIzMmFjMjdiNGE1YzhhZTE4YmM0ZjA0MDM4ZWYiLCJwIjoiZXhjZWwtamlyYSJ9" TargetMode="External"/><Relationship Id="rId1389" Type="http://schemas.openxmlformats.org/officeDocument/2006/relationships/hyperlink" Target="https://valiati.atlassian.net/browse/TSM-8522?atlOrigin=eyJpIjoiMjBhNWIzMmFjMjdiNGE1YzhhZTE4YmM0ZjA0MDM4ZWYiLCJwIjoiZXhjZWwtamlyYSJ9" TargetMode="External"/><Relationship Id="rId1596" Type="http://schemas.openxmlformats.org/officeDocument/2006/relationships/hyperlink" Target="https://valiati.atlassian.net/browse/TSM-8294?atlOrigin=eyJpIjoiMjBhNWIzMmFjMjdiNGE1YzhhZTE4YmM0ZjA0MDM4ZWYiLCJwIjoiZXhjZWwtamlyYSJ9" TargetMode="External"/><Relationship Id="rId2135" Type="http://schemas.openxmlformats.org/officeDocument/2006/relationships/hyperlink" Target="https://valiati.atlassian.net/browse/TSM-7701?atlOrigin=eyJpIjoiMjBhNWIzMmFjMjdiNGE1YzhhZTE4YmM0ZjA0MDM4ZWYiLCJwIjoiZXhjZWwtamlyYSJ9" TargetMode="External"/><Relationship Id="rId2342" Type="http://schemas.openxmlformats.org/officeDocument/2006/relationships/hyperlink" Target="https://valiati.atlassian.net/browse/TSM-7489?atlOrigin=eyJpIjoiMjBhNWIzMmFjMjdiNGE1YzhhZTE4YmM0ZjA0MDM4ZWYiLCJwIjoiZXhjZWwtamlyYSJ9" TargetMode="External"/><Relationship Id="rId2647" Type="http://schemas.openxmlformats.org/officeDocument/2006/relationships/hyperlink" Target="https://valiati.atlassian.net/browse/TSM-7166?atlOrigin=eyJpIjoiMjBhNWIzMmFjMjdiNGE1YzhhZTE4YmM0ZjA0MDM4ZWYiLCJwIjoiZXhjZWwtamlyYSJ9" TargetMode="External"/><Relationship Id="rId2994" Type="http://schemas.openxmlformats.org/officeDocument/2006/relationships/hyperlink" Target="https://valiati.atlassian.net/browse/TSM-6802?atlOrigin=eyJpIjoiMjBhNWIzMmFjMjdiNGE1YzhhZTE4YmM0ZjA0MDM4ZWYiLCJwIjoiZXhjZWwtamlyYSJ9" TargetMode="External"/><Relationship Id="rId314" Type="http://schemas.openxmlformats.org/officeDocument/2006/relationships/hyperlink" Target="https://valiati.atlassian.net/browse/TSM-9796?atlOrigin=eyJpIjoiMjBhNWIzMmFjMjdiNGE1YzhhZTE4YmM0ZjA0MDM4ZWYiLCJwIjoiZXhjZWwtamlyYSJ9" TargetMode="External"/><Relationship Id="rId521" Type="http://schemas.openxmlformats.org/officeDocument/2006/relationships/hyperlink" Target="https://valiati.atlassian.net/browse/TSM-9545?atlOrigin=eyJpIjoiMjBhNWIzMmFjMjdiNGE1YzhhZTE4YmM0ZjA0MDM4ZWYiLCJwIjoiZXhjZWwtamlyYSJ9" TargetMode="External"/><Relationship Id="rId619" Type="http://schemas.openxmlformats.org/officeDocument/2006/relationships/hyperlink" Target="https://valiati.atlassian.net/browse/TSM-9433?atlOrigin=eyJpIjoiMjBhNWIzMmFjMjdiNGE1YzhhZTE4YmM0ZjA0MDM4ZWYiLCJwIjoiZXhjZWwtamlyYSJ9" TargetMode="External"/><Relationship Id="rId1151" Type="http://schemas.openxmlformats.org/officeDocument/2006/relationships/hyperlink" Target="https://valiati.atlassian.net/browse/TSM-8794?atlOrigin=eyJpIjoiMjBhNWIzMmFjMjdiNGE1YzhhZTE4YmM0ZjA0MDM4ZWYiLCJwIjoiZXhjZWwtamlyYSJ9" TargetMode="External"/><Relationship Id="rId1249" Type="http://schemas.openxmlformats.org/officeDocument/2006/relationships/hyperlink" Target="https://valiati.atlassian.net/browse/TSM-8681?atlOrigin=eyJpIjoiMjBhNWIzMmFjMjdiNGE1YzhhZTE4YmM0ZjA0MDM4ZWYiLCJwIjoiZXhjZWwtamlyYSJ9" TargetMode="External"/><Relationship Id="rId2202" Type="http://schemas.openxmlformats.org/officeDocument/2006/relationships/hyperlink" Target="https://valiati.atlassian.net/browse/TSM-7633?atlOrigin=eyJpIjoiMjBhNWIzMmFjMjdiNGE1YzhhZTE4YmM0ZjA0MDM4ZWYiLCJwIjoiZXhjZWwtamlyYSJ9" TargetMode="External"/><Relationship Id="rId2854" Type="http://schemas.openxmlformats.org/officeDocument/2006/relationships/hyperlink" Target="https://valiati.atlassian.net/browse/TSM-6950?atlOrigin=eyJpIjoiMjBhNWIzMmFjMjdiNGE1YzhhZTE4YmM0ZjA0MDM4ZWYiLCJwIjoiZXhjZWwtamlyYSJ9" TargetMode="External"/><Relationship Id="rId95" Type="http://schemas.openxmlformats.org/officeDocument/2006/relationships/hyperlink" Target="https://valiati.atlassian.net/browse/TSM-10075?atlOrigin=eyJpIjoiMjBhNWIzMmFjMjdiNGE1YzhhZTE4YmM0ZjA0MDM4ZWYiLCJwIjoiZXhjZWwtamlyYSJ9" TargetMode="External"/><Relationship Id="rId826" Type="http://schemas.openxmlformats.org/officeDocument/2006/relationships/hyperlink" Target="https://valiati.atlassian.net/browse/TSM-9178?atlOrigin=eyJpIjoiMjBhNWIzMmFjMjdiNGE1YzhhZTE4YmM0ZjA0MDM4ZWYiLCJwIjoiZXhjZWwtamlyYSJ9" TargetMode="External"/><Relationship Id="rId1011" Type="http://schemas.openxmlformats.org/officeDocument/2006/relationships/hyperlink" Target="https://valiati.atlassian.net/browse/TSM-8963?atlOrigin=eyJpIjoiMjBhNWIzMmFjMjdiNGE1YzhhZTE4YmM0ZjA0MDM4ZWYiLCJwIjoiZXhjZWwtamlyYSJ9" TargetMode="External"/><Relationship Id="rId1109" Type="http://schemas.openxmlformats.org/officeDocument/2006/relationships/hyperlink" Target="https://valiati.atlassian.net/browse/TSM-8843?atlOrigin=eyJpIjoiMjBhNWIzMmFjMjdiNGE1YzhhZTE4YmM0ZjA0MDM4ZWYiLCJwIjoiZXhjZWwtamlyYSJ9" TargetMode="External"/><Relationship Id="rId1456" Type="http://schemas.openxmlformats.org/officeDocument/2006/relationships/hyperlink" Target="https://valiati.atlassian.net/browse/TSM-8447?atlOrigin=eyJpIjoiMjBhNWIzMmFjMjdiNGE1YzhhZTE4YmM0ZjA0MDM4ZWYiLCJwIjoiZXhjZWwtamlyYSJ9" TargetMode="External"/><Relationship Id="rId1663" Type="http://schemas.openxmlformats.org/officeDocument/2006/relationships/hyperlink" Target="https://valiati.atlassian.net/browse/TSM-8225?atlOrigin=eyJpIjoiMjBhNWIzMmFjMjdiNGE1YzhhZTE4YmM0ZjA0MDM4ZWYiLCJwIjoiZXhjZWwtamlyYSJ9" TargetMode="External"/><Relationship Id="rId1870" Type="http://schemas.openxmlformats.org/officeDocument/2006/relationships/hyperlink" Target="https://valiati.atlassian.net/browse/TSM-8000?atlOrigin=eyJpIjoiMjBhNWIzMmFjMjdiNGE1YzhhZTE4YmM0ZjA0MDM4ZWYiLCJwIjoiZXhjZWwtamlyYSJ9" TargetMode="External"/><Relationship Id="rId1968" Type="http://schemas.openxmlformats.org/officeDocument/2006/relationships/hyperlink" Target="https://valiati.atlassian.net/browse/TSM-7889?atlOrigin=eyJpIjoiMjBhNWIzMmFjMjdiNGE1YzhhZTE4YmM0ZjA0MDM4ZWYiLCJwIjoiZXhjZWwtamlyYSJ9" TargetMode="External"/><Relationship Id="rId2507" Type="http://schemas.openxmlformats.org/officeDocument/2006/relationships/hyperlink" Target="https://valiati.atlassian.net/browse/TSM-7316?atlOrigin=eyJpIjoiMjBhNWIzMmFjMjdiNGE1YzhhZTE4YmM0ZjA0MDM4ZWYiLCJwIjoiZXhjZWwtamlyYSJ9" TargetMode="External"/><Relationship Id="rId2714" Type="http://schemas.openxmlformats.org/officeDocument/2006/relationships/hyperlink" Target="https://valiati.atlassian.net/browse/TSM-7096?atlOrigin=eyJpIjoiMjBhNWIzMmFjMjdiNGE1YzhhZTE4YmM0ZjA0MDM4ZWYiLCJwIjoiZXhjZWwtamlyYSJ9" TargetMode="External"/><Relationship Id="rId2921" Type="http://schemas.openxmlformats.org/officeDocument/2006/relationships/hyperlink" Target="https://valiati.atlassian.net/browse/TSM-6880?atlOrigin=eyJpIjoiMjBhNWIzMmFjMjdiNGE1YzhhZTE4YmM0ZjA0MDM4ZWYiLCJwIjoiZXhjZWwtamlyYSJ9" TargetMode="External"/><Relationship Id="rId1316" Type="http://schemas.openxmlformats.org/officeDocument/2006/relationships/hyperlink" Target="https://valiati.atlassian.net/browse/TSM-8605?atlOrigin=eyJpIjoiMjBhNWIzMmFjMjdiNGE1YzhhZTE4YmM0ZjA0MDM4ZWYiLCJwIjoiZXhjZWwtamlyYSJ9" TargetMode="External"/><Relationship Id="rId1523" Type="http://schemas.openxmlformats.org/officeDocument/2006/relationships/hyperlink" Target="https://valiati.atlassian.net/browse/TSM-8373?atlOrigin=eyJpIjoiMjBhNWIzMmFjMjdiNGE1YzhhZTE4YmM0ZjA0MDM4ZWYiLCJwIjoiZXhjZWwtamlyYSJ9" TargetMode="External"/><Relationship Id="rId1730" Type="http://schemas.openxmlformats.org/officeDocument/2006/relationships/hyperlink" Target="https://valiati.atlassian.net/browse/TSM-8156?atlOrigin=eyJpIjoiMjBhNWIzMmFjMjdiNGE1YzhhZTE4YmM0ZjA0MDM4ZWYiLCJwIjoiZXhjZWwtamlyYSJ9" TargetMode="External"/><Relationship Id="rId3183" Type="http://schemas.openxmlformats.org/officeDocument/2006/relationships/hyperlink" Target="https://valiati.atlassian.net/browse/TSM-6604?atlOrigin=eyJpIjoiMjBhNWIzMmFjMjdiNGE1YzhhZTE4YmM0ZjA0MDM4ZWYiLCJwIjoiZXhjZWwtamlyYSJ9" TargetMode="External"/><Relationship Id="rId22" Type="http://schemas.openxmlformats.org/officeDocument/2006/relationships/hyperlink" Target="https://valiati.atlassian.net/browse/TSM-10180?atlOrigin=eyJpIjoiMjBhNWIzMmFjMjdiNGE1YzhhZTE4YmM0ZjA0MDM4ZWYiLCJwIjoiZXhjZWwtamlyYSJ9" TargetMode="External"/><Relationship Id="rId1828" Type="http://schemas.openxmlformats.org/officeDocument/2006/relationships/hyperlink" Target="https://valiati.atlassian.net/browse/TSM-8043?atlOrigin=eyJpIjoiMjBhNWIzMmFjMjdiNGE1YzhhZTE4YmM0ZjA0MDM4ZWYiLCJwIjoiZXhjZWwtamlyYSJ9" TargetMode="External"/><Relationship Id="rId3043" Type="http://schemas.openxmlformats.org/officeDocument/2006/relationships/hyperlink" Target="https://valiati.atlassian.net/browse/TSM-6752?atlOrigin=eyJpIjoiMjBhNWIzMmFjMjdiNGE1YzhhZTE4YmM0ZjA0MDM4ZWYiLCJwIjoiZXhjZWwtamlyYSJ9" TargetMode="External"/><Relationship Id="rId3250" Type="http://schemas.openxmlformats.org/officeDocument/2006/relationships/hyperlink" Target="https://valiati.atlassian.net/browse/TSM-6535?atlOrigin=eyJpIjoiMjBhNWIzMmFjMjdiNGE1YzhhZTE4YmM0ZjA0MDM4ZWYiLCJwIjoiZXhjZWwtamlyYSJ9" TargetMode="External"/><Relationship Id="rId171" Type="http://schemas.openxmlformats.org/officeDocument/2006/relationships/hyperlink" Target="https://valiati.atlassian.net/browse/TSM-9967?atlOrigin=eyJpIjoiMjBhNWIzMmFjMjdiNGE1YzhhZTE4YmM0ZjA0MDM4ZWYiLCJwIjoiZXhjZWwtamlyYSJ9" TargetMode="External"/><Relationship Id="rId2297" Type="http://schemas.openxmlformats.org/officeDocument/2006/relationships/hyperlink" Target="https://valiati.atlassian.net/browse/TSM-7534?atlOrigin=eyJpIjoiMjBhNWIzMmFjMjdiNGE1YzhhZTE4YmM0ZjA0MDM4ZWYiLCJwIjoiZXhjZWwtamlyYSJ9" TargetMode="External"/><Relationship Id="rId269" Type="http://schemas.openxmlformats.org/officeDocument/2006/relationships/hyperlink" Target="https://valiati.atlassian.net/browse/TSM-9848?atlOrigin=eyJpIjoiMjBhNWIzMmFjMjdiNGE1YzhhZTE4YmM0ZjA0MDM4ZWYiLCJwIjoiZXhjZWwtamlyYSJ9" TargetMode="External"/><Relationship Id="rId476" Type="http://schemas.openxmlformats.org/officeDocument/2006/relationships/hyperlink" Target="https://valiati.atlassian.net/browse/TSM-9599?atlOrigin=eyJpIjoiMjBhNWIzMmFjMjdiNGE1YzhhZTE4YmM0ZjA0MDM4ZWYiLCJwIjoiZXhjZWwtamlyYSJ9" TargetMode="External"/><Relationship Id="rId683" Type="http://schemas.openxmlformats.org/officeDocument/2006/relationships/hyperlink" Target="https://valiati.atlassian.net/browse/TSM-9358?atlOrigin=eyJpIjoiMjBhNWIzMmFjMjdiNGE1YzhhZTE4YmM0ZjA0MDM4ZWYiLCJwIjoiZXhjZWwtamlyYSJ9" TargetMode="External"/><Relationship Id="rId890" Type="http://schemas.openxmlformats.org/officeDocument/2006/relationships/hyperlink" Target="https://valiati.atlassian.net/browse/TSM-9104?atlOrigin=eyJpIjoiMjBhNWIzMmFjMjdiNGE1YzhhZTE4YmM0ZjA0MDM4ZWYiLCJwIjoiZXhjZWwtamlyYSJ9" TargetMode="External"/><Relationship Id="rId2157" Type="http://schemas.openxmlformats.org/officeDocument/2006/relationships/hyperlink" Target="https://valiati.atlassian.net/browse/TSM-7678?atlOrigin=eyJpIjoiMjBhNWIzMmFjMjdiNGE1YzhhZTE4YmM0ZjA0MDM4ZWYiLCJwIjoiZXhjZWwtamlyYSJ9" TargetMode="External"/><Relationship Id="rId2364" Type="http://schemas.openxmlformats.org/officeDocument/2006/relationships/hyperlink" Target="https://valiati.atlassian.net/browse/TSM-7466?atlOrigin=eyJpIjoiMjBhNWIzMmFjMjdiNGE1YzhhZTE4YmM0ZjA0MDM4ZWYiLCJwIjoiZXhjZWwtamlyYSJ9" TargetMode="External"/><Relationship Id="rId2571" Type="http://schemas.openxmlformats.org/officeDocument/2006/relationships/hyperlink" Target="https://valiati.atlassian.net/browse/TSM-7250?atlOrigin=eyJpIjoiMjBhNWIzMmFjMjdiNGE1YzhhZTE4YmM0ZjA0MDM4ZWYiLCJwIjoiZXhjZWwtamlyYSJ9" TargetMode="External"/><Relationship Id="rId3110" Type="http://schemas.openxmlformats.org/officeDocument/2006/relationships/hyperlink" Target="https://valiati.atlassian.net/browse/TSM-6683?atlOrigin=eyJpIjoiMjBhNWIzMmFjMjdiNGE1YzhhZTE4YmM0ZjA0MDM4ZWYiLCJwIjoiZXhjZWwtamlyYSJ9" TargetMode="External"/><Relationship Id="rId3208" Type="http://schemas.openxmlformats.org/officeDocument/2006/relationships/hyperlink" Target="https://valiati.atlassian.net/browse/TSM-6578?atlOrigin=eyJpIjoiMjBhNWIzMmFjMjdiNGE1YzhhZTE4YmM0ZjA0MDM4ZWYiLCJwIjoiZXhjZWwtamlyYSJ9" TargetMode="External"/><Relationship Id="rId129" Type="http://schemas.openxmlformats.org/officeDocument/2006/relationships/hyperlink" Target="https://valiati.atlassian.net/browse/TSM-10020?atlOrigin=eyJpIjoiMjBhNWIzMmFjMjdiNGE1YzhhZTE4YmM0ZjA0MDM4ZWYiLCJwIjoiZXhjZWwtamlyYSJ9" TargetMode="External"/><Relationship Id="rId336" Type="http://schemas.openxmlformats.org/officeDocument/2006/relationships/hyperlink" Target="https://valiati.atlassian.net/browse/TSM-9766?atlOrigin=eyJpIjoiMjBhNWIzMmFjMjdiNGE1YzhhZTE4YmM0ZjA0MDM4ZWYiLCJwIjoiZXhjZWwtamlyYSJ9" TargetMode="External"/><Relationship Id="rId543" Type="http://schemas.openxmlformats.org/officeDocument/2006/relationships/hyperlink" Target="https://valiati.atlassian.net/browse/TSM-9523?atlOrigin=eyJpIjoiMjBhNWIzMmFjMjdiNGE1YzhhZTE4YmM0ZjA0MDM4ZWYiLCJwIjoiZXhjZWwtamlyYSJ9" TargetMode="External"/><Relationship Id="rId988" Type="http://schemas.openxmlformats.org/officeDocument/2006/relationships/hyperlink" Target="https://valiati.atlassian.net/browse/TSM-8990?atlOrigin=eyJpIjoiMjBhNWIzMmFjMjdiNGE1YzhhZTE4YmM0ZjA0MDM4ZWYiLCJwIjoiZXhjZWwtamlyYSJ9" TargetMode="External"/><Relationship Id="rId1173" Type="http://schemas.openxmlformats.org/officeDocument/2006/relationships/hyperlink" Target="https://valiati.atlassian.net/browse/TSM-8769?atlOrigin=eyJpIjoiMjBhNWIzMmFjMjdiNGE1YzhhZTE4YmM0ZjA0MDM4ZWYiLCJwIjoiZXhjZWwtamlyYSJ9" TargetMode="External"/><Relationship Id="rId1380" Type="http://schemas.openxmlformats.org/officeDocument/2006/relationships/hyperlink" Target="https://valiati.atlassian.net/browse/TSM-8532?atlOrigin=eyJpIjoiMjBhNWIzMmFjMjdiNGE1YzhhZTE4YmM0ZjA0MDM4ZWYiLCJwIjoiZXhjZWwtamlyYSJ9" TargetMode="External"/><Relationship Id="rId2017" Type="http://schemas.openxmlformats.org/officeDocument/2006/relationships/hyperlink" Target="https://valiati.atlassian.net/browse/TSM-7836?atlOrigin=eyJpIjoiMjBhNWIzMmFjMjdiNGE1YzhhZTE4YmM0ZjA0MDM4ZWYiLCJwIjoiZXhjZWwtamlyYSJ9" TargetMode="External"/><Relationship Id="rId2224" Type="http://schemas.openxmlformats.org/officeDocument/2006/relationships/hyperlink" Target="https://valiati.atlassian.net/browse/TSM-7611?atlOrigin=eyJpIjoiMjBhNWIzMmFjMjdiNGE1YzhhZTE4YmM0ZjA0MDM4ZWYiLCJwIjoiZXhjZWwtamlyYSJ9" TargetMode="External"/><Relationship Id="rId2669" Type="http://schemas.openxmlformats.org/officeDocument/2006/relationships/hyperlink" Target="https://valiati.atlassian.net/browse/TSM-7143?atlOrigin=eyJpIjoiMjBhNWIzMmFjMjdiNGE1YzhhZTE4YmM0ZjA0MDM4ZWYiLCJwIjoiZXhjZWwtamlyYSJ9" TargetMode="External"/><Relationship Id="rId2876" Type="http://schemas.openxmlformats.org/officeDocument/2006/relationships/hyperlink" Target="https://valiati.atlassian.net/browse/TSM-6928?atlOrigin=eyJpIjoiMjBhNWIzMmFjMjdiNGE1YzhhZTE4YmM0ZjA0MDM4ZWYiLCJwIjoiZXhjZWwtamlyYSJ9" TargetMode="External"/><Relationship Id="rId403" Type="http://schemas.openxmlformats.org/officeDocument/2006/relationships/hyperlink" Target="https://valiati.atlassian.net/browse/TSM-9682?atlOrigin=eyJpIjoiMjBhNWIzMmFjMjdiNGE1YzhhZTE4YmM0ZjA0MDM4ZWYiLCJwIjoiZXhjZWwtamlyYSJ9" TargetMode="External"/><Relationship Id="rId750" Type="http://schemas.openxmlformats.org/officeDocument/2006/relationships/hyperlink" Target="https://valiati.atlassian.net/browse/TSM-9272?atlOrigin=eyJpIjoiMjBhNWIzMmFjMjdiNGE1YzhhZTE4YmM0ZjA0MDM4ZWYiLCJwIjoiZXhjZWwtamlyYSJ9" TargetMode="External"/><Relationship Id="rId848" Type="http://schemas.openxmlformats.org/officeDocument/2006/relationships/hyperlink" Target="https://valiati.atlassian.net/browse/TSM-9152?atlOrigin=eyJpIjoiMjBhNWIzMmFjMjdiNGE1YzhhZTE4YmM0ZjA0MDM4ZWYiLCJwIjoiZXhjZWwtamlyYSJ9" TargetMode="External"/><Relationship Id="rId1033" Type="http://schemas.openxmlformats.org/officeDocument/2006/relationships/hyperlink" Target="https://valiati.atlassian.net/browse/TSM-8939?atlOrigin=eyJpIjoiMjBhNWIzMmFjMjdiNGE1YzhhZTE4YmM0ZjA0MDM4ZWYiLCJwIjoiZXhjZWwtamlyYSJ9" TargetMode="External"/><Relationship Id="rId1478" Type="http://schemas.openxmlformats.org/officeDocument/2006/relationships/hyperlink" Target="https://valiati.atlassian.net/browse/TSM-8421?atlOrigin=eyJpIjoiMjBhNWIzMmFjMjdiNGE1YzhhZTE4YmM0ZjA0MDM4ZWYiLCJwIjoiZXhjZWwtamlyYSJ9" TargetMode="External"/><Relationship Id="rId1685" Type="http://schemas.openxmlformats.org/officeDocument/2006/relationships/hyperlink" Target="https://valiati.atlassian.net/browse/TSM-8203?atlOrigin=eyJpIjoiMjBhNWIzMmFjMjdiNGE1YzhhZTE4YmM0ZjA0MDM4ZWYiLCJwIjoiZXhjZWwtamlyYSJ9" TargetMode="External"/><Relationship Id="rId1892" Type="http://schemas.openxmlformats.org/officeDocument/2006/relationships/hyperlink" Target="https://valiati.atlassian.net/browse/TSM-7976?atlOrigin=eyJpIjoiMjBhNWIzMmFjMjdiNGE1YzhhZTE4YmM0ZjA0MDM4ZWYiLCJwIjoiZXhjZWwtamlyYSJ9" TargetMode="External"/><Relationship Id="rId2431" Type="http://schemas.openxmlformats.org/officeDocument/2006/relationships/hyperlink" Target="https://valiati.atlassian.net/browse/TSM-7394?atlOrigin=eyJpIjoiMjBhNWIzMmFjMjdiNGE1YzhhZTE4YmM0ZjA0MDM4ZWYiLCJwIjoiZXhjZWwtamlyYSJ9" TargetMode="External"/><Relationship Id="rId2529" Type="http://schemas.openxmlformats.org/officeDocument/2006/relationships/hyperlink" Target="https://valiati.atlassian.net/browse/TSM-7293?atlOrigin=eyJpIjoiMjBhNWIzMmFjMjdiNGE1YzhhZTE4YmM0ZjA0MDM4ZWYiLCJwIjoiZXhjZWwtamlyYSJ9" TargetMode="External"/><Relationship Id="rId2736" Type="http://schemas.openxmlformats.org/officeDocument/2006/relationships/hyperlink" Target="https://valiati.atlassian.net/browse/TSM-7074?atlOrigin=eyJpIjoiMjBhNWIzMmFjMjdiNGE1YzhhZTE4YmM0ZjA0MDM4ZWYiLCJwIjoiZXhjZWwtamlyYSJ9" TargetMode="External"/><Relationship Id="rId610" Type="http://schemas.openxmlformats.org/officeDocument/2006/relationships/hyperlink" Target="https://valiati.atlassian.net/browse/TSM-9443?atlOrigin=eyJpIjoiMjBhNWIzMmFjMjdiNGE1YzhhZTE4YmM0ZjA0MDM4ZWYiLCJwIjoiZXhjZWwtamlyYSJ9" TargetMode="External"/><Relationship Id="rId708" Type="http://schemas.openxmlformats.org/officeDocument/2006/relationships/hyperlink" Target="https://valiati.atlassian.net/browse/TSM-9326?atlOrigin=eyJpIjoiMjBhNWIzMmFjMjdiNGE1YzhhZTE4YmM0ZjA0MDM4ZWYiLCJwIjoiZXhjZWwtamlyYSJ9" TargetMode="External"/><Relationship Id="rId915" Type="http://schemas.openxmlformats.org/officeDocument/2006/relationships/hyperlink" Target="https://valiati.atlassian.net/browse/TSM-9075?atlOrigin=eyJpIjoiMjBhNWIzMmFjMjdiNGE1YzhhZTE4YmM0ZjA0MDM4ZWYiLCJwIjoiZXhjZWwtamlyYSJ9" TargetMode="External"/><Relationship Id="rId1240" Type="http://schemas.openxmlformats.org/officeDocument/2006/relationships/hyperlink" Target="https://valiati.atlassian.net/browse/TSM-8691?atlOrigin=eyJpIjoiMjBhNWIzMmFjMjdiNGE1YzhhZTE4YmM0ZjA0MDM4ZWYiLCJwIjoiZXhjZWwtamlyYSJ9" TargetMode="External"/><Relationship Id="rId1338" Type="http://schemas.openxmlformats.org/officeDocument/2006/relationships/hyperlink" Target="https://valiati.atlassian.net/browse/TSM-8581?atlOrigin=eyJpIjoiMjBhNWIzMmFjMjdiNGE1YzhhZTE4YmM0ZjA0MDM4ZWYiLCJwIjoiZXhjZWwtamlyYSJ9" TargetMode="External"/><Relationship Id="rId1545" Type="http://schemas.openxmlformats.org/officeDocument/2006/relationships/hyperlink" Target="https://valiati.atlassian.net/browse/TSM-8349?atlOrigin=eyJpIjoiMjBhNWIzMmFjMjdiNGE1YzhhZTE4YmM0ZjA0MDM4ZWYiLCJwIjoiZXhjZWwtamlyYSJ9" TargetMode="External"/><Relationship Id="rId2943" Type="http://schemas.openxmlformats.org/officeDocument/2006/relationships/hyperlink" Target="https://valiati.atlassian.net/browse/TSM-6857?atlOrigin=eyJpIjoiMjBhNWIzMmFjMjdiNGE1YzhhZTE4YmM0ZjA0MDM4ZWYiLCJwIjoiZXhjZWwtamlyYSJ9" TargetMode="External"/><Relationship Id="rId1100" Type="http://schemas.openxmlformats.org/officeDocument/2006/relationships/hyperlink" Target="https://valiati.atlassian.net/browse/TSM-8853?atlOrigin=eyJpIjoiMjBhNWIzMmFjMjdiNGE1YzhhZTE4YmM0ZjA0MDM4ZWYiLCJwIjoiZXhjZWwtamlyYSJ9" TargetMode="External"/><Relationship Id="rId1405" Type="http://schemas.openxmlformats.org/officeDocument/2006/relationships/hyperlink" Target="https://valiati.atlassian.net/browse/TSM-8502?atlOrigin=eyJpIjoiMjBhNWIzMmFjMjdiNGE1YzhhZTE4YmM0ZjA0MDM4ZWYiLCJwIjoiZXhjZWwtamlyYSJ9" TargetMode="External"/><Relationship Id="rId1752" Type="http://schemas.openxmlformats.org/officeDocument/2006/relationships/hyperlink" Target="https://valiati.atlassian.net/browse/TSM-8133?atlOrigin=eyJpIjoiMjBhNWIzMmFjMjdiNGE1YzhhZTE4YmM0ZjA0MDM4ZWYiLCJwIjoiZXhjZWwtamlyYSJ9" TargetMode="External"/><Relationship Id="rId2803" Type="http://schemas.openxmlformats.org/officeDocument/2006/relationships/hyperlink" Target="https://valiati.atlassian.net/browse/TSM-7001?atlOrigin=eyJpIjoiMjBhNWIzMmFjMjdiNGE1YzhhZTE4YmM0ZjA0MDM4ZWYiLCJwIjoiZXhjZWwtamlyYSJ9" TargetMode="External"/><Relationship Id="rId44" Type="http://schemas.openxmlformats.org/officeDocument/2006/relationships/hyperlink" Target="https://valiati.atlassian.net/browse/TSM-10147?atlOrigin=eyJpIjoiMjBhNWIzMmFjMjdiNGE1YzhhZTE4YmM0ZjA0MDM4ZWYiLCJwIjoiZXhjZWwtamlyYSJ9" TargetMode="External"/><Relationship Id="rId1612" Type="http://schemas.openxmlformats.org/officeDocument/2006/relationships/hyperlink" Target="https://valiati.atlassian.net/browse/TSM-8278?atlOrigin=eyJpIjoiMjBhNWIzMmFjMjdiNGE1YzhhZTE4YmM0ZjA0MDM4ZWYiLCJwIjoiZXhjZWwtamlyYSJ9" TargetMode="External"/><Relationship Id="rId1917" Type="http://schemas.openxmlformats.org/officeDocument/2006/relationships/hyperlink" Target="https://valiati.atlassian.net/browse/TSM-7946?atlOrigin=eyJpIjoiMjBhNWIzMmFjMjdiNGE1YzhhZTE4YmM0ZjA0MDM4ZWYiLCJwIjoiZXhjZWwtamlyYSJ9" TargetMode="External"/><Relationship Id="rId3065" Type="http://schemas.openxmlformats.org/officeDocument/2006/relationships/hyperlink" Target="https://valiati.atlassian.net/browse/TSM-6730?atlOrigin=eyJpIjoiMjBhNWIzMmFjMjdiNGE1YzhhZTE4YmM0ZjA0MDM4ZWYiLCJwIjoiZXhjZWwtamlyYSJ9" TargetMode="External"/><Relationship Id="rId193" Type="http://schemas.openxmlformats.org/officeDocument/2006/relationships/hyperlink" Target="https://valiati.atlassian.net/browse/TSM-9935?atlOrigin=eyJpIjoiMjBhNWIzMmFjMjdiNGE1YzhhZTE4YmM0ZjA0MDM4ZWYiLCJwIjoiZXhjZWwtamlyYSJ9" TargetMode="External"/><Relationship Id="rId498" Type="http://schemas.openxmlformats.org/officeDocument/2006/relationships/hyperlink" Target="https://valiati.atlassian.net/browse/TSM-9572?atlOrigin=eyJpIjoiMjBhNWIzMmFjMjdiNGE1YzhhZTE4YmM0ZjA0MDM4ZWYiLCJwIjoiZXhjZWwtamlyYSJ9" TargetMode="External"/><Relationship Id="rId2081" Type="http://schemas.openxmlformats.org/officeDocument/2006/relationships/hyperlink" Target="https://valiati.atlassian.net/browse/TSM-7763?atlOrigin=eyJpIjoiMjBhNWIzMmFjMjdiNGE1YzhhZTE4YmM0ZjA0MDM4ZWYiLCJwIjoiZXhjZWwtamlyYSJ9" TargetMode="External"/><Relationship Id="rId2179" Type="http://schemas.openxmlformats.org/officeDocument/2006/relationships/hyperlink" Target="https://valiati.atlassian.net/browse/TSM-7656?atlOrigin=eyJpIjoiMjBhNWIzMmFjMjdiNGE1YzhhZTE4YmM0ZjA0MDM4ZWYiLCJwIjoiZXhjZWwtamlyYSJ9" TargetMode="External"/><Relationship Id="rId3132" Type="http://schemas.openxmlformats.org/officeDocument/2006/relationships/hyperlink" Target="https://valiati.atlassian.net/browse/TSM-6660?atlOrigin=eyJpIjoiMjBhNWIzMmFjMjdiNGE1YzhhZTE4YmM0ZjA0MDM4ZWYiLCJwIjoiZXhjZWwtamlyYSJ9" TargetMode="External"/><Relationship Id="rId260" Type="http://schemas.openxmlformats.org/officeDocument/2006/relationships/hyperlink" Target="https://valiati.atlassian.net/browse/TSM-9858?atlOrigin=eyJpIjoiMjBhNWIzMmFjMjdiNGE1YzhhZTE4YmM0ZjA0MDM4ZWYiLCJwIjoiZXhjZWwtamlyYSJ9" TargetMode="External"/><Relationship Id="rId2386" Type="http://schemas.openxmlformats.org/officeDocument/2006/relationships/hyperlink" Target="https://valiati.atlassian.net/browse/TSM-7439?atlOrigin=eyJpIjoiMjBhNWIzMmFjMjdiNGE1YzhhZTE4YmM0ZjA0MDM4ZWYiLCJwIjoiZXhjZWwtamlyYSJ9" TargetMode="External"/><Relationship Id="rId2593" Type="http://schemas.openxmlformats.org/officeDocument/2006/relationships/hyperlink" Target="https://valiati.atlassian.net/browse/TSM-7228?atlOrigin=eyJpIjoiMjBhNWIzMmFjMjdiNGE1YzhhZTE4YmM0ZjA0MDM4ZWYiLCJwIjoiZXhjZWwtamlyYSJ9" TargetMode="External"/><Relationship Id="rId120" Type="http://schemas.openxmlformats.org/officeDocument/2006/relationships/hyperlink" Target="https://valiati.atlassian.net/browse/TSM-10033?atlOrigin=eyJpIjoiMjBhNWIzMmFjMjdiNGE1YzhhZTE4YmM0ZjA0MDM4ZWYiLCJwIjoiZXhjZWwtamlyYSJ9" TargetMode="External"/><Relationship Id="rId358" Type="http://schemas.openxmlformats.org/officeDocument/2006/relationships/hyperlink" Target="https://valiati.atlassian.net/browse/TSM-9734?atlOrigin=eyJpIjoiMjBhNWIzMmFjMjdiNGE1YzhhZTE4YmM0ZjA0MDM4ZWYiLCJwIjoiZXhjZWwtamlyYSJ9" TargetMode="External"/><Relationship Id="rId565" Type="http://schemas.openxmlformats.org/officeDocument/2006/relationships/hyperlink" Target="https://valiati.atlassian.net/browse/TSM-9497?atlOrigin=eyJpIjoiMjBhNWIzMmFjMjdiNGE1YzhhZTE4YmM0ZjA0MDM4ZWYiLCJwIjoiZXhjZWwtamlyYSJ9" TargetMode="External"/><Relationship Id="rId772" Type="http://schemas.openxmlformats.org/officeDocument/2006/relationships/hyperlink" Target="https://valiati.atlassian.net/browse/TSM-9244?atlOrigin=eyJpIjoiMjBhNWIzMmFjMjdiNGE1YzhhZTE4YmM0ZjA0MDM4ZWYiLCJwIjoiZXhjZWwtamlyYSJ9" TargetMode="External"/><Relationship Id="rId1195" Type="http://schemas.openxmlformats.org/officeDocument/2006/relationships/hyperlink" Target="https://valiati.atlassian.net/browse/TSM-8745?atlOrigin=eyJpIjoiMjBhNWIzMmFjMjdiNGE1YzhhZTE4YmM0ZjA0MDM4ZWYiLCJwIjoiZXhjZWwtamlyYSJ9" TargetMode="External"/><Relationship Id="rId2039" Type="http://schemas.openxmlformats.org/officeDocument/2006/relationships/hyperlink" Target="https://valiati.atlassian.net/browse/TSM-7810?atlOrigin=eyJpIjoiMjBhNWIzMmFjMjdiNGE1YzhhZTE4YmM0ZjA0MDM4ZWYiLCJwIjoiZXhjZWwtamlyYSJ9" TargetMode="External"/><Relationship Id="rId2246" Type="http://schemas.openxmlformats.org/officeDocument/2006/relationships/hyperlink" Target="https://valiati.atlassian.net/browse/TSM-7588?atlOrigin=eyJpIjoiMjBhNWIzMmFjMjdiNGE1YzhhZTE4YmM0ZjA0MDM4ZWYiLCJwIjoiZXhjZWwtamlyYSJ9" TargetMode="External"/><Relationship Id="rId2453" Type="http://schemas.openxmlformats.org/officeDocument/2006/relationships/hyperlink" Target="https://valiati.atlassian.net/browse/TSM-7371?atlOrigin=eyJpIjoiMjBhNWIzMmFjMjdiNGE1YzhhZTE4YmM0ZjA0MDM4ZWYiLCJwIjoiZXhjZWwtamlyYSJ9" TargetMode="External"/><Relationship Id="rId2660" Type="http://schemas.openxmlformats.org/officeDocument/2006/relationships/hyperlink" Target="https://valiati.atlassian.net/browse/TSM-7152?atlOrigin=eyJpIjoiMjBhNWIzMmFjMjdiNGE1YzhhZTE4YmM0ZjA0MDM4ZWYiLCJwIjoiZXhjZWwtamlyYSJ9" TargetMode="External"/><Relationship Id="rId2898" Type="http://schemas.openxmlformats.org/officeDocument/2006/relationships/hyperlink" Target="https://valiati.atlassian.net/browse/TSM-6905?atlOrigin=eyJpIjoiMjBhNWIzMmFjMjdiNGE1YzhhZTE4YmM0ZjA0MDM4ZWYiLCJwIjoiZXhjZWwtamlyYSJ9" TargetMode="External"/><Relationship Id="rId218" Type="http://schemas.openxmlformats.org/officeDocument/2006/relationships/hyperlink" Target="https://valiati.atlassian.net/browse/TSM-9906?atlOrigin=eyJpIjoiMjBhNWIzMmFjMjdiNGE1YzhhZTE4YmM0ZjA0MDM4ZWYiLCJwIjoiZXhjZWwtamlyYSJ9" TargetMode="External"/><Relationship Id="rId425" Type="http://schemas.openxmlformats.org/officeDocument/2006/relationships/hyperlink" Target="https://valiati.atlassian.net/browse/TSM-9656?atlOrigin=eyJpIjoiMjBhNWIzMmFjMjdiNGE1YzhhZTE4YmM0ZjA0MDM4ZWYiLCJwIjoiZXhjZWwtamlyYSJ9" TargetMode="External"/><Relationship Id="rId632" Type="http://schemas.openxmlformats.org/officeDocument/2006/relationships/hyperlink" Target="https://valiati.atlassian.net/browse/TSM-9419?atlOrigin=eyJpIjoiMjBhNWIzMmFjMjdiNGE1YzhhZTE4YmM0ZjA0MDM4ZWYiLCJwIjoiZXhjZWwtamlyYSJ9" TargetMode="External"/><Relationship Id="rId1055" Type="http://schemas.openxmlformats.org/officeDocument/2006/relationships/hyperlink" Target="https://valiati.atlassian.net/browse/TSM-8912?atlOrigin=eyJpIjoiMjBhNWIzMmFjMjdiNGE1YzhhZTE4YmM0ZjA0MDM4ZWYiLCJwIjoiZXhjZWwtamlyYSJ9" TargetMode="External"/><Relationship Id="rId1262" Type="http://schemas.openxmlformats.org/officeDocument/2006/relationships/hyperlink" Target="https://valiati.atlassian.net/browse/TSM-8666?atlOrigin=eyJpIjoiMjBhNWIzMmFjMjdiNGE1YzhhZTE4YmM0ZjA0MDM4ZWYiLCJwIjoiZXhjZWwtamlyYSJ9" TargetMode="External"/><Relationship Id="rId2106" Type="http://schemas.openxmlformats.org/officeDocument/2006/relationships/hyperlink" Target="https://valiati.atlassian.net/browse/TSM-7730?atlOrigin=eyJpIjoiMjBhNWIzMmFjMjdiNGE1YzhhZTE4YmM0ZjA0MDM4ZWYiLCJwIjoiZXhjZWwtamlyYSJ9" TargetMode="External"/><Relationship Id="rId2313" Type="http://schemas.openxmlformats.org/officeDocument/2006/relationships/hyperlink" Target="https://valiati.atlassian.net/browse/TSM-7518?atlOrigin=eyJpIjoiMjBhNWIzMmFjMjdiNGE1YzhhZTE4YmM0ZjA0MDM4ZWYiLCJwIjoiZXhjZWwtamlyYSJ9" TargetMode="External"/><Relationship Id="rId2520" Type="http://schemas.openxmlformats.org/officeDocument/2006/relationships/hyperlink" Target="https://valiati.atlassian.net/browse/TSM-7302?atlOrigin=eyJpIjoiMjBhNWIzMmFjMjdiNGE1YzhhZTE4YmM0ZjA0MDM4ZWYiLCJwIjoiZXhjZWwtamlyYSJ9" TargetMode="External"/><Relationship Id="rId2758" Type="http://schemas.openxmlformats.org/officeDocument/2006/relationships/hyperlink" Target="https://valiati.atlassian.net/browse/TSM-7050?atlOrigin=eyJpIjoiMjBhNWIzMmFjMjdiNGE1YzhhZTE4YmM0ZjA0MDM4ZWYiLCJwIjoiZXhjZWwtamlyYSJ9" TargetMode="External"/><Relationship Id="rId2965" Type="http://schemas.openxmlformats.org/officeDocument/2006/relationships/hyperlink" Target="https://valiati.atlassian.net/browse/TSM-6832?atlOrigin=eyJpIjoiMjBhNWIzMmFjMjdiNGE1YzhhZTE4YmM0ZjA0MDM4ZWYiLCJwIjoiZXhjZWwtamlyYSJ9" TargetMode="External"/><Relationship Id="rId937" Type="http://schemas.openxmlformats.org/officeDocument/2006/relationships/hyperlink" Target="https://valiati.atlassian.net/browse/TSM-9047?atlOrigin=eyJpIjoiMjBhNWIzMmFjMjdiNGE1YzhhZTE4YmM0ZjA0MDM4ZWYiLCJwIjoiZXhjZWwtamlyYSJ9" TargetMode="External"/><Relationship Id="rId1122" Type="http://schemas.openxmlformats.org/officeDocument/2006/relationships/hyperlink" Target="https://valiati.atlassian.net/browse/TSM-8827?atlOrigin=eyJpIjoiMjBhNWIzMmFjMjdiNGE1YzhhZTE4YmM0ZjA0MDM4ZWYiLCJwIjoiZXhjZWwtamlyYSJ9" TargetMode="External"/><Relationship Id="rId1567" Type="http://schemas.openxmlformats.org/officeDocument/2006/relationships/hyperlink" Target="https://valiati.atlassian.net/browse/TSM-8326?atlOrigin=eyJpIjoiMjBhNWIzMmFjMjdiNGE1YzhhZTE4YmM0ZjA0MDM4ZWYiLCJwIjoiZXhjZWwtamlyYSJ9" TargetMode="External"/><Relationship Id="rId1774" Type="http://schemas.openxmlformats.org/officeDocument/2006/relationships/hyperlink" Target="https://valiati.atlassian.net/browse/TSM-8109?atlOrigin=eyJpIjoiMjBhNWIzMmFjMjdiNGE1YzhhZTE4YmM0ZjA0MDM4ZWYiLCJwIjoiZXhjZWwtamlyYSJ9" TargetMode="External"/><Relationship Id="rId1981" Type="http://schemas.openxmlformats.org/officeDocument/2006/relationships/hyperlink" Target="https://valiati.atlassian.net/browse/TSM-7875?atlOrigin=eyJpIjoiMjBhNWIzMmFjMjdiNGE1YzhhZTE4YmM0ZjA0MDM4ZWYiLCJwIjoiZXhjZWwtamlyYSJ9" TargetMode="External"/><Relationship Id="rId2618" Type="http://schemas.openxmlformats.org/officeDocument/2006/relationships/hyperlink" Target="https://valiati.atlassian.net/browse/TSM-7199?atlOrigin=eyJpIjoiMjBhNWIzMmFjMjdiNGE1YzhhZTE4YmM0ZjA0MDM4ZWYiLCJwIjoiZXhjZWwtamlyYSJ9" TargetMode="External"/><Relationship Id="rId2825" Type="http://schemas.openxmlformats.org/officeDocument/2006/relationships/hyperlink" Target="https://valiati.atlassian.net/browse/TSM-6979?atlOrigin=eyJpIjoiMjBhNWIzMmFjMjdiNGE1YzhhZTE4YmM0ZjA0MDM4ZWYiLCJwIjoiZXhjZWwtamlyYSJ9" TargetMode="External"/><Relationship Id="rId66" Type="http://schemas.openxmlformats.org/officeDocument/2006/relationships/hyperlink" Target="https://valiati.atlassian.net/browse/TSM-10108?atlOrigin=eyJpIjoiMjBhNWIzMmFjMjdiNGE1YzhhZTE4YmM0ZjA0MDM4ZWYiLCJwIjoiZXhjZWwtamlyYSJ9" TargetMode="External"/><Relationship Id="rId1427" Type="http://schemas.openxmlformats.org/officeDocument/2006/relationships/hyperlink" Target="https://valiati.atlassian.net/browse/TSM-8478?atlOrigin=eyJpIjoiMjBhNWIzMmFjMjdiNGE1YzhhZTE4YmM0ZjA0MDM4ZWYiLCJwIjoiZXhjZWwtamlyYSJ9" TargetMode="External"/><Relationship Id="rId1634" Type="http://schemas.openxmlformats.org/officeDocument/2006/relationships/hyperlink" Target="https://valiati.atlassian.net/browse/TSM-8254?atlOrigin=eyJpIjoiMjBhNWIzMmFjMjdiNGE1YzhhZTE4YmM0ZjA0MDM4ZWYiLCJwIjoiZXhjZWwtamlyYSJ9" TargetMode="External"/><Relationship Id="rId1841" Type="http://schemas.openxmlformats.org/officeDocument/2006/relationships/hyperlink" Target="https://valiati.atlassian.net/browse/TSM-8029?atlOrigin=eyJpIjoiMjBhNWIzMmFjMjdiNGE1YzhhZTE4YmM0ZjA0MDM4ZWYiLCJwIjoiZXhjZWwtamlyYSJ9" TargetMode="External"/><Relationship Id="rId3087" Type="http://schemas.openxmlformats.org/officeDocument/2006/relationships/hyperlink" Target="https://valiati.atlassian.net/browse/TSM-6708?atlOrigin=eyJpIjoiMjBhNWIzMmFjMjdiNGE1YzhhZTE4YmM0ZjA0MDM4ZWYiLCJwIjoiZXhjZWwtamlyYSJ9" TargetMode="External"/><Relationship Id="rId1939" Type="http://schemas.openxmlformats.org/officeDocument/2006/relationships/hyperlink" Target="https://valiati.atlassian.net/browse/TSM-7921?atlOrigin=eyJpIjoiMjBhNWIzMmFjMjdiNGE1YzhhZTE4YmM0ZjA0MDM4ZWYiLCJwIjoiZXhjZWwtamlyYSJ9" TargetMode="External"/><Relationship Id="rId1701" Type="http://schemas.openxmlformats.org/officeDocument/2006/relationships/hyperlink" Target="https://valiati.atlassian.net/browse/TSM-8185?atlOrigin=eyJpIjoiMjBhNWIzMmFjMjdiNGE1YzhhZTE4YmM0ZjA0MDM4ZWYiLCJwIjoiZXhjZWwtamlyYSJ9" TargetMode="External"/><Relationship Id="rId3154" Type="http://schemas.openxmlformats.org/officeDocument/2006/relationships/hyperlink" Target="https://valiati.atlassian.net/browse/TSM-6634?atlOrigin=eyJpIjoiMjBhNWIzMmFjMjdiNGE1YzhhZTE4YmM0ZjA0MDM4ZWYiLCJwIjoiZXhjZWwtamlyYSJ9" TargetMode="External"/><Relationship Id="rId282" Type="http://schemas.openxmlformats.org/officeDocument/2006/relationships/hyperlink" Target="https://valiati.atlassian.net/browse/TSM-9832?atlOrigin=eyJpIjoiMjBhNWIzMmFjMjdiNGE1YzhhZTE4YmM0ZjA0MDM4ZWYiLCJwIjoiZXhjZWwtamlyYSJ9" TargetMode="External"/><Relationship Id="rId587" Type="http://schemas.openxmlformats.org/officeDocument/2006/relationships/hyperlink" Target="https://valiati.atlassian.net/browse/TSM-9470?atlOrigin=eyJpIjoiMjBhNWIzMmFjMjdiNGE1YzhhZTE4YmM0ZjA0MDM4ZWYiLCJwIjoiZXhjZWwtamlyYSJ9" TargetMode="External"/><Relationship Id="rId2170" Type="http://schemas.openxmlformats.org/officeDocument/2006/relationships/hyperlink" Target="https://valiati.atlassian.net/browse/TSM-7665?atlOrigin=eyJpIjoiMjBhNWIzMmFjMjdiNGE1YzhhZTE4YmM0ZjA0MDM4ZWYiLCJwIjoiZXhjZWwtamlyYSJ9" TargetMode="External"/><Relationship Id="rId2268" Type="http://schemas.openxmlformats.org/officeDocument/2006/relationships/hyperlink" Target="https://valiati.atlassian.net/browse/TSM-7565?atlOrigin=eyJpIjoiMjBhNWIzMmFjMjdiNGE1YzhhZTE4YmM0ZjA0MDM4ZWYiLCJwIjoiZXhjZWwtamlyYSJ9" TargetMode="External"/><Relationship Id="rId3014" Type="http://schemas.openxmlformats.org/officeDocument/2006/relationships/hyperlink" Target="https://valiati.atlassian.net/browse/TSM-6782?atlOrigin=eyJpIjoiMjBhNWIzMmFjMjdiNGE1YzhhZTE4YmM0ZjA0MDM4ZWYiLCJwIjoiZXhjZWwtamlyYSJ9" TargetMode="External"/><Relationship Id="rId3221" Type="http://schemas.openxmlformats.org/officeDocument/2006/relationships/hyperlink" Target="https://valiati.atlassian.net/browse/TSM-6564?atlOrigin=eyJpIjoiMjBhNWIzMmFjMjdiNGE1YzhhZTE4YmM0ZjA0MDM4ZWYiLCJwIjoiZXhjZWwtamlyYSJ9" TargetMode="External"/><Relationship Id="rId8" Type="http://schemas.openxmlformats.org/officeDocument/2006/relationships/hyperlink" Target="https://valiati.atlassian.net/browse/TSM-10207?atlOrigin=eyJpIjoiMjBhNWIzMmFjMjdiNGE1YzhhZTE4YmM0ZjA0MDM4ZWYiLCJwIjoiZXhjZWwtamlyYSJ9" TargetMode="External"/><Relationship Id="rId142" Type="http://schemas.openxmlformats.org/officeDocument/2006/relationships/hyperlink" Target="https://valiati.atlassian.net/browse/TSM-10003?atlOrigin=eyJpIjoiMjBhNWIzMmFjMjdiNGE1YzhhZTE4YmM0ZjA0MDM4ZWYiLCJwIjoiZXhjZWwtamlyYSJ9" TargetMode="External"/><Relationship Id="rId447" Type="http://schemas.openxmlformats.org/officeDocument/2006/relationships/hyperlink" Target="https://valiati.atlassian.net/browse/TSM-9629?atlOrigin=eyJpIjoiMjBhNWIzMmFjMjdiNGE1YzhhZTE4YmM0ZjA0MDM4ZWYiLCJwIjoiZXhjZWwtamlyYSJ9" TargetMode="External"/><Relationship Id="rId794" Type="http://schemas.openxmlformats.org/officeDocument/2006/relationships/hyperlink" Target="https://valiati.atlassian.net/browse/TSM-9217?atlOrigin=eyJpIjoiMjBhNWIzMmFjMjdiNGE1YzhhZTE4YmM0ZjA0MDM4ZWYiLCJwIjoiZXhjZWwtamlyYSJ9" TargetMode="External"/><Relationship Id="rId1077" Type="http://schemas.openxmlformats.org/officeDocument/2006/relationships/hyperlink" Target="https://valiati.atlassian.net/browse/TSM-8883?atlOrigin=eyJpIjoiMjBhNWIzMmFjMjdiNGE1YzhhZTE4YmM0ZjA0MDM4ZWYiLCJwIjoiZXhjZWwtamlyYSJ9" TargetMode="External"/><Relationship Id="rId2030" Type="http://schemas.openxmlformats.org/officeDocument/2006/relationships/hyperlink" Target="https://valiati.atlassian.net/browse/TSM-7819?atlOrigin=eyJpIjoiMjBhNWIzMmFjMjdiNGE1YzhhZTE4YmM0ZjA0MDM4ZWYiLCJwIjoiZXhjZWwtamlyYSJ9" TargetMode="External"/><Relationship Id="rId2128" Type="http://schemas.openxmlformats.org/officeDocument/2006/relationships/hyperlink" Target="https://valiati.atlassian.net/browse/TSM-7708?atlOrigin=eyJpIjoiMjBhNWIzMmFjMjdiNGE1YzhhZTE4YmM0ZjA0MDM4ZWYiLCJwIjoiZXhjZWwtamlyYSJ9" TargetMode="External"/><Relationship Id="rId2475" Type="http://schemas.openxmlformats.org/officeDocument/2006/relationships/hyperlink" Target="https://valiati.atlassian.net/browse/TSM-7349?atlOrigin=eyJpIjoiMjBhNWIzMmFjMjdiNGE1YzhhZTE4YmM0ZjA0MDM4ZWYiLCJwIjoiZXhjZWwtamlyYSJ9" TargetMode="External"/><Relationship Id="rId2682" Type="http://schemas.openxmlformats.org/officeDocument/2006/relationships/hyperlink" Target="https://valiati.atlassian.net/browse/TSM-7130?atlOrigin=eyJpIjoiMjBhNWIzMmFjMjdiNGE1YzhhZTE4YmM0ZjA0MDM4ZWYiLCJwIjoiZXhjZWwtamlyYSJ9" TargetMode="External"/><Relationship Id="rId2987" Type="http://schemas.openxmlformats.org/officeDocument/2006/relationships/hyperlink" Target="https://valiati.atlassian.net/browse/TSM-6809?atlOrigin=eyJpIjoiMjBhNWIzMmFjMjdiNGE1YzhhZTE4YmM0ZjA0MDM4ZWYiLCJwIjoiZXhjZWwtamlyYSJ9" TargetMode="External"/><Relationship Id="rId654" Type="http://schemas.openxmlformats.org/officeDocument/2006/relationships/hyperlink" Target="https://valiati.atlassian.net/browse/TSM-9394?atlOrigin=eyJpIjoiMjBhNWIzMmFjMjdiNGE1YzhhZTE4YmM0ZjA0MDM4ZWYiLCJwIjoiZXhjZWwtamlyYSJ9" TargetMode="External"/><Relationship Id="rId861" Type="http://schemas.openxmlformats.org/officeDocument/2006/relationships/hyperlink" Target="https://valiati.atlassian.net/browse/TSM-9136?atlOrigin=eyJpIjoiMjBhNWIzMmFjMjdiNGE1YzhhZTE4YmM0ZjA0MDM4ZWYiLCJwIjoiZXhjZWwtamlyYSJ9" TargetMode="External"/><Relationship Id="rId959" Type="http://schemas.openxmlformats.org/officeDocument/2006/relationships/hyperlink" Target="https://valiati.atlassian.net/browse/TSM-9021?atlOrigin=eyJpIjoiMjBhNWIzMmFjMjdiNGE1YzhhZTE4YmM0ZjA0MDM4ZWYiLCJwIjoiZXhjZWwtamlyYSJ9" TargetMode="External"/><Relationship Id="rId1284" Type="http://schemas.openxmlformats.org/officeDocument/2006/relationships/hyperlink" Target="https://valiati.atlassian.net/browse/TSM-8641?atlOrigin=eyJpIjoiMjBhNWIzMmFjMjdiNGE1YzhhZTE4YmM0ZjA0MDM4ZWYiLCJwIjoiZXhjZWwtamlyYSJ9" TargetMode="External"/><Relationship Id="rId1491" Type="http://schemas.openxmlformats.org/officeDocument/2006/relationships/hyperlink" Target="https://valiati.atlassian.net/browse/TSM-8407?atlOrigin=eyJpIjoiMjBhNWIzMmFjMjdiNGE1YzhhZTE4YmM0ZjA0MDM4ZWYiLCJwIjoiZXhjZWwtamlyYSJ9" TargetMode="External"/><Relationship Id="rId1589" Type="http://schemas.openxmlformats.org/officeDocument/2006/relationships/hyperlink" Target="https://valiati.atlassian.net/browse/TSM-8301?atlOrigin=eyJpIjoiMjBhNWIzMmFjMjdiNGE1YzhhZTE4YmM0ZjA0MDM4ZWYiLCJwIjoiZXhjZWwtamlyYSJ9" TargetMode="External"/><Relationship Id="rId2335" Type="http://schemas.openxmlformats.org/officeDocument/2006/relationships/hyperlink" Target="https://valiati.atlassian.net/browse/TSM-7496?atlOrigin=eyJpIjoiMjBhNWIzMmFjMjdiNGE1YzhhZTE4YmM0ZjA0MDM4ZWYiLCJwIjoiZXhjZWwtamlyYSJ9" TargetMode="External"/><Relationship Id="rId2542" Type="http://schemas.openxmlformats.org/officeDocument/2006/relationships/hyperlink" Target="https://valiati.atlassian.net/browse/TSM-7279?atlOrigin=eyJpIjoiMjBhNWIzMmFjMjdiNGE1YzhhZTE4YmM0ZjA0MDM4ZWYiLCJwIjoiZXhjZWwtamlyYSJ9" TargetMode="External"/><Relationship Id="rId307" Type="http://schemas.openxmlformats.org/officeDocument/2006/relationships/hyperlink" Target="https://valiati.atlassian.net/browse/TSM-9804?atlOrigin=eyJpIjoiMjBhNWIzMmFjMjdiNGE1YzhhZTE4YmM0ZjA0MDM4ZWYiLCJwIjoiZXhjZWwtamlyYSJ9" TargetMode="External"/><Relationship Id="rId514" Type="http://schemas.openxmlformats.org/officeDocument/2006/relationships/hyperlink" Target="https://valiati.atlassian.net/browse/TSM-9554?atlOrigin=eyJpIjoiMjBhNWIzMmFjMjdiNGE1YzhhZTE4YmM0ZjA0MDM4ZWYiLCJwIjoiZXhjZWwtamlyYSJ9" TargetMode="External"/><Relationship Id="rId721" Type="http://schemas.openxmlformats.org/officeDocument/2006/relationships/hyperlink" Target="https://valiati.atlassian.net/browse/TSM-9311?atlOrigin=eyJpIjoiMjBhNWIzMmFjMjdiNGE1YzhhZTE4YmM0ZjA0MDM4ZWYiLCJwIjoiZXhjZWwtamlyYSJ9" TargetMode="External"/><Relationship Id="rId1144" Type="http://schemas.openxmlformats.org/officeDocument/2006/relationships/hyperlink" Target="https://valiati.atlassian.net/browse/TSM-8803?atlOrigin=eyJpIjoiMjBhNWIzMmFjMjdiNGE1YzhhZTE4YmM0ZjA0MDM4ZWYiLCJwIjoiZXhjZWwtamlyYSJ9" TargetMode="External"/><Relationship Id="rId1351" Type="http://schemas.openxmlformats.org/officeDocument/2006/relationships/hyperlink" Target="https://valiati.atlassian.net/browse/TSM-8568?atlOrigin=eyJpIjoiMjBhNWIzMmFjMjdiNGE1YzhhZTE4YmM0ZjA0MDM4ZWYiLCJwIjoiZXhjZWwtamlyYSJ9" TargetMode="External"/><Relationship Id="rId1449" Type="http://schemas.openxmlformats.org/officeDocument/2006/relationships/hyperlink" Target="https://valiati.atlassian.net/browse/TSM-8455?atlOrigin=eyJpIjoiMjBhNWIzMmFjMjdiNGE1YzhhZTE4YmM0ZjA0MDM4ZWYiLCJwIjoiZXhjZWwtamlyYSJ9" TargetMode="External"/><Relationship Id="rId1796" Type="http://schemas.openxmlformats.org/officeDocument/2006/relationships/hyperlink" Target="https://valiati.atlassian.net/browse/TSM-8078?atlOrigin=eyJpIjoiMjBhNWIzMmFjMjdiNGE1YzhhZTE4YmM0ZjA0MDM4ZWYiLCJwIjoiZXhjZWwtamlyYSJ9" TargetMode="External"/><Relationship Id="rId2402" Type="http://schemas.openxmlformats.org/officeDocument/2006/relationships/hyperlink" Target="https://valiati.atlassian.net/browse/TSM-7423?atlOrigin=eyJpIjoiMjBhNWIzMmFjMjdiNGE1YzhhZTE4YmM0ZjA0MDM4ZWYiLCJwIjoiZXhjZWwtamlyYSJ9" TargetMode="External"/><Relationship Id="rId2847" Type="http://schemas.openxmlformats.org/officeDocument/2006/relationships/hyperlink" Target="https://valiati.atlassian.net/browse/TSM-6957?atlOrigin=eyJpIjoiMjBhNWIzMmFjMjdiNGE1YzhhZTE4YmM0ZjA0MDM4ZWYiLCJwIjoiZXhjZWwtamlyYSJ9" TargetMode="External"/><Relationship Id="rId88" Type="http://schemas.openxmlformats.org/officeDocument/2006/relationships/hyperlink" Target="https://valiati.atlassian.net/browse/TSM-10082?atlOrigin=eyJpIjoiMjBhNWIzMmFjMjdiNGE1YzhhZTE4YmM0ZjA0MDM4ZWYiLCJwIjoiZXhjZWwtamlyYSJ9" TargetMode="External"/><Relationship Id="rId819" Type="http://schemas.openxmlformats.org/officeDocument/2006/relationships/hyperlink" Target="https://valiati.atlassian.net/browse/TSM-9187?atlOrigin=eyJpIjoiMjBhNWIzMmFjMjdiNGE1YzhhZTE4YmM0ZjA0MDM4ZWYiLCJwIjoiZXhjZWwtamlyYSJ9" TargetMode="External"/><Relationship Id="rId1004" Type="http://schemas.openxmlformats.org/officeDocument/2006/relationships/hyperlink" Target="https://valiati.atlassian.net/browse/TSM-8972?atlOrigin=eyJpIjoiMjBhNWIzMmFjMjdiNGE1YzhhZTE4YmM0ZjA0MDM4ZWYiLCJwIjoiZXhjZWwtamlyYSJ9" TargetMode="External"/><Relationship Id="rId1211" Type="http://schemas.openxmlformats.org/officeDocument/2006/relationships/hyperlink" Target="https://valiati.atlassian.net/browse/TSM-8727?atlOrigin=eyJpIjoiMjBhNWIzMmFjMjdiNGE1YzhhZTE4YmM0ZjA0MDM4ZWYiLCJwIjoiZXhjZWwtamlyYSJ9" TargetMode="External"/><Relationship Id="rId1656" Type="http://schemas.openxmlformats.org/officeDocument/2006/relationships/hyperlink" Target="https://valiati.atlassian.net/browse/TSM-8232?atlOrigin=eyJpIjoiMjBhNWIzMmFjMjdiNGE1YzhhZTE4YmM0ZjA0MDM4ZWYiLCJwIjoiZXhjZWwtamlyYSJ9" TargetMode="External"/><Relationship Id="rId1863" Type="http://schemas.openxmlformats.org/officeDocument/2006/relationships/hyperlink" Target="https://valiati.atlassian.net/browse/TSM-8007?atlOrigin=eyJpIjoiMjBhNWIzMmFjMjdiNGE1YzhhZTE4YmM0ZjA0MDM4ZWYiLCJwIjoiZXhjZWwtamlyYSJ9" TargetMode="External"/><Relationship Id="rId2707" Type="http://schemas.openxmlformats.org/officeDocument/2006/relationships/hyperlink" Target="https://valiati.atlassian.net/browse/TSM-7103?atlOrigin=eyJpIjoiMjBhNWIzMmFjMjdiNGE1YzhhZTE4YmM0ZjA0MDM4ZWYiLCJwIjoiZXhjZWwtamlyYSJ9" TargetMode="External"/><Relationship Id="rId2914" Type="http://schemas.openxmlformats.org/officeDocument/2006/relationships/hyperlink" Target="https://valiati.atlassian.net/browse/TSM-6888?atlOrigin=eyJpIjoiMjBhNWIzMmFjMjdiNGE1YzhhZTE4YmM0ZjA0MDM4ZWYiLCJwIjoiZXhjZWwtamlyYSJ9" TargetMode="External"/><Relationship Id="rId1309" Type="http://schemas.openxmlformats.org/officeDocument/2006/relationships/hyperlink" Target="https://valiati.atlassian.net/browse/TSM-8613?atlOrigin=eyJpIjoiMjBhNWIzMmFjMjdiNGE1YzhhZTE4YmM0ZjA0MDM4ZWYiLCJwIjoiZXhjZWwtamlyYSJ9" TargetMode="External"/><Relationship Id="rId1516" Type="http://schemas.openxmlformats.org/officeDocument/2006/relationships/hyperlink" Target="https://valiati.atlassian.net/browse/TSM-8380?atlOrigin=eyJpIjoiMjBhNWIzMmFjMjdiNGE1YzhhZTE4YmM0ZjA0MDM4ZWYiLCJwIjoiZXhjZWwtamlyYSJ9" TargetMode="External"/><Relationship Id="rId1723" Type="http://schemas.openxmlformats.org/officeDocument/2006/relationships/hyperlink" Target="https://valiati.atlassian.net/browse/TSM-8163?atlOrigin=eyJpIjoiMjBhNWIzMmFjMjdiNGE1YzhhZTE4YmM0ZjA0MDM4ZWYiLCJwIjoiZXhjZWwtamlyYSJ9" TargetMode="External"/><Relationship Id="rId1930" Type="http://schemas.openxmlformats.org/officeDocument/2006/relationships/hyperlink" Target="https://valiati.atlassian.net/browse/TSM-7931?atlOrigin=eyJpIjoiMjBhNWIzMmFjMjdiNGE1YzhhZTE4YmM0ZjA0MDM4ZWYiLCJwIjoiZXhjZWwtamlyYSJ9" TargetMode="External"/><Relationship Id="rId3176" Type="http://schemas.openxmlformats.org/officeDocument/2006/relationships/hyperlink" Target="https://valiati.atlassian.net/browse/TSM-6611?atlOrigin=eyJpIjoiMjBhNWIzMmFjMjdiNGE1YzhhZTE4YmM0ZjA0MDM4ZWYiLCJwIjoiZXhjZWwtamlyYSJ9" TargetMode="External"/><Relationship Id="rId15" Type="http://schemas.openxmlformats.org/officeDocument/2006/relationships/hyperlink" Target="https://valiati.atlassian.net/browse/TSM-10195?atlOrigin=eyJpIjoiMjBhNWIzMmFjMjdiNGE1YzhhZTE4YmM0ZjA0MDM4ZWYiLCJwIjoiZXhjZWwtamlyYSJ9" TargetMode="External"/><Relationship Id="rId2192" Type="http://schemas.openxmlformats.org/officeDocument/2006/relationships/hyperlink" Target="https://valiati.atlassian.net/browse/TSM-7643?atlOrigin=eyJpIjoiMjBhNWIzMmFjMjdiNGE1YzhhZTE4YmM0ZjA0MDM4ZWYiLCJwIjoiZXhjZWwtamlyYSJ9" TargetMode="External"/><Relationship Id="rId3036" Type="http://schemas.openxmlformats.org/officeDocument/2006/relationships/hyperlink" Target="https://valiati.atlassian.net/browse/TSM-6759?atlOrigin=eyJpIjoiMjBhNWIzMmFjMjdiNGE1YzhhZTE4YmM0ZjA0MDM4ZWYiLCJwIjoiZXhjZWwtamlyYSJ9" TargetMode="External"/><Relationship Id="rId3243" Type="http://schemas.openxmlformats.org/officeDocument/2006/relationships/hyperlink" Target="https://valiati.atlassian.net/browse/TSM-6542?atlOrigin=eyJpIjoiMjBhNWIzMmFjMjdiNGE1YzhhZTE4YmM0ZjA0MDM4ZWYiLCJwIjoiZXhjZWwtamlyYSJ9" TargetMode="External"/><Relationship Id="rId164" Type="http://schemas.openxmlformats.org/officeDocument/2006/relationships/hyperlink" Target="https://valiati.atlassian.net/browse/TSM-9977?atlOrigin=eyJpIjoiMjBhNWIzMmFjMjdiNGE1YzhhZTE4YmM0ZjA0MDM4ZWYiLCJwIjoiZXhjZWwtamlyYSJ9" TargetMode="External"/><Relationship Id="rId371" Type="http://schemas.openxmlformats.org/officeDocument/2006/relationships/hyperlink" Target="https://valiati.atlassian.net/browse/TSM-9721?atlOrigin=eyJpIjoiMjBhNWIzMmFjMjdiNGE1YzhhZTE4YmM0ZjA0MDM4ZWYiLCJwIjoiZXhjZWwtamlyYSJ9" TargetMode="External"/><Relationship Id="rId2052" Type="http://schemas.openxmlformats.org/officeDocument/2006/relationships/hyperlink" Target="https://valiati.atlassian.net/browse/TSM-7797?atlOrigin=eyJpIjoiMjBhNWIzMmFjMjdiNGE1YzhhZTE4YmM0ZjA0MDM4ZWYiLCJwIjoiZXhjZWwtamlyYSJ9" TargetMode="External"/><Relationship Id="rId2497" Type="http://schemas.openxmlformats.org/officeDocument/2006/relationships/hyperlink" Target="https://valiati.atlassian.net/browse/TSM-7326?atlOrigin=eyJpIjoiMjBhNWIzMmFjMjdiNGE1YzhhZTE4YmM0ZjA0MDM4ZWYiLCJwIjoiZXhjZWwtamlyYSJ9" TargetMode="External"/><Relationship Id="rId469" Type="http://schemas.openxmlformats.org/officeDocument/2006/relationships/hyperlink" Target="https://valiati.atlassian.net/browse/TSM-9606?atlOrigin=eyJpIjoiMjBhNWIzMmFjMjdiNGE1YzhhZTE4YmM0ZjA0MDM4ZWYiLCJwIjoiZXhjZWwtamlyYSJ9" TargetMode="External"/><Relationship Id="rId676" Type="http://schemas.openxmlformats.org/officeDocument/2006/relationships/hyperlink" Target="https://valiati.atlassian.net/browse/TSM-9365?atlOrigin=eyJpIjoiMjBhNWIzMmFjMjdiNGE1YzhhZTE4YmM0ZjA0MDM4ZWYiLCJwIjoiZXhjZWwtamlyYSJ9" TargetMode="External"/><Relationship Id="rId883" Type="http://schemas.openxmlformats.org/officeDocument/2006/relationships/hyperlink" Target="https://valiati.atlassian.net/browse/TSM-9111?atlOrigin=eyJpIjoiMjBhNWIzMmFjMjdiNGE1YzhhZTE4YmM0ZjA0MDM4ZWYiLCJwIjoiZXhjZWwtamlyYSJ9" TargetMode="External"/><Relationship Id="rId1099" Type="http://schemas.openxmlformats.org/officeDocument/2006/relationships/hyperlink" Target="https://valiati.atlassian.net/browse/TSM-8854?atlOrigin=eyJpIjoiMjBhNWIzMmFjMjdiNGE1YzhhZTE4YmM0ZjA0MDM4ZWYiLCJwIjoiZXhjZWwtamlyYSJ9" TargetMode="External"/><Relationship Id="rId2357" Type="http://schemas.openxmlformats.org/officeDocument/2006/relationships/hyperlink" Target="https://valiati.atlassian.net/browse/TSM-7474?atlOrigin=eyJpIjoiMjBhNWIzMmFjMjdiNGE1YzhhZTE4YmM0ZjA0MDM4ZWYiLCJwIjoiZXhjZWwtamlyYSJ9" TargetMode="External"/><Relationship Id="rId2564" Type="http://schemas.openxmlformats.org/officeDocument/2006/relationships/hyperlink" Target="https://valiati.atlassian.net/browse/TSM-7257?atlOrigin=eyJpIjoiMjBhNWIzMmFjMjdiNGE1YzhhZTE4YmM0ZjA0MDM4ZWYiLCJwIjoiZXhjZWwtamlyYSJ9" TargetMode="External"/><Relationship Id="rId3103" Type="http://schemas.openxmlformats.org/officeDocument/2006/relationships/hyperlink" Target="https://valiati.atlassian.net/browse/TSM-6690?atlOrigin=eyJpIjoiMjBhNWIzMmFjMjdiNGE1YzhhZTE4YmM0ZjA0MDM4ZWYiLCJwIjoiZXhjZWwtamlyYSJ9" TargetMode="External"/><Relationship Id="rId231" Type="http://schemas.openxmlformats.org/officeDocument/2006/relationships/hyperlink" Target="https://valiati.atlassian.net/browse/TSM-9892?atlOrigin=eyJpIjoiMjBhNWIzMmFjMjdiNGE1YzhhZTE4YmM0ZjA0MDM4ZWYiLCJwIjoiZXhjZWwtamlyYSJ9" TargetMode="External"/><Relationship Id="rId329" Type="http://schemas.openxmlformats.org/officeDocument/2006/relationships/hyperlink" Target="https://valiati.atlassian.net/browse/TSM-9777?atlOrigin=eyJpIjoiMjBhNWIzMmFjMjdiNGE1YzhhZTE4YmM0ZjA0MDM4ZWYiLCJwIjoiZXhjZWwtamlyYSJ9" TargetMode="External"/><Relationship Id="rId536" Type="http://schemas.openxmlformats.org/officeDocument/2006/relationships/hyperlink" Target="https://valiati.atlassian.net/browse/TSM-9530?atlOrigin=eyJpIjoiMjBhNWIzMmFjMjdiNGE1YzhhZTE4YmM0ZjA0MDM4ZWYiLCJwIjoiZXhjZWwtamlyYSJ9" TargetMode="External"/><Relationship Id="rId1166" Type="http://schemas.openxmlformats.org/officeDocument/2006/relationships/hyperlink" Target="https://valiati.atlassian.net/browse/TSM-8776?atlOrigin=eyJpIjoiMjBhNWIzMmFjMjdiNGE1YzhhZTE4YmM0ZjA0MDM4ZWYiLCJwIjoiZXhjZWwtamlyYSJ9" TargetMode="External"/><Relationship Id="rId1373" Type="http://schemas.openxmlformats.org/officeDocument/2006/relationships/hyperlink" Target="https://valiati.atlassian.net/browse/TSM-8541?atlOrigin=eyJpIjoiMjBhNWIzMmFjMjdiNGE1YzhhZTE4YmM0ZjA0MDM4ZWYiLCJwIjoiZXhjZWwtamlyYSJ9" TargetMode="External"/><Relationship Id="rId2217" Type="http://schemas.openxmlformats.org/officeDocument/2006/relationships/hyperlink" Target="https://valiati.atlassian.net/browse/TSM-7618?atlOrigin=eyJpIjoiMjBhNWIzMmFjMjdiNGE1YzhhZTE4YmM0ZjA0MDM4ZWYiLCJwIjoiZXhjZWwtamlyYSJ9" TargetMode="External"/><Relationship Id="rId2771" Type="http://schemas.openxmlformats.org/officeDocument/2006/relationships/hyperlink" Target="https://valiati.atlassian.net/browse/TSM-7033?atlOrigin=eyJpIjoiMjBhNWIzMmFjMjdiNGE1YzhhZTE4YmM0ZjA0MDM4ZWYiLCJwIjoiZXhjZWwtamlyYSJ9" TargetMode="External"/><Relationship Id="rId2869" Type="http://schemas.openxmlformats.org/officeDocument/2006/relationships/hyperlink" Target="https://valiati.atlassian.net/browse/TSM-6935?atlOrigin=eyJpIjoiMjBhNWIzMmFjMjdiNGE1YzhhZTE4YmM0ZjA0MDM4ZWYiLCJwIjoiZXhjZWwtamlyYSJ9" TargetMode="External"/><Relationship Id="rId743" Type="http://schemas.openxmlformats.org/officeDocument/2006/relationships/hyperlink" Target="https://valiati.atlassian.net/browse/TSM-9281?atlOrigin=eyJpIjoiMjBhNWIzMmFjMjdiNGE1YzhhZTE4YmM0ZjA0MDM4ZWYiLCJwIjoiZXhjZWwtamlyYSJ9" TargetMode="External"/><Relationship Id="rId950" Type="http://schemas.openxmlformats.org/officeDocument/2006/relationships/hyperlink" Target="https://valiati.atlassian.net/browse/TSM-9033?atlOrigin=eyJpIjoiMjBhNWIzMmFjMjdiNGE1YzhhZTE4YmM0ZjA0MDM4ZWYiLCJwIjoiZXhjZWwtamlyYSJ9" TargetMode="External"/><Relationship Id="rId1026" Type="http://schemas.openxmlformats.org/officeDocument/2006/relationships/hyperlink" Target="https://valiati.atlassian.net/browse/TSM-8947?atlOrigin=eyJpIjoiMjBhNWIzMmFjMjdiNGE1YzhhZTE4YmM0ZjA0MDM4ZWYiLCJwIjoiZXhjZWwtamlyYSJ9" TargetMode="External"/><Relationship Id="rId1580" Type="http://schemas.openxmlformats.org/officeDocument/2006/relationships/hyperlink" Target="https://valiati.atlassian.net/browse/TSM-8311?atlOrigin=eyJpIjoiMjBhNWIzMmFjMjdiNGE1YzhhZTE4YmM0ZjA0MDM4ZWYiLCJwIjoiZXhjZWwtamlyYSJ9" TargetMode="External"/><Relationship Id="rId1678" Type="http://schemas.openxmlformats.org/officeDocument/2006/relationships/hyperlink" Target="https://valiati.atlassian.net/browse/TSM-8210?atlOrigin=eyJpIjoiMjBhNWIzMmFjMjdiNGE1YzhhZTE4YmM0ZjA0MDM4ZWYiLCJwIjoiZXhjZWwtamlyYSJ9" TargetMode="External"/><Relationship Id="rId1885" Type="http://schemas.openxmlformats.org/officeDocument/2006/relationships/hyperlink" Target="https://valiati.atlassian.net/browse/TSM-7984?atlOrigin=eyJpIjoiMjBhNWIzMmFjMjdiNGE1YzhhZTE4YmM0ZjA0MDM4ZWYiLCJwIjoiZXhjZWwtamlyYSJ9" TargetMode="External"/><Relationship Id="rId2424" Type="http://schemas.openxmlformats.org/officeDocument/2006/relationships/hyperlink" Target="https://valiati.atlassian.net/browse/TSM-7401?atlOrigin=eyJpIjoiMjBhNWIzMmFjMjdiNGE1YzhhZTE4YmM0ZjA0MDM4ZWYiLCJwIjoiZXhjZWwtamlyYSJ9" TargetMode="External"/><Relationship Id="rId2631" Type="http://schemas.openxmlformats.org/officeDocument/2006/relationships/hyperlink" Target="https://valiati.atlassian.net/browse/TSM-7183?atlOrigin=eyJpIjoiMjBhNWIzMmFjMjdiNGE1YzhhZTE4YmM0ZjA0MDM4ZWYiLCJwIjoiZXhjZWwtamlyYSJ9" TargetMode="External"/><Relationship Id="rId2729" Type="http://schemas.openxmlformats.org/officeDocument/2006/relationships/hyperlink" Target="https://valiati.atlassian.net/browse/TSM-7081?atlOrigin=eyJpIjoiMjBhNWIzMmFjMjdiNGE1YzhhZTE4YmM0ZjA0MDM4ZWYiLCJwIjoiZXhjZWwtamlyYSJ9" TargetMode="External"/><Relationship Id="rId2936" Type="http://schemas.openxmlformats.org/officeDocument/2006/relationships/hyperlink" Target="https://valiati.atlassian.net/browse/TSM-6864?atlOrigin=eyJpIjoiMjBhNWIzMmFjMjdiNGE1YzhhZTE4YmM0ZjA0MDM4ZWYiLCJwIjoiZXhjZWwtamlyYSJ9" TargetMode="External"/><Relationship Id="rId603" Type="http://schemas.openxmlformats.org/officeDocument/2006/relationships/hyperlink" Target="https://valiati.atlassian.net/browse/TSM-9452?atlOrigin=eyJpIjoiMjBhNWIzMmFjMjdiNGE1YzhhZTE4YmM0ZjA0MDM4ZWYiLCJwIjoiZXhjZWwtamlyYSJ9" TargetMode="External"/><Relationship Id="rId810" Type="http://schemas.openxmlformats.org/officeDocument/2006/relationships/hyperlink" Target="https://valiati.atlassian.net/browse/TSM-9197?atlOrigin=eyJpIjoiMjBhNWIzMmFjMjdiNGE1YzhhZTE4YmM0ZjA0MDM4ZWYiLCJwIjoiZXhjZWwtamlyYSJ9" TargetMode="External"/><Relationship Id="rId908" Type="http://schemas.openxmlformats.org/officeDocument/2006/relationships/hyperlink" Target="https://valiati.atlassian.net/browse/TSM-9084?atlOrigin=eyJpIjoiMjBhNWIzMmFjMjdiNGE1YzhhZTE4YmM0ZjA0MDM4ZWYiLCJwIjoiZXhjZWwtamlyYSJ9" TargetMode="External"/><Relationship Id="rId1233" Type="http://schemas.openxmlformats.org/officeDocument/2006/relationships/hyperlink" Target="https://valiati.atlassian.net/browse/TSM-8699?atlOrigin=eyJpIjoiMjBhNWIzMmFjMjdiNGE1YzhhZTE4YmM0ZjA0MDM4ZWYiLCJwIjoiZXhjZWwtamlyYSJ9" TargetMode="External"/><Relationship Id="rId1440" Type="http://schemas.openxmlformats.org/officeDocument/2006/relationships/hyperlink" Target="https://valiati.atlassian.net/browse/TSM-8464?atlOrigin=eyJpIjoiMjBhNWIzMmFjMjdiNGE1YzhhZTE4YmM0ZjA0MDM4ZWYiLCJwIjoiZXhjZWwtamlyYSJ9" TargetMode="External"/><Relationship Id="rId1538" Type="http://schemas.openxmlformats.org/officeDocument/2006/relationships/hyperlink" Target="https://valiati.atlassian.net/browse/TSM-8356?atlOrigin=eyJpIjoiMjBhNWIzMmFjMjdiNGE1YzhhZTE4YmM0ZjA0MDM4ZWYiLCJwIjoiZXhjZWwtamlyYSJ9" TargetMode="External"/><Relationship Id="rId1300" Type="http://schemas.openxmlformats.org/officeDocument/2006/relationships/hyperlink" Target="https://valiati.atlassian.net/browse/TSM-8623?atlOrigin=eyJpIjoiMjBhNWIzMmFjMjdiNGE1YzhhZTE4YmM0ZjA0MDM4ZWYiLCJwIjoiZXhjZWwtamlyYSJ9" TargetMode="External"/><Relationship Id="rId1745" Type="http://schemas.openxmlformats.org/officeDocument/2006/relationships/hyperlink" Target="https://valiati.atlassian.net/browse/TSM-8140?atlOrigin=eyJpIjoiMjBhNWIzMmFjMjdiNGE1YzhhZTE4YmM0ZjA0MDM4ZWYiLCJwIjoiZXhjZWwtamlyYSJ9" TargetMode="External"/><Relationship Id="rId1952" Type="http://schemas.openxmlformats.org/officeDocument/2006/relationships/hyperlink" Target="https://valiati.atlassian.net/browse/TSM-7907?atlOrigin=eyJpIjoiMjBhNWIzMmFjMjdiNGE1YzhhZTE4YmM0ZjA0MDM4ZWYiLCJwIjoiZXhjZWwtamlyYSJ9" TargetMode="External"/><Relationship Id="rId3198" Type="http://schemas.openxmlformats.org/officeDocument/2006/relationships/hyperlink" Target="https://valiati.atlassian.net/browse/TSM-6588?atlOrigin=eyJpIjoiMjBhNWIzMmFjMjdiNGE1YzhhZTE4YmM0ZjA0MDM4ZWYiLCJwIjoiZXhjZWwtamlyYSJ9" TargetMode="External"/><Relationship Id="rId37" Type="http://schemas.openxmlformats.org/officeDocument/2006/relationships/hyperlink" Target="https://valiati.atlassian.net/browse/TSM-10155?atlOrigin=eyJpIjoiMjBhNWIzMmFjMjdiNGE1YzhhZTE4YmM0ZjA0MDM4ZWYiLCJwIjoiZXhjZWwtamlyYSJ9" TargetMode="External"/><Relationship Id="rId1605" Type="http://schemas.openxmlformats.org/officeDocument/2006/relationships/hyperlink" Target="https://valiati.atlassian.net/browse/TSM-8285?atlOrigin=eyJpIjoiMjBhNWIzMmFjMjdiNGE1YzhhZTE4YmM0ZjA0MDM4ZWYiLCJwIjoiZXhjZWwtamlyYSJ9" TargetMode="External"/><Relationship Id="rId1812" Type="http://schemas.openxmlformats.org/officeDocument/2006/relationships/hyperlink" Target="https://valiati.atlassian.net/browse/TSM-8060?atlOrigin=eyJpIjoiMjBhNWIzMmFjMjdiNGE1YzhhZTE4YmM0ZjA0MDM4ZWYiLCJwIjoiZXhjZWwtamlyYSJ9" TargetMode="External"/><Relationship Id="rId3058" Type="http://schemas.openxmlformats.org/officeDocument/2006/relationships/hyperlink" Target="https://valiati.atlassian.net/browse/TSM-6737?atlOrigin=eyJpIjoiMjBhNWIzMmFjMjdiNGE1YzhhZTE4YmM0ZjA0MDM4ZWYiLCJwIjoiZXhjZWwtamlyYSJ9" TargetMode="External"/><Relationship Id="rId186" Type="http://schemas.openxmlformats.org/officeDocument/2006/relationships/hyperlink" Target="https://valiati.atlassian.net/browse/TSM-9943?atlOrigin=eyJpIjoiMjBhNWIzMmFjMjdiNGE1YzhhZTE4YmM0ZjA0MDM4ZWYiLCJwIjoiZXhjZWwtamlyYSJ9" TargetMode="External"/><Relationship Id="rId393" Type="http://schemas.openxmlformats.org/officeDocument/2006/relationships/hyperlink" Target="https://valiati.atlassian.net/browse/TSM-9695?atlOrigin=eyJpIjoiMjBhNWIzMmFjMjdiNGE1YzhhZTE4YmM0ZjA0MDM4ZWYiLCJwIjoiZXhjZWwtamlyYSJ9" TargetMode="External"/><Relationship Id="rId2074" Type="http://schemas.openxmlformats.org/officeDocument/2006/relationships/hyperlink" Target="https://valiati.atlassian.net/browse/TSM-7772?atlOrigin=eyJpIjoiMjBhNWIzMmFjMjdiNGE1YzhhZTE4YmM0ZjA0MDM4ZWYiLCJwIjoiZXhjZWwtamlyYSJ9" TargetMode="External"/><Relationship Id="rId2281" Type="http://schemas.openxmlformats.org/officeDocument/2006/relationships/hyperlink" Target="https://valiati.atlassian.net/browse/TSM-7551?atlOrigin=eyJpIjoiMjBhNWIzMmFjMjdiNGE1YzhhZTE4YmM0ZjA0MDM4ZWYiLCJwIjoiZXhjZWwtamlyYSJ9" TargetMode="External"/><Relationship Id="rId3125" Type="http://schemas.openxmlformats.org/officeDocument/2006/relationships/hyperlink" Target="https://valiati.atlassian.net/browse/TSM-6667?atlOrigin=eyJpIjoiMjBhNWIzMmFjMjdiNGE1YzhhZTE4YmM0ZjA0MDM4ZWYiLCJwIjoiZXhjZWwtamlyYSJ9" TargetMode="External"/><Relationship Id="rId253" Type="http://schemas.openxmlformats.org/officeDocument/2006/relationships/hyperlink" Target="https://valiati.atlassian.net/browse/TSM-9866?atlOrigin=eyJpIjoiMjBhNWIzMmFjMjdiNGE1YzhhZTE4YmM0ZjA0MDM4ZWYiLCJwIjoiZXhjZWwtamlyYSJ9" TargetMode="External"/><Relationship Id="rId460" Type="http://schemas.openxmlformats.org/officeDocument/2006/relationships/hyperlink" Target="https://valiati.atlassian.net/browse/TSM-9615?atlOrigin=eyJpIjoiMjBhNWIzMmFjMjdiNGE1YzhhZTE4YmM0ZjA0MDM4ZWYiLCJwIjoiZXhjZWwtamlyYSJ9" TargetMode="External"/><Relationship Id="rId698" Type="http://schemas.openxmlformats.org/officeDocument/2006/relationships/hyperlink" Target="https://valiati.atlassian.net/browse/TSM-9338?atlOrigin=eyJpIjoiMjBhNWIzMmFjMjdiNGE1YzhhZTE4YmM0ZjA0MDM4ZWYiLCJwIjoiZXhjZWwtamlyYSJ9" TargetMode="External"/><Relationship Id="rId1090" Type="http://schemas.openxmlformats.org/officeDocument/2006/relationships/hyperlink" Target="https://valiati.atlassian.net/browse/TSM-8868?atlOrigin=eyJpIjoiMjBhNWIzMmFjMjdiNGE1YzhhZTE4YmM0ZjA0MDM4ZWYiLCJwIjoiZXhjZWwtamlyYSJ9" TargetMode="External"/><Relationship Id="rId2141" Type="http://schemas.openxmlformats.org/officeDocument/2006/relationships/hyperlink" Target="https://valiati.atlassian.net/browse/TSM-7695?atlOrigin=eyJpIjoiMjBhNWIzMmFjMjdiNGE1YzhhZTE4YmM0ZjA0MDM4ZWYiLCJwIjoiZXhjZWwtamlyYSJ9" TargetMode="External"/><Relationship Id="rId2379" Type="http://schemas.openxmlformats.org/officeDocument/2006/relationships/hyperlink" Target="https://valiati.atlassian.net/browse/TSM-7447?atlOrigin=eyJpIjoiMjBhNWIzMmFjMjdiNGE1YzhhZTE4YmM0ZjA0MDM4ZWYiLCJwIjoiZXhjZWwtamlyYSJ9" TargetMode="External"/><Relationship Id="rId2586" Type="http://schemas.openxmlformats.org/officeDocument/2006/relationships/hyperlink" Target="https://valiati.atlassian.net/browse/TSM-7235?atlOrigin=eyJpIjoiMjBhNWIzMmFjMjdiNGE1YzhhZTE4YmM0ZjA0MDM4ZWYiLCJwIjoiZXhjZWwtamlyYSJ9" TargetMode="External"/><Relationship Id="rId2793" Type="http://schemas.openxmlformats.org/officeDocument/2006/relationships/hyperlink" Target="https://valiati.atlassian.net/browse/TSM-7011?atlOrigin=eyJpIjoiMjBhNWIzMmFjMjdiNGE1YzhhZTE4YmM0ZjA0MDM4ZWYiLCJwIjoiZXhjZWwtamlyYSJ9" TargetMode="External"/><Relationship Id="rId113" Type="http://schemas.openxmlformats.org/officeDocument/2006/relationships/hyperlink" Target="https://valiati.atlassian.net/browse/TSM-10046?atlOrigin=eyJpIjoiMjBhNWIzMmFjMjdiNGE1YzhhZTE4YmM0ZjA0MDM4ZWYiLCJwIjoiZXhjZWwtamlyYSJ9" TargetMode="External"/><Relationship Id="rId320" Type="http://schemas.openxmlformats.org/officeDocument/2006/relationships/hyperlink" Target="https://valiati.atlassian.net/browse/TSM-9787?atlOrigin=eyJpIjoiMjBhNWIzMmFjMjdiNGE1YzhhZTE4YmM0ZjA0MDM4ZWYiLCJwIjoiZXhjZWwtamlyYSJ9" TargetMode="External"/><Relationship Id="rId558" Type="http://schemas.openxmlformats.org/officeDocument/2006/relationships/hyperlink" Target="https://valiati.atlassian.net/browse/TSM-9504?atlOrigin=eyJpIjoiMjBhNWIzMmFjMjdiNGE1YzhhZTE4YmM0ZjA0MDM4ZWYiLCJwIjoiZXhjZWwtamlyYSJ9" TargetMode="External"/><Relationship Id="rId765" Type="http://schemas.openxmlformats.org/officeDocument/2006/relationships/hyperlink" Target="https://valiati.atlassian.net/browse/TSM-9253?atlOrigin=eyJpIjoiMjBhNWIzMmFjMjdiNGE1YzhhZTE4YmM0ZjA0MDM4ZWYiLCJwIjoiZXhjZWwtamlyYSJ9" TargetMode="External"/><Relationship Id="rId972" Type="http://schemas.openxmlformats.org/officeDocument/2006/relationships/hyperlink" Target="https://valiati.atlassian.net/browse/TSM-9008?atlOrigin=eyJpIjoiMjBhNWIzMmFjMjdiNGE1YzhhZTE4YmM0ZjA0MDM4ZWYiLCJwIjoiZXhjZWwtamlyYSJ9" TargetMode="External"/><Relationship Id="rId1188" Type="http://schemas.openxmlformats.org/officeDocument/2006/relationships/hyperlink" Target="https://valiati.atlassian.net/browse/TSM-8753?atlOrigin=eyJpIjoiMjBhNWIzMmFjMjdiNGE1YzhhZTE4YmM0ZjA0MDM4ZWYiLCJwIjoiZXhjZWwtamlyYSJ9" TargetMode="External"/><Relationship Id="rId1395" Type="http://schemas.openxmlformats.org/officeDocument/2006/relationships/hyperlink" Target="https://valiati.atlassian.net/browse/TSM-8513?atlOrigin=eyJpIjoiMjBhNWIzMmFjMjdiNGE1YzhhZTE4YmM0ZjA0MDM4ZWYiLCJwIjoiZXhjZWwtamlyYSJ9" TargetMode="External"/><Relationship Id="rId2001" Type="http://schemas.openxmlformats.org/officeDocument/2006/relationships/hyperlink" Target="https://valiati.atlassian.net/browse/TSM-7853?atlOrigin=eyJpIjoiMjBhNWIzMmFjMjdiNGE1YzhhZTE4YmM0ZjA0MDM4ZWYiLCJwIjoiZXhjZWwtamlyYSJ9" TargetMode="External"/><Relationship Id="rId2239" Type="http://schemas.openxmlformats.org/officeDocument/2006/relationships/hyperlink" Target="https://valiati.atlassian.net/browse/TSM-7596?atlOrigin=eyJpIjoiMjBhNWIzMmFjMjdiNGE1YzhhZTE4YmM0ZjA0MDM4ZWYiLCJwIjoiZXhjZWwtamlyYSJ9" TargetMode="External"/><Relationship Id="rId2446" Type="http://schemas.openxmlformats.org/officeDocument/2006/relationships/hyperlink" Target="https://valiati.atlassian.net/browse/TSM-7378?atlOrigin=eyJpIjoiMjBhNWIzMmFjMjdiNGE1YzhhZTE4YmM0ZjA0MDM4ZWYiLCJwIjoiZXhjZWwtamlyYSJ9" TargetMode="External"/><Relationship Id="rId2653" Type="http://schemas.openxmlformats.org/officeDocument/2006/relationships/hyperlink" Target="https://valiati.atlassian.net/browse/TSM-7159?atlOrigin=eyJpIjoiMjBhNWIzMmFjMjdiNGE1YzhhZTE4YmM0ZjA0MDM4ZWYiLCJwIjoiZXhjZWwtamlyYSJ9" TargetMode="External"/><Relationship Id="rId2860" Type="http://schemas.openxmlformats.org/officeDocument/2006/relationships/hyperlink" Target="https://valiati.atlassian.net/browse/TSM-6944?atlOrigin=eyJpIjoiMjBhNWIzMmFjMjdiNGE1YzhhZTE4YmM0ZjA0MDM4ZWYiLCJwIjoiZXhjZWwtamlyYSJ9" TargetMode="External"/><Relationship Id="rId418" Type="http://schemas.openxmlformats.org/officeDocument/2006/relationships/hyperlink" Target="https://valiati.atlassian.net/browse/TSM-9663?atlOrigin=eyJpIjoiMjBhNWIzMmFjMjdiNGE1YzhhZTE4YmM0ZjA0MDM4ZWYiLCJwIjoiZXhjZWwtamlyYSJ9" TargetMode="External"/><Relationship Id="rId625" Type="http://schemas.openxmlformats.org/officeDocument/2006/relationships/hyperlink" Target="https://valiati.atlassian.net/browse/TSM-9426?atlOrigin=eyJpIjoiMjBhNWIzMmFjMjdiNGE1YzhhZTE4YmM0ZjA0MDM4ZWYiLCJwIjoiZXhjZWwtamlyYSJ9" TargetMode="External"/><Relationship Id="rId832" Type="http://schemas.openxmlformats.org/officeDocument/2006/relationships/hyperlink" Target="https://valiati.atlassian.net/browse/TSM-9171?atlOrigin=eyJpIjoiMjBhNWIzMmFjMjdiNGE1YzhhZTE4YmM0ZjA0MDM4ZWYiLCJwIjoiZXhjZWwtamlyYSJ9" TargetMode="External"/><Relationship Id="rId1048" Type="http://schemas.openxmlformats.org/officeDocument/2006/relationships/hyperlink" Target="https://valiati.atlassian.net/browse/TSM-8920?atlOrigin=eyJpIjoiMjBhNWIzMmFjMjdiNGE1YzhhZTE4YmM0ZjA0MDM4ZWYiLCJwIjoiZXhjZWwtamlyYSJ9" TargetMode="External"/><Relationship Id="rId1255" Type="http://schemas.openxmlformats.org/officeDocument/2006/relationships/hyperlink" Target="https://valiati.atlassian.net/browse/TSM-8673?atlOrigin=eyJpIjoiMjBhNWIzMmFjMjdiNGE1YzhhZTE4YmM0ZjA0MDM4ZWYiLCJwIjoiZXhjZWwtamlyYSJ9" TargetMode="External"/><Relationship Id="rId1462" Type="http://schemas.openxmlformats.org/officeDocument/2006/relationships/hyperlink" Target="https://valiati.atlassian.net/browse/TSM-8441?atlOrigin=eyJpIjoiMjBhNWIzMmFjMjdiNGE1YzhhZTE4YmM0ZjA0MDM4ZWYiLCJwIjoiZXhjZWwtamlyYSJ9" TargetMode="External"/><Relationship Id="rId2306" Type="http://schemas.openxmlformats.org/officeDocument/2006/relationships/hyperlink" Target="https://valiati.atlassian.net/browse/TSM-7525?atlOrigin=eyJpIjoiMjBhNWIzMmFjMjdiNGE1YzhhZTE4YmM0ZjA0MDM4ZWYiLCJwIjoiZXhjZWwtamlyYSJ9" TargetMode="External"/><Relationship Id="rId2513" Type="http://schemas.openxmlformats.org/officeDocument/2006/relationships/hyperlink" Target="https://valiati.atlassian.net/browse/TSM-7310?atlOrigin=eyJpIjoiMjBhNWIzMmFjMjdiNGE1YzhhZTE4YmM0ZjA0MDM4ZWYiLCJwIjoiZXhjZWwtamlyYSJ9" TargetMode="External"/><Relationship Id="rId2958" Type="http://schemas.openxmlformats.org/officeDocument/2006/relationships/hyperlink" Target="https://valiati.atlassian.net/browse/TSM-6840?atlOrigin=eyJpIjoiMjBhNWIzMmFjMjdiNGE1YzhhZTE4YmM0ZjA0MDM4ZWYiLCJwIjoiZXhjZWwtamlyYSJ9" TargetMode="External"/><Relationship Id="rId1115" Type="http://schemas.openxmlformats.org/officeDocument/2006/relationships/hyperlink" Target="https://valiati.atlassian.net/browse/TSM-8836?atlOrigin=eyJpIjoiMjBhNWIzMmFjMjdiNGE1YzhhZTE4YmM0ZjA0MDM4ZWYiLCJwIjoiZXhjZWwtamlyYSJ9" TargetMode="External"/><Relationship Id="rId1322" Type="http://schemas.openxmlformats.org/officeDocument/2006/relationships/hyperlink" Target="https://valiati.atlassian.net/browse/TSM-8598?atlOrigin=eyJpIjoiMjBhNWIzMmFjMjdiNGE1YzhhZTE4YmM0ZjA0MDM4ZWYiLCJwIjoiZXhjZWwtamlyYSJ9" TargetMode="External"/><Relationship Id="rId1767" Type="http://schemas.openxmlformats.org/officeDocument/2006/relationships/hyperlink" Target="https://valiati.atlassian.net/browse/TSM-8117?atlOrigin=eyJpIjoiMjBhNWIzMmFjMjdiNGE1YzhhZTE4YmM0ZjA0MDM4ZWYiLCJwIjoiZXhjZWwtamlyYSJ9" TargetMode="External"/><Relationship Id="rId1974" Type="http://schemas.openxmlformats.org/officeDocument/2006/relationships/hyperlink" Target="https://valiati.atlassian.net/browse/TSM-7883?atlOrigin=eyJpIjoiMjBhNWIzMmFjMjdiNGE1YzhhZTE4YmM0ZjA0MDM4ZWYiLCJwIjoiZXhjZWwtamlyYSJ9" TargetMode="External"/><Relationship Id="rId2720" Type="http://schemas.openxmlformats.org/officeDocument/2006/relationships/hyperlink" Target="https://valiati.atlassian.net/browse/TSM-7090?atlOrigin=eyJpIjoiMjBhNWIzMmFjMjdiNGE1YzhhZTE4YmM0ZjA0MDM4ZWYiLCJwIjoiZXhjZWwtamlyYSJ9" TargetMode="External"/><Relationship Id="rId2818" Type="http://schemas.openxmlformats.org/officeDocument/2006/relationships/hyperlink" Target="https://valiati.atlassian.net/browse/TSM-6986?atlOrigin=eyJpIjoiMjBhNWIzMmFjMjdiNGE1YzhhZTE4YmM0ZjA0MDM4ZWYiLCJwIjoiZXhjZWwtamlyYSJ9" TargetMode="External"/><Relationship Id="rId59" Type="http://schemas.openxmlformats.org/officeDocument/2006/relationships/hyperlink" Target="https://valiati.atlassian.net/browse/TSM-10120?atlOrigin=eyJpIjoiMjBhNWIzMmFjMjdiNGE1YzhhZTE4YmM0ZjA0MDM4ZWYiLCJwIjoiZXhjZWwtamlyYSJ9" TargetMode="External"/><Relationship Id="rId1627" Type="http://schemas.openxmlformats.org/officeDocument/2006/relationships/hyperlink" Target="https://valiati.atlassian.net/browse/TSM-8263?atlOrigin=eyJpIjoiMjBhNWIzMmFjMjdiNGE1YzhhZTE4YmM0ZjA0MDM4ZWYiLCJwIjoiZXhjZWwtamlyYSJ9" TargetMode="External"/><Relationship Id="rId1834" Type="http://schemas.openxmlformats.org/officeDocument/2006/relationships/hyperlink" Target="https://valiati.atlassian.net/browse/TSM-8036?atlOrigin=eyJpIjoiMjBhNWIzMmFjMjdiNGE1YzhhZTE4YmM0ZjA0MDM4ZWYiLCJwIjoiZXhjZWwtamlyYSJ9" TargetMode="External"/><Relationship Id="rId2096" Type="http://schemas.openxmlformats.org/officeDocument/2006/relationships/hyperlink" Target="https://valiati.atlassian.net/browse/TSM-7741?atlOrigin=eyJpIjoiMjBhNWIzMmFjMjdiNGE1YzhhZTE4YmM0ZjA0MDM4ZWYiLCJwIjoiZXhjZWwtamlyYSJ9" TargetMode="External"/><Relationship Id="rId1901" Type="http://schemas.openxmlformats.org/officeDocument/2006/relationships/hyperlink" Target="https://valiati.atlassian.net/browse/TSM-7966?atlOrigin=eyJpIjoiMjBhNWIzMmFjMjdiNGE1YzhhZTE4YmM0ZjA0MDM4ZWYiLCJwIjoiZXhjZWwtamlyYSJ9" TargetMode="External"/><Relationship Id="rId3147" Type="http://schemas.openxmlformats.org/officeDocument/2006/relationships/hyperlink" Target="https://valiati.atlassian.net/browse/TSM-6643?atlOrigin=eyJpIjoiMjBhNWIzMmFjMjdiNGE1YzhhZTE4YmM0ZjA0MDM4ZWYiLCJwIjoiZXhjZWwtamlyYSJ9" TargetMode="External"/><Relationship Id="rId275" Type="http://schemas.openxmlformats.org/officeDocument/2006/relationships/hyperlink" Target="https://valiati.atlassian.net/browse/TSM-9841?atlOrigin=eyJpIjoiMjBhNWIzMmFjMjdiNGE1YzhhZTE4YmM0ZjA0MDM4ZWYiLCJwIjoiZXhjZWwtamlyYSJ9" TargetMode="External"/><Relationship Id="rId482" Type="http://schemas.openxmlformats.org/officeDocument/2006/relationships/hyperlink" Target="https://valiati.atlassian.net/browse/TSM-9590?atlOrigin=eyJpIjoiMjBhNWIzMmFjMjdiNGE1YzhhZTE4YmM0ZjA0MDM4ZWYiLCJwIjoiZXhjZWwtamlyYSJ9" TargetMode="External"/><Relationship Id="rId2163" Type="http://schemas.openxmlformats.org/officeDocument/2006/relationships/hyperlink" Target="https://valiati.atlassian.net/browse/TSM-7672?atlOrigin=eyJpIjoiMjBhNWIzMmFjMjdiNGE1YzhhZTE4YmM0ZjA0MDM4ZWYiLCJwIjoiZXhjZWwtamlyYSJ9" TargetMode="External"/><Relationship Id="rId2370" Type="http://schemas.openxmlformats.org/officeDocument/2006/relationships/hyperlink" Target="https://valiati.atlassian.net/browse/TSM-7459?atlOrigin=eyJpIjoiMjBhNWIzMmFjMjdiNGE1YzhhZTE4YmM0ZjA0MDM4ZWYiLCJwIjoiZXhjZWwtamlyYSJ9" TargetMode="External"/><Relationship Id="rId3007" Type="http://schemas.openxmlformats.org/officeDocument/2006/relationships/hyperlink" Target="https://valiati.atlassian.net/browse/TSM-6789?atlOrigin=eyJpIjoiMjBhNWIzMmFjMjdiNGE1YzhhZTE4YmM0ZjA0MDM4ZWYiLCJwIjoiZXhjZWwtamlyYSJ9" TargetMode="External"/><Relationship Id="rId3214" Type="http://schemas.openxmlformats.org/officeDocument/2006/relationships/hyperlink" Target="https://valiati.atlassian.net/browse/TSM-6572?atlOrigin=eyJpIjoiMjBhNWIzMmFjMjdiNGE1YzhhZTE4YmM0ZjA0MDM4ZWYiLCJwIjoiZXhjZWwtamlyYSJ9" TargetMode="External"/><Relationship Id="rId135" Type="http://schemas.openxmlformats.org/officeDocument/2006/relationships/hyperlink" Target="https://valiati.atlassian.net/browse/TSM-10013?atlOrigin=eyJpIjoiMjBhNWIzMmFjMjdiNGE1YzhhZTE4YmM0ZjA0MDM4ZWYiLCJwIjoiZXhjZWwtamlyYSJ9" TargetMode="External"/><Relationship Id="rId342" Type="http://schemas.openxmlformats.org/officeDocument/2006/relationships/hyperlink" Target="https://valiati.atlassian.net/browse/TSM-9760?atlOrigin=eyJpIjoiMjBhNWIzMmFjMjdiNGE1YzhhZTE4YmM0ZjA0MDM4ZWYiLCJwIjoiZXhjZWwtamlyYSJ9" TargetMode="External"/><Relationship Id="rId787" Type="http://schemas.openxmlformats.org/officeDocument/2006/relationships/hyperlink" Target="https://valiati.atlassian.net/browse/TSM-9224?atlOrigin=eyJpIjoiMjBhNWIzMmFjMjdiNGE1YzhhZTE4YmM0ZjA0MDM4ZWYiLCJwIjoiZXhjZWwtamlyYSJ9" TargetMode="External"/><Relationship Id="rId994" Type="http://schemas.openxmlformats.org/officeDocument/2006/relationships/hyperlink" Target="https://valiati.atlassian.net/browse/TSM-8984?atlOrigin=eyJpIjoiMjBhNWIzMmFjMjdiNGE1YzhhZTE4YmM0ZjA0MDM4ZWYiLCJwIjoiZXhjZWwtamlyYSJ9" TargetMode="External"/><Relationship Id="rId2023" Type="http://schemas.openxmlformats.org/officeDocument/2006/relationships/hyperlink" Target="https://valiati.atlassian.net/browse/TSM-7830?atlOrigin=eyJpIjoiMjBhNWIzMmFjMjdiNGE1YzhhZTE4YmM0ZjA0MDM4ZWYiLCJwIjoiZXhjZWwtamlyYSJ9" TargetMode="External"/><Relationship Id="rId2230" Type="http://schemas.openxmlformats.org/officeDocument/2006/relationships/hyperlink" Target="https://valiati.atlassian.net/browse/TSM-7605?atlOrigin=eyJpIjoiMjBhNWIzMmFjMjdiNGE1YzhhZTE4YmM0ZjA0MDM4ZWYiLCJwIjoiZXhjZWwtamlyYSJ9" TargetMode="External"/><Relationship Id="rId2468" Type="http://schemas.openxmlformats.org/officeDocument/2006/relationships/hyperlink" Target="https://valiati.atlassian.net/browse/TSM-7356?atlOrigin=eyJpIjoiMjBhNWIzMmFjMjdiNGE1YzhhZTE4YmM0ZjA0MDM4ZWYiLCJwIjoiZXhjZWwtamlyYSJ9" TargetMode="External"/><Relationship Id="rId2675" Type="http://schemas.openxmlformats.org/officeDocument/2006/relationships/hyperlink" Target="https://valiati.atlassian.net/browse/TSM-7137?atlOrigin=eyJpIjoiMjBhNWIzMmFjMjdiNGE1YzhhZTE4YmM0ZjA0MDM4ZWYiLCJwIjoiZXhjZWwtamlyYSJ9" TargetMode="External"/><Relationship Id="rId2882" Type="http://schemas.openxmlformats.org/officeDocument/2006/relationships/hyperlink" Target="https://valiati.atlassian.net/browse/TSM-6922?atlOrigin=eyJpIjoiMjBhNWIzMmFjMjdiNGE1YzhhZTE4YmM0ZjA0MDM4ZWYiLCJwIjoiZXhjZWwtamlyYSJ9" TargetMode="External"/><Relationship Id="rId202" Type="http://schemas.openxmlformats.org/officeDocument/2006/relationships/hyperlink" Target="https://valiati.atlassian.net/browse/TSM-9923?atlOrigin=eyJpIjoiMjBhNWIzMmFjMjdiNGE1YzhhZTE4YmM0ZjA0MDM4ZWYiLCJwIjoiZXhjZWwtamlyYSJ9" TargetMode="External"/><Relationship Id="rId647" Type="http://schemas.openxmlformats.org/officeDocument/2006/relationships/hyperlink" Target="https://valiati.atlassian.net/browse/TSM-9403?atlOrigin=eyJpIjoiMjBhNWIzMmFjMjdiNGE1YzhhZTE4YmM0ZjA0MDM4ZWYiLCJwIjoiZXhjZWwtamlyYSJ9" TargetMode="External"/><Relationship Id="rId854" Type="http://schemas.openxmlformats.org/officeDocument/2006/relationships/hyperlink" Target="https://valiati.atlassian.net/browse/TSM-9144?atlOrigin=eyJpIjoiMjBhNWIzMmFjMjdiNGE1YzhhZTE4YmM0ZjA0MDM4ZWYiLCJwIjoiZXhjZWwtamlyYSJ9" TargetMode="External"/><Relationship Id="rId1277" Type="http://schemas.openxmlformats.org/officeDocument/2006/relationships/hyperlink" Target="https://valiati.atlassian.net/browse/TSM-8649?atlOrigin=eyJpIjoiMjBhNWIzMmFjMjdiNGE1YzhhZTE4YmM0ZjA0MDM4ZWYiLCJwIjoiZXhjZWwtamlyYSJ9" TargetMode="External"/><Relationship Id="rId1484" Type="http://schemas.openxmlformats.org/officeDocument/2006/relationships/hyperlink" Target="https://valiati.atlassian.net/browse/TSM-8414?atlOrigin=eyJpIjoiMjBhNWIzMmFjMjdiNGE1YzhhZTE4YmM0ZjA0MDM4ZWYiLCJwIjoiZXhjZWwtamlyYSJ9" TargetMode="External"/><Relationship Id="rId1691" Type="http://schemas.openxmlformats.org/officeDocument/2006/relationships/hyperlink" Target="https://valiati.atlassian.net/browse/TSM-8195?atlOrigin=eyJpIjoiMjBhNWIzMmFjMjdiNGE1YzhhZTE4YmM0ZjA0MDM4ZWYiLCJwIjoiZXhjZWwtamlyYSJ9" TargetMode="External"/><Relationship Id="rId2328" Type="http://schemas.openxmlformats.org/officeDocument/2006/relationships/hyperlink" Target="https://valiati.atlassian.net/browse/TSM-7503?atlOrigin=eyJpIjoiMjBhNWIzMmFjMjdiNGE1YzhhZTE4YmM0ZjA0MDM4ZWYiLCJwIjoiZXhjZWwtamlyYSJ9" TargetMode="External"/><Relationship Id="rId2535" Type="http://schemas.openxmlformats.org/officeDocument/2006/relationships/hyperlink" Target="https://valiati.atlassian.net/browse/TSM-7287?atlOrigin=eyJpIjoiMjBhNWIzMmFjMjdiNGE1YzhhZTE4YmM0ZjA0MDM4ZWYiLCJwIjoiZXhjZWwtamlyYSJ9" TargetMode="External"/><Relationship Id="rId2742" Type="http://schemas.openxmlformats.org/officeDocument/2006/relationships/hyperlink" Target="https://valiati.atlassian.net/browse/TSM-7066?atlOrigin=eyJpIjoiMjBhNWIzMmFjMjdiNGE1YzhhZTE4YmM0ZjA0MDM4ZWYiLCJwIjoiZXhjZWwtamlyYSJ9" TargetMode="External"/><Relationship Id="rId507" Type="http://schemas.openxmlformats.org/officeDocument/2006/relationships/hyperlink" Target="https://valiati.atlassian.net/browse/TSM-9561?atlOrigin=eyJpIjoiMjBhNWIzMmFjMjdiNGE1YzhhZTE4YmM0ZjA0MDM4ZWYiLCJwIjoiZXhjZWwtamlyYSJ9" TargetMode="External"/><Relationship Id="rId714" Type="http://schemas.openxmlformats.org/officeDocument/2006/relationships/hyperlink" Target="https://valiati.atlassian.net/browse/TSM-9318?atlOrigin=eyJpIjoiMjBhNWIzMmFjMjdiNGE1YzhhZTE4YmM0ZjA0MDM4ZWYiLCJwIjoiZXhjZWwtamlyYSJ9" TargetMode="External"/><Relationship Id="rId921" Type="http://schemas.openxmlformats.org/officeDocument/2006/relationships/hyperlink" Target="https://valiati.atlassian.net/browse/TSM-9068?atlOrigin=eyJpIjoiMjBhNWIzMmFjMjdiNGE1YzhhZTE4YmM0ZjA0MDM4ZWYiLCJwIjoiZXhjZWwtamlyYSJ9" TargetMode="External"/><Relationship Id="rId1137" Type="http://schemas.openxmlformats.org/officeDocument/2006/relationships/hyperlink" Target="https://valiati.atlassian.net/browse/TSM-8810?atlOrigin=eyJpIjoiMjBhNWIzMmFjMjdiNGE1YzhhZTE4YmM0ZjA0MDM4ZWYiLCJwIjoiZXhjZWwtamlyYSJ9" TargetMode="External"/><Relationship Id="rId1344" Type="http://schemas.openxmlformats.org/officeDocument/2006/relationships/hyperlink" Target="https://valiati.atlassian.net/browse/TSM-8575?atlOrigin=eyJpIjoiMjBhNWIzMmFjMjdiNGE1YzhhZTE4YmM0ZjA0MDM4ZWYiLCJwIjoiZXhjZWwtamlyYSJ9" TargetMode="External"/><Relationship Id="rId1551" Type="http://schemas.openxmlformats.org/officeDocument/2006/relationships/hyperlink" Target="https://valiati.atlassian.net/browse/TSM-8342?atlOrigin=eyJpIjoiMjBhNWIzMmFjMjdiNGE1YzhhZTE4YmM0ZjA0MDM4ZWYiLCJwIjoiZXhjZWwtamlyYSJ9" TargetMode="External"/><Relationship Id="rId1789" Type="http://schemas.openxmlformats.org/officeDocument/2006/relationships/hyperlink" Target="https://valiati.atlassian.net/browse/TSM-8089?atlOrigin=eyJpIjoiMjBhNWIzMmFjMjdiNGE1YzhhZTE4YmM0ZjA0MDM4ZWYiLCJwIjoiZXhjZWwtamlyYSJ9" TargetMode="External"/><Relationship Id="rId1996" Type="http://schemas.openxmlformats.org/officeDocument/2006/relationships/hyperlink" Target="https://valiati.atlassian.net/browse/TSM-7858?atlOrigin=eyJpIjoiMjBhNWIzMmFjMjdiNGE1YzhhZTE4YmM0ZjA0MDM4ZWYiLCJwIjoiZXhjZWwtamlyYSJ9" TargetMode="External"/><Relationship Id="rId2602" Type="http://schemas.openxmlformats.org/officeDocument/2006/relationships/hyperlink" Target="https://valiati.atlassian.net/browse/TSM-7219?atlOrigin=eyJpIjoiMjBhNWIzMmFjMjdiNGE1YzhhZTE4YmM0ZjA0MDM4ZWYiLCJwIjoiZXhjZWwtamlyYSJ9" TargetMode="External"/><Relationship Id="rId50" Type="http://schemas.openxmlformats.org/officeDocument/2006/relationships/hyperlink" Target="https://valiati.atlassian.net/browse/TSM-10136?atlOrigin=eyJpIjoiMjBhNWIzMmFjMjdiNGE1YzhhZTE4YmM0ZjA0MDM4ZWYiLCJwIjoiZXhjZWwtamlyYSJ9" TargetMode="External"/><Relationship Id="rId1204" Type="http://schemas.openxmlformats.org/officeDocument/2006/relationships/hyperlink" Target="https://valiati.atlassian.net/browse/TSM-8735?atlOrigin=eyJpIjoiMjBhNWIzMmFjMjdiNGE1YzhhZTE4YmM0ZjA0MDM4ZWYiLCJwIjoiZXhjZWwtamlyYSJ9" TargetMode="External"/><Relationship Id="rId1411" Type="http://schemas.openxmlformats.org/officeDocument/2006/relationships/hyperlink" Target="https://valiati.atlassian.net/browse/TSM-8496?atlOrigin=eyJpIjoiMjBhNWIzMmFjMjdiNGE1YzhhZTE4YmM0ZjA0MDM4ZWYiLCJwIjoiZXhjZWwtamlyYSJ9" TargetMode="External"/><Relationship Id="rId1649" Type="http://schemas.openxmlformats.org/officeDocument/2006/relationships/hyperlink" Target="https://valiati.atlassian.net/browse/TSM-8239?atlOrigin=eyJpIjoiMjBhNWIzMmFjMjdiNGE1YzhhZTE4YmM0ZjA0MDM4ZWYiLCJwIjoiZXhjZWwtamlyYSJ9" TargetMode="External"/><Relationship Id="rId1856" Type="http://schemas.openxmlformats.org/officeDocument/2006/relationships/hyperlink" Target="https://valiati.atlassian.net/browse/TSM-8014?atlOrigin=eyJpIjoiMjBhNWIzMmFjMjdiNGE1YzhhZTE4YmM0ZjA0MDM4ZWYiLCJwIjoiZXhjZWwtamlyYSJ9" TargetMode="External"/><Relationship Id="rId2907" Type="http://schemas.openxmlformats.org/officeDocument/2006/relationships/hyperlink" Target="https://valiati.atlassian.net/browse/TSM-6895?atlOrigin=eyJpIjoiMjBhNWIzMmFjMjdiNGE1YzhhZTE4YmM0ZjA0MDM4ZWYiLCJwIjoiZXhjZWwtamlyYSJ9" TargetMode="External"/><Relationship Id="rId3071" Type="http://schemas.openxmlformats.org/officeDocument/2006/relationships/hyperlink" Target="https://valiati.atlassian.net/browse/TSM-6724?atlOrigin=eyJpIjoiMjBhNWIzMmFjMjdiNGE1YzhhZTE4YmM0ZjA0MDM4ZWYiLCJwIjoiZXhjZWwtamlyYSJ9" TargetMode="External"/><Relationship Id="rId1509" Type="http://schemas.openxmlformats.org/officeDocument/2006/relationships/hyperlink" Target="https://valiati.atlassian.net/browse/TSM-8388?atlOrigin=eyJpIjoiMjBhNWIzMmFjMjdiNGE1YzhhZTE4YmM0ZjA0MDM4ZWYiLCJwIjoiZXhjZWwtamlyYSJ9" TargetMode="External"/><Relationship Id="rId1716" Type="http://schemas.openxmlformats.org/officeDocument/2006/relationships/hyperlink" Target="https://valiati.atlassian.net/browse/TSM-8170?atlOrigin=eyJpIjoiMjBhNWIzMmFjMjdiNGE1YzhhZTE4YmM0ZjA0MDM4ZWYiLCJwIjoiZXhjZWwtamlyYSJ9" TargetMode="External"/><Relationship Id="rId1923" Type="http://schemas.openxmlformats.org/officeDocument/2006/relationships/hyperlink" Target="https://valiati.atlassian.net/browse/TSM-7939?atlOrigin=eyJpIjoiMjBhNWIzMmFjMjdiNGE1YzhhZTE4YmM0ZjA0MDM4ZWYiLCJwIjoiZXhjZWwtamlyYSJ9" TargetMode="External"/><Relationship Id="rId3169" Type="http://schemas.openxmlformats.org/officeDocument/2006/relationships/hyperlink" Target="https://valiati.atlassian.net/browse/TSM-6618?atlOrigin=eyJpIjoiMjBhNWIzMmFjMjdiNGE1YzhhZTE4YmM0ZjA0MDM4ZWYiLCJwIjoiZXhjZWwtamlyYSJ9" TargetMode="External"/><Relationship Id="rId297" Type="http://schemas.openxmlformats.org/officeDocument/2006/relationships/hyperlink" Target="https://valiati.atlassian.net/browse/TSM-9814?atlOrigin=eyJpIjoiMjBhNWIzMmFjMjdiNGE1YzhhZTE4YmM0ZjA0MDM4ZWYiLCJwIjoiZXhjZWwtamlyYSJ9" TargetMode="External"/><Relationship Id="rId2185" Type="http://schemas.openxmlformats.org/officeDocument/2006/relationships/hyperlink" Target="https://valiati.atlassian.net/browse/TSM-7650?atlOrigin=eyJpIjoiMjBhNWIzMmFjMjdiNGE1YzhhZTE4YmM0ZjA0MDM4ZWYiLCJwIjoiZXhjZWwtamlyYSJ9" TargetMode="External"/><Relationship Id="rId2392" Type="http://schemas.openxmlformats.org/officeDocument/2006/relationships/hyperlink" Target="https://valiati.atlassian.net/browse/TSM-7433?atlOrigin=eyJpIjoiMjBhNWIzMmFjMjdiNGE1YzhhZTE4YmM0ZjA0MDM4ZWYiLCJwIjoiZXhjZWwtamlyYSJ9" TargetMode="External"/><Relationship Id="rId3029" Type="http://schemas.openxmlformats.org/officeDocument/2006/relationships/hyperlink" Target="https://valiati.atlassian.net/browse/TSM-6766?atlOrigin=eyJpIjoiMjBhNWIzMmFjMjdiNGE1YzhhZTE4YmM0ZjA0MDM4ZWYiLCJwIjoiZXhjZWwtamlyYSJ9" TargetMode="External"/><Relationship Id="rId3236" Type="http://schemas.openxmlformats.org/officeDocument/2006/relationships/hyperlink" Target="https://valiati.atlassian.net/browse/TSM-6549?atlOrigin=eyJpIjoiMjBhNWIzMmFjMjdiNGE1YzhhZTE4YmM0ZjA0MDM4ZWYiLCJwIjoiZXhjZWwtamlyYSJ9" TargetMode="External"/><Relationship Id="rId157" Type="http://schemas.openxmlformats.org/officeDocument/2006/relationships/hyperlink" Target="https://valiati.atlassian.net/browse/TSM-9987?atlOrigin=eyJpIjoiMjBhNWIzMmFjMjdiNGE1YzhhZTE4YmM0ZjA0MDM4ZWYiLCJwIjoiZXhjZWwtamlyYSJ9" TargetMode="External"/><Relationship Id="rId364" Type="http://schemas.openxmlformats.org/officeDocument/2006/relationships/hyperlink" Target="https://valiati.atlassian.net/browse/TSM-9728?atlOrigin=eyJpIjoiMjBhNWIzMmFjMjdiNGE1YzhhZTE4YmM0ZjA0MDM4ZWYiLCJwIjoiZXhjZWwtamlyYSJ9" TargetMode="External"/><Relationship Id="rId2045" Type="http://schemas.openxmlformats.org/officeDocument/2006/relationships/hyperlink" Target="https://valiati.atlassian.net/browse/TSM-7804?atlOrigin=eyJpIjoiMjBhNWIzMmFjMjdiNGE1YzhhZTE4YmM0ZjA0MDM4ZWYiLCJwIjoiZXhjZWwtamlyYSJ9" TargetMode="External"/><Relationship Id="rId2697" Type="http://schemas.openxmlformats.org/officeDocument/2006/relationships/hyperlink" Target="https://valiati.atlassian.net/browse/TSM-7113?atlOrigin=eyJpIjoiMjBhNWIzMmFjMjdiNGE1YzhhZTE4YmM0ZjA0MDM4ZWYiLCJwIjoiZXhjZWwtamlyYSJ9" TargetMode="External"/><Relationship Id="rId571" Type="http://schemas.openxmlformats.org/officeDocument/2006/relationships/hyperlink" Target="https://valiati.atlassian.net/browse/TSM-9490?atlOrigin=eyJpIjoiMjBhNWIzMmFjMjdiNGE1YzhhZTE4YmM0ZjA0MDM4ZWYiLCJwIjoiZXhjZWwtamlyYSJ9" TargetMode="External"/><Relationship Id="rId669" Type="http://schemas.openxmlformats.org/officeDocument/2006/relationships/hyperlink" Target="https://valiati.atlassian.net/browse/TSM-9376?atlOrigin=eyJpIjoiMjBhNWIzMmFjMjdiNGE1YzhhZTE4YmM0ZjA0MDM4ZWYiLCJwIjoiZXhjZWwtamlyYSJ9" TargetMode="External"/><Relationship Id="rId876" Type="http://schemas.openxmlformats.org/officeDocument/2006/relationships/hyperlink" Target="https://valiati.atlassian.net/browse/TSM-9120?atlOrigin=eyJpIjoiMjBhNWIzMmFjMjdiNGE1YzhhZTE4YmM0ZjA0MDM4ZWYiLCJwIjoiZXhjZWwtamlyYSJ9" TargetMode="External"/><Relationship Id="rId1299" Type="http://schemas.openxmlformats.org/officeDocument/2006/relationships/hyperlink" Target="https://valiati.atlassian.net/browse/TSM-8625?atlOrigin=eyJpIjoiMjBhNWIzMmFjMjdiNGE1YzhhZTE4YmM0ZjA0MDM4ZWYiLCJwIjoiZXhjZWwtamlyYSJ9" TargetMode="External"/><Relationship Id="rId2252" Type="http://schemas.openxmlformats.org/officeDocument/2006/relationships/hyperlink" Target="https://valiati.atlassian.net/browse/TSM-7582?atlOrigin=eyJpIjoiMjBhNWIzMmFjMjdiNGE1YzhhZTE4YmM0ZjA0MDM4ZWYiLCJwIjoiZXhjZWwtamlyYSJ9" TargetMode="External"/><Relationship Id="rId2557" Type="http://schemas.openxmlformats.org/officeDocument/2006/relationships/hyperlink" Target="https://valiati.atlassian.net/browse/TSM-7264?atlOrigin=eyJpIjoiMjBhNWIzMmFjMjdiNGE1YzhhZTE4YmM0ZjA0MDM4ZWYiLCJwIjoiZXhjZWwtamlyYSJ9" TargetMode="External"/><Relationship Id="rId224" Type="http://schemas.openxmlformats.org/officeDocument/2006/relationships/hyperlink" Target="https://valiati.atlassian.net/browse/TSM-9900?atlOrigin=eyJpIjoiMjBhNWIzMmFjMjdiNGE1YzhhZTE4YmM0ZjA0MDM4ZWYiLCJwIjoiZXhjZWwtamlyYSJ9" TargetMode="External"/><Relationship Id="rId431" Type="http://schemas.openxmlformats.org/officeDocument/2006/relationships/hyperlink" Target="https://valiati.atlassian.net/browse/TSM-9650?atlOrigin=eyJpIjoiMjBhNWIzMmFjMjdiNGE1YzhhZTE4YmM0ZjA0MDM4ZWYiLCJwIjoiZXhjZWwtamlyYSJ9" TargetMode="External"/><Relationship Id="rId529" Type="http://schemas.openxmlformats.org/officeDocument/2006/relationships/hyperlink" Target="https://valiati.atlassian.net/browse/TSM-9537?atlOrigin=eyJpIjoiMjBhNWIzMmFjMjdiNGE1YzhhZTE4YmM0ZjA0MDM4ZWYiLCJwIjoiZXhjZWwtamlyYSJ9" TargetMode="External"/><Relationship Id="rId736" Type="http://schemas.openxmlformats.org/officeDocument/2006/relationships/hyperlink" Target="https://valiati.atlassian.net/browse/TSM-9292?atlOrigin=eyJpIjoiMjBhNWIzMmFjMjdiNGE1YzhhZTE4YmM0ZjA0MDM4ZWYiLCJwIjoiZXhjZWwtamlyYSJ9" TargetMode="External"/><Relationship Id="rId1061" Type="http://schemas.openxmlformats.org/officeDocument/2006/relationships/hyperlink" Target="https://valiati.atlassian.net/browse/TSM-8903?atlOrigin=eyJpIjoiMjBhNWIzMmFjMjdiNGE1YzhhZTE4YmM0ZjA0MDM4ZWYiLCJwIjoiZXhjZWwtamlyYSJ9" TargetMode="External"/><Relationship Id="rId1159" Type="http://schemas.openxmlformats.org/officeDocument/2006/relationships/hyperlink" Target="https://valiati.atlassian.net/browse/TSM-8783?atlOrigin=eyJpIjoiMjBhNWIzMmFjMjdiNGE1YzhhZTE4YmM0ZjA0MDM4ZWYiLCJwIjoiZXhjZWwtamlyYSJ9" TargetMode="External"/><Relationship Id="rId1366" Type="http://schemas.openxmlformats.org/officeDocument/2006/relationships/hyperlink" Target="https://valiati.atlassian.net/browse/TSM-8550?atlOrigin=eyJpIjoiMjBhNWIzMmFjMjdiNGE1YzhhZTE4YmM0ZjA0MDM4ZWYiLCJwIjoiZXhjZWwtamlyYSJ9" TargetMode="External"/><Relationship Id="rId2112" Type="http://schemas.openxmlformats.org/officeDocument/2006/relationships/hyperlink" Target="https://valiati.atlassian.net/browse/TSM-7724?atlOrigin=eyJpIjoiMjBhNWIzMmFjMjdiNGE1YzhhZTE4YmM0ZjA0MDM4ZWYiLCJwIjoiZXhjZWwtamlyYSJ9" TargetMode="External"/><Relationship Id="rId2417" Type="http://schemas.openxmlformats.org/officeDocument/2006/relationships/hyperlink" Target="https://valiati.atlassian.net/browse/TSM-7408?atlOrigin=eyJpIjoiMjBhNWIzMmFjMjdiNGE1YzhhZTE4YmM0ZjA0MDM4ZWYiLCJwIjoiZXhjZWwtamlyYSJ9" TargetMode="External"/><Relationship Id="rId2764" Type="http://schemas.openxmlformats.org/officeDocument/2006/relationships/hyperlink" Target="https://valiati.atlassian.net/browse/TSM-7041?atlOrigin=eyJpIjoiMjBhNWIzMmFjMjdiNGE1YzhhZTE4YmM0ZjA0MDM4ZWYiLCJwIjoiZXhjZWwtamlyYSJ9" TargetMode="External"/><Relationship Id="rId2971" Type="http://schemas.openxmlformats.org/officeDocument/2006/relationships/hyperlink" Target="https://valiati.atlassian.net/browse/TSM-6826?atlOrigin=eyJpIjoiMjBhNWIzMmFjMjdiNGE1YzhhZTE4YmM0ZjA0MDM4ZWYiLCJwIjoiZXhjZWwtamlyYSJ9" TargetMode="External"/><Relationship Id="rId943" Type="http://schemas.openxmlformats.org/officeDocument/2006/relationships/hyperlink" Target="https://valiati.atlassian.net/browse/TSM-9041?atlOrigin=eyJpIjoiMjBhNWIzMmFjMjdiNGE1YzhhZTE4YmM0ZjA0MDM4ZWYiLCJwIjoiZXhjZWwtamlyYSJ9" TargetMode="External"/><Relationship Id="rId1019" Type="http://schemas.openxmlformats.org/officeDocument/2006/relationships/hyperlink" Target="https://valiati.atlassian.net/browse/TSM-8955?atlOrigin=eyJpIjoiMjBhNWIzMmFjMjdiNGE1YzhhZTE4YmM0ZjA0MDM4ZWYiLCJwIjoiZXhjZWwtamlyYSJ9" TargetMode="External"/><Relationship Id="rId1573" Type="http://schemas.openxmlformats.org/officeDocument/2006/relationships/hyperlink" Target="https://valiati.atlassian.net/browse/TSM-8318?atlOrigin=eyJpIjoiMjBhNWIzMmFjMjdiNGE1YzhhZTE4YmM0ZjA0MDM4ZWYiLCJwIjoiZXhjZWwtamlyYSJ9" TargetMode="External"/><Relationship Id="rId1780" Type="http://schemas.openxmlformats.org/officeDocument/2006/relationships/hyperlink" Target="https://valiati.atlassian.net/browse/TSM-8102?atlOrigin=eyJpIjoiMjBhNWIzMmFjMjdiNGE1YzhhZTE4YmM0ZjA0MDM4ZWYiLCJwIjoiZXhjZWwtamlyYSJ9" TargetMode="External"/><Relationship Id="rId1878" Type="http://schemas.openxmlformats.org/officeDocument/2006/relationships/hyperlink" Target="https://valiati.atlassian.net/browse/TSM-7991?atlOrigin=eyJpIjoiMjBhNWIzMmFjMjdiNGE1YzhhZTE4YmM0ZjA0MDM4ZWYiLCJwIjoiZXhjZWwtamlyYSJ9" TargetMode="External"/><Relationship Id="rId2624" Type="http://schemas.openxmlformats.org/officeDocument/2006/relationships/hyperlink" Target="https://valiati.atlassian.net/browse/TSM-7191?atlOrigin=eyJpIjoiMjBhNWIzMmFjMjdiNGE1YzhhZTE4YmM0ZjA0MDM4ZWYiLCJwIjoiZXhjZWwtamlyYSJ9" TargetMode="External"/><Relationship Id="rId2831" Type="http://schemas.openxmlformats.org/officeDocument/2006/relationships/hyperlink" Target="https://valiati.atlassian.net/browse/TSM-6973?atlOrigin=eyJpIjoiMjBhNWIzMmFjMjdiNGE1YzhhZTE4YmM0ZjA0MDM4ZWYiLCJwIjoiZXhjZWwtamlyYSJ9" TargetMode="External"/><Relationship Id="rId2929" Type="http://schemas.openxmlformats.org/officeDocument/2006/relationships/hyperlink" Target="https://valiati.atlassian.net/browse/TSM-6872?atlOrigin=eyJpIjoiMjBhNWIzMmFjMjdiNGE1YzhhZTE4YmM0ZjA0MDM4ZWYiLCJwIjoiZXhjZWwtamlyYSJ9" TargetMode="External"/><Relationship Id="rId72" Type="http://schemas.openxmlformats.org/officeDocument/2006/relationships/hyperlink" Target="https://valiati.atlassian.net/browse/TSM-10101?atlOrigin=eyJpIjoiMjBhNWIzMmFjMjdiNGE1YzhhZTE4YmM0ZjA0MDM4ZWYiLCJwIjoiZXhjZWwtamlyYSJ9" TargetMode="External"/><Relationship Id="rId803" Type="http://schemas.openxmlformats.org/officeDocument/2006/relationships/hyperlink" Target="https://valiati.atlassian.net/browse/TSM-9207?atlOrigin=eyJpIjoiMjBhNWIzMmFjMjdiNGE1YzhhZTE4YmM0ZjA0MDM4ZWYiLCJwIjoiZXhjZWwtamlyYSJ9" TargetMode="External"/><Relationship Id="rId1226" Type="http://schemas.openxmlformats.org/officeDocument/2006/relationships/hyperlink" Target="https://valiati.atlassian.net/browse/TSM-8706?atlOrigin=eyJpIjoiMjBhNWIzMmFjMjdiNGE1YzhhZTE4YmM0ZjA0MDM4ZWYiLCJwIjoiZXhjZWwtamlyYSJ9" TargetMode="External"/><Relationship Id="rId1433" Type="http://schemas.openxmlformats.org/officeDocument/2006/relationships/hyperlink" Target="https://valiati.atlassian.net/browse/TSM-8471?atlOrigin=eyJpIjoiMjBhNWIzMmFjMjdiNGE1YzhhZTE4YmM0ZjA0MDM4ZWYiLCJwIjoiZXhjZWwtamlyYSJ9" TargetMode="External"/><Relationship Id="rId1640" Type="http://schemas.openxmlformats.org/officeDocument/2006/relationships/hyperlink" Target="https://valiati.atlassian.net/browse/TSM-8248?atlOrigin=eyJpIjoiMjBhNWIzMmFjMjdiNGE1YzhhZTE4YmM0ZjA0MDM4ZWYiLCJwIjoiZXhjZWwtamlyYSJ9" TargetMode="External"/><Relationship Id="rId1738" Type="http://schemas.openxmlformats.org/officeDocument/2006/relationships/hyperlink" Target="https://valiati.atlassian.net/browse/TSM-8148?atlOrigin=eyJpIjoiMjBhNWIzMmFjMjdiNGE1YzhhZTE4YmM0ZjA0MDM4ZWYiLCJwIjoiZXhjZWwtamlyYSJ9" TargetMode="External"/><Relationship Id="rId3093" Type="http://schemas.openxmlformats.org/officeDocument/2006/relationships/hyperlink" Target="https://valiati.atlassian.net/browse/TSM-6701?atlOrigin=eyJpIjoiMjBhNWIzMmFjMjdiNGE1YzhhZTE4YmM0ZjA0MDM4ZWYiLCJwIjoiZXhjZWwtamlyYSJ9" TargetMode="External"/><Relationship Id="rId1500" Type="http://schemas.openxmlformats.org/officeDocument/2006/relationships/hyperlink" Target="https://valiati.atlassian.net/browse/TSM-8397?atlOrigin=eyJpIjoiMjBhNWIzMmFjMjdiNGE1YzhhZTE4YmM0ZjA0MDM4ZWYiLCJwIjoiZXhjZWwtamlyYSJ9" TargetMode="External"/><Relationship Id="rId1945" Type="http://schemas.openxmlformats.org/officeDocument/2006/relationships/hyperlink" Target="https://valiati.atlassian.net/browse/TSM-7915?atlOrigin=eyJpIjoiMjBhNWIzMmFjMjdiNGE1YzhhZTE4YmM0ZjA0MDM4ZWYiLCJwIjoiZXhjZWwtamlyYSJ9" TargetMode="External"/><Relationship Id="rId3160" Type="http://schemas.openxmlformats.org/officeDocument/2006/relationships/hyperlink" Target="https://valiati.atlassian.net/browse/TSM-6627?atlOrigin=eyJpIjoiMjBhNWIzMmFjMjdiNGE1YzhhZTE4YmM0ZjA0MDM4ZWYiLCJwIjoiZXhjZWwtamlyYSJ9" TargetMode="External"/><Relationship Id="rId1805" Type="http://schemas.openxmlformats.org/officeDocument/2006/relationships/hyperlink" Target="https://valiati.atlassian.net/browse/TSM-8069?atlOrigin=eyJpIjoiMjBhNWIzMmFjMjdiNGE1YzhhZTE4YmM0ZjA0MDM4ZWYiLCJwIjoiZXhjZWwtamlyYSJ9" TargetMode="External"/><Relationship Id="rId3020" Type="http://schemas.openxmlformats.org/officeDocument/2006/relationships/hyperlink" Target="https://valiati.atlassian.net/browse/TSM-6775?atlOrigin=eyJpIjoiMjBhNWIzMmFjMjdiNGE1YzhhZTE4YmM0ZjA0MDM4ZWYiLCJwIjoiZXhjZWwtamlyYSJ9" TargetMode="External"/><Relationship Id="rId3258" Type="http://schemas.openxmlformats.org/officeDocument/2006/relationships/hyperlink" Target="https://valiati.atlassian.net/browse/TSM-6527?atlOrigin=eyJpIjoiMjBhNWIzMmFjMjdiNGE1YzhhZTE4YmM0ZjA0MDM4ZWYiLCJwIjoiZXhjZWwtamlyYSJ9" TargetMode="External"/><Relationship Id="rId179" Type="http://schemas.openxmlformats.org/officeDocument/2006/relationships/hyperlink" Target="https://valiati.atlassian.net/browse/TSM-9950?atlOrigin=eyJpIjoiMjBhNWIzMmFjMjdiNGE1YzhhZTE4YmM0ZjA0MDM4ZWYiLCJwIjoiZXhjZWwtamlyYSJ9" TargetMode="External"/><Relationship Id="rId386" Type="http://schemas.openxmlformats.org/officeDocument/2006/relationships/hyperlink" Target="https://valiati.atlassian.net/browse/TSM-9702?atlOrigin=eyJpIjoiMjBhNWIzMmFjMjdiNGE1YzhhZTE4YmM0ZjA0MDM4ZWYiLCJwIjoiZXhjZWwtamlyYSJ9" TargetMode="External"/><Relationship Id="rId593" Type="http://schemas.openxmlformats.org/officeDocument/2006/relationships/hyperlink" Target="https://valiati.atlassian.net/browse/TSM-9463?atlOrigin=eyJpIjoiMjBhNWIzMmFjMjdiNGE1YzhhZTE4YmM0ZjA0MDM4ZWYiLCJwIjoiZXhjZWwtamlyYSJ9" TargetMode="External"/><Relationship Id="rId2067" Type="http://schemas.openxmlformats.org/officeDocument/2006/relationships/hyperlink" Target="https://valiati.atlassian.net/browse/TSM-7779?atlOrigin=eyJpIjoiMjBhNWIzMmFjMjdiNGE1YzhhZTE4YmM0ZjA0MDM4ZWYiLCJwIjoiZXhjZWwtamlyYSJ9" TargetMode="External"/><Relationship Id="rId2274" Type="http://schemas.openxmlformats.org/officeDocument/2006/relationships/hyperlink" Target="https://valiati.atlassian.net/browse/TSM-7558?atlOrigin=eyJpIjoiMjBhNWIzMmFjMjdiNGE1YzhhZTE4YmM0ZjA0MDM4ZWYiLCJwIjoiZXhjZWwtamlyYSJ9" TargetMode="External"/><Relationship Id="rId2481" Type="http://schemas.openxmlformats.org/officeDocument/2006/relationships/hyperlink" Target="https://valiati.atlassian.net/browse/TSM-7343?atlOrigin=eyJpIjoiMjBhNWIzMmFjMjdiNGE1YzhhZTE4YmM0ZjA0MDM4ZWYiLCJwIjoiZXhjZWwtamlyYSJ9" TargetMode="External"/><Relationship Id="rId3118" Type="http://schemas.openxmlformats.org/officeDocument/2006/relationships/hyperlink" Target="https://valiati.atlassian.net/browse/TSM-6675?atlOrigin=eyJpIjoiMjBhNWIzMmFjMjdiNGE1YzhhZTE4YmM0ZjA0MDM4ZWYiLCJwIjoiZXhjZWwtamlyYSJ9" TargetMode="External"/><Relationship Id="rId246" Type="http://schemas.openxmlformats.org/officeDocument/2006/relationships/hyperlink" Target="https://valiati.atlassian.net/browse/TSM-9877?atlOrigin=eyJpIjoiMjBhNWIzMmFjMjdiNGE1YzhhZTE4YmM0ZjA0MDM4ZWYiLCJwIjoiZXhjZWwtamlyYSJ9" TargetMode="External"/><Relationship Id="rId453" Type="http://schemas.openxmlformats.org/officeDocument/2006/relationships/hyperlink" Target="https://valiati.atlassian.net/browse/TSM-9623?atlOrigin=eyJpIjoiMjBhNWIzMmFjMjdiNGE1YzhhZTE4YmM0ZjA0MDM4ZWYiLCJwIjoiZXhjZWwtamlyYSJ9" TargetMode="External"/><Relationship Id="rId660" Type="http://schemas.openxmlformats.org/officeDocument/2006/relationships/hyperlink" Target="https://valiati.atlassian.net/browse/TSM-9386?atlOrigin=eyJpIjoiMjBhNWIzMmFjMjdiNGE1YzhhZTE4YmM0ZjA0MDM4ZWYiLCJwIjoiZXhjZWwtamlyYSJ9" TargetMode="External"/><Relationship Id="rId898" Type="http://schemas.openxmlformats.org/officeDocument/2006/relationships/hyperlink" Target="https://valiati.atlassian.net/browse/TSM-9095?atlOrigin=eyJpIjoiMjBhNWIzMmFjMjdiNGE1YzhhZTE4YmM0ZjA0MDM4ZWYiLCJwIjoiZXhjZWwtamlyYSJ9" TargetMode="External"/><Relationship Id="rId1083" Type="http://schemas.openxmlformats.org/officeDocument/2006/relationships/hyperlink" Target="https://valiati.atlassian.net/browse/TSM-8877?atlOrigin=eyJpIjoiMjBhNWIzMmFjMjdiNGE1YzhhZTE4YmM0ZjA0MDM4ZWYiLCJwIjoiZXhjZWwtamlyYSJ9" TargetMode="External"/><Relationship Id="rId1290" Type="http://schemas.openxmlformats.org/officeDocument/2006/relationships/hyperlink" Target="https://valiati.atlassian.net/browse/TSM-8635?atlOrigin=eyJpIjoiMjBhNWIzMmFjMjdiNGE1YzhhZTE4YmM0ZjA0MDM4ZWYiLCJwIjoiZXhjZWwtamlyYSJ9" TargetMode="External"/><Relationship Id="rId2134" Type="http://schemas.openxmlformats.org/officeDocument/2006/relationships/hyperlink" Target="https://valiati.atlassian.net/browse/TSM-7702?atlOrigin=eyJpIjoiMjBhNWIzMmFjMjdiNGE1YzhhZTE4YmM0ZjA0MDM4ZWYiLCJwIjoiZXhjZWwtamlyYSJ9" TargetMode="External"/><Relationship Id="rId2341" Type="http://schemas.openxmlformats.org/officeDocument/2006/relationships/hyperlink" Target="https://valiati.atlassian.net/browse/TSM-7490?atlOrigin=eyJpIjoiMjBhNWIzMmFjMjdiNGE1YzhhZTE4YmM0ZjA0MDM4ZWYiLCJwIjoiZXhjZWwtamlyYSJ9" TargetMode="External"/><Relationship Id="rId2579" Type="http://schemas.openxmlformats.org/officeDocument/2006/relationships/hyperlink" Target="https://valiati.atlassian.net/browse/TSM-7242?atlOrigin=eyJpIjoiMjBhNWIzMmFjMjdiNGE1YzhhZTE4YmM0ZjA0MDM4ZWYiLCJwIjoiZXhjZWwtamlyYSJ9" TargetMode="External"/><Relationship Id="rId2786" Type="http://schemas.openxmlformats.org/officeDocument/2006/relationships/hyperlink" Target="https://valiati.atlassian.net/browse/TSM-7018?atlOrigin=eyJpIjoiMjBhNWIzMmFjMjdiNGE1YzhhZTE4YmM0ZjA0MDM4ZWYiLCJwIjoiZXhjZWwtamlyYSJ9" TargetMode="External"/><Relationship Id="rId2993" Type="http://schemas.openxmlformats.org/officeDocument/2006/relationships/hyperlink" Target="https://valiati.atlassian.net/browse/TSM-6803?atlOrigin=eyJpIjoiMjBhNWIzMmFjMjdiNGE1YzhhZTE4YmM0ZjA0MDM4ZWYiLCJwIjoiZXhjZWwtamlyYSJ9" TargetMode="External"/><Relationship Id="rId106" Type="http://schemas.openxmlformats.org/officeDocument/2006/relationships/hyperlink" Target="https://valiati.atlassian.net/browse/TSM-10056?atlOrigin=eyJpIjoiMjBhNWIzMmFjMjdiNGE1YzhhZTE4YmM0ZjA0MDM4ZWYiLCJwIjoiZXhjZWwtamlyYSJ9" TargetMode="External"/><Relationship Id="rId313" Type="http://schemas.openxmlformats.org/officeDocument/2006/relationships/hyperlink" Target="https://valiati.atlassian.net/browse/TSM-9797?atlOrigin=eyJpIjoiMjBhNWIzMmFjMjdiNGE1YzhhZTE4YmM0ZjA0MDM4ZWYiLCJwIjoiZXhjZWwtamlyYSJ9" TargetMode="External"/><Relationship Id="rId758" Type="http://schemas.openxmlformats.org/officeDocument/2006/relationships/hyperlink" Target="https://valiati.atlassian.net/browse/TSM-9260?atlOrigin=eyJpIjoiMjBhNWIzMmFjMjdiNGE1YzhhZTE4YmM0ZjA0MDM4ZWYiLCJwIjoiZXhjZWwtamlyYSJ9" TargetMode="External"/><Relationship Id="rId965" Type="http://schemas.openxmlformats.org/officeDocument/2006/relationships/hyperlink" Target="https://valiati.atlassian.net/browse/TSM-9015?atlOrigin=eyJpIjoiMjBhNWIzMmFjMjdiNGE1YzhhZTE4YmM0ZjA0MDM4ZWYiLCJwIjoiZXhjZWwtamlyYSJ9" TargetMode="External"/><Relationship Id="rId1150" Type="http://schemas.openxmlformats.org/officeDocument/2006/relationships/hyperlink" Target="https://valiati.atlassian.net/browse/TSM-8795?atlOrigin=eyJpIjoiMjBhNWIzMmFjMjdiNGE1YzhhZTE4YmM0ZjA0MDM4ZWYiLCJwIjoiZXhjZWwtamlyYSJ9" TargetMode="External"/><Relationship Id="rId1388" Type="http://schemas.openxmlformats.org/officeDocument/2006/relationships/hyperlink" Target="https://valiati.atlassian.net/browse/TSM-8523?atlOrigin=eyJpIjoiMjBhNWIzMmFjMjdiNGE1YzhhZTE4YmM0ZjA0MDM4ZWYiLCJwIjoiZXhjZWwtamlyYSJ9" TargetMode="External"/><Relationship Id="rId1595" Type="http://schemas.openxmlformats.org/officeDocument/2006/relationships/hyperlink" Target="https://valiati.atlassian.net/browse/TSM-8295?atlOrigin=eyJpIjoiMjBhNWIzMmFjMjdiNGE1YzhhZTE4YmM0ZjA0MDM4ZWYiLCJwIjoiZXhjZWwtamlyYSJ9" TargetMode="External"/><Relationship Id="rId2439" Type="http://schemas.openxmlformats.org/officeDocument/2006/relationships/hyperlink" Target="https://valiati.atlassian.net/browse/TSM-7385?atlOrigin=eyJpIjoiMjBhNWIzMmFjMjdiNGE1YzhhZTE4YmM0ZjA0MDM4ZWYiLCJwIjoiZXhjZWwtamlyYSJ9" TargetMode="External"/><Relationship Id="rId2646" Type="http://schemas.openxmlformats.org/officeDocument/2006/relationships/hyperlink" Target="https://valiati.atlassian.net/browse/TSM-7167?atlOrigin=eyJpIjoiMjBhNWIzMmFjMjdiNGE1YzhhZTE4YmM0ZjA0MDM4ZWYiLCJwIjoiZXhjZWwtamlyYSJ9" TargetMode="External"/><Relationship Id="rId2853" Type="http://schemas.openxmlformats.org/officeDocument/2006/relationships/hyperlink" Target="https://valiati.atlassian.net/browse/TSM-6951?atlOrigin=eyJpIjoiMjBhNWIzMmFjMjdiNGE1YzhhZTE4YmM0ZjA0MDM4ZWYiLCJwIjoiZXhjZWwtamlyYSJ9" TargetMode="External"/><Relationship Id="rId94" Type="http://schemas.openxmlformats.org/officeDocument/2006/relationships/hyperlink" Target="https://valiati.atlassian.net/browse/TSM-10076?atlOrigin=eyJpIjoiMjBhNWIzMmFjMjdiNGE1YzhhZTE4YmM0ZjA0MDM4ZWYiLCJwIjoiZXhjZWwtamlyYSJ9" TargetMode="External"/><Relationship Id="rId520" Type="http://schemas.openxmlformats.org/officeDocument/2006/relationships/hyperlink" Target="https://valiati.atlassian.net/browse/TSM-9546?atlOrigin=eyJpIjoiMjBhNWIzMmFjMjdiNGE1YzhhZTE4YmM0ZjA0MDM4ZWYiLCJwIjoiZXhjZWwtamlyYSJ9" TargetMode="External"/><Relationship Id="rId618" Type="http://schemas.openxmlformats.org/officeDocument/2006/relationships/hyperlink" Target="https://valiati.atlassian.net/browse/TSM-9435?atlOrigin=eyJpIjoiMjBhNWIzMmFjMjdiNGE1YzhhZTE4YmM0ZjA0MDM4ZWYiLCJwIjoiZXhjZWwtamlyYSJ9" TargetMode="External"/><Relationship Id="rId825" Type="http://schemas.openxmlformats.org/officeDocument/2006/relationships/hyperlink" Target="https://valiati.atlassian.net/browse/TSM-9179?atlOrigin=eyJpIjoiMjBhNWIzMmFjMjdiNGE1YzhhZTE4YmM0ZjA0MDM4ZWYiLCJwIjoiZXhjZWwtamlyYSJ9" TargetMode="External"/><Relationship Id="rId1248" Type="http://schemas.openxmlformats.org/officeDocument/2006/relationships/hyperlink" Target="https://valiati.atlassian.net/browse/TSM-8682?atlOrigin=eyJpIjoiMjBhNWIzMmFjMjdiNGE1YzhhZTE4YmM0ZjA0MDM4ZWYiLCJwIjoiZXhjZWwtamlyYSJ9" TargetMode="External"/><Relationship Id="rId1455" Type="http://schemas.openxmlformats.org/officeDocument/2006/relationships/hyperlink" Target="https://valiati.atlassian.net/browse/TSM-8448?atlOrigin=eyJpIjoiMjBhNWIzMmFjMjdiNGE1YzhhZTE4YmM0ZjA0MDM4ZWYiLCJwIjoiZXhjZWwtamlyYSJ9" TargetMode="External"/><Relationship Id="rId1662" Type="http://schemas.openxmlformats.org/officeDocument/2006/relationships/hyperlink" Target="https://valiati.atlassian.net/browse/TSM-8226?atlOrigin=eyJpIjoiMjBhNWIzMmFjMjdiNGE1YzhhZTE4YmM0ZjA0MDM4ZWYiLCJwIjoiZXhjZWwtamlyYSJ9" TargetMode="External"/><Relationship Id="rId2201" Type="http://schemas.openxmlformats.org/officeDocument/2006/relationships/hyperlink" Target="https://valiati.atlassian.net/browse/TSM-7634?atlOrigin=eyJpIjoiMjBhNWIzMmFjMjdiNGE1YzhhZTE4YmM0ZjA0MDM4ZWYiLCJwIjoiZXhjZWwtamlyYSJ9" TargetMode="External"/><Relationship Id="rId2506" Type="http://schemas.openxmlformats.org/officeDocument/2006/relationships/hyperlink" Target="https://valiati.atlassian.net/browse/TSM-7317?atlOrigin=eyJpIjoiMjBhNWIzMmFjMjdiNGE1YzhhZTE4YmM0ZjA0MDM4ZWYiLCJwIjoiZXhjZWwtamlyYSJ9" TargetMode="External"/><Relationship Id="rId1010" Type="http://schemas.openxmlformats.org/officeDocument/2006/relationships/hyperlink" Target="https://valiati.atlassian.net/browse/TSM-8964?atlOrigin=eyJpIjoiMjBhNWIzMmFjMjdiNGE1YzhhZTE4YmM0ZjA0MDM4ZWYiLCJwIjoiZXhjZWwtamlyYSJ9" TargetMode="External"/><Relationship Id="rId1108" Type="http://schemas.openxmlformats.org/officeDocument/2006/relationships/hyperlink" Target="https://valiati.atlassian.net/browse/TSM-8845?atlOrigin=eyJpIjoiMjBhNWIzMmFjMjdiNGE1YzhhZTE4YmM0ZjA0MDM4ZWYiLCJwIjoiZXhjZWwtamlyYSJ9" TargetMode="External"/><Relationship Id="rId1315" Type="http://schemas.openxmlformats.org/officeDocument/2006/relationships/hyperlink" Target="https://valiati.atlassian.net/browse/TSM-8606?atlOrigin=eyJpIjoiMjBhNWIzMmFjMjdiNGE1YzhhZTE4YmM0ZjA0MDM4ZWYiLCJwIjoiZXhjZWwtamlyYSJ9" TargetMode="External"/><Relationship Id="rId1967" Type="http://schemas.openxmlformats.org/officeDocument/2006/relationships/hyperlink" Target="https://valiati.atlassian.net/browse/TSM-7890?atlOrigin=eyJpIjoiMjBhNWIzMmFjMjdiNGE1YzhhZTE4YmM0ZjA0MDM4ZWYiLCJwIjoiZXhjZWwtamlyYSJ9" TargetMode="External"/><Relationship Id="rId2713" Type="http://schemas.openxmlformats.org/officeDocument/2006/relationships/hyperlink" Target="https://valiati.atlassian.net/browse/TSM-7097?atlOrigin=eyJpIjoiMjBhNWIzMmFjMjdiNGE1YzhhZTE4YmM0ZjA0MDM4ZWYiLCJwIjoiZXhjZWwtamlyYSJ9" TargetMode="External"/><Relationship Id="rId2920" Type="http://schemas.openxmlformats.org/officeDocument/2006/relationships/hyperlink" Target="https://valiati.atlassian.net/browse/TSM-6882?atlOrigin=eyJpIjoiMjBhNWIzMmFjMjdiNGE1YzhhZTE4YmM0ZjA0MDM4ZWYiLCJwIjoiZXhjZWwtamlyYSJ9" TargetMode="External"/><Relationship Id="rId1522" Type="http://schemas.openxmlformats.org/officeDocument/2006/relationships/hyperlink" Target="https://valiati.atlassian.net/browse/TSM-8374?atlOrigin=eyJpIjoiMjBhNWIzMmFjMjdiNGE1YzhhZTE4YmM0ZjA0MDM4ZWYiLCJwIjoiZXhjZWwtamlyYSJ9" TargetMode="External"/><Relationship Id="rId21" Type="http://schemas.openxmlformats.org/officeDocument/2006/relationships/hyperlink" Target="https://valiati.atlassian.net/browse/TSM-10182?atlOrigin=eyJpIjoiMjBhNWIzMmFjMjdiNGE1YzhhZTE4YmM0ZjA0MDM4ZWYiLCJwIjoiZXhjZWwtamlyYSJ9" TargetMode="External"/><Relationship Id="rId2089" Type="http://schemas.openxmlformats.org/officeDocument/2006/relationships/hyperlink" Target="https://valiati.atlassian.net/browse/TSM-7751?atlOrigin=eyJpIjoiMjBhNWIzMmFjMjdiNGE1YzhhZTE4YmM0ZjA0MDM4ZWYiLCJwIjoiZXhjZWwtamlyYSJ9" TargetMode="External"/><Relationship Id="rId2296" Type="http://schemas.openxmlformats.org/officeDocument/2006/relationships/hyperlink" Target="https://valiati.atlassian.net/browse/TSM-7535?atlOrigin=eyJpIjoiMjBhNWIzMmFjMjdiNGE1YzhhZTE4YmM0ZjA0MDM4ZWYiLCJwIjoiZXhjZWwtamlyYSJ9" TargetMode="External"/><Relationship Id="rId268" Type="http://schemas.openxmlformats.org/officeDocument/2006/relationships/hyperlink" Target="https://valiati.atlassian.net/browse/TSM-9849?atlOrigin=eyJpIjoiMjBhNWIzMmFjMjdiNGE1YzhhZTE4YmM0ZjA0MDM4ZWYiLCJwIjoiZXhjZWwtamlyYSJ9" TargetMode="External"/><Relationship Id="rId475" Type="http://schemas.openxmlformats.org/officeDocument/2006/relationships/hyperlink" Target="https://valiati.atlassian.net/browse/TSM-9600?atlOrigin=eyJpIjoiMjBhNWIzMmFjMjdiNGE1YzhhZTE4YmM0ZjA0MDM4ZWYiLCJwIjoiZXhjZWwtamlyYSJ9" TargetMode="External"/><Relationship Id="rId682" Type="http://schemas.openxmlformats.org/officeDocument/2006/relationships/hyperlink" Target="https://valiati.atlassian.net/browse/TSM-9359?atlOrigin=eyJpIjoiMjBhNWIzMmFjMjdiNGE1YzhhZTE4YmM0ZjA0MDM4ZWYiLCJwIjoiZXhjZWwtamlyYSJ9" TargetMode="External"/><Relationship Id="rId2156" Type="http://schemas.openxmlformats.org/officeDocument/2006/relationships/hyperlink" Target="https://valiati.atlassian.net/browse/TSM-7679?atlOrigin=eyJpIjoiMjBhNWIzMmFjMjdiNGE1YzhhZTE4YmM0ZjA0MDM4ZWYiLCJwIjoiZXhjZWwtamlyYSJ9" TargetMode="External"/><Relationship Id="rId2363" Type="http://schemas.openxmlformats.org/officeDocument/2006/relationships/hyperlink" Target="https://valiati.atlassian.net/browse/TSM-7467?atlOrigin=eyJpIjoiMjBhNWIzMmFjMjdiNGE1YzhhZTE4YmM0ZjA0MDM4ZWYiLCJwIjoiZXhjZWwtamlyYSJ9" TargetMode="External"/><Relationship Id="rId2570" Type="http://schemas.openxmlformats.org/officeDocument/2006/relationships/hyperlink" Target="https://valiati.atlassian.net/browse/TSM-7251?atlOrigin=eyJpIjoiMjBhNWIzMmFjMjdiNGE1YzhhZTE4YmM0ZjA0MDM4ZWYiLCJwIjoiZXhjZWwtamlyYSJ9" TargetMode="External"/><Relationship Id="rId3207" Type="http://schemas.openxmlformats.org/officeDocument/2006/relationships/hyperlink" Target="https://valiati.atlassian.net/browse/TSM-6579?atlOrigin=eyJpIjoiMjBhNWIzMmFjMjdiNGE1YzhhZTE4YmM0ZjA0MDM4ZWYiLCJwIjoiZXhjZWwtamlyYSJ9" TargetMode="External"/><Relationship Id="rId128" Type="http://schemas.openxmlformats.org/officeDocument/2006/relationships/hyperlink" Target="https://valiati.atlassian.net/browse/TSM-10021?atlOrigin=eyJpIjoiMjBhNWIzMmFjMjdiNGE1YzhhZTE4YmM0ZjA0MDM4ZWYiLCJwIjoiZXhjZWwtamlyYSJ9" TargetMode="External"/><Relationship Id="rId335" Type="http://schemas.openxmlformats.org/officeDocument/2006/relationships/hyperlink" Target="https://valiati.atlassian.net/browse/TSM-9767?atlOrigin=eyJpIjoiMjBhNWIzMmFjMjdiNGE1YzhhZTE4YmM0ZjA0MDM4ZWYiLCJwIjoiZXhjZWwtamlyYSJ9" TargetMode="External"/><Relationship Id="rId542" Type="http://schemas.openxmlformats.org/officeDocument/2006/relationships/hyperlink" Target="https://valiati.atlassian.net/browse/TSM-9524?atlOrigin=eyJpIjoiMjBhNWIzMmFjMjdiNGE1YzhhZTE4YmM0ZjA0MDM4ZWYiLCJwIjoiZXhjZWwtamlyYSJ9" TargetMode="External"/><Relationship Id="rId1172" Type="http://schemas.openxmlformats.org/officeDocument/2006/relationships/hyperlink" Target="https://valiati.atlassian.net/browse/TSM-8770?atlOrigin=eyJpIjoiMjBhNWIzMmFjMjdiNGE1YzhhZTE4YmM0ZjA0MDM4ZWYiLCJwIjoiZXhjZWwtamlyYSJ9" TargetMode="External"/><Relationship Id="rId2016" Type="http://schemas.openxmlformats.org/officeDocument/2006/relationships/hyperlink" Target="https://valiati.atlassian.net/browse/TSM-7837?atlOrigin=eyJpIjoiMjBhNWIzMmFjMjdiNGE1YzhhZTE4YmM0ZjA0MDM4ZWYiLCJwIjoiZXhjZWwtamlyYSJ9" TargetMode="External"/><Relationship Id="rId2223" Type="http://schemas.openxmlformats.org/officeDocument/2006/relationships/hyperlink" Target="https://valiati.atlassian.net/browse/TSM-7612?atlOrigin=eyJpIjoiMjBhNWIzMmFjMjdiNGE1YzhhZTE4YmM0ZjA0MDM4ZWYiLCJwIjoiZXhjZWwtamlyYSJ9" TargetMode="External"/><Relationship Id="rId2430" Type="http://schemas.openxmlformats.org/officeDocument/2006/relationships/hyperlink" Target="https://valiati.atlassian.net/browse/TSM-7395?atlOrigin=eyJpIjoiMjBhNWIzMmFjMjdiNGE1YzhhZTE4YmM0ZjA0MDM4ZWYiLCJwIjoiZXhjZWwtamlyYSJ9" TargetMode="External"/><Relationship Id="rId402" Type="http://schemas.openxmlformats.org/officeDocument/2006/relationships/hyperlink" Target="https://valiati.atlassian.net/browse/TSM-9683?atlOrigin=eyJpIjoiMjBhNWIzMmFjMjdiNGE1YzhhZTE4YmM0ZjA0MDM4ZWYiLCJwIjoiZXhjZWwtamlyYSJ9" TargetMode="External"/><Relationship Id="rId1032" Type="http://schemas.openxmlformats.org/officeDocument/2006/relationships/hyperlink" Target="https://valiati.atlassian.net/browse/TSM-8940?atlOrigin=eyJpIjoiMjBhNWIzMmFjMjdiNGE1YzhhZTE4YmM0ZjA0MDM4ZWYiLCJwIjoiZXhjZWwtamlyYSJ9" TargetMode="External"/><Relationship Id="rId1989" Type="http://schemas.openxmlformats.org/officeDocument/2006/relationships/hyperlink" Target="https://valiati.atlassian.net/browse/TSM-7866?atlOrigin=eyJpIjoiMjBhNWIzMmFjMjdiNGE1YzhhZTE4YmM0ZjA0MDM4ZWYiLCJwIjoiZXhjZWwtamlyYSJ9" TargetMode="External"/><Relationship Id="rId1849" Type="http://schemas.openxmlformats.org/officeDocument/2006/relationships/hyperlink" Target="https://valiati.atlassian.net/browse/TSM-8021?atlOrigin=eyJpIjoiMjBhNWIzMmFjMjdiNGE1YzhhZTE4YmM0ZjA0MDM4ZWYiLCJwIjoiZXhjZWwtamlyYSJ9" TargetMode="External"/><Relationship Id="rId3064" Type="http://schemas.openxmlformats.org/officeDocument/2006/relationships/hyperlink" Target="https://valiati.atlassian.net/browse/TSM-6731?atlOrigin=eyJpIjoiMjBhNWIzMmFjMjdiNGE1YzhhZTE4YmM0ZjA0MDM4ZWYiLCJwIjoiZXhjZWwtamlyYSJ9" TargetMode="External"/><Relationship Id="rId192" Type="http://schemas.openxmlformats.org/officeDocument/2006/relationships/hyperlink" Target="https://valiati.atlassian.net/browse/TSM-9936?atlOrigin=eyJpIjoiMjBhNWIzMmFjMjdiNGE1YzhhZTE4YmM0ZjA0MDM4ZWYiLCJwIjoiZXhjZWwtamlyYSJ9" TargetMode="External"/><Relationship Id="rId1709" Type="http://schemas.openxmlformats.org/officeDocument/2006/relationships/hyperlink" Target="https://valiati.atlassian.net/browse/TSM-8177?atlOrigin=eyJpIjoiMjBhNWIzMmFjMjdiNGE1YzhhZTE4YmM0ZjA0MDM4ZWYiLCJwIjoiZXhjZWwtamlyYSJ9" TargetMode="External"/><Relationship Id="rId1916" Type="http://schemas.openxmlformats.org/officeDocument/2006/relationships/hyperlink" Target="https://valiati.atlassian.net/browse/TSM-7948?atlOrigin=eyJpIjoiMjBhNWIzMmFjMjdiNGE1YzhhZTE4YmM0ZjA0MDM4ZWYiLCJwIjoiZXhjZWwtamlyYSJ9" TargetMode="External"/><Relationship Id="rId2080" Type="http://schemas.openxmlformats.org/officeDocument/2006/relationships/hyperlink" Target="https://valiati.atlassian.net/browse/TSM-7765?atlOrigin=eyJpIjoiMjBhNWIzMmFjMjdiNGE1YzhhZTE4YmM0ZjA0MDM4ZWYiLCJwIjoiZXhjZWwtamlyYSJ9" TargetMode="External"/><Relationship Id="rId3131" Type="http://schemas.openxmlformats.org/officeDocument/2006/relationships/hyperlink" Target="https://valiati.atlassian.net/browse/TSM-6661?atlOrigin=eyJpIjoiMjBhNWIzMmFjMjdiNGE1YzhhZTE4YmM0ZjA0MDM4ZWYiLCJwIjoiZXhjZWwtamlyYSJ9" TargetMode="External"/><Relationship Id="rId2897" Type="http://schemas.openxmlformats.org/officeDocument/2006/relationships/hyperlink" Target="https://valiati.atlassian.net/browse/TSM-6907?atlOrigin=eyJpIjoiMjBhNWIzMmFjMjdiNGE1YzhhZTE4YmM0ZjA0MDM4ZWYiLCJwIjoiZXhjZWwtamlyYSJ9" TargetMode="External"/><Relationship Id="rId869" Type="http://schemas.openxmlformats.org/officeDocument/2006/relationships/hyperlink" Target="https://valiati.atlassian.net/browse/TSM-9127?atlOrigin=eyJpIjoiMjBhNWIzMmFjMjdiNGE1YzhhZTE4YmM0ZjA0MDM4ZWYiLCJwIjoiZXhjZWwtamlyYSJ9" TargetMode="External"/><Relationship Id="rId1499" Type="http://schemas.openxmlformats.org/officeDocument/2006/relationships/hyperlink" Target="https://valiati.atlassian.net/browse/TSM-8398?atlOrigin=eyJpIjoiMjBhNWIzMmFjMjdiNGE1YzhhZTE4YmM0ZjA0MDM4ZWYiLCJwIjoiZXhjZWwtamlyYSJ9" TargetMode="External"/><Relationship Id="rId729" Type="http://schemas.openxmlformats.org/officeDocument/2006/relationships/hyperlink" Target="https://valiati.atlassian.net/browse/TSM-9301?atlOrigin=eyJpIjoiMjBhNWIzMmFjMjdiNGE1YzhhZTE4YmM0ZjA0MDM4ZWYiLCJwIjoiZXhjZWwtamlyYSJ9" TargetMode="External"/><Relationship Id="rId1359" Type="http://schemas.openxmlformats.org/officeDocument/2006/relationships/hyperlink" Target="https://valiati.atlassian.net/browse/TSM-8559?atlOrigin=eyJpIjoiMjBhNWIzMmFjMjdiNGE1YzhhZTE4YmM0ZjA0MDM4ZWYiLCJwIjoiZXhjZWwtamlyYSJ9" TargetMode="External"/><Relationship Id="rId2757" Type="http://schemas.openxmlformats.org/officeDocument/2006/relationships/hyperlink" Target="https://valiati.atlassian.net/browse/TSM-7051?atlOrigin=eyJpIjoiMjBhNWIzMmFjMjdiNGE1YzhhZTE4YmM0ZjA0MDM4ZWYiLCJwIjoiZXhjZWwtamlyYSJ9" TargetMode="External"/><Relationship Id="rId2964" Type="http://schemas.openxmlformats.org/officeDocument/2006/relationships/hyperlink" Target="https://valiati.atlassian.net/browse/TSM-6833?atlOrigin=eyJpIjoiMjBhNWIzMmFjMjdiNGE1YzhhZTE4YmM0ZjA0MDM4ZWYiLCJwIjoiZXhjZWwtamlyYSJ9" TargetMode="External"/><Relationship Id="rId936" Type="http://schemas.openxmlformats.org/officeDocument/2006/relationships/hyperlink" Target="https://valiati.atlassian.net/browse/TSM-9048?atlOrigin=eyJpIjoiMjBhNWIzMmFjMjdiNGE1YzhhZTE4YmM0ZjA0MDM4ZWYiLCJwIjoiZXhjZWwtamlyYSJ9" TargetMode="External"/><Relationship Id="rId1219" Type="http://schemas.openxmlformats.org/officeDocument/2006/relationships/hyperlink" Target="https://valiati.atlassian.net/browse/TSM-8714?atlOrigin=eyJpIjoiMjBhNWIzMmFjMjdiNGE1YzhhZTE4YmM0ZjA0MDM4ZWYiLCJwIjoiZXhjZWwtamlyYSJ9" TargetMode="External"/><Relationship Id="rId1566" Type="http://schemas.openxmlformats.org/officeDocument/2006/relationships/hyperlink" Target="https://valiati.atlassian.net/browse/TSM-8327?atlOrigin=eyJpIjoiMjBhNWIzMmFjMjdiNGE1YzhhZTE4YmM0ZjA0MDM4ZWYiLCJwIjoiZXhjZWwtamlyYSJ9" TargetMode="External"/><Relationship Id="rId1773" Type="http://schemas.openxmlformats.org/officeDocument/2006/relationships/hyperlink" Target="https://valiati.atlassian.net/browse/TSM-8110?atlOrigin=eyJpIjoiMjBhNWIzMmFjMjdiNGE1YzhhZTE4YmM0ZjA0MDM4ZWYiLCJwIjoiZXhjZWwtamlyYSJ9" TargetMode="External"/><Relationship Id="rId1980" Type="http://schemas.openxmlformats.org/officeDocument/2006/relationships/hyperlink" Target="https://valiati.atlassian.net/browse/TSM-7876?atlOrigin=eyJpIjoiMjBhNWIzMmFjMjdiNGE1YzhhZTE4YmM0ZjA0MDM4ZWYiLCJwIjoiZXhjZWwtamlyYSJ9" TargetMode="External"/><Relationship Id="rId2617" Type="http://schemas.openxmlformats.org/officeDocument/2006/relationships/hyperlink" Target="https://valiati.atlassian.net/browse/TSM-7200?atlOrigin=eyJpIjoiMjBhNWIzMmFjMjdiNGE1YzhhZTE4YmM0ZjA0MDM4ZWYiLCJwIjoiZXhjZWwtamlyYSJ9" TargetMode="External"/><Relationship Id="rId2824" Type="http://schemas.openxmlformats.org/officeDocument/2006/relationships/hyperlink" Target="https://valiati.atlassian.net/browse/TSM-6980?atlOrigin=eyJpIjoiMjBhNWIzMmFjMjdiNGE1YzhhZTE4YmM0ZjA0MDM4ZWYiLCJwIjoiZXhjZWwtamlyYSJ9" TargetMode="External"/><Relationship Id="rId65" Type="http://schemas.openxmlformats.org/officeDocument/2006/relationships/hyperlink" Target="https://valiati.atlassian.net/browse/TSM-10109?atlOrigin=eyJpIjoiMjBhNWIzMmFjMjdiNGE1YzhhZTE4YmM0ZjA0MDM4ZWYiLCJwIjoiZXhjZWwtamlyYSJ9" TargetMode="External"/><Relationship Id="rId1426" Type="http://schemas.openxmlformats.org/officeDocument/2006/relationships/hyperlink" Target="https://valiati.atlassian.net/browse/TSM-8479?atlOrigin=eyJpIjoiMjBhNWIzMmFjMjdiNGE1YzhhZTE4YmM0ZjA0MDM4ZWYiLCJwIjoiZXhjZWwtamlyYSJ9" TargetMode="External"/><Relationship Id="rId1633" Type="http://schemas.openxmlformats.org/officeDocument/2006/relationships/hyperlink" Target="https://valiati.atlassian.net/browse/TSM-8255?atlOrigin=eyJpIjoiMjBhNWIzMmFjMjdiNGE1YzhhZTE4YmM0ZjA0MDM4ZWYiLCJwIjoiZXhjZWwtamlyYSJ9" TargetMode="External"/><Relationship Id="rId1840" Type="http://schemas.openxmlformats.org/officeDocument/2006/relationships/hyperlink" Target="https://valiati.atlassian.net/browse/TSM-8030?atlOrigin=eyJpIjoiMjBhNWIzMmFjMjdiNGE1YzhhZTE4YmM0ZjA0MDM4ZWYiLCJwIjoiZXhjZWwtamlyYSJ9" TargetMode="External"/><Relationship Id="rId1700" Type="http://schemas.openxmlformats.org/officeDocument/2006/relationships/hyperlink" Target="https://valiati.atlassian.net/browse/TSM-8186?atlOrigin=eyJpIjoiMjBhNWIzMmFjMjdiNGE1YzhhZTE4YmM0ZjA0MDM4ZWYiLCJwIjoiZXhjZWwtamlyYSJ9" TargetMode="External"/><Relationship Id="rId379" Type="http://schemas.openxmlformats.org/officeDocument/2006/relationships/hyperlink" Target="https://valiati.atlassian.net/browse/TSM-9710?atlOrigin=eyJpIjoiMjBhNWIzMmFjMjdiNGE1YzhhZTE4YmM0ZjA0MDM4ZWYiLCJwIjoiZXhjZWwtamlyYSJ9" TargetMode="External"/><Relationship Id="rId586" Type="http://schemas.openxmlformats.org/officeDocument/2006/relationships/hyperlink" Target="https://valiati.atlassian.net/browse/TSM-9471?atlOrigin=eyJpIjoiMjBhNWIzMmFjMjdiNGE1YzhhZTE4YmM0ZjA0MDM4ZWYiLCJwIjoiZXhjZWwtamlyYSJ9" TargetMode="External"/><Relationship Id="rId793" Type="http://schemas.openxmlformats.org/officeDocument/2006/relationships/hyperlink" Target="https://valiati.atlassian.net/browse/TSM-9218?atlOrigin=eyJpIjoiMjBhNWIzMmFjMjdiNGE1YzhhZTE4YmM0ZjA0MDM4ZWYiLCJwIjoiZXhjZWwtamlyYSJ9" TargetMode="External"/><Relationship Id="rId2267" Type="http://schemas.openxmlformats.org/officeDocument/2006/relationships/hyperlink" Target="https://valiati.atlassian.net/browse/TSM-7566?atlOrigin=eyJpIjoiMjBhNWIzMmFjMjdiNGE1YzhhZTE4YmM0ZjA0MDM4ZWYiLCJwIjoiZXhjZWwtamlyYSJ9" TargetMode="External"/><Relationship Id="rId2474" Type="http://schemas.openxmlformats.org/officeDocument/2006/relationships/hyperlink" Target="https://valiati.atlassian.net/browse/TSM-7350?atlOrigin=eyJpIjoiMjBhNWIzMmFjMjdiNGE1YzhhZTE4YmM0ZjA0MDM4ZWYiLCJwIjoiZXhjZWwtamlyYSJ9" TargetMode="External"/><Relationship Id="rId2681" Type="http://schemas.openxmlformats.org/officeDocument/2006/relationships/hyperlink" Target="https://valiati.atlassian.net/browse/TSM-7131?atlOrigin=eyJpIjoiMjBhNWIzMmFjMjdiNGE1YzhhZTE4YmM0ZjA0MDM4ZWYiLCJwIjoiZXhjZWwtamlyYSJ9" TargetMode="External"/><Relationship Id="rId239" Type="http://schemas.openxmlformats.org/officeDocument/2006/relationships/hyperlink" Target="https://valiati.atlassian.net/browse/TSM-9884?atlOrigin=eyJpIjoiMjBhNWIzMmFjMjdiNGE1YzhhZTE4YmM0ZjA0MDM4ZWYiLCJwIjoiZXhjZWwtamlyYSJ9" TargetMode="External"/><Relationship Id="rId446" Type="http://schemas.openxmlformats.org/officeDocument/2006/relationships/hyperlink" Target="https://valiati.atlassian.net/browse/TSM-9630?atlOrigin=eyJpIjoiMjBhNWIzMmFjMjdiNGE1YzhhZTE4YmM0ZjA0MDM4ZWYiLCJwIjoiZXhjZWwtamlyYSJ9" TargetMode="External"/><Relationship Id="rId653" Type="http://schemas.openxmlformats.org/officeDocument/2006/relationships/hyperlink" Target="https://valiati.atlassian.net/browse/TSM-9395?atlOrigin=eyJpIjoiMjBhNWIzMmFjMjdiNGE1YzhhZTE4YmM0ZjA0MDM4ZWYiLCJwIjoiZXhjZWwtamlyYSJ9" TargetMode="External"/><Relationship Id="rId1076" Type="http://schemas.openxmlformats.org/officeDocument/2006/relationships/hyperlink" Target="https://valiati.atlassian.net/browse/TSM-8884?atlOrigin=eyJpIjoiMjBhNWIzMmFjMjdiNGE1YzhhZTE4YmM0ZjA0MDM4ZWYiLCJwIjoiZXhjZWwtamlyYSJ9" TargetMode="External"/><Relationship Id="rId1283" Type="http://schemas.openxmlformats.org/officeDocument/2006/relationships/hyperlink" Target="https://valiati.atlassian.net/browse/TSM-8642?atlOrigin=eyJpIjoiMjBhNWIzMmFjMjdiNGE1YzhhZTE4YmM0ZjA0MDM4ZWYiLCJwIjoiZXhjZWwtamlyYSJ9" TargetMode="External"/><Relationship Id="rId1490" Type="http://schemas.openxmlformats.org/officeDocument/2006/relationships/hyperlink" Target="https://valiati.atlassian.net/browse/TSM-8408?atlOrigin=eyJpIjoiMjBhNWIzMmFjMjdiNGE1YzhhZTE4YmM0ZjA0MDM4ZWYiLCJwIjoiZXhjZWwtamlyYSJ9" TargetMode="External"/><Relationship Id="rId2127" Type="http://schemas.openxmlformats.org/officeDocument/2006/relationships/hyperlink" Target="https://valiati.atlassian.net/browse/TSM-7709?atlOrigin=eyJpIjoiMjBhNWIzMmFjMjdiNGE1YzhhZTE4YmM0ZjA0MDM4ZWYiLCJwIjoiZXhjZWwtamlyYSJ9" TargetMode="External"/><Relationship Id="rId2334" Type="http://schemas.openxmlformats.org/officeDocument/2006/relationships/hyperlink" Target="https://valiati.atlassian.net/browse/TSM-7497?atlOrigin=eyJpIjoiMjBhNWIzMmFjMjdiNGE1YzhhZTE4YmM0ZjA0MDM4ZWYiLCJwIjoiZXhjZWwtamlyYSJ9" TargetMode="External"/><Relationship Id="rId306" Type="http://schemas.openxmlformats.org/officeDocument/2006/relationships/hyperlink" Target="https://valiati.atlassian.net/browse/TSM-9805?atlOrigin=eyJpIjoiMjBhNWIzMmFjMjdiNGE1YzhhZTE4YmM0ZjA0MDM4ZWYiLCJwIjoiZXhjZWwtamlyYSJ9" TargetMode="External"/><Relationship Id="rId860" Type="http://schemas.openxmlformats.org/officeDocument/2006/relationships/hyperlink" Target="https://valiati.atlassian.net/browse/TSM-9137?atlOrigin=eyJpIjoiMjBhNWIzMmFjMjdiNGE1YzhhZTE4YmM0ZjA0MDM4ZWYiLCJwIjoiZXhjZWwtamlyYSJ9" TargetMode="External"/><Relationship Id="rId1143" Type="http://schemas.openxmlformats.org/officeDocument/2006/relationships/hyperlink" Target="https://valiati.atlassian.net/browse/TSM-8804?atlOrigin=eyJpIjoiMjBhNWIzMmFjMjdiNGE1YzhhZTE4YmM0ZjA0MDM4ZWYiLCJwIjoiZXhjZWwtamlyYSJ9" TargetMode="External"/><Relationship Id="rId2541" Type="http://schemas.openxmlformats.org/officeDocument/2006/relationships/hyperlink" Target="https://valiati.atlassian.net/browse/TSM-7280?atlOrigin=eyJpIjoiMjBhNWIzMmFjMjdiNGE1YzhhZTE4YmM0ZjA0MDM4ZWYiLCJwIjoiZXhjZWwtamlyYSJ9" TargetMode="External"/><Relationship Id="rId513" Type="http://schemas.openxmlformats.org/officeDocument/2006/relationships/hyperlink" Target="https://valiati.atlassian.net/browse/TSM-9555?atlOrigin=eyJpIjoiMjBhNWIzMmFjMjdiNGE1YzhhZTE4YmM0ZjA0MDM4ZWYiLCJwIjoiZXhjZWwtamlyYSJ9" TargetMode="External"/><Relationship Id="rId720" Type="http://schemas.openxmlformats.org/officeDocument/2006/relationships/hyperlink" Target="https://valiati.atlassian.net/browse/TSM-9312?atlOrigin=eyJpIjoiMjBhNWIzMmFjMjdiNGE1YzhhZTE4YmM0ZjA0MDM4ZWYiLCJwIjoiZXhjZWwtamlyYSJ9" TargetMode="External"/><Relationship Id="rId1350" Type="http://schemas.openxmlformats.org/officeDocument/2006/relationships/hyperlink" Target="https://valiati.atlassian.net/browse/TSM-8569?atlOrigin=eyJpIjoiMjBhNWIzMmFjMjdiNGE1YzhhZTE4YmM0ZjA0MDM4ZWYiLCJwIjoiZXhjZWwtamlyYSJ9" TargetMode="External"/><Relationship Id="rId2401" Type="http://schemas.openxmlformats.org/officeDocument/2006/relationships/hyperlink" Target="https://valiati.atlassian.net/browse/TSM-7424?atlOrigin=eyJpIjoiMjBhNWIzMmFjMjdiNGE1YzhhZTE4YmM0ZjA0MDM4ZWYiLCJwIjoiZXhjZWwtamlyYSJ9" TargetMode="External"/><Relationship Id="rId1003" Type="http://schemas.openxmlformats.org/officeDocument/2006/relationships/hyperlink" Target="https://valiati.atlassian.net/browse/TSM-8973?atlOrigin=eyJpIjoiMjBhNWIzMmFjMjdiNGE1YzhhZTE4YmM0ZjA0MDM4ZWYiLCJwIjoiZXhjZWwtamlyYSJ9" TargetMode="External"/><Relationship Id="rId1210" Type="http://schemas.openxmlformats.org/officeDocument/2006/relationships/hyperlink" Target="https://valiati.atlassian.net/browse/TSM-8728?atlOrigin=eyJpIjoiMjBhNWIzMmFjMjdiNGE1YzhhZTE4YmM0ZjA0MDM4ZWYiLCJwIjoiZXhjZWwtamlyYSJ9" TargetMode="External"/><Relationship Id="rId3175" Type="http://schemas.openxmlformats.org/officeDocument/2006/relationships/hyperlink" Target="https://valiati.atlassian.net/browse/TSM-6612?atlOrigin=eyJpIjoiMjBhNWIzMmFjMjdiNGE1YzhhZTE4YmM0ZjA0MDM4ZWYiLCJwIjoiZXhjZWwtamlyYSJ9" TargetMode="External"/><Relationship Id="rId2191" Type="http://schemas.openxmlformats.org/officeDocument/2006/relationships/hyperlink" Target="https://valiati.atlassian.net/browse/TSM-7644?atlOrigin=eyJpIjoiMjBhNWIzMmFjMjdiNGE1YzhhZTE4YmM0ZjA0MDM4ZWYiLCJwIjoiZXhjZWwtamlyYSJ9" TargetMode="External"/><Relationship Id="rId3035" Type="http://schemas.openxmlformats.org/officeDocument/2006/relationships/hyperlink" Target="https://valiati.atlassian.net/browse/TSM-6760?atlOrigin=eyJpIjoiMjBhNWIzMmFjMjdiNGE1YzhhZTE4YmM0ZjA0MDM4ZWYiLCJwIjoiZXhjZWwtamlyYSJ9" TargetMode="External"/><Relationship Id="rId3242" Type="http://schemas.openxmlformats.org/officeDocument/2006/relationships/hyperlink" Target="https://valiati.atlassian.net/browse/TSM-6543?atlOrigin=eyJpIjoiMjBhNWIzMmFjMjdiNGE1YzhhZTE4YmM0ZjA0MDM4ZWYiLCJwIjoiZXhjZWwtamlyYSJ9" TargetMode="External"/><Relationship Id="rId163" Type="http://schemas.openxmlformats.org/officeDocument/2006/relationships/hyperlink" Target="https://valiati.atlassian.net/browse/TSM-9979?atlOrigin=eyJpIjoiMjBhNWIzMmFjMjdiNGE1YzhhZTE4YmM0ZjA0MDM4ZWYiLCJwIjoiZXhjZWwtamlyYSJ9" TargetMode="External"/><Relationship Id="rId370" Type="http://schemas.openxmlformats.org/officeDocument/2006/relationships/hyperlink" Target="https://valiati.atlassian.net/browse/TSM-9722?atlOrigin=eyJpIjoiMjBhNWIzMmFjMjdiNGE1YzhhZTE4YmM0ZjA0MDM4ZWYiLCJwIjoiZXhjZWwtamlyYSJ9" TargetMode="External"/><Relationship Id="rId2051" Type="http://schemas.openxmlformats.org/officeDocument/2006/relationships/hyperlink" Target="https://valiati.atlassian.net/browse/TSM-7798?atlOrigin=eyJpIjoiMjBhNWIzMmFjMjdiNGE1YzhhZTE4YmM0ZjA0MDM4ZWYiLCJwIjoiZXhjZWwtamlyYSJ9" TargetMode="External"/><Relationship Id="rId3102" Type="http://schemas.openxmlformats.org/officeDocument/2006/relationships/hyperlink" Target="https://valiati.atlassian.net/browse/TSM-6691?atlOrigin=eyJpIjoiMjBhNWIzMmFjMjdiNGE1YzhhZTE4YmM0ZjA0MDM4ZWYiLCJwIjoiZXhjZWwtamlyYSJ9" TargetMode="External"/><Relationship Id="rId230" Type="http://schemas.openxmlformats.org/officeDocument/2006/relationships/hyperlink" Target="https://valiati.atlassian.net/browse/TSM-9893?atlOrigin=eyJpIjoiMjBhNWIzMmFjMjdiNGE1YzhhZTE4YmM0ZjA0MDM4ZWYiLCJwIjoiZXhjZWwtamlyYSJ9" TargetMode="External"/><Relationship Id="rId2868" Type="http://schemas.openxmlformats.org/officeDocument/2006/relationships/hyperlink" Target="https://valiati.atlassian.net/browse/TSM-6936?atlOrigin=eyJpIjoiMjBhNWIzMmFjMjdiNGE1YzhhZTE4YmM0ZjA0MDM4ZWYiLCJwIjoiZXhjZWwtamlyYSJ9" TargetMode="External"/><Relationship Id="rId1677" Type="http://schemas.openxmlformats.org/officeDocument/2006/relationships/hyperlink" Target="https://valiati.atlassian.net/browse/TSM-8211?atlOrigin=eyJpIjoiMjBhNWIzMmFjMjdiNGE1YzhhZTE4YmM0ZjA0MDM4ZWYiLCJwIjoiZXhjZWwtamlyYSJ9" TargetMode="External"/><Relationship Id="rId1884" Type="http://schemas.openxmlformats.org/officeDocument/2006/relationships/hyperlink" Target="https://valiati.atlassian.net/browse/TSM-7985?atlOrigin=eyJpIjoiMjBhNWIzMmFjMjdiNGE1YzhhZTE4YmM0ZjA0MDM4ZWYiLCJwIjoiZXhjZWwtamlyYSJ9" TargetMode="External"/><Relationship Id="rId2728" Type="http://schemas.openxmlformats.org/officeDocument/2006/relationships/hyperlink" Target="https://valiati.atlassian.net/browse/TSM-7082?atlOrigin=eyJpIjoiMjBhNWIzMmFjMjdiNGE1YzhhZTE4YmM0ZjA0MDM4ZWYiLCJwIjoiZXhjZWwtamlyYSJ9" TargetMode="External"/><Relationship Id="rId2935" Type="http://schemas.openxmlformats.org/officeDocument/2006/relationships/hyperlink" Target="https://valiati.atlassian.net/browse/TSM-6865?atlOrigin=eyJpIjoiMjBhNWIzMmFjMjdiNGE1YzhhZTE4YmM0ZjA0MDM4ZWYiLCJwIjoiZXhjZWwtamlyYSJ9" TargetMode="External"/><Relationship Id="rId907" Type="http://schemas.openxmlformats.org/officeDocument/2006/relationships/hyperlink" Target="https://valiati.atlassian.net/browse/TSM-9085?atlOrigin=eyJpIjoiMjBhNWIzMmFjMjdiNGE1YzhhZTE4YmM0ZjA0MDM4ZWYiLCJwIjoiZXhjZWwtamlyYSJ9" TargetMode="External"/><Relationship Id="rId1537" Type="http://schemas.openxmlformats.org/officeDocument/2006/relationships/hyperlink" Target="https://valiati.atlassian.net/browse/TSM-8357?atlOrigin=eyJpIjoiMjBhNWIzMmFjMjdiNGE1YzhhZTE4YmM0ZjA0MDM4ZWYiLCJwIjoiZXhjZWwtamlyYSJ9" TargetMode="External"/><Relationship Id="rId1744" Type="http://schemas.openxmlformats.org/officeDocument/2006/relationships/hyperlink" Target="https://valiati.atlassian.net/browse/TSM-8142?atlOrigin=eyJpIjoiMjBhNWIzMmFjMjdiNGE1YzhhZTE4YmM0ZjA0MDM4ZWYiLCJwIjoiZXhjZWwtamlyYSJ9" TargetMode="External"/><Relationship Id="rId1951" Type="http://schemas.openxmlformats.org/officeDocument/2006/relationships/hyperlink" Target="https://valiati.atlassian.net/browse/TSM-7908?atlOrigin=eyJpIjoiMjBhNWIzMmFjMjdiNGE1YzhhZTE4YmM0ZjA0MDM4ZWYiLCJwIjoiZXhjZWwtamlyYSJ9" TargetMode="External"/><Relationship Id="rId36" Type="http://schemas.openxmlformats.org/officeDocument/2006/relationships/hyperlink" Target="https://valiati.atlassian.net/browse/TSM-10156?atlOrigin=eyJpIjoiMjBhNWIzMmFjMjdiNGE1YzhhZTE4YmM0ZjA0MDM4ZWYiLCJwIjoiZXhjZWwtamlyYSJ9" TargetMode="External"/><Relationship Id="rId1604" Type="http://schemas.openxmlformats.org/officeDocument/2006/relationships/hyperlink" Target="https://valiati.atlassian.net/browse/TSM-8286?atlOrigin=eyJpIjoiMjBhNWIzMmFjMjdiNGE1YzhhZTE4YmM0ZjA0MDM4ZWYiLCJwIjoiZXhjZWwtamlyYSJ9" TargetMode="External"/><Relationship Id="rId1811" Type="http://schemas.openxmlformats.org/officeDocument/2006/relationships/hyperlink" Target="https://valiati.atlassian.net/browse/TSM-8061?atlOrigin=eyJpIjoiMjBhNWIzMmFjMjdiNGE1YzhhZTE4YmM0ZjA0MDM4ZWYiLCJwIjoiZXhjZWwtamlyYSJ9" TargetMode="External"/><Relationship Id="rId697" Type="http://schemas.openxmlformats.org/officeDocument/2006/relationships/hyperlink" Target="https://valiati.atlassian.net/browse/TSM-9339?atlOrigin=eyJpIjoiMjBhNWIzMmFjMjdiNGE1YzhhZTE4YmM0ZjA0MDM4ZWYiLCJwIjoiZXhjZWwtamlyYSJ9" TargetMode="External"/><Relationship Id="rId2378" Type="http://schemas.openxmlformats.org/officeDocument/2006/relationships/hyperlink" Target="https://valiati.atlassian.net/browse/TSM-7448?atlOrigin=eyJpIjoiMjBhNWIzMmFjMjdiNGE1YzhhZTE4YmM0ZjA0MDM4ZWYiLCJwIjoiZXhjZWwtamlyYSJ9" TargetMode="External"/><Relationship Id="rId1187" Type="http://schemas.openxmlformats.org/officeDocument/2006/relationships/hyperlink" Target="https://valiati.atlassian.net/browse/TSM-8754?atlOrigin=eyJpIjoiMjBhNWIzMmFjMjdiNGE1YzhhZTE4YmM0ZjA0MDM4ZWYiLCJwIjoiZXhjZWwtamlyYSJ9" TargetMode="External"/><Relationship Id="rId2585" Type="http://schemas.openxmlformats.org/officeDocument/2006/relationships/hyperlink" Target="https://valiati.atlassian.net/browse/TSM-7236?atlOrigin=eyJpIjoiMjBhNWIzMmFjMjdiNGE1YzhhZTE4YmM0ZjA0MDM4ZWYiLCJwIjoiZXhjZWwtamlyYSJ9" TargetMode="External"/><Relationship Id="rId2792" Type="http://schemas.openxmlformats.org/officeDocument/2006/relationships/hyperlink" Target="https://valiati.atlassian.net/browse/TSM-7012?atlOrigin=eyJpIjoiMjBhNWIzMmFjMjdiNGE1YzhhZTE4YmM0ZjA0MDM4ZWYiLCJwIjoiZXhjZWwtamlyYSJ9" TargetMode="External"/><Relationship Id="rId557" Type="http://schemas.openxmlformats.org/officeDocument/2006/relationships/hyperlink" Target="https://valiati.atlassian.net/browse/TSM-9505?atlOrigin=eyJpIjoiMjBhNWIzMmFjMjdiNGE1YzhhZTE4YmM0ZjA0MDM4ZWYiLCJwIjoiZXhjZWwtamlyYSJ9" TargetMode="External"/><Relationship Id="rId764" Type="http://schemas.openxmlformats.org/officeDocument/2006/relationships/hyperlink" Target="https://valiati.atlassian.net/browse/TSM-9254?atlOrigin=eyJpIjoiMjBhNWIzMmFjMjdiNGE1YzhhZTE4YmM0ZjA0MDM4ZWYiLCJwIjoiZXhjZWwtamlyYSJ9" TargetMode="External"/><Relationship Id="rId971" Type="http://schemas.openxmlformats.org/officeDocument/2006/relationships/hyperlink" Target="https://valiati.atlassian.net/browse/TSM-9009?atlOrigin=eyJpIjoiMjBhNWIzMmFjMjdiNGE1YzhhZTE4YmM0ZjA0MDM4ZWYiLCJwIjoiZXhjZWwtamlyYSJ9" TargetMode="External"/><Relationship Id="rId1394" Type="http://schemas.openxmlformats.org/officeDocument/2006/relationships/hyperlink" Target="https://valiati.atlassian.net/browse/TSM-8514?atlOrigin=eyJpIjoiMjBhNWIzMmFjMjdiNGE1YzhhZTE4YmM0ZjA0MDM4ZWYiLCJwIjoiZXhjZWwtamlyYSJ9" TargetMode="External"/><Relationship Id="rId2238" Type="http://schemas.openxmlformats.org/officeDocument/2006/relationships/hyperlink" Target="https://valiati.atlassian.net/browse/TSM-7597?atlOrigin=eyJpIjoiMjBhNWIzMmFjMjdiNGE1YzhhZTE4YmM0ZjA0MDM4ZWYiLCJwIjoiZXhjZWwtamlyYSJ9" TargetMode="External"/><Relationship Id="rId2445" Type="http://schemas.openxmlformats.org/officeDocument/2006/relationships/hyperlink" Target="https://valiati.atlassian.net/browse/TSM-7379?atlOrigin=eyJpIjoiMjBhNWIzMmFjMjdiNGE1YzhhZTE4YmM0ZjA0MDM4ZWYiLCJwIjoiZXhjZWwtamlyYSJ9" TargetMode="External"/><Relationship Id="rId2652" Type="http://schemas.openxmlformats.org/officeDocument/2006/relationships/hyperlink" Target="https://valiati.atlassian.net/browse/TSM-7160?atlOrigin=eyJpIjoiMjBhNWIzMmFjMjdiNGE1YzhhZTE4YmM0ZjA0MDM4ZWYiLCJwIjoiZXhjZWwtamlyYSJ9" TargetMode="External"/><Relationship Id="rId417" Type="http://schemas.openxmlformats.org/officeDocument/2006/relationships/hyperlink" Target="https://valiati.atlassian.net/browse/TSM-9664?atlOrigin=eyJpIjoiMjBhNWIzMmFjMjdiNGE1YzhhZTE4YmM0ZjA0MDM4ZWYiLCJwIjoiZXhjZWwtamlyYSJ9" TargetMode="External"/><Relationship Id="rId624" Type="http://schemas.openxmlformats.org/officeDocument/2006/relationships/hyperlink" Target="https://valiati.atlassian.net/browse/TSM-9427?atlOrigin=eyJpIjoiMjBhNWIzMmFjMjdiNGE1YzhhZTE4YmM0ZjA0MDM4ZWYiLCJwIjoiZXhjZWwtamlyYSJ9" TargetMode="External"/><Relationship Id="rId831" Type="http://schemas.openxmlformats.org/officeDocument/2006/relationships/hyperlink" Target="https://valiati.atlassian.net/browse/TSM-9172?atlOrigin=eyJpIjoiMjBhNWIzMmFjMjdiNGE1YzhhZTE4YmM0ZjA0MDM4ZWYiLCJwIjoiZXhjZWwtamlyYSJ9" TargetMode="External"/><Relationship Id="rId1047" Type="http://schemas.openxmlformats.org/officeDocument/2006/relationships/hyperlink" Target="https://valiati.atlassian.net/browse/TSM-8923?atlOrigin=eyJpIjoiMjBhNWIzMmFjMjdiNGE1YzhhZTE4YmM0ZjA0MDM4ZWYiLCJwIjoiZXhjZWwtamlyYSJ9" TargetMode="External"/><Relationship Id="rId1254" Type="http://schemas.openxmlformats.org/officeDocument/2006/relationships/hyperlink" Target="https://valiati.atlassian.net/browse/TSM-8675?atlOrigin=eyJpIjoiMjBhNWIzMmFjMjdiNGE1YzhhZTE4YmM0ZjA0MDM4ZWYiLCJwIjoiZXhjZWwtamlyYSJ9" TargetMode="External"/><Relationship Id="rId1461" Type="http://schemas.openxmlformats.org/officeDocument/2006/relationships/hyperlink" Target="https://valiati.atlassian.net/browse/TSM-8442?atlOrigin=eyJpIjoiMjBhNWIzMmFjMjdiNGE1YzhhZTE4YmM0ZjA0MDM4ZWYiLCJwIjoiZXhjZWwtamlyYSJ9" TargetMode="External"/><Relationship Id="rId2305" Type="http://schemas.openxmlformats.org/officeDocument/2006/relationships/hyperlink" Target="https://valiati.atlassian.net/browse/TSM-7526?atlOrigin=eyJpIjoiMjBhNWIzMmFjMjdiNGE1YzhhZTE4YmM0ZjA0MDM4ZWYiLCJwIjoiZXhjZWwtamlyYSJ9" TargetMode="External"/><Relationship Id="rId2512" Type="http://schemas.openxmlformats.org/officeDocument/2006/relationships/hyperlink" Target="https://valiati.atlassian.net/browse/TSM-7311?atlOrigin=eyJpIjoiMjBhNWIzMmFjMjdiNGE1YzhhZTE4YmM0ZjA0MDM4ZWYiLCJwIjoiZXhjZWwtamlyYSJ9" TargetMode="External"/><Relationship Id="rId1114" Type="http://schemas.openxmlformats.org/officeDocument/2006/relationships/hyperlink" Target="https://valiati.atlassian.net/browse/TSM-8837?atlOrigin=eyJpIjoiMjBhNWIzMmFjMjdiNGE1YzhhZTE4YmM0ZjA0MDM4ZWYiLCJwIjoiZXhjZWwtamlyYSJ9" TargetMode="External"/><Relationship Id="rId1321" Type="http://schemas.openxmlformats.org/officeDocument/2006/relationships/hyperlink" Target="https://valiati.atlassian.net/browse/TSM-8599?atlOrigin=eyJpIjoiMjBhNWIzMmFjMjdiNGE1YzhhZTE4YmM0ZjA0MDM4ZWYiLCJwIjoiZXhjZWwtamlyYSJ9" TargetMode="External"/><Relationship Id="rId3079" Type="http://schemas.openxmlformats.org/officeDocument/2006/relationships/hyperlink" Target="https://valiati.atlassian.net/browse/TSM-6716?atlOrigin=eyJpIjoiMjBhNWIzMmFjMjdiNGE1YzhhZTE4YmM0ZjA0MDM4ZWYiLCJwIjoiZXhjZWwtamlyYSJ9" TargetMode="External"/><Relationship Id="rId2095" Type="http://schemas.openxmlformats.org/officeDocument/2006/relationships/hyperlink" Target="https://valiati.atlassian.net/browse/TSM-7742?atlOrigin=eyJpIjoiMjBhNWIzMmFjMjdiNGE1YzhhZTE4YmM0ZjA0MDM4ZWYiLCJwIjoiZXhjZWwtamlyYSJ9" TargetMode="External"/><Relationship Id="rId3146" Type="http://schemas.openxmlformats.org/officeDocument/2006/relationships/hyperlink" Target="https://valiati.atlassian.net/browse/TSM-6644?atlOrigin=eyJpIjoiMjBhNWIzMmFjMjdiNGE1YzhhZTE4YmM0ZjA0MDM4ZWYiLCJwIjoiZXhjZWwtamlyYSJ9" TargetMode="External"/><Relationship Id="rId274" Type="http://schemas.openxmlformats.org/officeDocument/2006/relationships/hyperlink" Target="https://valiati.atlassian.net/browse/TSM-9842?atlOrigin=eyJpIjoiMjBhNWIzMmFjMjdiNGE1YzhhZTE4YmM0ZjA0MDM4ZWYiLCJwIjoiZXhjZWwtamlyYSJ9" TargetMode="External"/><Relationship Id="rId481" Type="http://schemas.openxmlformats.org/officeDocument/2006/relationships/hyperlink" Target="https://valiati.atlassian.net/browse/TSM-9591?atlOrigin=eyJpIjoiMjBhNWIzMmFjMjdiNGE1YzhhZTE4YmM0ZjA0MDM4ZWYiLCJwIjoiZXhjZWwtamlyYSJ9" TargetMode="External"/><Relationship Id="rId2162" Type="http://schemas.openxmlformats.org/officeDocument/2006/relationships/hyperlink" Target="https://valiati.atlassian.net/browse/TSM-7673?atlOrigin=eyJpIjoiMjBhNWIzMmFjMjdiNGE1YzhhZTE4YmM0ZjA0MDM4ZWYiLCJwIjoiZXhjZWwtamlyYSJ9" TargetMode="External"/><Relationship Id="rId3006" Type="http://schemas.openxmlformats.org/officeDocument/2006/relationships/hyperlink" Target="https://valiati.atlassian.net/browse/TSM-6790?atlOrigin=eyJpIjoiMjBhNWIzMmFjMjdiNGE1YzhhZTE4YmM0ZjA0MDM4ZWYiLCJwIjoiZXhjZWwtamlyYSJ9" TargetMode="External"/><Relationship Id="rId134" Type="http://schemas.openxmlformats.org/officeDocument/2006/relationships/hyperlink" Target="https://valiati.atlassian.net/browse/TSM-10014?atlOrigin=eyJpIjoiMjBhNWIzMmFjMjdiNGE1YzhhZTE4YmM0ZjA0MDM4ZWYiLCJwIjoiZXhjZWwtamlyYSJ9" TargetMode="External"/><Relationship Id="rId3213" Type="http://schemas.openxmlformats.org/officeDocument/2006/relationships/hyperlink" Target="https://valiati.atlassian.net/browse/TSM-6573?atlOrigin=eyJpIjoiMjBhNWIzMmFjMjdiNGE1YzhhZTE4YmM0ZjA0MDM4ZWYiLCJwIjoiZXhjZWwtamlyYSJ9" TargetMode="External"/><Relationship Id="rId341" Type="http://schemas.openxmlformats.org/officeDocument/2006/relationships/hyperlink" Target="https://valiati.atlassian.net/browse/TSM-9761?atlOrigin=eyJpIjoiMjBhNWIzMmFjMjdiNGE1YzhhZTE4YmM0ZjA0MDM4ZWYiLCJwIjoiZXhjZWwtamlyYSJ9" TargetMode="External"/><Relationship Id="rId2022" Type="http://schemas.openxmlformats.org/officeDocument/2006/relationships/hyperlink" Target="https://valiati.atlassian.net/browse/TSM-7831?atlOrigin=eyJpIjoiMjBhNWIzMmFjMjdiNGE1YzhhZTE4YmM0ZjA0MDM4ZWYiLCJwIjoiZXhjZWwtamlyYSJ9" TargetMode="External"/><Relationship Id="rId2979" Type="http://schemas.openxmlformats.org/officeDocument/2006/relationships/hyperlink" Target="https://valiati.atlassian.net/browse/TSM-6818?atlOrigin=eyJpIjoiMjBhNWIzMmFjMjdiNGE1YzhhZTE4YmM0ZjA0MDM4ZWYiLCJwIjoiZXhjZWwtamlyYSJ9" TargetMode="External"/><Relationship Id="rId201" Type="http://schemas.openxmlformats.org/officeDocument/2006/relationships/hyperlink" Target="https://valiati.atlassian.net/browse/TSM-9924?atlOrigin=eyJpIjoiMjBhNWIzMmFjMjdiNGE1YzhhZTE4YmM0ZjA0MDM4ZWYiLCJwIjoiZXhjZWwtamlyYSJ9" TargetMode="External"/><Relationship Id="rId1788" Type="http://schemas.openxmlformats.org/officeDocument/2006/relationships/hyperlink" Target="https://valiati.atlassian.net/browse/TSM-8091?atlOrigin=eyJpIjoiMjBhNWIzMmFjMjdiNGE1YzhhZTE4YmM0ZjA0MDM4ZWYiLCJwIjoiZXhjZWwtamlyYSJ9" TargetMode="External"/><Relationship Id="rId1995" Type="http://schemas.openxmlformats.org/officeDocument/2006/relationships/hyperlink" Target="https://valiati.atlassian.net/browse/TSM-7859?atlOrigin=eyJpIjoiMjBhNWIzMmFjMjdiNGE1YzhhZTE4YmM0ZjA0MDM4ZWYiLCJwIjoiZXhjZWwtamlyYSJ9" TargetMode="External"/><Relationship Id="rId2839" Type="http://schemas.openxmlformats.org/officeDocument/2006/relationships/hyperlink" Target="https://valiati.atlassian.net/browse/TSM-6965?atlOrigin=eyJpIjoiMjBhNWIzMmFjMjdiNGE1YzhhZTE4YmM0ZjA0MDM4ZWYiLCJwIjoiZXhjZWwtamlyYSJ9" TargetMode="External"/><Relationship Id="rId1648" Type="http://schemas.openxmlformats.org/officeDocument/2006/relationships/hyperlink" Target="https://valiati.atlassian.net/browse/TSM-8240?atlOrigin=eyJpIjoiMjBhNWIzMmFjMjdiNGE1YzhhZTE4YmM0ZjA0MDM4ZWYiLCJwIjoiZXhjZWwtamlyYSJ9" TargetMode="External"/><Relationship Id="rId1508" Type="http://schemas.openxmlformats.org/officeDocument/2006/relationships/hyperlink" Target="https://valiati.atlassian.net/browse/TSM-8389?atlOrigin=eyJpIjoiMjBhNWIzMmFjMjdiNGE1YzhhZTE4YmM0ZjA0MDM4ZWYiLCJwIjoiZXhjZWwtamlyYSJ9" TargetMode="External"/><Relationship Id="rId1855" Type="http://schemas.openxmlformats.org/officeDocument/2006/relationships/hyperlink" Target="https://valiati.atlassian.net/browse/TSM-8015?atlOrigin=eyJpIjoiMjBhNWIzMmFjMjdiNGE1YzhhZTE4YmM0ZjA0MDM4ZWYiLCJwIjoiZXhjZWwtamlyYSJ9" TargetMode="External"/><Relationship Id="rId2906" Type="http://schemas.openxmlformats.org/officeDocument/2006/relationships/hyperlink" Target="https://valiati.atlassian.net/browse/TSM-6896?atlOrigin=eyJpIjoiMjBhNWIzMmFjMjdiNGE1YzhhZTE4YmM0ZjA0MDM4ZWYiLCJwIjoiZXhjZWwtamlyYSJ9" TargetMode="External"/><Relationship Id="rId3070" Type="http://schemas.openxmlformats.org/officeDocument/2006/relationships/hyperlink" Target="https://valiati.atlassian.net/browse/TSM-6725?atlOrigin=eyJpIjoiMjBhNWIzMmFjMjdiNGE1YzhhZTE4YmM0ZjA0MDM4ZWYiLCJwIjoiZXhjZWwtamlyYSJ9" TargetMode="External"/><Relationship Id="rId1715" Type="http://schemas.openxmlformats.org/officeDocument/2006/relationships/hyperlink" Target="https://valiati.atlassian.net/browse/TSM-8171?atlOrigin=eyJpIjoiMjBhNWIzMmFjMjdiNGE1YzhhZTE4YmM0ZjA0MDM4ZWYiLCJwIjoiZXhjZWwtamlyYSJ9" TargetMode="External"/><Relationship Id="rId1922" Type="http://schemas.openxmlformats.org/officeDocument/2006/relationships/hyperlink" Target="https://valiati.atlassian.net/browse/TSM-7940?atlOrigin=eyJpIjoiMjBhNWIzMmFjMjdiNGE1YzhhZTE4YmM0ZjA0MDM4ZWYiLCJwIjoiZXhjZWwtamlyYSJ9" TargetMode="External"/><Relationship Id="rId2489" Type="http://schemas.openxmlformats.org/officeDocument/2006/relationships/hyperlink" Target="https://valiati.atlassian.net/browse/TSM-7334?atlOrigin=eyJpIjoiMjBhNWIzMmFjMjdiNGE1YzhhZTE4YmM0ZjA0MDM4ZWYiLCJwIjoiZXhjZWwtamlyYSJ9" TargetMode="External"/><Relationship Id="rId2696" Type="http://schemas.openxmlformats.org/officeDocument/2006/relationships/hyperlink" Target="https://valiati.atlassian.net/browse/TSM-7114?atlOrigin=eyJpIjoiMjBhNWIzMmFjMjdiNGE1YzhhZTE4YmM0ZjA0MDM4ZWYiLCJwIjoiZXhjZWwtamlyYSJ9" TargetMode="External"/><Relationship Id="rId668" Type="http://schemas.openxmlformats.org/officeDocument/2006/relationships/hyperlink" Target="https://valiati.atlassian.net/browse/TSM-9377?atlOrigin=eyJpIjoiMjBhNWIzMmFjMjdiNGE1YzhhZTE4YmM0ZjA0MDM4ZWYiLCJwIjoiZXhjZWwtamlyYSJ9" TargetMode="External"/><Relationship Id="rId875" Type="http://schemas.openxmlformats.org/officeDocument/2006/relationships/hyperlink" Target="https://valiati.atlassian.net/browse/TSM-9121?atlOrigin=eyJpIjoiMjBhNWIzMmFjMjdiNGE1YzhhZTE4YmM0ZjA0MDM4ZWYiLCJwIjoiZXhjZWwtamlyYSJ9" TargetMode="External"/><Relationship Id="rId1298" Type="http://schemas.openxmlformats.org/officeDocument/2006/relationships/hyperlink" Target="https://valiati.atlassian.net/browse/TSM-8626?atlOrigin=eyJpIjoiMjBhNWIzMmFjMjdiNGE1YzhhZTE4YmM0ZjA0MDM4ZWYiLCJwIjoiZXhjZWwtamlyYSJ9" TargetMode="External"/><Relationship Id="rId2349" Type="http://schemas.openxmlformats.org/officeDocument/2006/relationships/hyperlink" Target="https://valiati.atlassian.net/browse/TSM-7482?atlOrigin=eyJpIjoiMjBhNWIzMmFjMjdiNGE1YzhhZTE4YmM0ZjA0MDM4ZWYiLCJwIjoiZXhjZWwtamlyYSJ9" TargetMode="External"/><Relationship Id="rId2556" Type="http://schemas.openxmlformats.org/officeDocument/2006/relationships/hyperlink" Target="https://valiati.atlassian.net/browse/TSM-7265?atlOrigin=eyJpIjoiMjBhNWIzMmFjMjdiNGE1YzhhZTE4YmM0ZjA0MDM4ZWYiLCJwIjoiZXhjZWwtamlyYSJ9" TargetMode="External"/><Relationship Id="rId2763" Type="http://schemas.openxmlformats.org/officeDocument/2006/relationships/hyperlink" Target="https://valiati.atlassian.net/browse/TSM-7042?atlOrigin=eyJpIjoiMjBhNWIzMmFjMjdiNGE1YzhhZTE4YmM0ZjA0MDM4ZWYiLCJwIjoiZXhjZWwtamlyYSJ9" TargetMode="External"/><Relationship Id="rId2970" Type="http://schemas.openxmlformats.org/officeDocument/2006/relationships/hyperlink" Target="https://valiati.atlassian.net/browse/TSM-6827?atlOrigin=eyJpIjoiMjBhNWIzMmFjMjdiNGE1YzhhZTE4YmM0ZjA0MDM4ZWYiLCJwIjoiZXhjZWwtamlyYSJ9" TargetMode="External"/><Relationship Id="rId528" Type="http://schemas.openxmlformats.org/officeDocument/2006/relationships/hyperlink" Target="https://valiati.atlassian.net/browse/TSM-9538?atlOrigin=eyJpIjoiMjBhNWIzMmFjMjdiNGE1YzhhZTE4YmM0ZjA0MDM4ZWYiLCJwIjoiZXhjZWwtamlyYSJ9" TargetMode="External"/><Relationship Id="rId735" Type="http://schemas.openxmlformats.org/officeDocument/2006/relationships/hyperlink" Target="https://valiati.atlassian.net/browse/TSM-9293?atlOrigin=eyJpIjoiMjBhNWIzMmFjMjdiNGE1YzhhZTE4YmM0ZjA0MDM4ZWYiLCJwIjoiZXhjZWwtamlyYSJ9" TargetMode="External"/><Relationship Id="rId942" Type="http://schemas.openxmlformats.org/officeDocument/2006/relationships/hyperlink" Target="https://valiati.atlassian.net/browse/TSM-9042?atlOrigin=eyJpIjoiMjBhNWIzMmFjMjdiNGE1YzhhZTE4YmM0ZjA0MDM4ZWYiLCJwIjoiZXhjZWwtamlyYSJ9" TargetMode="External"/><Relationship Id="rId1158" Type="http://schemas.openxmlformats.org/officeDocument/2006/relationships/hyperlink" Target="https://valiati.atlassian.net/browse/TSM-8785?atlOrigin=eyJpIjoiMjBhNWIzMmFjMjdiNGE1YzhhZTE4YmM0ZjA0MDM4ZWYiLCJwIjoiZXhjZWwtamlyYSJ9" TargetMode="External"/><Relationship Id="rId1365" Type="http://schemas.openxmlformats.org/officeDocument/2006/relationships/hyperlink" Target="https://valiati.atlassian.net/browse/TSM-8551?atlOrigin=eyJpIjoiMjBhNWIzMmFjMjdiNGE1YzhhZTE4YmM0ZjA0MDM4ZWYiLCJwIjoiZXhjZWwtamlyYSJ9" TargetMode="External"/><Relationship Id="rId1572" Type="http://schemas.openxmlformats.org/officeDocument/2006/relationships/hyperlink" Target="https://valiati.atlassian.net/browse/TSM-8319?atlOrigin=eyJpIjoiMjBhNWIzMmFjMjdiNGE1YzhhZTE4YmM0ZjA0MDM4ZWYiLCJwIjoiZXhjZWwtamlyYSJ9" TargetMode="External"/><Relationship Id="rId2209" Type="http://schemas.openxmlformats.org/officeDocument/2006/relationships/hyperlink" Target="https://valiati.atlassian.net/browse/TSM-7626?atlOrigin=eyJpIjoiMjBhNWIzMmFjMjdiNGE1YzhhZTE4YmM0ZjA0MDM4ZWYiLCJwIjoiZXhjZWwtamlyYSJ9" TargetMode="External"/><Relationship Id="rId2416" Type="http://schemas.openxmlformats.org/officeDocument/2006/relationships/hyperlink" Target="https://valiati.atlassian.net/browse/TSM-7409?atlOrigin=eyJpIjoiMjBhNWIzMmFjMjdiNGE1YzhhZTE4YmM0ZjA0MDM4ZWYiLCJwIjoiZXhjZWwtamlyYSJ9" TargetMode="External"/><Relationship Id="rId2623" Type="http://schemas.openxmlformats.org/officeDocument/2006/relationships/hyperlink" Target="https://valiati.atlassian.net/browse/TSM-7192?atlOrigin=eyJpIjoiMjBhNWIzMmFjMjdiNGE1YzhhZTE4YmM0ZjA0MDM4ZWYiLCJwIjoiZXhjZWwtamlyYSJ9" TargetMode="External"/><Relationship Id="rId1018" Type="http://schemas.openxmlformats.org/officeDocument/2006/relationships/hyperlink" Target="https://valiati.atlassian.net/browse/TSM-8956?atlOrigin=eyJpIjoiMjBhNWIzMmFjMjdiNGE1YzhhZTE4YmM0ZjA0MDM4ZWYiLCJwIjoiZXhjZWwtamlyYSJ9" TargetMode="External"/><Relationship Id="rId1225" Type="http://schemas.openxmlformats.org/officeDocument/2006/relationships/hyperlink" Target="https://valiati.atlassian.net/browse/TSM-8708?atlOrigin=eyJpIjoiMjBhNWIzMmFjMjdiNGE1YzhhZTE4YmM0ZjA0MDM4ZWYiLCJwIjoiZXhjZWwtamlyYSJ9" TargetMode="External"/><Relationship Id="rId1432" Type="http://schemas.openxmlformats.org/officeDocument/2006/relationships/hyperlink" Target="https://valiati.atlassian.net/browse/TSM-8472?atlOrigin=eyJpIjoiMjBhNWIzMmFjMjdiNGE1YzhhZTE4YmM0ZjA0MDM4ZWYiLCJwIjoiZXhjZWwtamlyYSJ9" TargetMode="External"/><Relationship Id="rId2830" Type="http://schemas.openxmlformats.org/officeDocument/2006/relationships/hyperlink" Target="https://valiati.atlassian.net/browse/TSM-6974?atlOrigin=eyJpIjoiMjBhNWIzMmFjMjdiNGE1YzhhZTE4YmM0ZjA0MDM4ZWYiLCJwIjoiZXhjZWwtamlyYSJ9" TargetMode="External"/><Relationship Id="rId71" Type="http://schemas.openxmlformats.org/officeDocument/2006/relationships/hyperlink" Target="https://valiati.atlassian.net/browse/TSM-10102?atlOrigin=eyJpIjoiMjBhNWIzMmFjMjdiNGE1YzhhZTE4YmM0ZjA0MDM4ZWYiLCJwIjoiZXhjZWwtamlyYSJ9" TargetMode="External"/><Relationship Id="rId802" Type="http://schemas.openxmlformats.org/officeDocument/2006/relationships/hyperlink" Target="https://valiati.atlassian.net/browse/TSM-9209?atlOrigin=eyJpIjoiMjBhNWIzMmFjMjdiNGE1YzhhZTE4YmM0ZjA0MDM4ZWYiLCJwIjoiZXhjZWwtamlyYSJ9" TargetMode="External"/><Relationship Id="rId178" Type="http://schemas.openxmlformats.org/officeDocument/2006/relationships/hyperlink" Target="https://valiati.atlassian.net/browse/TSM-9951?atlOrigin=eyJpIjoiMjBhNWIzMmFjMjdiNGE1YzhhZTE4YmM0ZjA0MDM4ZWYiLCJwIjoiZXhjZWwtamlyYSJ9" TargetMode="External"/><Relationship Id="rId3257" Type="http://schemas.openxmlformats.org/officeDocument/2006/relationships/hyperlink" Target="https://valiati.atlassian.net/browse/TSM-6528?atlOrigin=eyJpIjoiMjBhNWIzMmFjMjdiNGE1YzhhZTE4YmM0ZjA0MDM4ZWYiLCJwIjoiZXhjZWwtamlyYSJ9" TargetMode="External"/><Relationship Id="rId385" Type="http://schemas.openxmlformats.org/officeDocument/2006/relationships/hyperlink" Target="https://valiati.atlassian.net/browse/TSM-9703?atlOrigin=eyJpIjoiMjBhNWIzMmFjMjdiNGE1YzhhZTE4YmM0ZjA0MDM4ZWYiLCJwIjoiZXhjZWwtamlyYSJ9" TargetMode="External"/><Relationship Id="rId592" Type="http://schemas.openxmlformats.org/officeDocument/2006/relationships/hyperlink" Target="https://valiati.atlassian.net/browse/TSM-9464?atlOrigin=eyJpIjoiMjBhNWIzMmFjMjdiNGE1YzhhZTE4YmM0ZjA0MDM4ZWYiLCJwIjoiZXhjZWwtamlyYSJ9" TargetMode="External"/><Relationship Id="rId2066" Type="http://schemas.openxmlformats.org/officeDocument/2006/relationships/hyperlink" Target="https://valiati.atlassian.net/browse/TSM-7781?atlOrigin=eyJpIjoiMjBhNWIzMmFjMjdiNGE1YzhhZTE4YmM0ZjA0MDM4ZWYiLCJwIjoiZXhjZWwtamlyYSJ9" TargetMode="External"/><Relationship Id="rId2273" Type="http://schemas.openxmlformats.org/officeDocument/2006/relationships/hyperlink" Target="https://valiati.atlassian.net/browse/TSM-7559?atlOrigin=eyJpIjoiMjBhNWIzMmFjMjdiNGE1YzhhZTE4YmM0ZjA0MDM4ZWYiLCJwIjoiZXhjZWwtamlyYSJ9" TargetMode="External"/><Relationship Id="rId2480" Type="http://schemas.openxmlformats.org/officeDocument/2006/relationships/hyperlink" Target="https://valiati.atlassian.net/browse/TSM-7344?atlOrigin=eyJpIjoiMjBhNWIzMmFjMjdiNGE1YzhhZTE4YmM0ZjA0MDM4ZWYiLCJwIjoiZXhjZWwtamlyYSJ9" TargetMode="External"/><Relationship Id="rId3117" Type="http://schemas.openxmlformats.org/officeDocument/2006/relationships/hyperlink" Target="https://valiati.atlassian.net/browse/TSM-6676?atlOrigin=eyJpIjoiMjBhNWIzMmFjMjdiNGE1YzhhZTE4YmM0ZjA0MDM4ZWYiLCJwIjoiZXhjZWwtamlyYSJ9" TargetMode="External"/><Relationship Id="rId245" Type="http://schemas.openxmlformats.org/officeDocument/2006/relationships/hyperlink" Target="https://valiati.atlassian.net/browse/TSM-9878?atlOrigin=eyJpIjoiMjBhNWIzMmFjMjdiNGE1YzhhZTE4YmM0ZjA0MDM4ZWYiLCJwIjoiZXhjZWwtamlyYSJ9" TargetMode="External"/><Relationship Id="rId452" Type="http://schemas.openxmlformats.org/officeDocument/2006/relationships/hyperlink" Target="https://valiati.atlassian.net/browse/TSM-9624?atlOrigin=eyJpIjoiMjBhNWIzMmFjMjdiNGE1YzhhZTE4YmM0ZjA0MDM4ZWYiLCJwIjoiZXhjZWwtamlyYSJ9" TargetMode="External"/><Relationship Id="rId1082" Type="http://schemas.openxmlformats.org/officeDocument/2006/relationships/hyperlink" Target="https://valiati.atlassian.net/browse/TSM-8878?atlOrigin=eyJpIjoiMjBhNWIzMmFjMjdiNGE1YzhhZTE4YmM0ZjA0MDM4ZWYiLCJwIjoiZXhjZWwtamlyYSJ9" TargetMode="External"/><Relationship Id="rId2133" Type="http://schemas.openxmlformats.org/officeDocument/2006/relationships/hyperlink" Target="https://valiati.atlassian.net/browse/TSM-7703?atlOrigin=eyJpIjoiMjBhNWIzMmFjMjdiNGE1YzhhZTE4YmM0ZjA0MDM4ZWYiLCJwIjoiZXhjZWwtamlyYSJ9" TargetMode="External"/><Relationship Id="rId2340" Type="http://schemas.openxmlformats.org/officeDocument/2006/relationships/hyperlink" Target="https://valiati.atlassian.net/browse/TSM-7491?atlOrigin=eyJpIjoiMjBhNWIzMmFjMjdiNGE1YzhhZTE4YmM0ZjA0MDM4ZWYiLCJwIjoiZXhjZWwtamlyYSJ9" TargetMode="External"/><Relationship Id="rId105" Type="http://schemas.openxmlformats.org/officeDocument/2006/relationships/hyperlink" Target="https://valiati.atlassian.net/browse/TSM-10058?atlOrigin=eyJpIjoiMjBhNWIzMmFjMjdiNGE1YzhhZTE4YmM0ZjA0MDM4ZWYiLCJwIjoiZXhjZWwtamlyYSJ9" TargetMode="External"/><Relationship Id="rId312" Type="http://schemas.openxmlformats.org/officeDocument/2006/relationships/hyperlink" Target="https://valiati.atlassian.net/browse/TSM-9798?atlOrigin=eyJpIjoiMjBhNWIzMmFjMjdiNGE1YzhhZTE4YmM0ZjA0MDM4ZWYiLCJwIjoiZXhjZWwtamlyYSJ9" TargetMode="External"/><Relationship Id="rId2200" Type="http://schemas.openxmlformats.org/officeDocument/2006/relationships/hyperlink" Target="https://valiati.atlassian.net/browse/TSM-7635?atlOrigin=eyJpIjoiMjBhNWIzMmFjMjdiNGE1YzhhZTE4YmM0ZjA0MDM4ZWYiLCJwIjoiZXhjZWwtamlyYSJ9" TargetMode="External"/><Relationship Id="rId1899" Type="http://schemas.openxmlformats.org/officeDocument/2006/relationships/hyperlink" Target="https://valiati.atlassian.net/browse/TSM-7968?atlOrigin=eyJpIjoiMjBhNWIzMmFjMjdiNGE1YzhhZTE4YmM0ZjA0MDM4ZWYiLCJwIjoiZXhjZWwtamlyYSJ9" TargetMode="External"/><Relationship Id="rId1759" Type="http://schemas.openxmlformats.org/officeDocument/2006/relationships/hyperlink" Target="https://valiati.atlassian.net/browse/TSM-8126?atlOrigin=eyJpIjoiMjBhNWIzMmFjMjdiNGE1YzhhZTE4YmM0ZjA0MDM4ZWYiLCJwIjoiZXhjZWwtamlyYSJ9" TargetMode="External"/><Relationship Id="rId1966" Type="http://schemas.openxmlformats.org/officeDocument/2006/relationships/hyperlink" Target="https://valiati.atlassian.net/browse/TSM-7891?atlOrigin=eyJpIjoiMjBhNWIzMmFjMjdiNGE1YzhhZTE4YmM0ZjA0MDM4ZWYiLCJwIjoiZXhjZWwtamlyYSJ9" TargetMode="External"/><Relationship Id="rId3181" Type="http://schemas.openxmlformats.org/officeDocument/2006/relationships/hyperlink" Target="https://valiati.atlassian.net/browse/TSM-6606?atlOrigin=eyJpIjoiMjBhNWIzMmFjMjdiNGE1YzhhZTE4YmM0ZjA0MDM4ZWYiLCJwIjoiZXhjZWwtamlyYSJ9" TargetMode="External"/><Relationship Id="rId1619" Type="http://schemas.openxmlformats.org/officeDocument/2006/relationships/hyperlink" Target="https://valiati.atlassian.net/browse/TSM-8271?atlOrigin=eyJpIjoiMjBhNWIzMmFjMjdiNGE1YzhhZTE4YmM0ZjA0MDM4ZWYiLCJwIjoiZXhjZWwtamlyYSJ9" TargetMode="External"/><Relationship Id="rId1826" Type="http://schemas.openxmlformats.org/officeDocument/2006/relationships/hyperlink" Target="https://valiati.atlassian.net/browse/TSM-8045?atlOrigin=eyJpIjoiMjBhNWIzMmFjMjdiNGE1YzhhZTE4YmM0ZjA0MDM4ZWYiLCJwIjoiZXhjZWwtamlyYSJ9" TargetMode="External"/><Relationship Id="rId3041" Type="http://schemas.openxmlformats.org/officeDocument/2006/relationships/hyperlink" Target="https://valiati.atlassian.net/browse/TSM-6754?atlOrigin=eyJpIjoiMjBhNWIzMmFjMjdiNGE1YzhhZTE4YmM0ZjA0MDM4ZWYiLCJwIjoiZXhjZWwtamlyYSJ9" TargetMode="External"/><Relationship Id="rId779" Type="http://schemas.openxmlformats.org/officeDocument/2006/relationships/hyperlink" Target="https://valiati.atlassian.net/browse/TSM-9233?atlOrigin=eyJpIjoiMjBhNWIzMmFjMjdiNGE1YzhhZTE4YmM0ZjA0MDM4ZWYiLCJwIjoiZXhjZWwtamlyYSJ9" TargetMode="External"/><Relationship Id="rId986" Type="http://schemas.openxmlformats.org/officeDocument/2006/relationships/hyperlink" Target="https://valiati.atlassian.net/browse/TSM-8992?atlOrigin=eyJpIjoiMjBhNWIzMmFjMjdiNGE1YzhhZTE4YmM0ZjA0MDM4ZWYiLCJwIjoiZXhjZWwtamlyYSJ9" TargetMode="External"/><Relationship Id="rId2667" Type="http://schemas.openxmlformats.org/officeDocument/2006/relationships/hyperlink" Target="https://valiati.atlassian.net/browse/TSM-7145?atlOrigin=eyJpIjoiMjBhNWIzMmFjMjdiNGE1YzhhZTE4YmM0ZjA0MDM4ZWYiLCJwIjoiZXhjZWwtamlyYSJ9" TargetMode="External"/><Relationship Id="rId639" Type="http://schemas.openxmlformats.org/officeDocument/2006/relationships/hyperlink" Target="https://valiati.atlassian.net/browse/TSM-9411?atlOrigin=eyJpIjoiMjBhNWIzMmFjMjdiNGE1YzhhZTE4YmM0ZjA0MDM4ZWYiLCJwIjoiZXhjZWwtamlyYSJ9" TargetMode="External"/><Relationship Id="rId1269" Type="http://schemas.openxmlformats.org/officeDocument/2006/relationships/hyperlink" Target="https://valiati.atlassian.net/browse/TSM-8659?atlOrigin=eyJpIjoiMjBhNWIzMmFjMjdiNGE1YzhhZTE4YmM0ZjA0MDM4ZWYiLCJwIjoiZXhjZWwtamlyYSJ9" TargetMode="External"/><Relationship Id="rId1476" Type="http://schemas.openxmlformats.org/officeDocument/2006/relationships/hyperlink" Target="https://valiati.atlassian.net/browse/TSM-8423?atlOrigin=eyJpIjoiMjBhNWIzMmFjMjdiNGE1YzhhZTE4YmM0ZjA0MDM4ZWYiLCJwIjoiZXhjZWwtamlyYSJ9" TargetMode="External"/><Relationship Id="rId2874" Type="http://schemas.openxmlformats.org/officeDocument/2006/relationships/hyperlink" Target="https://valiati.atlassian.net/browse/TSM-6930?atlOrigin=eyJpIjoiMjBhNWIzMmFjMjdiNGE1YzhhZTE4YmM0ZjA0MDM4ZWYiLCJwIjoiZXhjZWwtamlyYSJ9" TargetMode="External"/><Relationship Id="rId846" Type="http://schemas.openxmlformats.org/officeDocument/2006/relationships/hyperlink" Target="https://valiati.atlassian.net/browse/TSM-9155?atlOrigin=eyJpIjoiMjBhNWIzMmFjMjdiNGE1YzhhZTE4YmM0ZjA0MDM4ZWYiLCJwIjoiZXhjZWwtamlyYSJ9" TargetMode="External"/><Relationship Id="rId1129" Type="http://schemas.openxmlformats.org/officeDocument/2006/relationships/hyperlink" Target="https://valiati.atlassian.net/browse/TSM-8818?atlOrigin=eyJpIjoiMjBhNWIzMmFjMjdiNGE1YzhhZTE4YmM0ZjA0MDM4ZWYiLCJwIjoiZXhjZWwtamlyYSJ9" TargetMode="External"/><Relationship Id="rId1683" Type="http://schemas.openxmlformats.org/officeDocument/2006/relationships/hyperlink" Target="https://valiati.atlassian.net/browse/TSM-8205?atlOrigin=eyJpIjoiMjBhNWIzMmFjMjdiNGE1YzhhZTE4YmM0ZjA0MDM4ZWYiLCJwIjoiZXhjZWwtamlyYSJ9" TargetMode="External"/><Relationship Id="rId1890" Type="http://schemas.openxmlformats.org/officeDocument/2006/relationships/hyperlink" Target="https://valiati.atlassian.net/browse/TSM-7978?atlOrigin=eyJpIjoiMjBhNWIzMmFjMjdiNGE1YzhhZTE4YmM0ZjA0MDM4ZWYiLCJwIjoiZXhjZWwtamlyYSJ9" TargetMode="External"/><Relationship Id="rId2527" Type="http://schemas.openxmlformats.org/officeDocument/2006/relationships/hyperlink" Target="https://valiati.atlassian.net/browse/TSM-7295?atlOrigin=eyJpIjoiMjBhNWIzMmFjMjdiNGE1YzhhZTE4YmM0ZjA0MDM4ZWYiLCJwIjoiZXhjZWwtamlyYSJ9" TargetMode="External"/><Relationship Id="rId2734" Type="http://schemas.openxmlformats.org/officeDocument/2006/relationships/hyperlink" Target="https://valiati.atlassian.net/browse/TSM-7076?atlOrigin=eyJpIjoiMjBhNWIzMmFjMjdiNGE1YzhhZTE4YmM0ZjA0MDM4ZWYiLCJwIjoiZXhjZWwtamlyYSJ9" TargetMode="External"/><Relationship Id="rId2941" Type="http://schemas.openxmlformats.org/officeDocument/2006/relationships/hyperlink" Target="https://valiati.atlassian.net/browse/TSM-6859?atlOrigin=eyJpIjoiMjBhNWIzMmFjMjdiNGE1YzhhZTE4YmM0ZjA0MDM4ZWYiLCJwIjoiZXhjZWwtamlyYSJ9" TargetMode="External"/><Relationship Id="rId706" Type="http://schemas.openxmlformats.org/officeDocument/2006/relationships/hyperlink" Target="https://valiati.atlassian.net/browse/TSM-9328?atlOrigin=eyJpIjoiMjBhNWIzMmFjMjdiNGE1YzhhZTE4YmM0ZjA0MDM4ZWYiLCJwIjoiZXhjZWwtamlyYSJ9" TargetMode="External"/><Relationship Id="rId913" Type="http://schemas.openxmlformats.org/officeDocument/2006/relationships/hyperlink" Target="https://valiati.atlassian.net/browse/TSM-9077?atlOrigin=eyJpIjoiMjBhNWIzMmFjMjdiNGE1YzhhZTE4YmM0ZjA0MDM4ZWYiLCJwIjoiZXhjZWwtamlyYSJ9" TargetMode="External"/><Relationship Id="rId1336" Type="http://schemas.openxmlformats.org/officeDocument/2006/relationships/hyperlink" Target="https://valiati.atlassian.net/browse/TSM-8583?atlOrigin=eyJpIjoiMjBhNWIzMmFjMjdiNGE1YzhhZTE4YmM0ZjA0MDM4ZWYiLCJwIjoiZXhjZWwtamlyYSJ9" TargetMode="External"/><Relationship Id="rId1543" Type="http://schemas.openxmlformats.org/officeDocument/2006/relationships/hyperlink" Target="https://valiati.atlassian.net/browse/TSM-8351?atlOrigin=eyJpIjoiMjBhNWIzMmFjMjdiNGE1YzhhZTE4YmM0ZjA0MDM4ZWYiLCJwIjoiZXhjZWwtamlyYSJ9" TargetMode="External"/><Relationship Id="rId1750" Type="http://schemas.openxmlformats.org/officeDocument/2006/relationships/hyperlink" Target="https://valiati.atlassian.net/browse/TSM-8135?atlOrigin=eyJpIjoiMjBhNWIzMmFjMjdiNGE1YzhhZTE4YmM0ZjA0MDM4ZWYiLCJwIjoiZXhjZWwtamlyYSJ9" TargetMode="External"/><Relationship Id="rId2801" Type="http://schemas.openxmlformats.org/officeDocument/2006/relationships/hyperlink" Target="https://valiati.atlassian.net/browse/TSM-7003?atlOrigin=eyJpIjoiMjBhNWIzMmFjMjdiNGE1YzhhZTE4YmM0ZjA0MDM4ZWYiLCJwIjoiZXhjZWwtamlyYSJ9" TargetMode="External"/><Relationship Id="rId42" Type="http://schemas.openxmlformats.org/officeDocument/2006/relationships/hyperlink" Target="https://valiati.atlassian.net/browse/TSM-10149?atlOrigin=eyJpIjoiMjBhNWIzMmFjMjdiNGE1YzhhZTE4YmM0ZjA0MDM4ZWYiLCJwIjoiZXhjZWwtamlyYSJ9" TargetMode="External"/><Relationship Id="rId1403" Type="http://schemas.openxmlformats.org/officeDocument/2006/relationships/hyperlink" Target="https://valiati.atlassian.net/browse/TSM-8504?atlOrigin=eyJpIjoiMjBhNWIzMmFjMjdiNGE1YzhhZTE4YmM0ZjA0MDM4ZWYiLCJwIjoiZXhjZWwtamlyYSJ9" TargetMode="External"/><Relationship Id="rId1610" Type="http://schemas.openxmlformats.org/officeDocument/2006/relationships/hyperlink" Target="https://valiati.atlassian.net/browse/TSM-8280?atlOrigin=eyJpIjoiMjBhNWIzMmFjMjdiNGE1YzhhZTE4YmM0ZjA0MDM4ZWYiLCJwIjoiZXhjZWwtamlyYSJ9" TargetMode="External"/><Relationship Id="rId289" Type="http://schemas.openxmlformats.org/officeDocument/2006/relationships/hyperlink" Target="https://valiati.atlassian.net/browse/TSM-9825?atlOrigin=eyJpIjoiMjBhNWIzMmFjMjdiNGE1YzhhZTE4YmM0ZjA0MDM4ZWYiLCJwIjoiZXhjZWwtamlyYSJ9" TargetMode="External"/><Relationship Id="rId496" Type="http://schemas.openxmlformats.org/officeDocument/2006/relationships/hyperlink" Target="https://valiati.atlassian.net/browse/TSM-9574?atlOrigin=eyJpIjoiMjBhNWIzMmFjMjdiNGE1YzhhZTE4YmM0ZjA0MDM4ZWYiLCJwIjoiZXhjZWwtamlyYSJ9" TargetMode="External"/><Relationship Id="rId2177" Type="http://schemas.openxmlformats.org/officeDocument/2006/relationships/hyperlink" Target="https://valiati.atlassian.net/browse/TSM-7658?atlOrigin=eyJpIjoiMjBhNWIzMmFjMjdiNGE1YzhhZTE4YmM0ZjA0MDM4ZWYiLCJwIjoiZXhjZWwtamlyYSJ9" TargetMode="External"/><Relationship Id="rId2384" Type="http://schemas.openxmlformats.org/officeDocument/2006/relationships/hyperlink" Target="https://valiati.atlassian.net/browse/TSM-7441?atlOrigin=eyJpIjoiMjBhNWIzMmFjMjdiNGE1YzhhZTE4YmM0ZjA0MDM4ZWYiLCJwIjoiZXhjZWwtamlyYSJ9" TargetMode="External"/><Relationship Id="rId2591" Type="http://schemas.openxmlformats.org/officeDocument/2006/relationships/hyperlink" Target="https://valiati.atlassian.net/browse/TSM-7230?atlOrigin=eyJpIjoiMjBhNWIzMmFjMjdiNGE1YzhhZTE4YmM0ZjA0MDM4ZWYiLCJwIjoiZXhjZWwtamlyYSJ9" TargetMode="External"/><Relationship Id="rId3228" Type="http://schemas.openxmlformats.org/officeDocument/2006/relationships/hyperlink" Target="https://valiati.atlassian.net/browse/TSM-6557?atlOrigin=eyJpIjoiMjBhNWIzMmFjMjdiNGE1YzhhZTE4YmM0ZjA0MDM4ZWYiLCJwIjoiZXhjZWwtamlyYSJ9" TargetMode="External"/><Relationship Id="rId149" Type="http://schemas.openxmlformats.org/officeDocument/2006/relationships/hyperlink" Target="https://valiati.atlassian.net/browse/TSM-9995?atlOrigin=eyJpIjoiMjBhNWIzMmFjMjdiNGE1YzhhZTE4YmM0ZjA0MDM4ZWYiLCJwIjoiZXhjZWwtamlyYSJ9" TargetMode="External"/><Relationship Id="rId356" Type="http://schemas.openxmlformats.org/officeDocument/2006/relationships/hyperlink" Target="https://valiati.atlassian.net/browse/TSM-9736?atlOrigin=eyJpIjoiMjBhNWIzMmFjMjdiNGE1YzhhZTE4YmM0ZjA0MDM4ZWYiLCJwIjoiZXhjZWwtamlyYSJ9" TargetMode="External"/><Relationship Id="rId563" Type="http://schemas.openxmlformats.org/officeDocument/2006/relationships/hyperlink" Target="https://valiati.atlassian.net/browse/TSM-9499?atlOrigin=eyJpIjoiMjBhNWIzMmFjMjdiNGE1YzhhZTE4YmM0ZjA0MDM4ZWYiLCJwIjoiZXhjZWwtamlyYSJ9" TargetMode="External"/><Relationship Id="rId770" Type="http://schemas.openxmlformats.org/officeDocument/2006/relationships/hyperlink" Target="https://valiati.atlassian.net/browse/TSM-9246?atlOrigin=eyJpIjoiMjBhNWIzMmFjMjdiNGE1YzhhZTE4YmM0ZjA0MDM4ZWYiLCJwIjoiZXhjZWwtamlyYSJ9" TargetMode="External"/><Relationship Id="rId1193" Type="http://schemas.openxmlformats.org/officeDocument/2006/relationships/hyperlink" Target="https://valiati.atlassian.net/browse/TSM-8747?atlOrigin=eyJpIjoiMjBhNWIzMmFjMjdiNGE1YzhhZTE4YmM0ZjA0MDM4ZWYiLCJwIjoiZXhjZWwtamlyYSJ9" TargetMode="External"/><Relationship Id="rId2037" Type="http://schemas.openxmlformats.org/officeDocument/2006/relationships/hyperlink" Target="https://valiati.atlassian.net/browse/TSM-7812?atlOrigin=eyJpIjoiMjBhNWIzMmFjMjdiNGE1YzhhZTE4YmM0ZjA0MDM4ZWYiLCJwIjoiZXhjZWwtamlyYSJ9" TargetMode="External"/><Relationship Id="rId2244" Type="http://schemas.openxmlformats.org/officeDocument/2006/relationships/hyperlink" Target="https://valiati.atlassian.net/browse/TSM-7590?atlOrigin=eyJpIjoiMjBhNWIzMmFjMjdiNGE1YzhhZTE4YmM0ZjA0MDM4ZWYiLCJwIjoiZXhjZWwtamlyYSJ9" TargetMode="External"/><Relationship Id="rId2451" Type="http://schemas.openxmlformats.org/officeDocument/2006/relationships/hyperlink" Target="https://valiati.atlassian.net/browse/TSM-7373?atlOrigin=eyJpIjoiMjBhNWIzMmFjMjdiNGE1YzhhZTE4YmM0ZjA0MDM4ZWYiLCJwIjoiZXhjZWwtamlyYSJ9" TargetMode="External"/><Relationship Id="rId216" Type="http://schemas.openxmlformats.org/officeDocument/2006/relationships/hyperlink" Target="https://valiati.atlassian.net/browse/TSM-9908?atlOrigin=eyJpIjoiMjBhNWIzMmFjMjdiNGE1YzhhZTE4YmM0ZjA0MDM4ZWYiLCJwIjoiZXhjZWwtamlyYSJ9" TargetMode="External"/><Relationship Id="rId423" Type="http://schemas.openxmlformats.org/officeDocument/2006/relationships/hyperlink" Target="https://valiati.atlassian.net/browse/TSM-9658?atlOrigin=eyJpIjoiMjBhNWIzMmFjMjdiNGE1YzhhZTE4YmM0ZjA0MDM4ZWYiLCJwIjoiZXhjZWwtamlyYSJ9" TargetMode="External"/><Relationship Id="rId1053" Type="http://schemas.openxmlformats.org/officeDocument/2006/relationships/hyperlink" Target="https://valiati.atlassian.net/browse/TSM-8915?atlOrigin=eyJpIjoiMjBhNWIzMmFjMjdiNGE1YzhhZTE4YmM0ZjA0MDM4ZWYiLCJwIjoiZXhjZWwtamlyYSJ9" TargetMode="External"/><Relationship Id="rId1260" Type="http://schemas.openxmlformats.org/officeDocument/2006/relationships/hyperlink" Target="https://valiati.atlassian.net/browse/TSM-8668?atlOrigin=eyJpIjoiMjBhNWIzMmFjMjdiNGE1YzhhZTE4YmM0ZjA0MDM4ZWYiLCJwIjoiZXhjZWwtamlyYSJ9" TargetMode="External"/><Relationship Id="rId2104" Type="http://schemas.openxmlformats.org/officeDocument/2006/relationships/hyperlink" Target="https://valiati.atlassian.net/browse/TSM-7732?atlOrigin=eyJpIjoiMjBhNWIzMmFjMjdiNGE1YzhhZTE4YmM0ZjA0MDM4ZWYiLCJwIjoiZXhjZWwtamlyYSJ9" TargetMode="External"/><Relationship Id="rId630" Type="http://schemas.openxmlformats.org/officeDocument/2006/relationships/hyperlink" Target="https://valiati.atlassian.net/browse/TSM-9421?atlOrigin=eyJpIjoiMjBhNWIzMmFjMjdiNGE1YzhhZTE4YmM0ZjA0MDM4ZWYiLCJwIjoiZXhjZWwtamlyYSJ9" TargetMode="External"/><Relationship Id="rId2311" Type="http://schemas.openxmlformats.org/officeDocument/2006/relationships/hyperlink" Target="https://valiati.atlassian.net/browse/TSM-7520?atlOrigin=eyJpIjoiMjBhNWIzMmFjMjdiNGE1YzhhZTE4YmM0ZjA0MDM4ZWYiLCJwIjoiZXhjZWwtamlyYSJ9" TargetMode="External"/><Relationship Id="rId1120" Type="http://schemas.openxmlformats.org/officeDocument/2006/relationships/hyperlink" Target="https://valiati.atlassian.net/browse/TSM-8830?atlOrigin=eyJpIjoiMjBhNWIzMmFjMjdiNGE1YzhhZTE4YmM0ZjA0MDM4ZWYiLCJwIjoiZXhjZWwtamlyYSJ9" TargetMode="External"/><Relationship Id="rId1937" Type="http://schemas.openxmlformats.org/officeDocument/2006/relationships/hyperlink" Target="https://valiati.atlassian.net/browse/TSM-7923?atlOrigin=eyJpIjoiMjBhNWIzMmFjMjdiNGE1YzhhZTE4YmM0ZjA0MDM4ZWYiLCJwIjoiZXhjZWwtamlyYSJ9" TargetMode="External"/><Relationship Id="rId3085" Type="http://schemas.openxmlformats.org/officeDocument/2006/relationships/hyperlink" Target="https://valiati.atlassian.net/browse/TSM-6710?atlOrigin=eyJpIjoiMjBhNWIzMmFjMjdiNGE1YzhhZTE4YmM0ZjA0MDM4ZWYiLCJwIjoiZXhjZWwtamlyYSJ9" TargetMode="External"/><Relationship Id="rId3152" Type="http://schemas.openxmlformats.org/officeDocument/2006/relationships/hyperlink" Target="https://valiati.atlassian.net/browse/TSM-6637?atlOrigin=eyJpIjoiMjBhNWIzMmFjMjdiNGE1YzhhZTE4YmM0ZjA0MDM4ZWYiLCJwIjoiZXhjZWwtamlyYSJ9" TargetMode="External"/><Relationship Id="rId280" Type="http://schemas.openxmlformats.org/officeDocument/2006/relationships/hyperlink" Target="https://valiati.atlassian.net/browse/TSM-9836?atlOrigin=eyJpIjoiMjBhNWIzMmFjMjdiNGE1YzhhZTE4YmM0ZjA0MDM4ZWYiLCJwIjoiZXhjZWwtamlyYSJ9" TargetMode="External"/><Relationship Id="rId3012" Type="http://schemas.openxmlformats.org/officeDocument/2006/relationships/hyperlink" Target="https://valiati.atlassian.net/browse/TSM-6784?atlOrigin=eyJpIjoiMjBhNWIzMmFjMjdiNGE1YzhhZTE4YmM0ZjA0MDM4ZWYiLCJwIjoiZXhjZWwtamlyYSJ9" TargetMode="External"/><Relationship Id="rId140" Type="http://schemas.openxmlformats.org/officeDocument/2006/relationships/hyperlink" Target="https://valiati.atlassian.net/browse/TSM-10008?atlOrigin=eyJpIjoiMjBhNWIzMmFjMjdiNGE1YzhhZTE4YmM0ZjA0MDM4ZWYiLCJwIjoiZXhjZWwtamlyYSJ9" TargetMode="External"/><Relationship Id="rId6" Type="http://schemas.openxmlformats.org/officeDocument/2006/relationships/hyperlink" Target="https://valiati.atlassian.net/browse/TSM-10210?atlOrigin=eyJpIjoiMjBhNWIzMmFjMjdiNGE1YzhhZTE4YmM0ZjA0MDM4ZWYiLCJwIjoiZXhjZWwtamlyYSJ9" TargetMode="External"/><Relationship Id="rId2778" Type="http://schemas.openxmlformats.org/officeDocument/2006/relationships/hyperlink" Target="https://valiati.atlassian.net/browse/TSM-7026?atlOrigin=eyJpIjoiMjBhNWIzMmFjMjdiNGE1YzhhZTE4YmM0ZjA0MDM4ZWYiLCJwIjoiZXhjZWwtamlyYSJ9" TargetMode="External"/><Relationship Id="rId2985" Type="http://schemas.openxmlformats.org/officeDocument/2006/relationships/hyperlink" Target="https://valiati.atlassian.net/browse/TSM-6811?atlOrigin=eyJpIjoiMjBhNWIzMmFjMjdiNGE1YzhhZTE4YmM0ZjA0MDM4ZWYiLCJwIjoiZXhjZWwtamlyYSJ9" TargetMode="External"/><Relationship Id="rId957" Type="http://schemas.openxmlformats.org/officeDocument/2006/relationships/hyperlink" Target="https://valiati.atlassian.net/browse/TSM-9023?atlOrigin=eyJpIjoiMjBhNWIzMmFjMjdiNGE1YzhhZTE4YmM0ZjA0MDM4ZWYiLCJwIjoiZXhjZWwtamlyYSJ9" TargetMode="External"/><Relationship Id="rId1587" Type="http://schemas.openxmlformats.org/officeDocument/2006/relationships/hyperlink" Target="https://valiati.atlassian.net/browse/TSM-8303?atlOrigin=eyJpIjoiMjBhNWIzMmFjMjdiNGE1YzhhZTE4YmM0ZjA0MDM4ZWYiLCJwIjoiZXhjZWwtamlyYSJ9" TargetMode="External"/><Relationship Id="rId1794" Type="http://schemas.openxmlformats.org/officeDocument/2006/relationships/hyperlink" Target="https://valiati.atlassian.net/browse/TSM-8080?atlOrigin=eyJpIjoiMjBhNWIzMmFjMjdiNGE1YzhhZTE4YmM0ZjA0MDM4ZWYiLCJwIjoiZXhjZWwtamlyYSJ9" TargetMode="External"/><Relationship Id="rId2638" Type="http://schemas.openxmlformats.org/officeDocument/2006/relationships/hyperlink" Target="https://valiati.atlassian.net/browse/TSM-7175?atlOrigin=eyJpIjoiMjBhNWIzMmFjMjdiNGE1YzhhZTE4YmM0ZjA0MDM4ZWYiLCJwIjoiZXhjZWwtamlyYSJ9" TargetMode="External"/><Relationship Id="rId2845" Type="http://schemas.openxmlformats.org/officeDocument/2006/relationships/hyperlink" Target="https://valiati.atlassian.net/browse/TSM-6959?atlOrigin=eyJpIjoiMjBhNWIzMmFjMjdiNGE1YzhhZTE4YmM0ZjA0MDM4ZWYiLCJwIjoiZXhjZWwtamlyYSJ9" TargetMode="External"/><Relationship Id="rId86" Type="http://schemas.openxmlformats.org/officeDocument/2006/relationships/hyperlink" Target="https://valiati.atlassian.net/browse/TSM-10084?atlOrigin=eyJpIjoiMjBhNWIzMmFjMjdiNGE1YzhhZTE4YmM0ZjA0MDM4ZWYiLCJwIjoiZXhjZWwtamlyYSJ9" TargetMode="External"/><Relationship Id="rId817" Type="http://schemas.openxmlformats.org/officeDocument/2006/relationships/hyperlink" Target="https://valiati.atlassian.net/browse/TSM-9189?atlOrigin=eyJpIjoiMjBhNWIzMmFjMjdiNGE1YzhhZTE4YmM0ZjA0MDM4ZWYiLCJwIjoiZXhjZWwtamlyYSJ9" TargetMode="External"/><Relationship Id="rId1447" Type="http://schemas.openxmlformats.org/officeDocument/2006/relationships/hyperlink" Target="https://valiati.atlassian.net/browse/TSM-8457?atlOrigin=eyJpIjoiMjBhNWIzMmFjMjdiNGE1YzhhZTE4YmM0ZjA0MDM4ZWYiLCJwIjoiZXhjZWwtamlyYSJ9" TargetMode="External"/><Relationship Id="rId1654" Type="http://schemas.openxmlformats.org/officeDocument/2006/relationships/hyperlink" Target="https://valiati.atlassian.net/browse/TSM-8234?atlOrigin=eyJpIjoiMjBhNWIzMmFjMjdiNGE1YzhhZTE4YmM0ZjA0MDM4ZWYiLCJwIjoiZXhjZWwtamlyYSJ9" TargetMode="External"/><Relationship Id="rId1861" Type="http://schemas.openxmlformats.org/officeDocument/2006/relationships/hyperlink" Target="https://valiati.atlassian.net/browse/TSM-8009?atlOrigin=eyJpIjoiMjBhNWIzMmFjMjdiNGE1YzhhZTE4YmM0ZjA0MDM4ZWYiLCJwIjoiZXhjZWwtamlyYSJ9" TargetMode="External"/><Relationship Id="rId2705" Type="http://schemas.openxmlformats.org/officeDocument/2006/relationships/hyperlink" Target="https://valiati.atlassian.net/browse/TSM-7105?atlOrigin=eyJpIjoiMjBhNWIzMmFjMjdiNGE1YzhhZTE4YmM0ZjA0MDM4ZWYiLCJwIjoiZXhjZWwtamlyYSJ9" TargetMode="External"/><Relationship Id="rId2912" Type="http://schemas.openxmlformats.org/officeDocument/2006/relationships/hyperlink" Target="https://valiati.atlassian.net/browse/TSM-6890?atlOrigin=eyJpIjoiMjBhNWIzMmFjMjdiNGE1YzhhZTE4YmM0ZjA0MDM4ZWYiLCJwIjoiZXhjZWwtamlyYSJ9" TargetMode="External"/><Relationship Id="rId1307" Type="http://schemas.openxmlformats.org/officeDocument/2006/relationships/hyperlink" Target="https://valiati.atlassian.net/browse/TSM-8615?atlOrigin=eyJpIjoiMjBhNWIzMmFjMjdiNGE1YzhhZTE4YmM0ZjA0MDM4ZWYiLCJwIjoiZXhjZWwtamlyYSJ9" TargetMode="External"/><Relationship Id="rId1514" Type="http://schemas.openxmlformats.org/officeDocument/2006/relationships/hyperlink" Target="https://valiati.atlassian.net/browse/TSM-8382?atlOrigin=eyJpIjoiMjBhNWIzMmFjMjdiNGE1YzhhZTE4YmM0ZjA0MDM4ZWYiLCJwIjoiZXhjZWwtamlyYSJ9" TargetMode="External"/><Relationship Id="rId1721" Type="http://schemas.openxmlformats.org/officeDocument/2006/relationships/hyperlink" Target="https://valiati.atlassian.net/browse/TSM-8165?atlOrigin=eyJpIjoiMjBhNWIzMmFjMjdiNGE1YzhhZTE4YmM0ZjA0MDM4ZWYiLCJwIjoiZXhjZWwtamlyYSJ9" TargetMode="External"/><Relationship Id="rId13" Type="http://schemas.openxmlformats.org/officeDocument/2006/relationships/hyperlink" Target="https://valiati.atlassian.net/browse/TSM-10198?atlOrigin=eyJpIjoiMjBhNWIzMmFjMjdiNGE1YzhhZTE4YmM0ZjA0MDM4ZWYiLCJwIjoiZXhjZWwtamlyYSJ9" TargetMode="External"/><Relationship Id="rId2288" Type="http://schemas.openxmlformats.org/officeDocument/2006/relationships/hyperlink" Target="https://valiati.atlassian.net/browse/TSM-7544?atlOrigin=eyJpIjoiMjBhNWIzMmFjMjdiNGE1YzhhZTE4YmM0ZjA0MDM4ZWYiLCJwIjoiZXhjZWwtamlyYSJ9" TargetMode="External"/><Relationship Id="rId2495" Type="http://schemas.openxmlformats.org/officeDocument/2006/relationships/hyperlink" Target="https://valiati.atlassian.net/browse/TSM-7328?atlOrigin=eyJpIjoiMjBhNWIzMmFjMjdiNGE1YzhhZTE4YmM0ZjA0MDM4ZWYiLCJwIjoiZXhjZWwtamlyYSJ9" TargetMode="External"/><Relationship Id="rId467" Type="http://schemas.openxmlformats.org/officeDocument/2006/relationships/hyperlink" Target="https://valiati.atlassian.net/browse/TSM-9608?atlOrigin=eyJpIjoiMjBhNWIzMmFjMjdiNGE1YzhhZTE4YmM0ZjA0MDM4ZWYiLCJwIjoiZXhjZWwtamlyYSJ9" TargetMode="External"/><Relationship Id="rId1097" Type="http://schemas.openxmlformats.org/officeDocument/2006/relationships/hyperlink" Target="https://valiati.atlassian.net/browse/TSM-8856?atlOrigin=eyJpIjoiMjBhNWIzMmFjMjdiNGE1YzhhZTE4YmM0ZjA0MDM4ZWYiLCJwIjoiZXhjZWwtamlyYSJ9" TargetMode="External"/><Relationship Id="rId2148" Type="http://schemas.openxmlformats.org/officeDocument/2006/relationships/hyperlink" Target="https://valiati.atlassian.net/browse/TSM-7688?atlOrigin=eyJpIjoiMjBhNWIzMmFjMjdiNGE1YzhhZTE4YmM0ZjA0MDM4ZWYiLCJwIjoiZXhjZWwtamlyYSJ9" TargetMode="External"/><Relationship Id="rId674" Type="http://schemas.openxmlformats.org/officeDocument/2006/relationships/hyperlink" Target="https://valiati.atlassian.net/browse/TSM-9367?atlOrigin=eyJpIjoiMjBhNWIzMmFjMjdiNGE1YzhhZTE4YmM0ZjA0MDM4ZWYiLCJwIjoiZXhjZWwtamlyYSJ9" TargetMode="External"/><Relationship Id="rId881" Type="http://schemas.openxmlformats.org/officeDocument/2006/relationships/hyperlink" Target="https://valiati.atlassian.net/browse/TSM-9114?atlOrigin=eyJpIjoiMjBhNWIzMmFjMjdiNGE1YzhhZTE4YmM0ZjA0MDM4ZWYiLCJwIjoiZXhjZWwtamlyYSJ9" TargetMode="External"/><Relationship Id="rId2355" Type="http://schemas.openxmlformats.org/officeDocument/2006/relationships/hyperlink" Target="https://valiati.atlassian.net/browse/TSM-7476?atlOrigin=eyJpIjoiMjBhNWIzMmFjMjdiNGE1YzhhZTE4YmM0ZjA0MDM4ZWYiLCJwIjoiZXhjZWwtamlyYSJ9" TargetMode="External"/><Relationship Id="rId2562" Type="http://schemas.openxmlformats.org/officeDocument/2006/relationships/hyperlink" Target="https://valiati.atlassian.net/browse/TSM-7259?atlOrigin=eyJpIjoiMjBhNWIzMmFjMjdiNGE1YzhhZTE4YmM0ZjA0MDM4ZWYiLCJwIjoiZXhjZWwtamlyYSJ9" TargetMode="External"/><Relationship Id="rId327" Type="http://schemas.openxmlformats.org/officeDocument/2006/relationships/hyperlink" Target="https://valiati.atlassian.net/browse/TSM-9779?atlOrigin=eyJpIjoiMjBhNWIzMmFjMjdiNGE1YzhhZTE4YmM0ZjA0MDM4ZWYiLCJwIjoiZXhjZWwtamlyYSJ9" TargetMode="External"/><Relationship Id="rId534" Type="http://schemas.openxmlformats.org/officeDocument/2006/relationships/hyperlink" Target="https://valiati.atlassian.net/browse/TSM-9532?atlOrigin=eyJpIjoiMjBhNWIzMmFjMjdiNGE1YzhhZTE4YmM0ZjA0MDM4ZWYiLCJwIjoiZXhjZWwtamlyYSJ9" TargetMode="External"/><Relationship Id="rId741" Type="http://schemas.openxmlformats.org/officeDocument/2006/relationships/hyperlink" Target="https://valiati.atlassian.net/browse/TSM-9284?atlOrigin=eyJpIjoiMjBhNWIzMmFjMjdiNGE1YzhhZTE4YmM0ZjA0MDM4ZWYiLCJwIjoiZXhjZWwtamlyYSJ9" TargetMode="External"/><Relationship Id="rId1164" Type="http://schemas.openxmlformats.org/officeDocument/2006/relationships/hyperlink" Target="https://valiati.atlassian.net/browse/TSM-8778?atlOrigin=eyJpIjoiMjBhNWIzMmFjMjdiNGE1YzhhZTE4YmM0ZjA0MDM4ZWYiLCJwIjoiZXhjZWwtamlyYSJ9" TargetMode="External"/><Relationship Id="rId1371" Type="http://schemas.openxmlformats.org/officeDocument/2006/relationships/hyperlink" Target="https://valiati.atlassian.net/browse/TSM-8544?atlOrigin=eyJpIjoiMjBhNWIzMmFjMjdiNGE1YzhhZTE4YmM0ZjA0MDM4ZWYiLCJwIjoiZXhjZWwtamlyYSJ9" TargetMode="External"/><Relationship Id="rId2008" Type="http://schemas.openxmlformats.org/officeDocument/2006/relationships/hyperlink" Target="https://valiati.atlassian.net/browse/TSM-7846?atlOrigin=eyJpIjoiMjBhNWIzMmFjMjdiNGE1YzhhZTE4YmM0ZjA0MDM4ZWYiLCJwIjoiZXhjZWwtamlyYSJ9" TargetMode="External"/><Relationship Id="rId2215" Type="http://schemas.openxmlformats.org/officeDocument/2006/relationships/hyperlink" Target="https://valiati.atlassian.net/browse/TSM-7620?atlOrigin=eyJpIjoiMjBhNWIzMmFjMjdiNGE1YzhhZTE4YmM0ZjA0MDM4ZWYiLCJwIjoiZXhjZWwtamlyYSJ9" TargetMode="External"/><Relationship Id="rId2422" Type="http://schemas.openxmlformats.org/officeDocument/2006/relationships/hyperlink" Target="https://valiati.atlassian.net/browse/TSM-7403?atlOrigin=eyJpIjoiMjBhNWIzMmFjMjdiNGE1YzhhZTE4YmM0ZjA0MDM4ZWYiLCJwIjoiZXhjZWwtamlyYSJ9" TargetMode="External"/><Relationship Id="rId601" Type="http://schemas.openxmlformats.org/officeDocument/2006/relationships/hyperlink" Target="https://valiati.atlassian.net/browse/TSM-9455?atlOrigin=eyJpIjoiMjBhNWIzMmFjMjdiNGE1YzhhZTE4YmM0ZjA0MDM4ZWYiLCJwIjoiZXhjZWwtamlyYSJ9" TargetMode="External"/><Relationship Id="rId1024" Type="http://schemas.openxmlformats.org/officeDocument/2006/relationships/hyperlink" Target="https://valiati.atlassian.net/browse/TSM-8949?atlOrigin=eyJpIjoiMjBhNWIzMmFjMjdiNGE1YzhhZTE4YmM0ZjA0MDM4ZWYiLCJwIjoiZXhjZWwtamlyYSJ9" TargetMode="External"/><Relationship Id="rId1231" Type="http://schemas.openxmlformats.org/officeDocument/2006/relationships/hyperlink" Target="https://valiati.atlassian.net/browse/TSM-8701?atlOrigin=eyJpIjoiMjBhNWIzMmFjMjdiNGE1YzhhZTE4YmM0ZjA0MDM4ZWYiLCJwIjoiZXhjZWwtamlyYSJ9" TargetMode="External"/><Relationship Id="rId3196" Type="http://schemas.openxmlformats.org/officeDocument/2006/relationships/hyperlink" Target="https://valiati.atlassian.net/browse/TSM-6590?atlOrigin=eyJpIjoiMjBhNWIzMmFjMjdiNGE1YzhhZTE4YmM0ZjA0MDM4ZWYiLCJwIjoiZXhjZWwtamlyYSJ9" TargetMode="External"/><Relationship Id="rId3056" Type="http://schemas.openxmlformats.org/officeDocument/2006/relationships/hyperlink" Target="https://valiati.atlassian.net/browse/TSM-6739?atlOrigin=eyJpIjoiMjBhNWIzMmFjMjdiNGE1YzhhZTE4YmM0ZjA0MDM4ZWYiLCJwIjoiZXhjZWwtamlyYSJ9" TargetMode="External"/><Relationship Id="rId184" Type="http://schemas.openxmlformats.org/officeDocument/2006/relationships/hyperlink" Target="https://valiati.atlassian.net/browse/TSM-9945?atlOrigin=eyJpIjoiMjBhNWIzMmFjMjdiNGE1YzhhZTE4YmM0ZjA0MDM4ZWYiLCJwIjoiZXhjZWwtamlyYSJ9" TargetMode="External"/><Relationship Id="rId391" Type="http://schemas.openxmlformats.org/officeDocument/2006/relationships/hyperlink" Target="https://valiati.atlassian.net/browse/TSM-9697?atlOrigin=eyJpIjoiMjBhNWIzMmFjMjdiNGE1YzhhZTE4YmM0ZjA0MDM4ZWYiLCJwIjoiZXhjZWwtamlyYSJ9" TargetMode="External"/><Relationship Id="rId1908" Type="http://schemas.openxmlformats.org/officeDocument/2006/relationships/hyperlink" Target="https://valiati.atlassian.net/browse/TSM-7959?atlOrigin=eyJpIjoiMjBhNWIzMmFjMjdiNGE1YzhhZTE4YmM0ZjA0MDM4ZWYiLCJwIjoiZXhjZWwtamlyYSJ9" TargetMode="External"/><Relationship Id="rId2072" Type="http://schemas.openxmlformats.org/officeDocument/2006/relationships/hyperlink" Target="https://valiati.atlassian.net/browse/TSM-7774?atlOrigin=eyJpIjoiMjBhNWIzMmFjMjdiNGE1YzhhZTE4YmM0ZjA0MDM4ZWYiLCJwIjoiZXhjZWwtamlyYSJ9" TargetMode="External"/><Relationship Id="rId3123" Type="http://schemas.openxmlformats.org/officeDocument/2006/relationships/hyperlink" Target="https://valiati.atlassian.net/browse/TSM-6669?atlOrigin=eyJpIjoiMjBhNWIzMmFjMjdiNGE1YzhhZTE4YmM0ZjA0MDM4ZWYiLCJwIjoiZXhjZWwtamlyYSJ9" TargetMode="External"/><Relationship Id="rId251" Type="http://schemas.openxmlformats.org/officeDocument/2006/relationships/hyperlink" Target="https://valiati.atlassian.net/browse/TSM-9872?atlOrigin=eyJpIjoiMjBhNWIzMmFjMjdiNGE1YzhhZTE4YmM0ZjA0MDM4ZWYiLCJwIjoiZXhjZWwtamlyYSJ9" TargetMode="External"/><Relationship Id="rId2889" Type="http://schemas.openxmlformats.org/officeDocument/2006/relationships/hyperlink" Target="https://valiati.atlassian.net/browse/TSM-6915?atlOrigin=eyJpIjoiMjBhNWIzMmFjMjdiNGE1YzhhZTE4YmM0ZjA0MDM4ZWYiLCJwIjoiZXhjZWwtamlyYSJ9" TargetMode="External"/><Relationship Id="rId111" Type="http://schemas.openxmlformats.org/officeDocument/2006/relationships/hyperlink" Target="https://valiati.atlassian.net/browse/TSM-10048?atlOrigin=eyJpIjoiMjBhNWIzMmFjMjdiNGE1YzhhZTE4YmM0ZjA0MDM4ZWYiLCJwIjoiZXhjZWwtamlyYSJ9" TargetMode="External"/><Relationship Id="rId1698" Type="http://schemas.openxmlformats.org/officeDocument/2006/relationships/hyperlink" Target="https://valiati.atlassian.net/browse/TSM-8188?atlOrigin=eyJpIjoiMjBhNWIzMmFjMjdiNGE1YzhhZTE4YmM0ZjA0MDM4ZWYiLCJwIjoiZXhjZWwtamlyYSJ9" TargetMode="External"/><Relationship Id="rId2749" Type="http://schemas.openxmlformats.org/officeDocument/2006/relationships/hyperlink" Target="https://valiati.atlassian.net/browse/TSM-7059?atlOrigin=eyJpIjoiMjBhNWIzMmFjMjdiNGE1YzhhZTE4YmM0ZjA0MDM4ZWYiLCJwIjoiZXhjZWwtamlyYSJ9" TargetMode="External"/><Relationship Id="rId2956" Type="http://schemas.openxmlformats.org/officeDocument/2006/relationships/hyperlink" Target="https://valiati.atlassian.net/browse/TSM-6842?atlOrigin=eyJpIjoiMjBhNWIzMmFjMjdiNGE1YzhhZTE4YmM0ZjA0MDM4ZWYiLCJwIjoiZXhjZWwtamlyYSJ9" TargetMode="External"/><Relationship Id="rId928" Type="http://schemas.openxmlformats.org/officeDocument/2006/relationships/hyperlink" Target="https://valiati.atlassian.net/browse/TSM-9058?atlOrigin=eyJpIjoiMjBhNWIzMmFjMjdiNGE1YzhhZTE4YmM0ZjA0MDM4ZWYiLCJwIjoiZXhjZWwtamlyYSJ9" TargetMode="External"/><Relationship Id="rId1558" Type="http://schemas.openxmlformats.org/officeDocument/2006/relationships/hyperlink" Target="https://valiati.atlassian.net/browse/TSM-8335?atlOrigin=eyJpIjoiMjBhNWIzMmFjMjdiNGE1YzhhZTE4YmM0ZjA0MDM4ZWYiLCJwIjoiZXhjZWwtamlyYSJ9" TargetMode="External"/><Relationship Id="rId1765" Type="http://schemas.openxmlformats.org/officeDocument/2006/relationships/hyperlink" Target="https://valiati.atlassian.net/browse/TSM-8119?atlOrigin=eyJpIjoiMjBhNWIzMmFjMjdiNGE1YzhhZTE4YmM0ZjA0MDM4ZWYiLCJwIjoiZXhjZWwtamlyYSJ9" TargetMode="External"/><Relationship Id="rId2609" Type="http://schemas.openxmlformats.org/officeDocument/2006/relationships/hyperlink" Target="https://valiati.atlassian.net/browse/TSM-7210?atlOrigin=eyJpIjoiMjBhNWIzMmFjMjdiNGE1YzhhZTE4YmM0ZjA0MDM4ZWYiLCJwIjoiZXhjZWwtamlyYSJ9" TargetMode="External"/><Relationship Id="rId57" Type="http://schemas.openxmlformats.org/officeDocument/2006/relationships/hyperlink" Target="https://valiati.atlassian.net/browse/TSM-10123?atlOrigin=eyJpIjoiMjBhNWIzMmFjMjdiNGE1YzhhZTE4YmM0ZjA0MDM4ZWYiLCJwIjoiZXhjZWwtamlyYSJ9" TargetMode="External"/><Relationship Id="rId1418" Type="http://schemas.openxmlformats.org/officeDocument/2006/relationships/hyperlink" Target="https://valiati.atlassian.net/browse/TSM-8489?atlOrigin=eyJpIjoiMjBhNWIzMmFjMjdiNGE1YzhhZTE4YmM0ZjA0MDM4ZWYiLCJwIjoiZXhjZWwtamlyYSJ9" TargetMode="External"/><Relationship Id="rId1972" Type="http://schemas.openxmlformats.org/officeDocument/2006/relationships/hyperlink" Target="https://valiati.atlassian.net/browse/TSM-7885?atlOrigin=eyJpIjoiMjBhNWIzMmFjMjdiNGE1YzhhZTE4YmM0ZjA0MDM4ZWYiLCJwIjoiZXhjZWwtamlyYSJ9" TargetMode="External"/><Relationship Id="rId2816" Type="http://schemas.openxmlformats.org/officeDocument/2006/relationships/hyperlink" Target="https://valiati.atlassian.net/browse/TSM-6988?atlOrigin=eyJpIjoiMjBhNWIzMmFjMjdiNGE1YzhhZTE4YmM0ZjA0MDM4ZWYiLCJwIjoiZXhjZWwtamlyYSJ9" TargetMode="External"/><Relationship Id="rId1625" Type="http://schemas.openxmlformats.org/officeDocument/2006/relationships/hyperlink" Target="https://valiati.atlassian.net/browse/TSM-8265?atlOrigin=eyJpIjoiMjBhNWIzMmFjMjdiNGE1YzhhZTE4YmM0ZjA0MDM4ZWYiLCJwIjoiZXhjZWwtamlyYSJ9" TargetMode="External"/><Relationship Id="rId1832" Type="http://schemas.openxmlformats.org/officeDocument/2006/relationships/hyperlink" Target="https://valiati.atlassian.net/browse/TSM-8038?atlOrigin=eyJpIjoiMjBhNWIzMmFjMjdiNGE1YzhhZTE4YmM0ZjA0MDM4ZWYiLCJwIjoiZXhjZWwtamlyYSJ9" TargetMode="External"/><Relationship Id="rId2399" Type="http://schemas.openxmlformats.org/officeDocument/2006/relationships/hyperlink" Target="https://valiati.atlassian.net/browse/TSM-7426?atlOrigin=eyJpIjoiMjBhNWIzMmFjMjdiNGE1YzhhZTE4YmM0ZjA0MDM4ZWYiLCJwIjoiZXhjZWwtamlyYSJ9" TargetMode="External"/><Relationship Id="rId578" Type="http://schemas.openxmlformats.org/officeDocument/2006/relationships/hyperlink" Target="https://valiati.atlassian.net/browse/TSM-9480?atlOrigin=eyJpIjoiMjBhNWIzMmFjMjdiNGE1YzhhZTE4YmM0ZjA0MDM4ZWYiLCJwIjoiZXhjZWwtamlyYSJ9" TargetMode="External"/><Relationship Id="rId785" Type="http://schemas.openxmlformats.org/officeDocument/2006/relationships/hyperlink" Target="https://valiati.atlassian.net/browse/TSM-9226?atlOrigin=eyJpIjoiMjBhNWIzMmFjMjdiNGE1YzhhZTE4YmM0ZjA0MDM4ZWYiLCJwIjoiZXhjZWwtamlyYSJ9" TargetMode="External"/><Relationship Id="rId992" Type="http://schemas.openxmlformats.org/officeDocument/2006/relationships/hyperlink" Target="https://valiati.atlassian.net/browse/TSM-8986?atlOrigin=eyJpIjoiMjBhNWIzMmFjMjdiNGE1YzhhZTE4YmM0ZjA0MDM4ZWYiLCJwIjoiZXhjZWwtamlyYSJ9" TargetMode="External"/><Relationship Id="rId2259" Type="http://schemas.openxmlformats.org/officeDocument/2006/relationships/hyperlink" Target="https://valiati.atlassian.net/browse/TSM-7575?atlOrigin=eyJpIjoiMjBhNWIzMmFjMjdiNGE1YzhhZTE4YmM0ZjA0MDM4ZWYiLCJwIjoiZXhjZWwtamlyYSJ9" TargetMode="External"/><Relationship Id="rId2466" Type="http://schemas.openxmlformats.org/officeDocument/2006/relationships/hyperlink" Target="https://valiati.atlassian.net/browse/TSM-7358?atlOrigin=eyJpIjoiMjBhNWIzMmFjMjdiNGE1YzhhZTE4YmM0ZjA0MDM4ZWYiLCJwIjoiZXhjZWwtamlyYSJ9" TargetMode="External"/><Relationship Id="rId2673" Type="http://schemas.openxmlformats.org/officeDocument/2006/relationships/hyperlink" Target="https://valiati.atlassian.net/browse/TSM-7139?atlOrigin=eyJpIjoiMjBhNWIzMmFjMjdiNGE1YzhhZTE4YmM0ZjA0MDM4ZWYiLCJwIjoiZXhjZWwtamlyYSJ9" TargetMode="External"/><Relationship Id="rId2880" Type="http://schemas.openxmlformats.org/officeDocument/2006/relationships/hyperlink" Target="https://valiati.atlassian.net/browse/TSM-6924?atlOrigin=eyJpIjoiMjBhNWIzMmFjMjdiNGE1YzhhZTE4YmM0ZjA0MDM4ZWYiLCJwIjoiZXhjZWwtamlyYSJ9" TargetMode="External"/><Relationship Id="rId438" Type="http://schemas.openxmlformats.org/officeDocument/2006/relationships/hyperlink" Target="https://valiati.atlassian.net/browse/TSM-9640?atlOrigin=eyJpIjoiMjBhNWIzMmFjMjdiNGE1YzhhZTE4YmM0ZjA0MDM4ZWYiLCJwIjoiZXhjZWwtamlyYSJ9" TargetMode="External"/><Relationship Id="rId645" Type="http://schemas.openxmlformats.org/officeDocument/2006/relationships/hyperlink" Target="https://valiati.atlassian.net/browse/TSM-9405?atlOrigin=eyJpIjoiMjBhNWIzMmFjMjdiNGE1YzhhZTE4YmM0ZjA0MDM4ZWYiLCJwIjoiZXhjZWwtamlyYSJ9" TargetMode="External"/><Relationship Id="rId852" Type="http://schemas.openxmlformats.org/officeDocument/2006/relationships/hyperlink" Target="https://valiati.atlassian.net/browse/TSM-9146?atlOrigin=eyJpIjoiMjBhNWIzMmFjMjdiNGE1YzhhZTE4YmM0ZjA0MDM4ZWYiLCJwIjoiZXhjZWwtamlyYSJ9" TargetMode="External"/><Relationship Id="rId1068" Type="http://schemas.openxmlformats.org/officeDocument/2006/relationships/hyperlink" Target="https://valiati.atlassian.net/browse/TSM-8893?atlOrigin=eyJpIjoiMjBhNWIzMmFjMjdiNGE1YzhhZTE4YmM0ZjA0MDM4ZWYiLCJwIjoiZXhjZWwtamlyYSJ9" TargetMode="External"/><Relationship Id="rId1275" Type="http://schemas.openxmlformats.org/officeDocument/2006/relationships/hyperlink" Target="https://valiati.atlassian.net/browse/TSM-8651?atlOrigin=eyJpIjoiMjBhNWIzMmFjMjdiNGE1YzhhZTE4YmM0ZjA0MDM4ZWYiLCJwIjoiZXhjZWwtamlyYSJ9" TargetMode="External"/><Relationship Id="rId1482" Type="http://schemas.openxmlformats.org/officeDocument/2006/relationships/hyperlink" Target="https://valiati.atlassian.net/browse/TSM-8416?atlOrigin=eyJpIjoiMjBhNWIzMmFjMjdiNGE1YzhhZTE4YmM0ZjA0MDM4ZWYiLCJwIjoiZXhjZWwtamlyYSJ9" TargetMode="External"/><Relationship Id="rId2119" Type="http://schemas.openxmlformats.org/officeDocument/2006/relationships/hyperlink" Target="https://valiati.atlassian.net/browse/TSM-7717?atlOrigin=eyJpIjoiMjBhNWIzMmFjMjdiNGE1YzhhZTE4YmM0ZjA0MDM4ZWYiLCJwIjoiZXhjZWwtamlyYSJ9" TargetMode="External"/><Relationship Id="rId2326" Type="http://schemas.openxmlformats.org/officeDocument/2006/relationships/hyperlink" Target="https://valiati.atlassian.net/browse/TSM-7505?atlOrigin=eyJpIjoiMjBhNWIzMmFjMjdiNGE1YzhhZTE4YmM0ZjA0MDM4ZWYiLCJwIjoiZXhjZWwtamlyYSJ9" TargetMode="External"/><Relationship Id="rId2533" Type="http://schemas.openxmlformats.org/officeDocument/2006/relationships/hyperlink" Target="https://valiati.atlassian.net/browse/TSM-7289?atlOrigin=eyJpIjoiMjBhNWIzMmFjMjdiNGE1YzhhZTE4YmM0ZjA0MDM4ZWYiLCJwIjoiZXhjZWwtamlyYSJ9" TargetMode="External"/><Relationship Id="rId2740" Type="http://schemas.openxmlformats.org/officeDocument/2006/relationships/hyperlink" Target="https://valiati.atlassian.net/browse/TSM-7068?atlOrigin=eyJpIjoiMjBhNWIzMmFjMjdiNGE1YzhhZTE4YmM0ZjA0MDM4ZWYiLCJwIjoiZXhjZWwtamlyYSJ9" TargetMode="External"/><Relationship Id="rId505" Type="http://schemas.openxmlformats.org/officeDocument/2006/relationships/hyperlink" Target="https://valiati.atlassian.net/browse/TSM-9564?atlOrigin=eyJpIjoiMjBhNWIzMmFjMjdiNGE1YzhhZTE4YmM0ZjA0MDM4ZWYiLCJwIjoiZXhjZWwtamlyYSJ9" TargetMode="External"/><Relationship Id="rId712" Type="http://schemas.openxmlformats.org/officeDocument/2006/relationships/hyperlink" Target="https://valiati.atlassian.net/browse/TSM-9320?atlOrigin=eyJpIjoiMjBhNWIzMmFjMjdiNGE1YzhhZTE4YmM0ZjA0MDM4ZWYiLCJwIjoiZXhjZWwtamlyYSJ9" TargetMode="External"/><Relationship Id="rId1135" Type="http://schemas.openxmlformats.org/officeDocument/2006/relationships/hyperlink" Target="https://valiati.atlassian.net/browse/TSM-8812?atlOrigin=eyJpIjoiMjBhNWIzMmFjMjdiNGE1YzhhZTE4YmM0ZjA0MDM4ZWYiLCJwIjoiZXhjZWwtamlyYSJ9" TargetMode="External"/><Relationship Id="rId1342" Type="http://schemas.openxmlformats.org/officeDocument/2006/relationships/hyperlink" Target="https://valiati.atlassian.net/browse/TSM-8577?atlOrigin=eyJpIjoiMjBhNWIzMmFjMjdiNGE1YzhhZTE4YmM0ZjA0MDM4ZWYiLCJwIjoiZXhjZWwtamlyYSJ9" TargetMode="External"/><Relationship Id="rId1202" Type="http://schemas.openxmlformats.org/officeDocument/2006/relationships/hyperlink" Target="https://valiati.atlassian.net/browse/TSM-8737?atlOrigin=eyJpIjoiMjBhNWIzMmFjMjdiNGE1YzhhZTE4YmM0ZjA0MDM4ZWYiLCJwIjoiZXhjZWwtamlyYSJ9" TargetMode="External"/><Relationship Id="rId2600" Type="http://schemas.openxmlformats.org/officeDocument/2006/relationships/hyperlink" Target="https://valiati.atlassian.net/browse/TSM-7221?atlOrigin=eyJpIjoiMjBhNWIzMmFjMjdiNGE1YzhhZTE4YmM0ZjA0MDM4ZWYiLCJwIjoiZXhjZWwtamlyYSJ9" TargetMode="External"/><Relationship Id="rId3167" Type="http://schemas.openxmlformats.org/officeDocument/2006/relationships/hyperlink" Target="https://valiati.atlassian.net/browse/TSM-6620?atlOrigin=eyJpIjoiMjBhNWIzMmFjMjdiNGE1YzhhZTE4YmM0ZjA0MDM4ZWYiLCJwIjoiZXhjZWwtamlyYSJ9" TargetMode="External"/><Relationship Id="rId295" Type="http://schemas.openxmlformats.org/officeDocument/2006/relationships/hyperlink" Target="https://valiati.atlassian.net/browse/TSM-9817?atlOrigin=eyJpIjoiMjBhNWIzMmFjMjdiNGE1YzhhZTE4YmM0ZjA0MDM4ZWYiLCJwIjoiZXhjZWwtamlyYSJ9" TargetMode="External"/><Relationship Id="rId2183" Type="http://schemas.openxmlformats.org/officeDocument/2006/relationships/hyperlink" Target="https://valiati.atlassian.net/browse/TSM-7652?atlOrigin=eyJpIjoiMjBhNWIzMmFjMjdiNGE1YzhhZTE4YmM0ZjA0MDM4ZWYiLCJwIjoiZXhjZWwtamlyYSJ9" TargetMode="External"/><Relationship Id="rId2390" Type="http://schemas.openxmlformats.org/officeDocument/2006/relationships/hyperlink" Target="https://valiati.atlassian.net/browse/TSM-7435?atlOrigin=eyJpIjoiMjBhNWIzMmFjMjdiNGE1YzhhZTE4YmM0ZjA0MDM4ZWYiLCJwIjoiZXhjZWwtamlyYSJ9" TargetMode="External"/><Relationship Id="rId3027" Type="http://schemas.openxmlformats.org/officeDocument/2006/relationships/hyperlink" Target="https://valiati.atlassian.net/browse/TSM-6768?atlOrigin=eyJpIjoiMjBhNWIzMmFjMjdiNGE1YzhhZTE4YmM0ZjA0MDM4ZWYiLCJwIjoiZXhjZWwtamlyYSJ9" TargetMode="External"/><Relationship Id="rId3234" Type="http://schemas.openxmlformats.org/officeDocument/2006/relationships/hyperlink" Target="https://valiati.atlassian.net/browse/TSM-6551?atlOrigin=eyJpIjoiMjBhNWIzMmFjMjdiNGE1YzhhZTE4YmM0ZjA0MDM4ZWYiLCJwIjoiZXhjZWwtamlyYSJ9" TargetMode="External"/><Relationship Id="rId155" Type="http://schemas.openxmlformats.org/officeDocument/2006/relationships/hyperlink" Target="https://valiati.atlassian.net/browse/TSM-9989?atlOrigin=eyJpIjoiMjBhNWIzMmFjMjdiNGE1YzhhZTE4YmM0ZjA0MDM4ZWYiLCJwIjoiZXhjZWwtamlyYSJ9" TargetMode="External"/><Relationship Id="rId362" Type="http://schemas.openxmlformats.org/officeDocument/2006/relationships/hyperlink" Target="https://valiati.atlassian.net/browse/TSM-9730?atlOrigin=eyJpIjoiMjBhNWIzMmFjMjdiNGE1YzhhZTE4YmM0ZjA0MDM4ZWYiLCJwIjoiZXhjZWwtamlyYSJ9" TargetMode="External"/><Relationship Id="rId2043" Type="http://schemas.openxmlformats.org/officeDocument/2006/relationships/hyperlink" Target="https://valiati.atlassian.net/browse/TSM-7806?atlOrigin=eyJpIjoiMjBhNWIzMmFjMjdiNGE1YzhhZTE4YmM0ZjA0MDM4ZWYiLCJwIjoiZXhjZWwtamlyYSJ9" TargetMode="External"/><Relationship Id="rId2250" Type="http://schemas.openxmlformats.org/officeDocument/2006/relationships/hyperlink" Target="https://valiati.atlassian.net/browse/TSM-7584?atlOrigin=eyJpIjoiMjBhNWIzMmFjMjdiNGE1YzhhZTE4YmM0ZjA0MDM4ZWYiLCJwIjoiZXhjZWwtamlyYSJ9" TargetMode="External"/><Relationship Id="rId222" Type="http://schemas.openxmlformats.org/officeDocument/2006/relationships/hyperlink" Target="https://valiati.atlassian.net/browse/TSM-9902?atlOrigin=eyJpIjoiMjBhNWIzMmFjMjdiNGE1YzhhZTE4YmM0ZjA0MDM4ZWYiLCJwIjoiZXhjZWwtamlyYSJ9" TargetMode="External"/><Relationship Id="rId2110" Type="http://schemas.openxmlformats.org/officeDocument/2006/relationships/hyperlink" Target="https://valiati.atlassian.net/browse/TSM-7726?atlOrigin=eyJpIjoiMjBhNWIzMmFjMjdiNGE1YzhhZTE4YmM0ZjA0MDM4ZWYiLCJwIjoiZXhjZWwtamlyYSJ9" TargetMode="External"/><Relationship Id="rId1669" Type="http://schemas.openxmlformats.org/officeDocument/2006/relationships/hyperlink" Target="https://valiati.atlassian.net/browse/TSM-8219?atlOrigin=eyJpIjoiMjBhNWIzMmFjMjdiNGE1YzhhZTE4YmM0ZjA0MDM4ZWYiLCJwIjoiZXhjZWwtamlyYSJ9" TargetMode="External"/><Relationship Id="rId1876" Type="http://schemas.openxmlformats.org/officeDocument/2006/relationships/hyperlink" Target="https://valiati.atlassian.net/browse/TSM-7993?atlOrigin=eyJpIjoiMjBhNWIzMmFjMjdiNGE1YzhhZTE4YmM0ZjA0MDM4ZWYiLCJwIjoiZXhjZWwtamlyYSJ9" TargetMode="External"/><Relationship Id="rId2927" Type="http://schemas.openxmlformats.org/officeDocument/2006/relationships/hyperlink" Target="https://valiati.atlassian.net/browse/TSM-6874?atlOrigin=eyJpIjoiMjBhNWIzMmFjMjdiNGE1YzhhZTE4YmM0ZjA0MDM4ZWYiLCJwIjoiZXhjZWwtamlyYSJ9" TargetMode="External"/><Relationship Id="rId3091" Type="http://schemas.openxmlformats.org/officeDocument/2006/relationships/hyperlink" Target="https://valiati.atlassian.net/browse/TSM-6704?atlOrigin=eyJpIjoiMjBhNWIzMmFjMjdiNGE1YzhhZTE4YmM0ZjA0MDM4ZWYiLCJwIjoiZXhjZWwtamlyYSJ9" TargetMode="External"/><Relationship Id="rId1529" Type="http://schemas.openxmlformats.org/officeDocument/2006/relationships/hyperlink" Target="https://valiati.atlassian.net/browse/TSM-8367?atlOrigin=eyJpIjoiMjBhNWIzMmFjMjdiNGE1YzhhZTE4YmM0ZjA0MDM4ZWYiLCJwIjoiZXhjZWwtamlyYSJ9" TargetMode="External"/><Relationship Id="rId1736" Type="http://schemas.openxmlformats.org/officeDocument/2006/relationships/hyperlink" Target="https://valiati.atlassian.net/browse/TSM-8150?atlOrigin=eyJpIjoiMjBhNWIzMmFjMjdiNGE1YzhhZTE4YmM0ZjA0MDM4ZWYiLCJwIjoiZXhjZWwtamlyYSJ9" TargetMode="External"/><Relationship Id="rId1943" Type="http://schemas.openxmlformats.org/officeDocument/2006/relationships/hyperlink" Target="https://valiati.atlassian.net/browse/TSM-7917?atlOrigin=eyJpIjoiMjBhNWIzMmFjMjdiNGE1YzhhZTE4YmM0ZjA0MDM4ZWYiLCJwIjoiZXhjZWwtamlyYSJ9" TargetMode="External"/><Relationship Id="rId28" Type="http://schemas.openxmlformats.org/officeDocument/2006/relationships/hyperlink" Target="https://valiati.atlassian.net/browse/TSM-10168?atlOrigin=eyJpIjoiMjBhNWIzMmFjMjdiNGE1YzhhZTE4YmM0ZjA0MDM4ZWYiLCJwIjoiZXhjZWwtamlyYSJ9" TargetMode="External"/><Relationship Id="rId1803" Type="http://schemas.openxmlformats.org/officeDocument/2006/relationships/hyperlink" Target="https://valiati.atlassian.net/browse/TSM-8071?atlOrigin=eyJpIjoiMjBhNWIzMmFjMjdiNGE1YzhhZTE4YmM0ZjA0MDM4ZWYiLCJwIjoiZXhjZWwtamlyYSJ9" TargetMode="External"/><Relationship Id="rId689" Type="http://schemas.openxmlformats.org/officeDocument/2006/relationships/hyperlink" Target="https://valiati.atlassian.net/browse/TSM-9348?atlOrigin=eyJpIjoiMjBhNWIzMmFjMjdiNGE1YzhhZTE4YmM0ZjA0MDM4ZWYiLCJwIjoiZXhjZWwtamlyYSJ9" TargetMode="External"/><Relationship Id="rId896" Type="http://schemas.openxmlformats.org/officeDocument/2006/relationships/hyperlink" Target="https://valiati.atlassian.net/browse/TSM-9097?atlOrigin=eyJpIjoiMjBhNWIzMmFjMjdiNGE1YzhhZTE4YmM0ZjA0MDM4ZWYiLCJwIjoiZXhjZWwtamlyYSJ9" TargetMode="External"/><Relationship Id="rId2577" Type="http://schemas.openxmlformats.org/officeDocument/2006/relationships/hyperlink" Target="https://valiati.atlassian.net/browse/TSM-7244?atlOrigin=eyJpIjoiMjBhNWIzMmFjMjdiNGE1YzhhZTE4YmM0ZjA0MDM4ZWYiLCJwIjoiZXhjZWwtamlyYSJ9" TargetMode="External"/><Relationship Id="rId2784" Type="http://schemas.openxmlformats.org/officeDocument/2006/relationships/hyperlink" Target="https://valiati.atlassian.net/browse/TSM-7020?atlOrigin=eyJpIjoiMjBhNWIzMmFjMjdiNGE1YzhhZTE4YmM0ZjA0MDM4ZWYiLCJwIjoiZXhjZWwtamlyYSJ9" TargetMode="External"/><Relationship Id="rId549" Type="http://schemas.openxmlformats.org/officeDocument/2006/relationships/hyperlink" Target="https://valiati.atlassian.net/browse/TSM-9515?atlOrigin=eyJpIjoiMjBhNWIzMmFjMjdiNGE1YzhhZTE4YmM0ZjA0MDM4ZWYiLCJwIjoiZXhjZWwtamlyYSJ9" TargetMode="External"/><Relationship Id="rId756" Type="http://schemas.openxmlformats.org/officeDocument/2006/relationships/hyperlink" Target="https://valiati.atlassian.net/browse/TSM-9262?atlOrigin=eyJpIjoiMjBhNWIzMmFjMjdiNGE1YzhhZTE4YmM0ZjA0MDM4ZWYiLCJwIjoiZXhjZWwtamlyYSJ9" TargetMode="External"/><Relationship Id="rId1179" Type="http://schemas.openxmlformats.org/officeDocument/2006/relationships/hyperlink" Target="https://valiati.atlassian.net/browse/TSM-8763?atlOrigin=eyJpIjoiMjBhNWIzMmFjMjdiNGE1YzhhZTE4YmM0ZjA0MDM4ZWYiLCJwIjoiZXhjZWwtamlyYSJ9" TargetMode="External"/><Relationship Id="rId1386" Type="http://schemas.openxmlformats.org/officeDocument/2006/relationships/hyperlink" Target="https://valiati.atlassian.net/browse/TSM-8525?atlOrigin=eyJpIjoiMjBhNWIzMmFjMjdiNGE1YzhhZTE4YmM0ZjA0MDM4ZWYiLCJwIjoiZXhjZWwtamlyYSJ9" TargetMode="External"/><Relationship Id="rId1593" Type="http://schemas.openxmlformats.org/officeDocument/2006/relationships/hyperlink" Target="https://valiati.atlassian.net/browse/TSM-8297?atlOrigin=eyJpIjoiMjBhNWIzMmFjMjdiNGE1YzhhZTE4YmM0ZjA0MDM4ZWYiLCJwIjoiZXhjZWwtamlyYSJ9" TargetMode="External"/><Relationship Id="rId2437" Type="http://schemas.openxmlformats.org/officeDocument/2006/relationships/hyperlink" Target="https://valiati.atlassian.net/browse/TSM-7387?atlOrigin=eyJpIjoiMjBhNWIzMmFjMjdiNGE1YzhhZTE4YmM0ZjA0MDM4ZWYiLCJwIjoiZXhjZWwtamlyYSJ9" TargetMode="External"/><Relationship Id="rId2991" Type="http://schemas.openxmlformats.org/officeDocument/2006/relationships/hyperlink" Target="https://valiati.atlassian.net/browse/TSM-6805?atlOrigin=eyJpIjoiMjBhNWIzMmFjMjdiNGE1YzhhZTE4YmM0ZjA0MDM4ZWYiLCJwIjoiZXhjZWwtamlyYSJ9" TargetMode="External"/><Relationship Id="rId409" Type="http://schemas.openxmlformats.org/officeDocument/2006/relationships/hyperlink" Target="https://valiati.atlassian.net/browse/TSM-9674?atlOrigin=eyJpIjoiMjBhNWIzMmFjMjdiNGE1YzhhZTE4YmM0ZjA0MDM4ZWYiLCJwIjoiZXhjZWwtamlyYSJ9" TargetMode="External"/><Relationship Id="rId963" Type="http://schemas.openxmlformats.org/officeDocument/2006/relationships/hyperlink" Target="https://valiati.atlassian.net/browse/TSM-9017?atlOrigin=eyJpIjoiMjBhNWIzMmFjMjdiNGE1YzhhZTE4YmM0ZjA0MDM4ZWYiLCJwIjoiZXhjZWwtamlyYSJ9" TargetMode="External"/><Relationship Id="rId1039" Type="http://schemas.openxmlformats.org/officeDocument/2006/relationships/hyperlink" Target="https://valiati.atlassian.net/browse/TSM-8932?atlOrigin=eyJpIjoiMjBhNWIzMmFjMjdiNGE1YzhhZTE4YmM0ZjA0MDM4ZWYiLCJwIjoiZXhjZWwtamlyYSJ9" TargetMode="External"/><Relationship Id="rId1246" Type="http://schemas.openxmlformats.org/officeDocument/2006/relationships/hyperlink" Target="https://valiati.atlassian.net/browse/TSM-8684?atlOrigin=eyJpIjoiMjBhNWIzMmFjMjdiNGE1YzhhZTE4YmM0ZjA0MDM4ZWYiLCJwIjoiZXhjZWwtamlyYSJ9" TargetMode="External"/><Relationship Id="rId2644" Type="http://schemas.openxmlformats.org/officeDocument/2006/relationships/hyperlink" Target="https://valiati.atlassian.net/browse/TSM-7169?atlOrigin=eyJpIjoiMjBhNWIzMmFjMjdiNGE1YzhhZTE4YmM0ZjA0MDM4ZWYiLCJwIjoiZXhjZWwtamlyYSJ9" TargetMode="External"/><Relationship Id="rId2851" Type="http://schemas.openxmlformats.org/officeDocument/2006/relationships/hyperlink" Target="https://valiati.atlassian.net/browse/TSM-6953?atlOrigin=eyJpIjoiMjBhNWIzMmFjMjdiNGE1YzhhZTE4YmM0ZjA0MDM4ZWYiLCJwIjoiZXhjZWwtamlyYSJ9" TargetMode="External"/><Relationship Id="rId92" Type="http://schemas.openxmlformats.org/officeDocument/2006/relationships/hyperlink" Target="https://valiati.atlassian.net/browse/TSM-10078?atlOrigin=eyJpIjoiMjBhNWIzMmFjMjdiNGE1YzhhZTE4YmM0ZjA0MDM4ZWYiLCJwIjoiZXhjZWwtamlyYSJ9" TargetMode="External"/><Relationship Id="rId616" Type="http://schemas.openxmlformats.org/officeDocument/2006/relationships/hyperlink" Target="https://valiati.atlassian.net/browse/TSM-9437?atlOrigin=eyJpIjoiMjBhNWIzMmFjMjdiNGE1YzhhZTE4YmM0ZjA0MDM4ZWYiLCJwIjoiZXhjZWwtamlyYSJ9" TargetMode="External"/><Relationship Id="rId823" Type="http://schemas.openxmlformats.org/officeDocument/2006/relationships/hyperlink" Target="https://valiati.atlassian.net/browse/TSM-9181?atlOrigin=eyJpIjoiMjBhNWIzMmFjMjdiNGE1YzhhZTE4YmM0ZjA0MDM4ZWYiLCJwIjoiZXhjZWwtamlyYSJ9" TargetMode="External"/><Relationship Id="rId1453" Type="http://schemas.openxmlformats.org/officeDocument/2006/relationships/hyperlink" Target="https://valiati.atlassian.net/browse/TSM-8450?atlOrigin=eyJpIjoiMjBhNWIzMmFjMjdiNGE1YzhhZTE4YmM0ZjA0MDM4ZWYiLCJwIjoiZXhjZWwtamlyYSJ9" TargetMode="External"/><Relationship Id="rId1660" Type="http://schemas.openxmlformats.org/officeDocument/2006/relationships/hyperlink" Target="https://valiati.atlassian.net/browse/TSM-8228?atlOrigin=eyJpIjoiMjBhNWIzMmFjMjdiNGE1YzhhZTE4YmM0ZjA0MDM4ZWYiLCJwIjoiZXhjZWwtamlyYSJ9" TargetMode="External"/><Relationship Id="rId2504" Type="http://schemas.openxmlformats.org/officeDocument/2006/relationships/hyperlink" Target="https://valiati.atlassian.net/browse/TSM-7319?atlOrigin=eyJpIjoiMjBhNWIzMmFjMjdiNGE1YzhhZTE4YmM0ZjA0MDM4ZWYiLCJwIjoiZXhjZWwtamlyYSJ9" TargetMode="External"/><Relationship Id="rId2711" Type="http://schemas.openxmlformats.org/officeDocument/2006/relationships/hyperlink" Target="https://valiati.atlassian.net/browse/TSM-7099?atlOrigin=eyJpIjoiMjBhNWIzMmFjMjdiNGE1YzhhZTE4YmM0ZjA0MDM4ZWYiLCJwIjoiZXhjZWwtamlyYSJ9" TargetMode="External"/><Relationship Id="rId1106" Type="http://schemas.openxmlformats.org/officeDocument/2006/relationships/hyperlink" Target="https://valiati.atlassian.net/browse/TSM-8847?atlOrigin=eyJpIjoiMjBhNWIzMmFjMjdiNGE1YzhhZTE4YmM0ZjA0MDM4ZWYiLCJwIjoiZXhjZWwtamlyYSJ9" TargetMode="External"/><Relationship Id="rId1313" Type="http://schemas.openxmlformats.org/officeDocument/2006/relationships/hyperlink" Target="https://valiati.atlassian.net/browse/TSM-8608?atlOrigin=eyJpIjoiMjBhNWIzMmFjMjdiNGE1YzhhZTE4YmM0ZjA0MDM4ZWYiLCJwIjoiZXhjZWwtamlyYSJ9" TargetMode="External"/><Relationship Id="rId1520" Type="http://schemas.openxmlformats.org/officeDocument/2006/relationships/hyperlink" Target="https://valiati.atlassian.net/browse/TSM-8376?atlOrigin=eyJpIjoiMjBhNWIzMmFjMjdiNGE1YzhhZTE4YmM0ZjA0MDM4ZWYiLCJwIjoiZXhjZWwtamlyYSJ9" TargetMode="External"/><Relationship Id="rId199" Type="http://schemas.openxmlformats.org/officeDocument/2006/relationships/hyperlink" Target="https://valiati.atlassian.net/browse/TSM-9926?atlOrigin=eyJpIjoiMjBhNWIzMmFjMjdiNGE1YzhhZTE4YmM0ZjA0MDM4ZWYiLCJwIjoiZXhjZWwtamlyYSJ9" TargetMode="External"/><Relationship Id="rId2087" Type="http://schemas.openxmlformats.org/officeDocument/2006/relationships/hyperlink" Target="https://valiati.atlassian.net/browse/TSM-7753?atlOrigin=eyJpIjoiMjBhNWIzMmFjMjdiNGE1YzhhZTE4YmM0ZjA0MDM4ZWYiLCJwIjoiZXhjZWwtamlyYSJ9" TargetMode="External"/><Relationship Id="rId2294" Type="http://schemas.openxmlformats.org/officeDocument/2006/relationships/hyperlink" Target="https://valiati.atlassian.net/browse/TSM-7537?atlOrigin=eyJpIjoiMjBhNWIzMmFjMjdiNGE1YzhhZTE4YmM0ZjA0MDM4ZWYiLCJwIjoiZXhjZWwtamlyYSJ9" TargetMode="External"/><Relationship Id="rId3138" Type="http://schemas.openxmlformats.org/officeDocument/2006/relationships/hyperlink" Target="https://valiati.atlassian.net/browse/TSM-6653?atlOrigin=eyJpIjoiMjBhNWIzMmFjMjdiNGE1YzhhZTE4YmM0ZjA0MDM4ZWYiLCJwIjoiZXhjZWwtamlyYSJ9" TargetMode="External"/><Relationship Id="rId266" Type="http://schemas.openxmlformats.org/officeDocument/2006/relationships/hyperlink" Target="https://valiati.atlassian.net/browse/TSM-9852?atlOrigin=eyJpIjoiMjBhNWIzMmFjMjdiNGE1YzhhZTE4YmM0ZjA0MDM4ZWYiLCJwIjoiZXhjZWwtamlyYSJ9" TargetMode="External"/><Relationship Id="rId473" Type="http://schemas.openxmlformats.org/officeDocument/2006/relationships/hyperlink" Target="https://valiati.atlassian.net/browse/TSM-9602?atlOrigin=eyJpIjoiMjBhNWIzMmFjMjdiNGE1YzhhZTE4YmM0ZjA0MDM4ZWYiLCJwIjoiZXhjZWwtamlyYSJ9" TargetMode="External"/><Relationship Id="rId680" Type="http://schemas.openxmlformats.org/officeDocument/2006/relationships/hyperlink" Target="https://valiati.atlassian.net/browse/TSM-9361?atlOrigin=eyJpIjoiMjBhNWIzMmFjMjdiNGE1YzhhZTE4YmM0ZjA0MDM4ZWYiLCJwIjoiZXhjZWwtamlyYSJ9" TargetMode="External"/><Relationship Id="rId2154" Type="http://schemas.openxmlformats.org/officeDocument/2006/relationships/hyperlink" Target="https://valiati.atlassian.net/browse/TSM-7682?atlOrigin=eyJpIjoiMjBhNWIzMmFjMjdiNGE1YzhhZTE4YmM0ZjA0MDM4ZWYiLCJwIjoiZXhjZWwtamlyYSJ9" TargetMode="External"/><Relationship Id="rId2361" Type="http://schemas.openxmlformats.org/officeDocument/2006/relationships/hyperlink" Target="https://valiati.atlassian.net/browse/TSM-7469?atlOrigin=eyJpIjoiMjBhNWIzMmFjMjdiNGE1YzhhZTE4YmM0ZjA0MDM4ZWYiLCJwIjoiZXhjZWwtamlyYSJ9" TargetMode="External"/><Relationship Id="rId3205" Type="http://schemas.openxmlformats.org/officeDocument/2006/relationships/hyperlink" Target="https://valiati.atlassian.net/browse/TSM-6581?atlOrigin=eyJpIjoiMjBhNWIzMmFjMjdiNGE1YzhhZTE4YmM0ZjA0MDM4ZWYiLCJwIjoiZXhjZWwtamlyYSJ9" TargetMode="External"/><Relationship Id="rId126" Type="http://schemas.openxmlformats.org/officeDocument/2006/relationships/hyperlink" Target="https://valiati.atlassian.net/browse/TSM-10023?atlOrigin=eyJpIjoiMjBhNWIzMmFjMjdiNGE1YzhhZTE4YmM0ZjA0MDM4ZWYiLCJwIjoiZXhjZWwtamlyYSJ9" TargetMode="External"/><Relationship Id="rId333" Type="http://schemas.openxmlformats.org/officeDocument/2006/relationships/hyperlink" Target="https://valiati.atlassian.net/browse/TSM-9769?atlOrigin=eyJpIjoiMjBhNWIzMmFjMjdiNGE1YzhhZTE4YmM0ZjA0MDM4ZWYiLCJwIjoiZXhjZWwtamlyYSJ9" TargetMode="External"/><Relationship Id="rId540" Type="http://schemas.openxmlformats.org/officeDocument/2006/relationships/hyperlink" Target="https://valiati.atlassian.net/browse/TSM-9526?atlOrigin=eyJpIjoiMjBhNWIzMmFjMjdiNGE1YzhhZTE4YmM0ZjA0MDM4ZWYiLCJwIjoiZXhjZWwtamlyYSJ9" TargetMode="External"/><Relationship Id="rId1170" Type="http://schemas.openxmlformats.org/officeDocument/2006/relationships/hyperlink" Target="https://valiati.atlassian.net/browse/TSM-8772?atlOrigin=eyJpIjoiMjBhNWIzMmFjMjdiNGE1YzhhZTE4YmM0ZjA0MDM4ZWYiLCJwIjoiZXhjZWwtamlyYSJ9" TargetMode="External"/><Relationship Id="rId2014" Type="http://schemas.openxmlformats.org/officeDocument/2006/relationships/hyperlink" Target="https://valiati.atlassian.net/browse/TSM-7839?atlOrigin=eyJpIjoiMjBhNWIzMmFjMjdiNGE1YzhhZTE4YmM0ZjA0MDM4ZWYiLCJwIjoiZXhjZWwtamlyYSJ9" TargetMode="External"/><Relationship Id="rId2221" Type="http://schemas.openxmlformats.org/officeDocument/2006/relationships/hyperlink" Target="https://valiati.atlassian.net/browse/TSM-7614?atlOrigin=eyJpIjoiMjBhNWIzMmFjMjdiNGE1YzhhZTE4YmM0ZjA0MDM4ZWYiLCJwIjoiZXhjZWwtamlyYSJ9" TargetMode="External"/><Relationship Id="rId1030" Type="http://schemas.openxmlformats.org/officeDocument/2006/relationships/hyperlink" Target="https://valiati.atlassian.net/browse/TSM-8942?atlOrigin=eyJpIjoiMjBhNWIzMmFjMjdiNGE1YzhhZTE4YmM0ZjA0MDM4ZWYiLCJwIjoiZXhjZWwtamlyYSJ9" TargetMode="External"/><Relationship Id="rId400" Type="http://schemas.openxmlformats.org/officeDocument/2006/relationships/hyperlink" Target="https://valiati.atlassian.net/browse/TSM-9685?atlOrigin=eyJpIjoiMjBhNWIzMmFjMjdiNGE1YzhhZTE4YmM0ZjA0MDM4ZWYiLCJwIjoiZXhjZWwtamlyYSJ9" TargetMode="External"/><Relationship Id="rId1987" Type="http://schemas.openxmlformats.org/officeDocument/2006/relationships/hyperlink" Target="https://valiati.atlassian.net/browse/TSM-7868?atlOrigin=eyJpIjoiMjBhNWIzMmFjMjdiNGE1YzhhZTE4YmM0ZjA0MDM4ZWYiLCJwIjoiZXhjZWwtamlyYSJ9" TargetMode="External"/><Relationship Id="rId1847" Type="http://schemas.openxmlformats.org/officeDocument/2006/relationships/hyperlink" Target="https://valiati.atlassian.net/browse/TSM-8023?atlOrigin=eyJpIjoiMjBhNWIzMmFjMjdiNGE1YzhhZTE4YmM0ZjA0MDM4ZWYiLCJwIjoiZXhjZWwtamlyYSJ9" TargetMode="External"/><Relationship Id="rId1707" Type="http://schemas.openxmlformats.org/officeDocument/2006/relationships/hyperlink" Target="https://valiati.atlassian.net/browse/TSM-8179?atlOrigin=eyJpIjoiMjBhNWIzMmFjMjdiNGE1YzhhZTE4YmM0ZjA0MDM4ZWYiLCJwIjoiZXhjZWwtamlyYSJ9" TargetMode="External"/><Relationship Id="rId3062" Type="http://schemas.openxmlformats.org/officeDocument/2006/relationships/hyperlink" Target="https://valiati.atlassian.net/browse/TSM-6733?atlOrigin=eyJpIjoiMjBhNWIzMmFjMjdiNGE1YzhhZTE4YmM0ZjA0MDM4ZWYiLCJwIjoiZXhjZWwtamlyYSJ9" TargetMode="External"/><Relationship Id="rId190" Type="http://schemas.openxmlformats.org/officeDocument/2006/relationships/hyperlink" Target="https://valiati.atlassian.net/browse/TSM-9939?atlOrigin=eyJpIjoiMjBhNWIzMmFjMjdiNGE1YzhhZTE4YmM0ZjA0MDM4ZWYiLCJwIjoiZXhjZWwtamlyYSJ9" TargetMode="External"/><Relationship Id="rId1914" Type="http://schemas.openxmlformats.org/officeDocument/2006/relationships/hyperlink" Target="https://valiati.atlassian.net/browse/TSM-7950?atlOrigin=eyJpIjoiMjBhNWIzMmFjMjdiNGE1YzhhZTE4YmM0ZjA0MDM4ZWYiLCJwIjoiZXhjZWwtamlyYSJ9" TargetMode="External"/><Relationship Id="rId2688" Type="http://schemas.openxmlformats.org/officeDocument/2006/relationships/hyperlink" Target="https://valiati.atlassian.net/browse/TSM-7123?atlOrigin=eyJpIjoiMjBhNWIzMmFjMjdiNGE1YzhhZTE4YmM0ZjA0MDM4ZWYiLCJwIjoiZXhjZWwtamlyYSJ9" TargetMode="External"/><Relationship Id="rId2895" Type="http://schemas.openxmlformats.org/officeDocument/2006/relationships/hyperlink" Target="https://valiati.atlassian.net/browse/TSM-6909?atlOrigin=eyJpIjoiMjBhNWIzMmFjMjdiNGE1YzhhZTE4YmM0ZjA0MDM4ZWYiLCJwIjoiZXhjZWwtamlyYSJ9" TargetMode="External"/><Relationship Id="rId867" Type="http://schemas.openxmlformats.org/officeDocument/2006/relationships/hyperlink" Target="https://valiati.atlassian.net/browse/TSM-9129?atlOrigin=eyJpIjoiMjBhNWIzMmFjMjdiNGE1YzhhZTE4YmM0ZjA0MDM4ZWYiLCJwIjoiZXhjZWwtamlyYSJ9" TargetMode="External"/><Relationship Id="rId1497" Type="http://schemas.openxmlformats.org/officeDocument/2006/relationships/hyperlink" Target="https://valiati.atlassian.net/browse/TSM-8400?atlOrigin=eyJpIjoiMjBhNWIzMmFjMjdiNGE1YzhhZTE4YmM0ZjA0MDM4ZWYiLCJwIjoiZXhjZWwtamlyYSJ9" TargetMode="External"/><Relationship Id="rId2548" Type="http://schemas.openxmlformats.org/officeDocument/2006/relationships/hyperlink" Target="https://valiati.atlassian.net/browse/TSM-7273?atlOrigin=eyJpIjoiMjBhNWIzMmFjMjdiNGE1YzhhZTE4YmM0ZjA0MDM4ZWYiLCJwIjoiZXhjZWwtamlyYSJ9" TargetMode="External"/><Relationship Id="rId2755" Type="http://schemas.openxmlformats.org/officeDocument/2006/relationships/hyperlink" Target="https://valiati.atlassian.net/browse/TSM-7053?atlOrigin=eyJpIjoiMjBhNWIzMmFjMjdiNGE1YzhhZTE4YmM0ZjA0MDM4ZWYiLCJwIjoiZXhjZWwtamlyYSJ9" TargetMode="External"/><Relationship Id="rId2962" Type="http://schemas.openxmlformats.org/officeDocument/2006/relationships/hyperlink" Target="https://valiati.atlassian.net/browse/TSM-6836?atlOrigin=eyJpIjoiMjBhNWIzMmFjMjdiNGE1YzhhZTE4YmM0ZjA0MDM4ZWYiLCJwIjoiZXhjZWwtamlyYSJ9" TargetMode="External"/><Relationship Id="rId727" Type="http://schemas.openxmlformats.org/officeDocument/2006/relationships/hyperlink" Target="https://valiati.atlassian.net/browse/TSM-9305?atlOrigin=eyJpIjoiMjBhNWIzMmFjMjdiNGE1YzhhZTE4YmM0ZjA0MDM4ZWYiLCJwIjoiZXhjZWwtamlyYSJ9" TargetMode="External"/><Relationship Id="rId934" Type="http://schemas.openxmlformats.org/officeDocument/2006/relationships/hyperlink" Target="https://valiati.atlassian.net/browse/TSM-9050?atlOrigin=eyJpIjoiMjBhNWIzMmFjMjdiNGE1YzhhZTE4YmM0ZjA0MDM4ZWYiLCJwIjoiZXhjZWwtamlyYSJ9" TargetMode="External"/><Relationship Id="rId1357" Type="http://schemas.openxmlformats.org/officeDocument/2006/relationships/hyperlink" Target="https://valiati.atlassian.net/browse/TSM-8561?atlOrigin=eyJpIjoiMjBhNWIzMmFjMjdiNGE1YzhhZTE4YmM0ZjA0MDM4ZWYiLCJwIjoiZXhjZWwtamlyYSJ9" TargetMode="External"/><Relationship Id="rId1564" Type="http://schemas.openxmlformats.org/officeDocument/2006/relationships/hyperlink" Target="https://valiati.atlassian.net/browse/TSM-8329?atlOrigin=eyJpIjoiMjBhNWIzMmFjMjdiNGE1YzhhZTE4YmM0ZjA0MDM4ZWYiLCJwIjoiZXhjZWwtamlyYSJ9" TargetMode="External"/><Relationship Id="rId1771" Type="http://schemas.openxmlformats.org/officeDocument/2006/relationships/hyperlink" Target="https://valiati.atlassian.net/browse/TSM-8113?atlOrigin=eyJpIjoiMjBhNWIzMmFjMjdiNGE1YzhhZTE4YmM0ZjA0MDM4ZWYiLCJwIjoiZXhjZWwtamlyYSJ9" TargetMode="External"/><Relationship Id="rId2408" Type="http://schemas.openxmlformats.org/officeDocument/2006/relationships/hyperlink" Target="https://valiati.atlassian.net/browse/TSM-7417?atlOrigin=eyJpIjoiMjBhNWIzMmFjMjdiNGE1YzhhZTE4YmM0ZjA0MDM4ZWYiLCJwIjoiZXhjZWwtamlyYSJ9" TargetMode="External"/><Relationship Id="rId2615" Type="http://schemas.openxmlformats.org/officeDocument/2006/relationships/hyperlink" Target="https://valiati.atlassian.net/browse/TSM-7202?atlOrigin=eyJpIjoiMjBhNWIzMmFjMjdiNGE1YzhhZTE4YmM0ZjA0MDM4ZWYiLCJwIjoiZXhjZWwtamlyYSJ9" TargetMode="External"/><Relationship Id="rId2822" Type="http://schemas.openxmlformats.org/officeDocument/2006/relationships/hyperlink" Target="https://valiati.atlassian.net/browse/TSM-6982?atlOrigin=eyJpIjoiMjBhNWIzMmFjMjdiNGE1YzhhZTE4YmM0ZjA0MDM4ZWYiLCJwIjoiZXhjZWwtamlyYSJ9" TargetMode="External"/><Relationship Id="rId63" Type="http://schemas.openxmlformats.org/officeDocument/2006/relationships/hyperlink" Target="https://valiati.atlassian.net/browse/TSM-10111?atlOrigin=eyJpIjoiMjBhNWIzMmFjMjdiNGE1YzhhZTE4YmM0ZjA0MDM4ZWYiLCJwIjoiZXhjZWwtamlyYSJ9" TargetMode="External"/><Relationship Id="rId1217" Type="http://schemas.openxmlformats.org/officeDocument/2006/relationships/hyperlink" Target="https://valiati.atlassian.net/browse/TSM-8716?atlOrigin=eyJpIjoiMjBhNWIzMmFjMjdiNGE1YzhhZTE4YmM0ZjA0MDM4ZWYiLCJwIjoiZXhjZWwtamlyYSJ9" TargetMode="External"/><Relationship Id="rId1424" Type="http://schemas.openxmlformats.org/officeDocument/2006/relationships/hyperlink" Target="https://valiati.atlassian.net/browse/TSM-8482?atlOrigin=eyJpIjoiMjBhNWIzMmFjMjdiNGE1YzhhZTE4YmM0ZjA0MDM4ZWYiLCJwIjoiZXhjZWwtamlyYSJ9" TargetMode="External"/><Relationship Id="rId1631" Type="http://schemas.openxmlformats.org/officeDocument/2006/relationships/hyperlink" Target="https://valiati.atlassian.net/browse/TSM-8257?atlOrigin=eyJpIjoiMjBhNWIzMmFjMjdiNGE1YzhhZTE4YmM0ZjA0MDM4ZWYiLCJwIjoiZXhjZWwtamlyYSJ9" TargetMode="External"/><Relationship Id="rId2198" Type="http://schemas.openxmlformats.org/officeDocument/2006/relationships/hyperlink" Target="https://valiati.atlassian.net/browse/TSM-7637?atlOrigin=eyJpIjoiMjBhNWIzMmFjMjdiNGE1YzhhZTE4YmM0ZjA0MDM4ZWYiLCJwIjoiZXhjZWwtamlyYSJ9" TargetMode="External"/><Relationship Id="rId3249" Type="http://schemas.openxmlformats.org/officeDocument/2006/relationships/hyperlink" Target="https://valiati.atlassian.net/browse/TSM-6536?atlOrigin=eyJpIjoiMjBhNWIzMmFjMjdiNGE1YzhhZTE4YmM0ZjA0MDM4ZWYiLCJwIjoiZXhjZWwtamlyYSJ9" TargetMode="External"/><Relationship Id="rId377" Type="http://schemas.openxmlformats.org/officeDocument/2006/relationships/hyperlink" Target="https://valiati.atlassian.net/browse/TSM-9713?atlOrigin=eyJpIjoiMjBhNWIzMmFjMjdiNGE1YzhhZTE4YmM0ZjA0MDM4ZWYiLCJwIjoiZXhjZWwtamlyYSJ9" TargetMode="External"/><Relationship Id="rId584" Type="http://schemas.openxmlformats.org/officeDocument/2006/relationships/hyperlink" Target="https://valiati.atlassian.net/browse/TSM-9473?atlOrigin=eyJpIjoiMjBhNWIzMmFjMjdiNGE1YzhhZTE4YmM0ZjA0MDM4ZWYiLCJwIjoiZXhjZWwtamlyYSJ9" TargetMode="External"/><Relationship Id="rId2058" Type="http://schemas.openxmlformats.org/officeDocument/2006/relationships/hyperlink" Target="https://valiati.atlassian.net/browse/TSM-7791?atlOrigin=eyJpIjoiMjBhNWIzMmFjMjdiNGE1YzhhZTE4YmM0ZjA0MDM4ZWYiLCJwIjoiZXhjZWwtamlyYSJ9" TargetMode="External"/><Relationship Id="rId2265" Type="http://schemas.openxmlformats.org/officeDocument/2006/relationships/hyperlink" Target="https://valiati.atlassian.net/browse/TSM-7568?atlOrigin=eyJpIjoiMjBhNWIzMmFjMjdiNGE1YzhhZTE4YmM0ZjA0MDM4ZWYiLCJwIjoiZXhjZWwtamlyYSJ9" TargetMode="External"/><Relationship Id="rId3109" Type="http://schemas.openxmlformats.org/officeDocument/2006/relationships/hyperlink" Target="https://valiati.atlassian.net/browse/TSM-6684?atlOrigin=eyJpIjoiMjBhNWIzMmFjMjdiNGE1YzhhZTE4YmM0ZjA0MDM4ZWYiLCJwIjoiZXhjZWwtamlyYSJ9" TargetMode="External"/><Relationship Id="rId237" Type="http://schemas.openxmlformats.org/officeDocument/2006/relationships/hyperlink" Target="https://valiati.atlassian.net/browse/TSM-9886?atlOrigin=eyJpIjoiMjBhNWIzMmFjMjdiNGE1YzhhZTE4YmM0ZjA0MDM4ZWYiLCJwIjoiZXhjZWwtamlyYSJ9" TargetMode="External"/><Relationship Id="rId791" Type="http://schemas.openxmlformats.org/officeDocument/2006/relationships/hyperlink" Target="https://valiati.atlassian.net/browse/TSM-9220?atlOrigin=eyJpIjoiMjBhNWIzMmFjMjdiNGE1YzhhZTE4YmM0ZjA0MDM4ZWYiLCJwIjoiZXhjZWwtamlyYSJ9" TargetMode="External"/><Relationship Id="rId1074" Type="http://schemas.openxmlformats.org/officeDocument/2006/relationships/hyperlink" Target="https://valiati.atlassian.net/browse/TSM-8886?atlOrigin=eyJpIjoiMjBhNWIzMmFjMjdiNGE1YzhhZTE4YmM0ZjA0MDM4ZWYiLCJwIjoiZXhjZWwtamlyYSJ9" TargetMode="External"/><Relationship Id="rId2472" Type="http://schemas.openxmlformats.org/officeDocument/2006/relationships/hyperlink" Target="https://valiati.atlassian.net/browse/TSM-7352?atlOrigin=eyJpIjoiMjBhNWIzMmFjMjdiNGE1YzhhZTE4YmM0ZjA0MDM4ZWYiLCJwIjoiZXhjZWwtamlyYSJ9" TargetMode="External"/><Relationship Id="rId444" Type="http://schemas.openxmlformats.org/officeDocument/2006/relationships/hyperlink" Target="https://valiati.atlassian.net/browse/TSM-9633?atlOrigin=eyJpIjoiMjBhNWIzMmFjMjdiNGE1YzhhZTE4YmM0ZjA0MDM4ZWYiLCJwIjoiZXhjZWwtamlyYSJ9" TargetMode="External"/><Relationship Id="rId651" Type="http://schemas.openxmlformats.org/officeDocument/2006/relationships/hyperlink" Target="https://valiati.atlassian.net/browse/TSM-9397?atlOrigin=eyJpIjoiMjBhNWIzMmFjMjdiNGE1YzhhZTE4YmM0ZjA0MDM4ZWYiLCJwIjoiZXhjZWwtamlyYSJ9" TargetMode="External"/><Relationship Id="rId1281" Type="http://schemas.openxmlformats.org/officeDocument/2006/relationships/hyperlink" Target="https://valiati.atlassian.net/browse/TSM-8645?atlOrigin=eyJpIjoiMjBhNWIzMmFjMjdiNGE1YzhhZTE4YmM0ZjA0MDM4ZWYiLCJwIjoiZXhjZWwtamlyYSJ9" TargetMode="External"/><Relationship Id="rId2125" Type="http://schemas.openxmlformats.org/officeDocument/2006/relationships/hyperlink" Target="https://valiati.atlassian.net/browse/TSM-7711?atlOrigin=eyJpIjoiMjBhNWIzMmFjMjdiNGE1YzhhZTE4YmM0ZjA0MDM4ZWYiLCJwIjoiZXhjZWwtamlyYSJ9" TargetMode="External"/><Relationship Id="rId2332" Type="http://schemas.openxmlformats.org/officeDocument/2006/relationships/hyperlink" Target="https://valiati.atlassian.net/browse/TSM-7499?atlOrigin=eyJpIjoiMjBhNWIzMmFjMjdiNGE1YzhhZTE4YmM0ZjA0MDM4ZWYiLCJwIjoiZXhjZWwtamlyYSJ9" TargetMode="External"/><Relationship Id="rId304" Type="http://schemas.openxmlformats.org/officeDocument/2006/relationships/hyperlink" Target="https://valiati.atlassian.net/browse/TSM-9807?atlOrigin=eyJpIjoiMjBhNWIzMmFjMjdiNGE1YzhhZTE4YmM0ZjA0MDM4ZWYiLCJwIjoiZXhjZWwtamlyYSJ9" TargetMode="External"/><Relationship Id="rId511" Type="http://schemas.openxmlformats.org/officeDocument/2006/relationships/hyperlink" Target="https://valiati.atlassian.net/browse/TSM-9557?atlOrigin=eyJpIjoiMjBhNWIzMmFjMjdiNGE1YzhhZTE4YmM0ZjA0MDM4ZWYiLCJwIjoiZXhjZWwtamlyYSJ9" TargetMode="External"/><Relationship Id="rId1141" Type="http://schemas.openxmlformats.org/officeDocument/2006/relationships/hyperlink" Target="https://valiati.atlassian.net/browse/TSM-8806?atlOrigin=eyJpIjoiMjBhNWIzMmFjMjdiNGE1YzhhZTE4YmM0ZjA0MDM4ZWYiLCJwIjoiZXhjZWwtamlyYSJ9" TargetMode="External"/><Relationship Id="rId1001" Type="http://schemas.openxmlformats.org/officeDocument/2006/relationships/hyperlink" Target="https://valiati.atlassian.net/browse/TSM-8975?atlOrigin=eyJpIjoiMjBhNWIzMmFjMjdiNGE1YzhhZTE4YmM0ZjA0MDM4ZWYiLCJwIjoiZXhjZWwtamlyYSJ9" TargetMode="External"/><Relationship Id="rId1958" Type="http://schemas.openxmlformats.org/officeDocument/2006/relationships/hyperlink" Target="https://valiati.atlassian.net/browse/TSM-7899?atlOrigin=eyJpIjoiMjBhNWIzMmFjMjdiNGE1YzhhZTE4YmM0ZjA0MDM4ZWYiLCJwIjoiZXhjZWwtamlyYSJ9" TargetMode="External"/><Relationship Id="rId3173" Type="http://schemas.openxmlformats.org/officeDocument/2006/relationships/hyperlink" Target="https://valiati.atlassian.net/browse/TSM-6614?atlOrigin=eyJpIjoiMjBhNWIzMmFjMjdiNGE1YzhhZTE4YmM0ZjA0MDM4ZWYiLCJwIjoiZXhjZWwtamlyYSJ9" TargetMode="External"/><Relationship Id="rId1818" Type="http://schemas.openxmlformats.org/officeDocument/2006/relationships/hyperlink" Target="https://valiati.atlassian.net/browse/TSM-8053?atlOrigin=eyJpIjoiMjBhNWIzMmFjMjdiNGE1YzhhZTE4YmM0ZjA0MDM4ZWYiLCJwIjoiZXhjZWwtamlyYSJ9" TargetMode="External"/><Relationship Id="rId3033" Type="http://schemas.openxmlformats.org/officeDocument/2006/relationships/hyperlink" Target="https://valiati.atlassian.net/browse/TSM-6762?atlOrigin=eyJpIjoiMjBhNWIzMmFjMjdiNGE1YzhhZTE4YmM0ZjA0MDM4ZWYiLCJwIjoiZXhjZWwtamlyYSJ9" TargetMode="External"/><Relationship Id="rId3240" Type="http://schemas.openxmlformats.org/officeDocument/2006/relationships/hyperlink" Target="https://valiati.atlassian.net/browse/TSM-6545?atlOrigin=eyJpIjoiMjBhNWIzMmFjMjdiNGE1YzhhZTE4YmM0ZjA0MDM4ZWYiLCJwIjoiZXhjZWwtamlyYSJ9" TargetMode="External"/><Relationship Id="rId161" Type="http://schemas.openxmlformats.org/officeDocument/2006/relationships/hyperlink" Target="https://valiati.atlassian.net/browse/TSM-9981?atlOrigin=eyJpIjoiMjBhNWIzMmFjMjdiNGE1YzhhZTE4YmM0ZjA0MDM4ZWYiLCJwIjoiZXhjZWwtamlyYSJ9" TargetMode="External"/><Relationship Id="rId2799" Type="http://schemas.openxmlformats.org/officeDocument/2006/relationships/hyperlink" Target="https://valiati.atlassian.net/browse/TSM-7005?atlOrigin=eyJpIjoiMjBhNWIzMmFjMjdiNGE1YzhhZTE4YmM0ZjA0MDM4ZWYiLCJwIjoiZXhjZWwtamlyYSJ9" TargetMode="External"/><Relationship Id="rId3100" Type="http://schemas.openxmlformats.org/officeDocument/2006/relationships/hyperlink" Target="https://valiati.atlassian.net/browse/TSM-6693?atlOrigin=eyJpIjoiMjBhNWIzMmFjMjdiNGE1YzhhZTE4YmM0ZjA0MDM4ZWYiLCJwIjoiZXhjZWwtamlyYSJ9" TargetMode="External"/><Relationship Id="rId978" Type="http://schemas.openxmlformats.org/officeDocument/2006/relationships/hyperlink" Target="https://valiati.atlassian.net/browse/TSM-9001?atlOrigin=eyJpIjoiMjBhNWIzMmFjMjdiNGE1YzhhZTE4YmM0ZjA0MDM4ZWYiLCJwIjoiZXhjZWwtamlyYSJ9" TargetMode="External"/><Relationship Id="rId2659" Type="http://schemas.openxmlformats.org/officeDocument/2006/relationships/hyperlink" Target="https://valiati.atlassian.net/browse/TSM-7153?atlOrigin=eyJpIjoiMjBhNWIzMmFjMjdiNGE1YzhhZTE4YmM0ZjA0MDM4ZWYiLCJwIjoiZXhjZWwtamlyYSJ9" TargetMode="External"/><Relationship Id="rId2866" Type="http://schemas.openxmlformats.org/officeDocument/2006/relationships/hyperlink" Target="https://valiati.atlassian.net/browse/TSM-6938?atlOrigin=eyJpIjoiMjBhNWIzMmFjMjdiNGE1YzhhZTE4YmM0ZjA0MDM4ZWYiLCJwIjoiZXhjZWwtamlyYSJ9" TargetMode="External"/><Relationship Id="rId838" Type="http://schemas.openxmlformats.org/officeDocument/2006/relationships/hyperlink" Target="https://valiati.atlassian.net/browse/TSM-9164?atlOrigin=eyJpIjoiMjBhNWIzMmFjMjdiNGE1YzhhZTE4YmM0ZjA0MDM4ZWYiLCJwIjoiZXhjZWwtamlyYSJ9" TargetMode="External"/><Relationship Id="rId1468" Type="http://schemas.openxmlformats.org/officeDocument/2006/relationships/hyperlink" Target="https://valiati.atlassian.net/browse/TSM-8435?atlOrigin=eyJpIjoiMjBhNWIzMmFjMjdiNGE1YzhhZTE4YmM0ZjA0MDM4ZWYiLCJwIjoiZXhjZWwtamlyYSJ9" TargetMode="External"/><Relationship Id="rId1675" Type="http://schemas.openxmlformats.org/officeDocument/2006/relationships/hyperlink" Target="https://valiati.atlassian.net/browse/TSM-8213?atlOrigin=eyJpIjoiMjBhNWIzMmFjMjdiNGE1YzhhZTE4YmM0ZjA0MDM4ZWYiLCJwIjoiZXhjZWwtamlyYSJ9" TargetMode="External"/><Relationship Id="rId1882" Type="http://schemas.openxmlformats.org/officeDocument/2006/relationships/hyperlink" Target="https://valiati.atlassian.net/browse/TSM-7987?atlOrigin=eyJpIjoiMjBhNWIzMmFjMjdiNGE1YzhhZTE4YmM0ZjA0MDM4ZWYiLCJwIjoiZXhjZWwtamlyYSJ9" TargetMode="External"/><Relationship Id="rId2519" Type="http://schemas.openxmlformats.org/officeDocument/2006/relationships/hyperlink" Target="https://valiati.atlassian.net/browse/TSM-7304?atlOrigin=eyJpIjoiMjBhNWIzMmFjMjdiNGE1YzhhZTE4YmM0ZjA0MDM4ZWYiLCJwIjoiZXhjZWwtamlyYSJ9" TargetMode="External"/><Relationship Id="rId2726" Type="http://schemas.openxmlformats.org/officeDocument/2006/relationships/hyperlink" Target="https://valiati.atlassian.net/browse/TSM-7084?atlOrigin=eyJpIjoiMjBhNWIzMmFjMjdiNGE1YzhhZTE4YmM0ZjA0MDM4ZWYiLCJwIjoiZXhjZWwtamlyYSJ9" TargetMode="External"/><Relationship Id="rId1328" Type="http://schemas.openxmlformats.org/officeDocument/2006/relationships/hyperlink" Target="https://valiati.atlassian.net/browse/TSM-8592?atlOrigin=eyJpIjoiMjBhNWIzMmFjMjdiNGE1YzhhZTE4YmM0ZjA0MDM4ZWYiLCJwIjoiZXhjZWwtamlyYSJ9" TargetMode="External"/><Relationship Id="rId1535" Type="http://schemas.openxmlformats.org/officeDocument/2006/relationships/hyperlink" Target="https://valiati.atlassian.net/browse/TSM-8360?atlOrigin=eyJpIjoiMjBhNWIzMmFjMjdiNGE1YzhhZTE4YmM0ZjA0MDM4ZWYiLCJwIjoiZXhjZWwtamlyYSJ9" TargetMode="External"/><Relationship Id="rId2933" Type="http://schemas.openxmlformats.org/officeDocument/2006/relationships/hyperlink" Target="https://valiati.atlassian.net/browse/TSM-6868?atlOrigin=eyJpIjoiMjBhNWIzMmFjMjdiNGE1YzhhZTE4YmM0ZjA0MDM4ZWYiLCJwIjoiZXhjZWwtamlyYSJ9" TargetMode="External"/><Relationship Id="rId905" Type="http://schemas.openxmlformats.org/officeDocument/2006/relationships/hyperlink" Target="https://valiati.atlassian.net/browse/TSM-9088?atlOrigin=eyJpIjoiMjBhNWIzMmFjMjdiNGE1YzhhZTE4YmM0ZjA0MDM4ZWYiLCJwIjoiZXhjZWwtamlyYSJ9" TargetMode="External"/><Relationship Id="rId1742" Type="http://schemas.openxmlformats.org/officeDocument/2006/relationships/hyperlink" Target="https://valiati.atlassian.net/browse/TSM-8144?atlOrigin=eyJpIjoiMjBhNWIzMmFjMjdiNGE1YzhhZTE4YmM0ZjA0MDM4ZWYiLCJwIjoiZXhjZWwtamlyYSJ9" TargetMode="External"/><Relationship Id="rId34" Type="http://schemas.openxmlformats.org/officeDocument/2006/relationships/hyperlink" Target="https://valiati.atlassian.net/browse/TSM-10161?atlOrigin=eyJpIjoiMjBhNWIzMmFjMjdiNGE1YzhhZTE4YmM0ZjA0MDM4ZWYiLCJwIjoiZXhjZWwtamlyYSJ9" TargetMode="External"/><Relationship Id="rId1602" Type="http://schemas.openxmlformats.org/officeDocument/2006/relationships/hyperlink" Target="https://valiati.atlassian.net/browse/TSM-8288?atlOrigin=eyJpIjoiMjBhNWIzMmFjMjdiNGE1YzhhZTE4YmM0ZjA0MDM4ZWYiLCJwIjoiZXhjZWwtamlyYSJ9" TargetMode="External"/><Relationship Id="rId488" Type="http://schemas.openxmlformats.org/officeDocument/2006/relationships/hyperlink" Target="https://valiati.atlassian.net/browse/TSM-9584?atlOrigin=eyJpIjoiMjBhNWIzMmFjMjdiNGE1YzhhZTE4YmM0ZjA0MDM4ZWYiLCJwIjoiZXhjZWwtamlyYSJ9" TargetMode="External"/><Relationship Id="rId695" Type="http://schemas.openxmlformats.org/officeDocument/2006/relationships/hyperlink" Target="https://valiati.atlassian.net/browse/TSM-9341?atlOrigin=eyJpIjoiMjBhNWIzMmFjMjdiNGE1YzhhZTE4YmM0ZjA0MDM4ZWYiLCJwIjoiZXhjZWwtamlyYSJ9" TargetMode="External"/><Relationship Id="rId2169" Type="http://schemas.openxmlformats.org/officeDocument/2006/relationships/hyperlink" Target="https://valiati.atlassian.net/browse/TSM-7666?atlOrigin=eyJpIjoiMjBhNWIzMmFjMjdiNGE1YzhhZTE4YmM0ZjA0MDM4ZWYiLCJwIjoiZXhjZWwtamlyYSJ9" TargetMode="External"/><Relationship Id="rId2376" Type="http://schemas.openxmlformats.org/officeDocument/2006/relationships/hyperlink" Target="https://valiati.atlassian.net/browse/TSM-7453?atlOrigin=eyJpIjoiMjBhNWIzMmFjMjdiNGE1YzhhZTE4YmM0ZjA0MDM4ZWYiLCJwIjoiZXhjZWwtamlyYSJ9" TargetMode="External"/><Relationship Id="rId2583" Type="http://schemas.openxmlformats.org/officeDocument/2006/relationships/hyperlink" Target="https://valiati.atlassian.net/browse/TSM-7238?atlOrigin=eyJpIjoiMjBhNWIzMmFjMjdiNGE1YzhhZTE4YmM0ZjA0MDM4ZWYiLCJwIjoiZXhjZWwtamlyYSJ9" TargetMode="External"/><Relationship Id="rId2790" Type="http://schemas.openxmlformats.org/officeDocument/2006/relationships/hyperlink" Target="https://valiati.atlassian.net/browse/TSM-7014?atlOrigin=eyJpIjoiMjBhNWIzMmFjMjdiNGE1YzhhZTE4YmM0ZjA0MDM4ZWYiLCJwIjoiZXhjZWwtamlyYSJ9" TargetMode="External"/><Relationship Id="rId348" Type="http://schemas.openxmlformats.org/officeDocument/2006/relationships/hyperlink" Target="https://valiati.atlassian.net/browse/TSM-9754?atlOrigin=eyJpIjoiMjBhNWIzMmFjMjdiNGE1YzhhZTE4YmM0ZjA0MDM4ZWYiLCJwIjoiZXhjZWwtamlyYSJ9" TargetMode="External"/><Relationship Id="rId555" Type="http://schemas.openxmlformats.org/officeDocument/2006/relationships/hyperlink" Target="https://valiati.atlassian.net/browse/TSM-9507?atlOrigin=eyJpIjoiMjBhNWIzMmFjMjdiNGE1YzhhZTE4YmM0ZjA0MDM4ZWYiLCJwIjoiZXhjZWwtamlyYSJ9" TargetMode="External"/><Relationship Id="rId762" Type="http://schemas.openxmlformats.org/officeDocument/2006/relationships/hyperlink" Target="https://valiati.atlassian.net/browse/TSM-9256?atlOrigin=eyJpIjoiMjBhNWIzMmFjMjdiNGE1YzhhZTE4YmM0ZjA0MDM4ZWYiLCJwIjoiZXhjZWwtamlyYSJ9" TargetMode="External"/><Relationship Id="rId1185" Type="http://schemas.openxmlformats.org/officeDocument/2006/relationships/hyperlink" Target="https://valiati.atlassian.net/browse/TSM-8756?atlOrigin=eyJpIjoiMjBhNWIzMmFjMjdiNGE1YzhhZTE4YmM0ZjA0MDM4ZWYiLCJwIjoiZXhjZWwtamlyYSJ9" TargetMode="External"/><Relationship Id="rId1392" Type="http://schemas.openxmlformats.org/officeDocument/2006/relationships/hyperlink" Target="https://valiati.atlassian.net/browse/TSM-8516?atlOrigin=eyJpIjoiMjBhNWIzMmFjMjdiNGE1YzhhZTE4YmM0ZjA0MDM4ZWYiLCJwIjoiZXhjZWwtamlyYSJ9" TargetMode="External"/><Relationship Id="rId2029" Type="http://schemas.openxmlformats.org/officeDocument/2006/relationships/hyperlink" Target="https://valiati.atlassian.net/browse/TSM-7823?atlOrigin=eyJpIjoiMjBhNWIzMmFjMjdiNGE1YzhhZTE4YmM0ZjA0MDM4ZWYiLCJwIjoiZXhjZWwtamlyYSJ9" TargetMode="External"/><Relationship Id="rId2236" Type="http://schemas.openxmlformats.org/officeDocument/2006/relationships/hyperlink" Target="https://valiati.atlassian.net/browse/TSM-7599?atlOrigin=eyJpIjoiMjBhNWIzMmFjMjdiNGE1YzhhZTE4YmM0ZjA0MDM4ZWYiLCJwIjoiZXhjZWwtamlyYSJ9" TargetMode="External"/><Relationship Id="rId2443" Type="http://schemas.openxmlformats.org/officeDocument/2006/relationships/hyperlink" Target="https://valiati.atlassian.net/browse/TSM-7381?atlOrigin=eyJpIjoiMjBhNWIzMmFjMjdiNGE1YzhhZTE4YmM0ZjA0MDM4ZWYiLCJwIjoiZXhjZWwtamlyYSJ9" TargetMode="External"/><Relationship Id="rId2650" Type="http://schemas.openxmlformats.org/officeDocument/2006/relationships/hyperlink" Target="https://valiati.atlassian.net/browse/TSM-7163?atlOrigin=eyJpIjoiMjBhNWIzMmFjMjdiNGE1YzhhZTE4YmM0ZjA0MDM4ZWYiLCJwIjoiZXhjZWwtamlyYSJ9" TargetMode="External"/><Relationship Id="rId208" Type="http://schemas.openxmlformats.org/officeDocument/2006/relationships/hyperlink" Target="https://valiati.atlassian.net/browse/TSM-9917?atlOrigin=eyJpIjoiMjBhNWIzMmFjMjdiNGE1YzhhZTE4YmM0ZjA0MDM4ZWYiLCJwIjoiZXhjZWwtamlyYSJ9" TargetMode="External"/><Relationship Id="rId415" Type="http://schemas.openxmlformats.org/officeDocument/2006/relationships/hyperlink" Target="https://valiati.atlassian.net/browse/TSM-9668?atlOrigin=eyJpIjoiMjBhNWIzMmFjMjdiNGE1YzhhZTE4YmM0ZjA0MDM4ZWYiLCJwIjoiZXhjZWwtamlyYSJ9" TargetMode="External"/><Relationship Id="rId622" Type="http://schemas.openxmlformats.org/officeDocument/2006/relationships/hyperlink" Target="https://valiati.atlassian.net/browse/TSM-9429?atlOrigin=eyJpIjoiMjBhNWIzMmFjMjdiNGE1YzhhZTE4YmM0ZjA0MDM4ZWYiLCJwIjoiZXhjZWwtamlyYSJ9" TargetMode="External"/><Relationship Id="rId1045" Type="http://schemas.openxmlformats.org/officeDocument/2006/relationships/hyperlink" Target="https://valiati.atlassian.net/browse/TSM-8925?atlOrigin=eyJpIjoiMjBhNWIzMmFjMjdiNGE1YzhhZTE4YmM0ZjA0MDM4ZWYiLCJwIjoiZXhjZWwtamlyYSJ9" TargetMode="External"/><Relationship Id="rId1252" Type="http://schemas.openxmlformats.org/officeDocument/2006/relationships/hyperlink" Target="https://valiati.atlassian.net/browse/TSM-8677?atlOrigin=eyJpIjoiMjBhNWIzMmFjMjdiNGE1YzhhZTE4YmM0ZjA0MDM4ZWYiLCJwIjoiZXhjZWwtamlyYSJ9" TargetMode="External"/><Relationship Id="rId2303" Type="http://schemas.openxmlformats.org/officeDocument/2006/relationships/hyperlink" Target="https://valiati.atlassian.net/browse/TSM-7528?atlOrigin=eyJpIjoiMjBhNWIzMmFjMjdiNGE1YzhhZTE4YmM0ZjA0MDM4ZWYiLCJwIjoiZXhjZWwtamlyYSJ9" TargetMode="External"/><Relationship Id="rId2510" Type="http://schemas.openxmlformats.org/officeDocument/2006/relationships/hyperlink" Target="https://valiati.atlassian.net/browse/TSM-7313?atlOrigin=eyJpIjoiMjBhNWIzMmFjMjdiNGE1YzhhZTE4YmM0ZjA0MDM4ZWYiLCJwIjoiZXhjZWwtamlyYSJ9" TargetMode="External"/><Relationship Id="rId1112" Type="http://schemas.openxmlformats.org/officeDocument/2006/relationships/hyperlink" Target="https://valiati.atlassian.net/browse/TSM-8839?atlOrigin=eyJpIjoiMjBhNWIzMmFjMjdiNGE1YzhhZTE4YmM0ZjA0MDM4ZWYiLCJwIjoiZXhjZWwtamlyYSJ9" TargetMode="External"/><Relationship Id="rId3077" Type="http://schemas.openxmlformats.org/officeDocument/2006/relationships/hyperlink" Target="https://valiati.atlassian.net/browse/TSM-6718?atlOrigin=eyJpIjoiMjBhNWIzMmFjMjdiNGE1YzhhZTE4YmM0ZjA0MDM4ZWYiLCJwIjoiZXhjZWwtamlyYSJ9" TargetMode="External"/><Relationship Id="rId1929" Type="http://schemas.openxmlformats.org/officeDocument/2006/relationships/hyperlink" Target="https://valiati.atlassian.net/browse/TSM-7932?atlOrigin=eyJpIjoiMjBhNWIzMmFjMjdiNGE1YzhhZTE4YmM0ZjA0MDM4ZWYiLCJwIjoiZXhjZWwtamlyYSJ9" TargetMode="External"/><Relationship Id="rId2093" Type="http://schemas.openxmlformats.org/officeDocument/2006/relationships/hyperlink" Target="https://valiati.atlassian.net/browse/TSM-7746?atlOrigin=eyJpIjoiMjBhNWIzMmFjMjdiNGE1YzhhZTE4YmM0ZjA0MDM4ZWYiLCJwIjoiZXhjZWwtamlyYSJ9" TargetMode="External"/><Relationship Id="rId3144" Type="http://schemas.openxmlformats.org/officeDocument/2006/relationships/hyperlink" Target="https://valiati.atlassian.net/browse/TSM-6647?atlOrigin=eyJpIjoiMjBhNWIzMmFjMjdiNGE1YzhhZTE4YmM0ZjA0MDM4ZWYiLCJwIjoiZXhjZWwtamlyYSJ9" TargetMode="External"/><Relationship Id="rId272" Type="http://schemas.openxmlformats.org/officeDocument/2006/relationships/hyperlink" Target="https://valiati.atlassian.net/browse/TSM-9844?atlOrigin=eyJpIjoiMjBhNWIzMmFjMjdiNGE1YzhhZTE4YmM0ZjA0MDM4ZWYiLCJwIjoiZXhjZWwtamlyYSJ9" TargetMode="External"/><Relationship Id="rId2160" Type="http://schemas.openxmlformats.org/officeDocument/2006/relationships/hyperlink" Target="https://valiati.atlassian.net/browse/TSM-7675?atlOrigin=eyJpIjoiMjBhNWIzMmFjMjdiNGE1YzhhZTE4YmM0ZjA0MDM4ZWYiLCJwIjoiZXhjZWwtamlyYSJ9" TargetMode="External"/><Relationship Id="rId3004" Type="http://schemas.openxmlformats.org/officeDocument/2006/relationships/hyperlink" Target="https://valiati.atlassian.net/browse/TSM-6792?atlOrigin=eyJpIjoiMjBhNWIzMmFjMjdiNGE1YzhhZTE4YmM0ZjA0MDM4ZWYiLCJwIjoiZXhjZWwtamlyYSJ9" TargetMode="External"/><Relationship Id="rId3211" Type="http://schemas.openxmlformats.org/officeDocument/2006/relationships/hyperlink" Target="https://valiati.atlassian.net/browse/TSM-6575?atlOrigin=eyJpIjoiMjBhNWIzMmFjMjdiNGE1YzhhZTE4YmM0ZjA0MDM4ZWYiLCJwIjoiZXhjZWwtamlyYSJ9" TargetMode="External"/><Relationship Id="rId132" Type="http://schemas.openxmlformats.org/officeDocument/2006/relationships/hyperlink" Target="https://valiati.atlassian.net/browse/TSM-10016?atlOrigin=eyJpIjoiMjBhNWIzMmFjMjdiNGE1YzhhZTE4YmM0ZjA0MDM4ZWYiLCJwIjoiZXhjZWwtamlyYSJ9" TargetMode="External"/><Relationship Id="rId2020" Type="http://schemas.openxmlformats.org/officeDocument/2006/relationships/hyperlink" Target="https://valiati.atlassian.net/browse/TSM-7833?atlOrigin=eyJpIjoiMjBhNWIzMmFjMjdiNGE1YzhhZTE4YmM0ZjA0MDM4ZWYiLCJwIjoiZXhjZWwtamlyYSJ9" TargetMode="External"/><Relationship Id="rId1579" Type="http://schemas.openxmlformats.org/officeDocument/2006/relationships/hyperlink" Target="https://valiati.atlassian.net/browse/TSM-8312?atlOrigin=eyJpIjoiMjBhNWIzMmFjMjdiNGE1YzhhZTE4YmM0ZjA0MDM4ZWYiLCJwIjoiZXhjZWwtamlyYSJ9" TargetMode="External"/><Relationship Id="rId2977" Type="http://schemas.openxmlformats.org/officeDocument/2006/relationships/hyperlink" Target="https://valiati.atlassian.net/browse/TSM-6820?atlOrigin=eyJpIjoiMjBhNWIzMmFjMjdiNGE1YzhhZTE4YmM0ZjA0MDM4ZWYiLCJwIjoiZXhjZWwtamlyYSJ9" TargetMode="External"/><Relationship Id="rId949" Type="http://schemas.openxmlformats.org/officeDocument/2006/relationships/hyperlink" Target="https://valiati.atlassian.net/browse/TSM-9035?atlOrigin=eyJpIjoiMjBhNWIzMmFjMjdiNGE1YzhhZTE4YmM0ZjA0MDM4ZWYiLCJwIjoiZXhjZWwtamlyYSJ9" TargetMode="External"/><Relationship Id="rId1786" Type="http://schemas.openxmlformats.org/officeDocument/2006/relationships/hyperlink" Target="https://valiati.atlassian.net/browse/TSM-8093?atlOrigin=eyJpIjoiMjBhNWIzMmFjMjdiNGE1YzhhZTE4YmM0ZjA0MDM4ZWYiLCJwIjoiZXhjZWwtamlyYSJ9" TargetMode="External"/><Relationship Id="rId1993" Type="http://schemas.openxmlformats.org/officeDocument/2006/relationships/hyperlink" Target="https://valiati.atlassian.net/browse/TSM-7861?atlOrigin=eyJpIjoiMjBhNWIzMmFjMjdiNGE1YzhhZTE4YmM0ZjA0MDM4ZWYiLCJwIjoiZXhjZWwtamlyYSJ9" TargetMode="External"/><Relationship Id="rId2837" Type="http://schemas.openxmlformats.org/officeDocument/2006/relationships/hyperlink" Target="https://valiati.atlassian.net/browse/TSM-6967?atlOrigin=eyJpIjoiMjBhNWIzMmFjMjdiNGE1YzhhZTE4YmM0ZjA0MDM4ZWYiLCJwIjoiZXhjZWwtamlyYSJ9" TargetMode="External"/><Relationship Id="rId78" Type="http://schemas.openxmlformats.org/officeDocument/2006/relationships/hyperlink" Target="https://valiati.atlassian.net/browse/TSM-10095?atlOrigin=eyJpIjoiMjBhNWIzMmFjMjdiNGE1YzhhZTE4YmM0ZjA0MDM4ZWYiLCJwIjoiZXhjZWwtamlyYSJ9" TargetMode="External"/><Relationship Id="rId809" Type="http://schemas.openxmlformats.org/officeDocument/2006/relationships/hyperlink" Target="https://valiati.atlassian.net/browse/TSM-9198?atlOrigin=eyJpIjoiMjBhNWIzMmFjMjdiNGE1YzhhZTE4YmM0ZjA0MDM4ZWYiLCJwIjoiZXhjZWwtamlyYSJ9" TargetMode="External"/><Relationship Id="rId1439" Type="http://schemas.openxmlformats.org/officeDocument/2006/relationships/hyperlink" Target="https://valiati.atlassian.net/browse/TSM-8465?atlOrigin=eyJpIjoiMjBhNWIzMmFjMjdiNGE1YzhhZTE4YmM0ZjA0MDM4ZWYiLCJwIjoiZXhjZWwtamlyYSJ9" TargetMode="External"/><Relationship Id="rId1646" Type="http://schemas.openxmlformats.org/officeDocument/2006/relationships/hyperlink" Target="https://valiati.atlassian.net/browse/TSM-8242?atlOrigin=eyJpIjoiMjBhNWIzMmFjMjdiNGE1YzhhZTE4YmM0ZjA0MDM4ZWYiLCJwIjoiZXhjZWwtamlyYSJ9" TargetMode="External"/><Relationship Id="rId1853" Type="http://schemas.openxmlformats.org/officeDocument/2006/relationships/hyperlink" Target="https://valiati.atlassian.net/browse/TSM-8017?atlOrigin=eyJpIjoiMjBhNWIzMmFjMjdiNGE1YzhhZTE4YmM0ZjA0MDM4ZWYiLCJwIjoiZXhjZWwtamlyYSJ9" TargetMode="External"/><Relationship Id="rId2904" Type="http://schemas.openxmlformats.org/officeDocument/2006/relationships/hyperlink" Target="https://valiati.atlassian.net/browse/TSM-6898?atlOrigin=eyJpIjoiMjBhNWIzMmFjMjdiNGE1YzhhZTE4YmM0ZjA0MDM4ZWYiLCJwIjoiZXhjZWwtamlyYSJ9" TargetMode="External"/><Relationship Id="rId1506" Type="http://schemas.openxmlformats.org/officeDocument/2006/relationships/hyperlink" Target="https://valiati.atlassian.net/browse/TSM-8391?atlOrigin=eyJpIjoiMjBhNWIzMmFjMjdiNGE1YzhhZTE4YmM0ZjA0MDM4ZWYiLCJwIjoiZXhjZWwtamlyYSJ9" TargetMode="External"/><Relationship Id="rId1713" Type="http://schemas.openxmlformats.org/officeDocument/2006/relationships/hyperlink" Target="https://valiati.atlassian.net/browse/TSM-8173?atlOrigin=eyJpIjoiMjBhNWIzMmFjMjdiNGE1YzhhZTE4YmM0ZjA0MDM4ZWYiLCJwIjoiZXhjZWwtamlyYSJ9" TargetMode="External"/><Relationship Id="rId1920" Type="http://schemas.openxmlformats.org/officeDocument/2006/relationships/hyperlink" Target="https://valiati.atlassian.net/browse/TSM-7942?atlOrigin=eyJpIjoiMjBhNWIzMmFjMjdiNGE1YzhhZTE4YmM0ZjA0MDM4ZWYiLCJwIjoiZXhjZWwtamlyYSJ9" TargetMode="External"/><Relationship Id="rId599" Type="http://schemas.openxmlformats.org/officeDocument/2006/relationships/hyperlink" Target="https://valiati.atlassian.net/browse/TSM-9457?atlOrigin=eyJpIjoiMjBhNWIzMmFjMjdiNGE1YzhhZTE4YmM0ZjA0MDM4ZWYiLCJwIjoiZXhjZWwtamlyYSJ9" TargetMode="External"/><Relationship Id="rId2487" Type="http://schemas.openxmlformats.org/officeDocument/2006/relationships/hyperlink" Target="https://valiati.atlassian.net/browse/TSM-7336?atlOrigin=eyJpIjoiMjBhNWIzMmFjMjdiNGE1YzhhZTE4YmM0ZjA0MDM4ZWYiLCJwIjoiZXhjZWwtamlyYSJ9" TargetMode="External"/><Relationship Id="rId2694" Type="http://schemas.openxmlformats.org/officeDocument/2006/relationships/hyperlink" Target="https://valiati.atlassian.net/browse/TSM-7117?atlOrigin=eyJpIjoiMjBhNWIzMmFjMjdiNGE1YzhhZTE4YmM0ZjA0MDM4ZWYiLCJwIjoiZXhjZWwtamlyYSJ9" TargetMode="External"/><Relationship Id="rId459" Type="http://schemas.openxmlformats.org/officeDocument/2006/relationships/hyperlink" Target="https://valiati.atlassian.net/browse/TSM-9616?atlOrigin=eyJpIjoiMjBhNWIzMmFjMjdiNGE1YzhhZTE4YmM0ZjA0MDM4ZWYiLCJwIjoiZXhjZWwtamlyYSJ9" TargetMode="External"/><Relationship Id="rId666" Type="http://schemas.openxmlformats.org/officeDocument/2006/relationships/hyperlink" Target="https://valiati.atlassian.net/browse/TSM-9379?atlOrigin=eyJpIjoiMjBhNWIzMmFjMjdiNGE1YzhhZTE4YmM0ZjA0MDM4ZWYiLCJwIjoiZXhjZWwtamlyYSJ9" TargetMode="External"/><Relationship Id="rId873" Type="http://schemas.openxmlformats.org/officeDocument/2006/relationships/hyperlink" Target="https://valiati.atlassian.net/browse/TSM-9123?atlOrigin=eyJpIjoiMjBhNWIzMmFjMjdiNGE1YzhhZTE4YmM0ZjA0MDM4ZWYiLCJwIjoiZXhjZWwtamlyYSJ9" TargetMode="External"/><Relationship Id="rId1089" Type="http://schemas.openxmlformats.org/officeDocument/2006/relationships/hyperlink" Target="https://valiati.atlassian.net/browse/TSM-8869?atlOrigin=eyJpIjoiMjBhNWIzMmFjMjdiNGE1YzhhZTE4YmM0ZjA0MDM4ZWYiLCJwIjoiZXhjZWwtamlyYSJ9" TargetMode="External"/><Relationship Id="rId1296" Type="http://schemas.openxmlformats.org/officeDocument/2006/relationships/hyperlink" Target="https://valiati.atlassian.net/browse/TSM-8628?atlOrigin=eyJpIjoiMjBhNWIzMmFjMjdiNGE1YzhhZTE4YmM0ZjA0MDM4ZWYiLCJwIjoiZXhjZWwtamlyYSJ9" TargetMode="External"/><Relationship Id="rId2347" Type="http://schemas.openxmlformats.org/officeDocument/2006/relationships/hyperlink" Target="https://valiati.atlassian.net/browse/TSM-7484?atlOrigin=eyJpIjoiMjBhNWIzMmFjMjdiNGE1YzhhZTE4YmM0ZjA0MDM4ZWYiLCJwIjoiZXhjZWwtamlyYSJ9" TargetMode="External"/><Relationship Id="rId2554" Type="http://schemas.openxmlformats.org/officeDocument/2006/relationships/hyperlink" Target="https://valiati.atlassian.net/browse/TSM-7267?atlOrigin=eyJpIjoiMjBhNWIzMmFjMjdiNGE1YzhhZTE4YmM0ZjA0MDM4ZWYiLCJwIjoiZXhjZWwtamlyYSJ9" TargetMode="External"/><Relationship Id="rId319" Type="http://schemas.openxmlformats.org/officeDocument/2006/relationships/hyperlink" Target="https://valiati.atlassian.net/browse/TSM-9788?atlOrigin=eyJpIjoiMjBhNWIzMmFjMjdiNGE1YzhhZTE4YmM0ZjA0MDM4ZWYiLCJwIjoiZXhjZWwtamlyYSJ9" TargetMode="External"/><Relationship Id="rId526" Type="http://schemas.openxmlformats.org/officeDocument/2006/relationships/hyperlink" Target="https://valiati.atlassian.net/browse/TSM-9540?atlOrigin=eyJpIjoiMjBhNWIzMmFjMjdiNGE1YzhhZTE4YmM0ZjA0MDM4ZWYiLCJwIjoiZXhjZWwtamlyYSJ9" TargetMode="External"/><Relationship Id="rId1156" Type="http://schemas.openxmlformats.org/officeDocument/2006/relationships/hyperlink" Target="https://valiati.atlassian.net/browse/TSM-8788?atlOrigin=eyJpIjoiMjBhNWIzMmFjMjdiNGE1YzhhZTE4YmM0ZjA0MDM4ZWYiLCJwIjoiZXhjZWwtamlyYSJ9" TargetMode="External"/><Relationship Id="rId1363" Type="http://schemas.openxmlformats.org/officeDocument/2006/relationships/hyperlink" Target="https://valiati.atlassian.net/browse/TSM-8553?atlOrigin=eyJpIjoiMjBhNWIzMmFjMjdiNGE1YzhhZTE4YmM0ZjA0MDM4ZWYiLCJwIjoiZXhjZWwtamlyYSJ9" TargetMode="External"/><Relationship Id="rId2207" Type="http://schemas.openxmlformats.org/officeDocument/2006/relationships/hyperlink" Target="https://valiati.atlassian.net/browse/TSM-7628?atlOrigin=eyJpIjoiMjBhNWIzMmFjMjdiNGE1YzhhZTE4YmM0ZjA0MDM4ZWYiLCJwIjoiZXhjZWwtamlyYSJ9" TargetMode="External"/><Relationship Id="rId2761" Type="http://schemas.openxmlformats.org/officeDocument/2006/relationships/hyperlink" Target="https://valiati.atlassian.net/browse/TSM-7046?atlOrigin=eyJpIjoiMjBhNWIzMmFjMjdiNGE1YzhhZTE4YmM0ZjA0MDM4ZWYiLCJwIjoiZXhjZWwtamlyYSJ9" TargetMode="External"/><Relationship Id="rId733" Type="http://schemas.openxmlformats.org/officeDocument/2006/relationships/hyperlink" Target="https://valiati.atlassian.net/browse/TSM-9295?atlOrigin=eyJpIjoiMjBhNWIzMmFjMjdiNGE1YzhhZTE4YmM0ZjA0MDM4ZWYiLCJwIjoiZXhjZWwtamlyYSJ9" TargetMode="External"/><Relationship Id="rId940" Type="http://schemas.openxmlformats.org/officeDocument/2006/relationships/hyperlink" Target="https://valiati.atlassian.net/browse/TSM-9044?atlOrigin=eyJpIjoiMjBhNWIzMmFjMjdiNGE1YzhhZTE4YmM0ZjA0MDM4ZWYiLCJwIjoiZXhjZWwtamlyYSJ9" TargetMode="External"/><Relationship Id="rId1016" Type="http://schemas.openxmlformats.org/officeDocument/2006/relationships/hyperlink" Target="https://valiati.atlassian.net/browse/TSM-8958?atlOrigin=eyJpIjoiMjBhNWIzMmFjMjdiNGE1YzhhZTE4YmM0ZjA0MDM4ZWYiLCJwIjoiZXhjZWwtamlyYSJ9" TargetMode="External"/><Relationship Id="rId1570" Type="http://schemas.openxmlformats.org/officeDocument/2006/relationships/hyperlink" Target="https://valiati.atlassian.net/browse/TSM-8321?atlOrigin=eyJpIjoiMjBhNWIzMmFjMjdiNGE1YzhhZTE4YmM0ZjA0MDM4ZWYiLCJwIjoiZXhjZWwtamlyYSJ9" TargetMode="External"/><Relationship Id="rId2414" Type="http://schemas.openxmlformats.org/officeDocument/2006/relationships/hyperlink" Target="https://valiati.atlassian.net/browse/TSM-7411?atlOrigin=eyJpIjoiMjBhNWIzMmFjMjdiNGE1YzhhZTE4YmM0ZjA0MDM4ZWYiLCJwIjoiZXhjZWwtamlyYSJ9" TargetMode="External"/><Relationship Id="rId2621" Type="http://schemas.openxmlformats.org/officeDocument/2006/relationships/hyperlink" Target="https://valiati.atlassian.net/browse/TSM-7194?atlOrigin=eyJpIjoiMjBhNWIzMmFjMjdiNGE1YzhhZTE4YmM0ZjA0MDM4ZWYiLCJwIjoiZXhjZWwtamlyYSJ9" TargetMode="External"/><Relationship Id="rId800" Type="http://schemas.openxmlformats.org/officeDocument/2006/relationships/hyperlink" Target="https://valiati.atlassian.net/browse/TSM-9211?atlOrigin=eyJpIjoiMjBhNWIzMmFjMjdiNGE1YzhhZTE4YmM0ZjA0MDM4ZWYiLCJwIjoiZXhjZWwtamlyYSJ9" TargetMode="External"/><Relationship Id="rId1223" Type="http://schemas.openxmlformats.org/officeDocument/2006/relationships/hyperlink" Target="https://valiati.atlassian.net/browse/TSM-8710?atlOrigin=eyJpIjoiMjBhNWIzMmFjMjdiNGE1YzhhZTE4YmM0ZjA0MDM4ZWYiLCJwIjoiZXhjZWwtamlyYSJ9" TargetMode="External"/><Relationship Id="rId1430" Type="http://schemas.openxmlformats.org/officeDocument/2006/relationships/hyperlink" Target="https://valiati.atlassian.net/browse/TSM-8474?atlOrigin=eyJpIjoiMjBhNWIzMmFjMjdiNGE1YzhhZTE4YmM0ZjA0MDM4ZWYiLCJwIjoiZXhjZWwtamlyYSJ9" TargetMode="External"/><Relationship Id="rId3188" Type="http://schemas.openxmlformats.org/officeDocument/2006/relationships/hyperlink" Target="https://valiati.atlassian.net/browse/TSM-6598?atlOrigin=eyJpIjoiMjBhNWIzMmFjMjdiNGE1YzhhZTE4YmM0ZjA0MDM4ZWYiLCJwIjoiZXhjZWwtamlyYSJ9" TargetMode="External"/><Relationship Id="rId3048" Type="http://schemas.openxmlformats.org/officeDocument/2006/relationships/hyperlink" Target="https://valiati.atlassian.net/browse/TSM-6747?atlOrigin=eyJpIjoiMjBhNWIzMmFjMjdiNGE1YzhhZTE4YmM0ZjA0MDM4ZWYiLCJwIjoiZXhjZWwtamlyYSJ9" TargetMode="External"/><Relationship Id="rId3255" Type="http://schemas.openxmlformats.org/officeDocument/2006/relationships/hyperlink" Target="https://valiati.atlassian.net/browse/TSM-6530?atlOrigin=eyJpIjoiMjBhNWIzMmFjMjdiNGE1YzhhZTE4YmM0ZjA0MDM4ZWYiLCJwIjoiZXhjZWwtamlyYSJ9" TargetMode="External"/><Relationship Id="rId176" Type="http://schemas.openxmlformats.org/officeDocument/2006/relationships/hyperlink" Target="https://valiati.atlassian.net/browse/TSM-9953?atlOrigin=eyJpIjoiMjBhNWIzMmFjMjdiNGE1YzhhZTE4YmM0ZjA0MDM4ZWYiLCJwIjoiZXhjZWwtamlyYSJ9" TargetMode="External"/><Relationship Id="rId383" Type="http://schemas.openxmlformats.org/officeDocument/2006/relationships/hyperlink" Target="https://valiati.atlassian.net/browse/TSM-9705?atlOrigin=eyJpIjoiMjBhNWIzMmFjMjdiNGE1YzhhZTE4YmM0ZjA0MDM4ZWYiLCJwIjoiZXhjZWwtamlyYSJ9" TargetMode="External"/><Relationship Id="rId590" Type="http://schemas.openxmlformats.org/officeDocument/2006/relationships/hyperlink" Target="https://valiati.atlassian.net/browse/TSM-9466?atlOrigin=eyJpIjoiMjBhNWIzMmFjMjdiNGE1YzhhZTE4YmM0ZjA0MDM4ZWYiLCJwIjoiZXhjZWwtamlyYSJ9" TargetMode="External"/><Relationship Id="rId2064" Type="http://schemas.openxmlformats.org/officeDocument/2006/relationships/hyperlink" Target="https://valiati.atlassian.net/browse/TSM-7783?atlOrigin=eyJpIjoiMjBhNWIzMmFjMjdiNGE1YzhhZTE4YmM0ZjA0MDM4ZWYiLCJwIjoiZXhjZWwtamlyYSJ9" TargetMode="External"/><Relationship Id="rId2271" Type="http://schemas.openxmlformats.org/officeDocument/2006/relationships/hyperlink" Target="https://valiati.atlassian.net/browse/TSM-7562?atlOrigin=eyJpIjoiMjBhNWIzMmFjMjdiNGE1YzhhZTE4YmM0ZjA0MDM4ZWYiLCJwIjoiZXhjZWwtamlyYSJ9" TargetMode="External"/><Relationship Id="rId3115" Type="http://schemas.openxmlformats.org/officeDocument/2006/relationships/hyperlink" Target="https://valiati.atlassian.net/browse/TSM-6678?atlOrigin=eyJpIjoiMjBhNWIzMmFjMjdiNGE1YzhhZTE4YmM0ZjA0MDM4ZWYiLCJwIjoiZXhjZWwtamlyYSJ9" TargetMode="External"/><Relationship Id="rId243" Type="http://schemas.openxmlformats.org/officeDocument/2006/relationships/hyperlink" Target="https://valiati.atlassian.net/browse/TSM-9880?atlOrigin=eyJpIjoiMjBhNWIzMmFjMjdiNGE1YzhhZTE4YmM0ZjA0MDM4ZWYiLCJwIjoiZXhjZWwtamlyYSJ9" TargetMode="External"/><Relationship Id="rId450" Type="http://schemas.openxmlformats.org/officeDocument/2006/relationships/hyperlink" Target="https://valiati.atlassian.net/browse/TSM-9626?atlOrigin=eyJpIjoiMjBhNWIzMmFjMjdiNGE1YzhhZTE4YmM0ZjA0MDM4ZWYiLCJwIjoiZXhjZWwtamlyYSJ9" TargetMode="External"/><Relationship Id="rId1080" Type="http://schemas.openxmlformats.org/officeDocument/2006/relationships/hyperlink" Target="https://valiati.atlassian.net/browse/TSM-8880?atlOrigin=eyJpIjoiMjBhNWIzMmFjMjdiNGE1YzhhZTE4YmM0ZjA0MDM4ZWYiLCJwIjoiZXhjZWwtamlyYSJ9" TargetMode="External"/><Relationship Id="rId2131" Type="http://schemas.openxmlformats.org/officeDocument/2006/relationships/hyperlink" Target="https://valiati.atlassian.net/browse/TSM-7705?atlOrigin=eyJpIjoiMjBhNWIzMmFjMjdiNGE1YzhhZTE4YmM0ZjA0MDM4ZWYiLCJwIjoiZXhjZWwtamlyYSJ9" TargetMode="External"/><Relationship Id="rId103" Type="http://schemas.openxmlformats.org/officeDocument/2006/relationships/hyperlink" Target="https://valiati.atlassian.net/browse/TSM-10064?atlOrigin=eyJpIjoiMjBhNWIzMmFjMjdiNGE1YzhhZTE4YmM0ZjA0MDM4ZWYiLCJwIjoiZXhjZWwtamlyYSJ9" TargetMode="External"/><Relationship Id="rId310" Type="http://schemas.openxmlformats.org/officeDocument/2006/relationships/hyperlink" Target="https://valiati.atlassian.net/browse/TSM-9801?atlOrigin=eyJpIjoiMjBhNWIzMmFjMjdiNGE1YzhhZTE4YmM0ZjA0MDM4ZWYiLCJwIjoiZXhjZWwtamlyYSJ9" TargetMode="External"/><Relationship Id="rId1897" Type="http://schemas.openxmlformats.org/officeDocument/2006/relationships/hyperlink" Target="https://valiati.atlassian.net/browse/TSM-7971?atlOrigin=eyJpIjoiMjBhNWIzMmFjMjdiNGE1YzhhZTE4YmM0ZjA0MDM4ZWYiLCJwIjoiZXhjZWwtamlyYSJ9" TargetMode="External"/><Relationship Id="rId2948" Type="http://schemas.openxmlformats.org/officeDocument/2006/relationships/hyperlink" Target="https://valiati.atlassian.net/browse/TSM-6852?atlOrigin=eyJpIjoiMjBhNWIzMmFjMjdiNGE1YzhhZTE4YmM0ZjA0MDM4ZWYiLCJwIjoiZXhjZWwtamlyYSJ9" TargetMode="External"/><Relationship Id="rId1757" Type="http://schemas.openxmlformats.org/officeDocument/2006/relationships/hyperlink" Target="https://valiati.atlassian.net/browse/TSM-8128?atlOrigin=eyJpIjoiMjBhNWIzMmFjMjdiNGE1YzhhZTE4YmM0ZjA0MDM4ZWYiLCJwIjoiZXhjZWwtamlyYSJ9" TargetMode="External"/><Relationship Id="rId1964" Type="http://schemas.openxmlformats.org/officeDocument/2006/relationships/hyperlink" Target="https://valiati.atlassian.net/browse/TSM-7893?atlOrigin=eyJpIjoiMjBhNWIzMmFjMjdiNGE1YzhhZTE4YmM0ZjA0MDM4ZWYiLCJwIjoiZXhjZWwtamlyYSJ9" TargetMode="External"/><Relationship Id="rId2808" Type="http://schemas.openxmlformats.org/officeDocument/2006/relationships/hyperlink" Target="https://valiati.atlassian.net/browse/TSM-6996?atlOrigin=eyJpIjoiMjBhNWIzMmFjMjdiNGE1YzhhZTE4YmM0ZjA0MDM4ZWYiLCJwIjoiZXhjZWwtamlyYSJ9" TargetMode="External"/><Relationship Id="rId49" Type="http://schemas.openxmlformats.org/officeDocument/2006/relationships/hyperlink" Target="https://valiati.atlassian.net/browse/TSM-10137?atlOrigin=eyJpIjoiMjBhNWIzMmFjMjdiNGE1YzhhZTE4YmM0ZjA0MDM4ZWYiLCJwIjoiZXhjZWwtamlyYSJ9" TargetMode="External"/><Relationship Id="rId1617" Type="http://schemas.openxmlformats.org/officeDocument/2006/relationships/hyperlink" Target="https://valiati.atlassian.net/browse/TSM-8273?atlOrigin=eyJpIjoiMjBhNWIzMmFjMjdiNGE1YzhhZTE4YmM0ZjA0MDM4ZWYiLCJwIjoiZXhjZWwtamlyYSJ9" TargetMode="External"/><Relationship Id="rId1824" Type="http://schemas.openxmlformats.org/officeDocument/2006/relationships/hyperlink" Target="https://valiati.atlassian.net/browse/TSM-8047?atlOrigin=eyJpIjoiMjBhNWIzMmFjMjdiNGE1YzhhZTE4YmM0ZjA0MDM4ZWYiLCJwIjoiZXhjZWwtamlyYSJ9" TargetMode="External"/><Relationship Id="rId2598" Type="http://schemas.openxmlformats.org/officeDocument/2006/relationships/hyperlink" Target="https://valiati.atlassian.net/browse/TSM-7223?atlOrigin=eyJpIjoiMjBhNWIzMmFjMjdiNGE1YzhhZTE4YmM0ZjA0MDM4ZWYiLCJwIjoiZXhjZWwtamlyYSJ9" TargetMode="External"/><Relationship Id="rId777" Type="http://schemas.openxmlformats.org/officeDocument/2006/relationships/hyperlink" Target="https://valiati.atlassian.net/browse/TSM-9236?atlOrigin=eyJpIjoiMjBhNWIzMmFjMjdiNGE1YzhhZTE4YmM0ZjA0MDM4ZWYiLCJwIjoiZXhjZWwtamlyYSJ9" TargetMode="External"/><Relationship Id="rId984" Type="http://schemas.openxmlformats.org/officeDocument/2006/relationships/hyperlink" Target="https://valiati.atlassian.net/browse/TSM-8995?atlOrigin=eyJpIjoiMjBhNWIzMmFjMjdiNGE1YzhhZTE4YmM0ZjA0MDM4ZWYiLCJwIjoiZXhjZWwtamlyYSJ9" TargetMode="External"/><Relationship Id="rId2458" Type="http://schemas.openxmlformats.org/officeDocument/2006/relationships/hyperlink" Target="https://valiati.atlassian.net/browse/TSM-7366?atlOrigin=eyJpIjoiMjBhNWIzMmFjMjdiNGE1YzhhZTE4YmM0ZjA0MDM4ZWYiLCJwIjoiZXhjZWwtamlyYSJ9" TargetMode="External"/><Relationship Id="rId2665" Type="http://schemas.openxmlformats.org/officeDocument/2006/relationships/hyperlink" Target="https://valiati.atlassian.net/browse/TSM-7147?atlOrigin=eyJpIjoiMjBhNWIzMmFjMjdiNGE1YzhhZTE4YmM0ZjA0MDM4ZWYiLCJwIjoiZXhjZWwtamlyYSJ9" TargetMode="External"/><Relationship Id="rId2872" Type="http://schemas.openxmlformats.org/officeDocument/2006/relationships/hyperlink" Target="https://valiati.atlassian.net/browse/TSM-6932?atlOrigin=eyJpIjoiMjBhNWIzMmFjMjdiNGE1YzhhZTE4YmM0ZjA0MDM4ZWYiLCJwIjoiZXhjZWwtamlyYSJ9" TargetMode="External"/><Relationship Id="rId637" Type="http://schemas.openxmlformats.org/officeDocument/2006/relationships/hyperlink" Target="https://valiati.atlassian.net/browse/TSM-9413?atlOrigin=eyJpIjoiMjBhNWIzMmFjMjdiNGE1YzhhZTE4YmM0ZjA0MDM4ZWYiLCJwIjoiZXhjZWwtamlyYSJ9" TargetMode="External"/><Relationship Id="rId844" Type="http://schemas.openxmlformats.org/officeDocument/2006/relationships/hyperlink" Target="https://valiati.atlassian.net/browse/TSM-9157?atlOrigin=eyJpIjoiMjBhNWIzMmFjMjdiNGE1YzhhZTE4YmM0ZjA0MDM4ZWYiLCJwIjoiZXhjZWwtamlyYSJ9" TargetMode="External"/><Relationship Id="rId1267" Type="http://schemas.openxmlformats.org/officeDocument/2006/relationships/hyperlink" Target="https://valiati.atlassian.net/browse/TSM-8661?atlOrigin=eyJpIjoiMjBhNWIzMmFjMjdiNGE1YzhhZTE4YmM0ZjA0MDM4ZWYiLCJwIjoiZXhjZWwtamlyYSJ9" TargetMode="External"/><Relationship Id="rId1474" Type="http://schemas.openxmlformats.org/officeDocument/2006/relationships/hyperlink" Target="https://valiati.atlassian.net/browse/TSM-8426?atlOrigin=eyJpIjoiMjBhNWIzMmFjMjdiNGE1YzhhZTE4YmM0ZjA0MDM4ZWYiLCJwIjoiZXhjZWwtamlyYSJ9" TargetMode="External"/><Relationship Id="rId1681" Type="http://schemas.openxmlformats.org/officeDocument/2006/relationships/hyperlink" Target="https://valiati.atlassian.net/browse/TSM-8207?atlOrigin=eyJpIjoiMjBhNWIzMmFjMjdiNGE1YzhhZTE4YmM0ZjA0MDM4ZWYiLCJwIjoiZXhjZWwtamlyYSJ9" TargetMode="External"/><Relationship Id="rId2318" Type="http://schemas.openxmlformats.org/officeDocument/2006/relationships/hyperlink" Target="https://valiati.atlassian.net/browse/TSM-7513?atlOrigin=eyJpIjoiMjBhNWIzMmFjMjdiNGE1YzhhZTE4YmM0ZjA0MDM4ZWYiLCJwIjoiZXhjZWwtamlyYSJ9" TargetMode="External"/><Relationship Id="rId2525" Type="http://schemas.openxmlformats.org/officeDocument/2006/relationships/hyperlink" Target="https://valiati.atlassian.net/browse/TSM-7297?atlOrigin=eyJpIjoiMjBhNWIzMmFjMjdiNGE1YzhhZTE4YmM0ZjA0MDM4ZWYiLCJwIjoiZXhjZWwtamlyYSJ9" TargetMode="External"/><Relationship Id="rId2732" Type="http://schemas.openxmlformats.org/officeDocument/2006/relationships/hyperlink" Target="https://valiati.atlassian.net/browse/TSM-7078?atlOrigin=eyJpIjoiMjBhNWIzMmFjMjdiNGE1YzhhZTE4YmM0ZjA0MDM4ZWYiLCJwIjoiZXhjZWwtamlyYSJ9" TargetMode="External"/><Relationship Id="rId704" Type="http://schemas.openxmlformats.org/officeDocument/2006/relationships/hyperlink" Target="https://valiati.atlassian.net/browse/TSM-9330?atlOrigin=eyJpIjoiMjBhNWIzMmFjMjdiNGE1YzhhZTE4YmM0ZjA0MDM4ZWYiLCJwIjoiZXhjZWwtamlyYSJ9" TargetMode="External"/><Relationship Id="rId911" Type="http://schemas.openxmlformats.org/officeDocument/2006/relationships/hyperlink" Target="https://valiati.atlassian.net/browse/TSM-9079?atlOrigin=eyJpIjoiMjBhNWIzMmFjMjdiNGE1YzhhZTE4YmM0ZjA0MDM4ZWYiLCJwIjoiZXhjZWwtamlyYSJ9" TargetMode="External"/><Relationship Id="rId1127" Type="http://schemas.openxmlformats.org/officeDocument/2006/relationships/hyperlink" Target="https://valiati.atlassian.net/browse/TSM-8822?atlOrigin=eyJpIjoiMjBhNWIzMmFjMjdiNGE1YzhhZTE4YmM0ZjA0MDM4ZWYiLCJwIjoiZXhjZWwtamlyYSJ9" TargetMode="External"/><Relationship Id="rId1334" Type="http://schemas.openxmlformats.org/officeDocument/2006/relationships/hyperlink" Target="https://valiati.atlassian.net/browse/TSM-8585?atlOrigin=eyJpIjoiMjBhNWIzMmFjMjdiNGE1YzhhZTE4YmM0ZjA0MDM4ZWYiLCJwIjoiZXhjZWwtamlyYSJ9" TargetMode="External"/><Relationship Id="rId1541" Type="http://schemas.openxmlformats.org/officeDocument/2006/relationships/hyperlink" Target="https://valiati.atlassian.net/browse/TSM-8353?atlOrigin=eyJpIjoiMjBhNWIzMmFjMjdiNGE1YzhhZTE4YmM0ZjA0MDM4ZWYiLCJwIjoiZXhjZWwtamlyYSJ9" TargetMode="External"/><Relationship Id="rId40" Type="http://schemas.openxmlformats.org/officeDocument/2006/relationships/hyperlink" Target="https://valiati.atlassian.net/browse/TSM-10152?atlOrigin=eyJpIjoiMjBhNWIzMmFjMjdiNGE1YzhhZTE4YmM0ZjA0MDM4ZWYiLCJwIjoiZXhjZWwtamlyYSJ9" TargetMode="External"/><Relationship Id="rId1401" Type="http://schemas.openxmlformats.org/officeDocument/2006/relationships/hyperlink" Target="https://valiati.atlassian.net/browse/TSM-8506?atlOrigin=eyJpIjoiMjBhNWIzMmFjMjdiNGE1YzhhZTE4YmM0ZjA0MDM4ZWYiLCJwIjoiZXhjZWwtamlyYSJ9" TargetMode="External"/><Relationship Id="rId3159" Type="http://schemas.openxmlformats.org/officeDocument/2006/relationships/hyperlink" Target="https://valiati.atlassian.net/browse/TSM-6628?atlOrigin=eyJpIjoiMjBhNWIzMmFjMjdiNGE1YzhhZTE4YmM0ZjA0MDM4ZWYiLCJwIjoiZXhjZWwtamlyYSJ9" TargetMode="External"/><Relationship Id="rId287" Type="http://schemas.openxmlformats.org/officeDocument/2006/relationships/hyperlink" Target="https://valiati.atlassian.net/browse/TSM-9827?atlOrigin=eyJpIjoiMjBhNWIzMmFjMjdiNGE1YzhhZTE4YmM0ZjA0MDM4ZWYiLCJwIjoiZXhjZWwtamlyYSJ9" TargetMode="External"/><Relationship Id="rId494" Type="http://schemas.openxmlformats.org/officeDocument/2006/relationships/hyperlink" Target="https://valiati.atlassian.net/browse/TSM-9577?atlOrigin=eyJpIjoiMjBhNWIzMmFjMjdiNGE1YzhhZTE4YmM0ZjA0MDM4ZWYiLCJwIjoiZXhjZWwtamlyYSJ9" TargetMode="External"/><Relationship Id="rId2175" Type="http://schemas.openxmlformats.org/officeDocument/2006/relationships/hyperlink" Target="https://valiati.atlassian.net/browse/TSM-7660?atlOrigin=eyJpIjoiMjBhNWIzMmFjMjdiNGE1YzhhZTE4YmM0ZjA0MDM4ZWYiLCJwIjoiZXhjZWwtamlyYSJ9" TargetMode="External"/><Relationship Id="rId2382" Type="http://schemas.openxmlformats.org/officeDocument/2006/relationships/hyperlink" Target="https://valiati.atlassian.net/browse/TSM-7444?atlOrigin=eyJpIjoiMjBhNWIzMmFjMjdiNGE1YzhhZTE4YmM0ZjA0MDM4ZWYiLCJwIjoiZXhjZWwtamlyYSJ9" TargetMode="External"/><Relationship Id="rId3019" Type="http://schemas.openxmlformats.org/officeDocument/2006/relationships/hyperlink" Target="https://valiati.atlassian.net/browse/TSM-6776?atlOrigin=eyJpIjoiMjBhNWIzMmFjMjdiNGE1YzhhZTE4YmM0ZjA0MDM4ZWYiLCJwIjoiZXhjZWwtamlyYSJ9" TargetMode="External"/><Relationship Id="rId3226" Type="http://schemas.openxmlformats.org/officeDocument/2006/relationships/hyperlink" Target="https://valiati.atlassian.net/browse/TSM-6559?atlOrigin=eyJpIjoiMjBhNWIzMmFjMjdiNGE1YzhhZTE4YmM0ZjA0MDM4ZWYiLCJwIjoiZXhjZWwtamlyYSJ9" TargetMode="External"/><Relationship Id="rId147" Type="http://schemas.openxmlformats.org/officeDocument/2006/relationships/hyperlink" Target="https://valiati.atlassian.net/browse/TSM-9997?atlOrigin=eyJpIjoiMjBhNWIzMmFjMjdiNGE1YzhhZTE4YmM0ZjA0MDM4ZWYiLCJwIjoiZXhjZWwtamlyYSJ9" TargetMode="External"/><Relationship Id="rId354" Type="http://schemas.openxmlformats.org/officeDocument/2006/relationships/hyperlink" Target="https://valiati.atlassian.net/browse/TSM-9739?atlOrigin=eyJpIjoiMjBhNWIzMmFjMjdiNGE1YzhhZTE4YmM0ZjA0MDM4ZWYiLCJwIjoiZXhjZWwtamlyYSJ9" TargetMode="External"/><Relationship Id="rId1191" Type="http://schemas.openxmlformats.org/officeDocument/2006/relationships/hyperlink" Target="https://valiati.atlassian.net/browse/TSM-8749?atlOrigin=eyJpIjoiMjBhNWIzMmFjMjdiNGE1YzhhZTE4YmM0ZjA0MDM4ZWYiLCJwIjoiZXhjZWwtamlyYSJ9" TargetMode="External"/><Relationship Id="rId2035" Type="http://schemas.openxmlformats.org/officeDocument/2006/relationships/hyperlink" Target="https://valiati.atlassian.net/browse/TSM-7814?atlOrigin=eyJpIjoiMjBhNWIzMmFjMjdiNGE1YzhhZTE4YmM0ZjA0MDM4ZWYiLCJwIjoiZXhjZWwtamlyYSJ9" TargetMode="External"/><Relationship Id="rId561" Type="http://schemas.openxmlformats.org/officeDocument/2006/relationships/hyperlink" Target="https://valiati.atlassian.net/browse/TSM-9501?atlOrigin=eyJpIjoiMjBhNWIzMmFjMjdiNGE1YzhhZTE4YmM0ZjA0MDM4ZWYiLCJwIjoiZXhjZWwtamlyYSJ9" TargetMode="External"/><Relationship Id="rId2242" Type="http://schemas.openxmlformats.org/officeDocument/2006/relationships/hyperlink" Target="https://valiati.atlassian.net/browse/TSM-7592?atlOrigin=eyJpIjoiMjBhNWIzMmFjMjdiNGE1YzhhZTE4YmM0ZjA0MDM4ZWYiLCJwIjoiZXhjZWwtamlyYSJ9" TargetMode="External"/><Relationship Id="rId214" Type="http://schemas.openxmlformats.org/officeDocument/2006/relationships/hyperlink" Target="https://valiati.atlassian.net/browse/TSM-9910?atlOrigin=eyJpIjoiMjBhNWIzMmFjMjdiNGE1YzhhZTE4YmM0ZjA0MDM4ZWYiLCJwIjoiZXhjZWwtamlyYSJ9" TargetMode="External"/><Relationship Id="rId421" Type="http://schemas.openxmlformats.org/officeDocument/2006/relationships/hyperlink" Target="https://valiati.atlassian.net/browse/TSM-9660?atlOrigin=eyJpIjoiMjBhNWIzMmFjMjdiNGE1YzhhZTE4YmM0ZjA0MDM4ZWYiLCJwIjoiZXhjZWwtamlyYSJ9" TargetMode="External"/><Relationship Id="rId1051" Type="http://schemas.openxmlformats.org/officeDocument/2006/relationships/hyperlink" Target="https://valiati.atlassian.net/browse/TSM-8917?atlOrigin=eyJpIjoiMjBhNWIzMmFjMjdiNGE1YzhhZTE4YmM0ZjA0MDM4ZWYiLCJwIjoiZXhjZWwtamlyYSJ9" TargetMode="External"/><Relationship Id="rId2102" Type="http://schemas.openxmlformats.org/officeDocument/2006/relationships/hyperlink" Target="https://valiati.atlassian.net/browse/TSM-7735?atlOrigin=eyJpIjoiMjBhNWIzMmFjMjdiNGE1YzhhZTE4YmM0ZjA0MDM4ZWYiLCJwIjoiZXhjZWwtamlyYSJ9" TargetMode="External"/><Relationship Id="rId1868" Type="http://schemas.openxmlformats.org/officeDocument/2006/relationships/hyperlink" Target="https://valiati.atlassian.net/browse/TSM-8002?atlOrigin=eyJpIjoiMjBhNWIzMmFjMjdiNGE1YzhhZTE4YmM0ZjA0MDM4ZWYiLCJwIjoiZXhjZWwtamlyYSJ9" TargetMode="External"/><Relationship Id="rId2919" Type="http://schemas.openxmlformats.org/officeDocument/2006/relationships/hyperlink" Target="https://valiati.atlassian.net/browse/TSM-6883?atlOrigin=eyJpIjoiMjBhNWIzMmFjMjdiNGE1YzhhZTE4YmM0ZjA0MDM4ZWYiLCJwIjoiZXhjZWwtamlyYSJ9" TargetMode="External"/><Relationship Id="rId3083" Type="http://schemas.openxmlformats.org/officeDocument/2006/relationships/hyperlink" Target="https://valiati.atlassian.net/browse/TSM-6712?atlOrigin=eyJpIjoiMjBhNWIzMmFjMjdiNGE1YzhhZTE4YmM0ZjA0MDM4ZWYiLCJwIjoiZXhjZWwtamlyYSJ9" TargetMode="External"/><Relationship Id="rId1728" Type="http://schemas.openxmlformats.org/officeDocument/2006/relationships/hyperlink" Target="https://valiati.atlassian.net/browse/TSM-8158?atlOrigin=eyJpIjoiMjBhNWIzMmFjMjdiNGE1YzhhZTE4YmM0ZjA0MDM4ZWYiLCJwIjoiZXhjZWwtamlyYSJ9" TargetMode="External"/><Relationship Id="rId1935" Type="http://schemas.openxmlformats.org/officeDocument/2006/relationships/hyperlink" Target="https://valiati.atlassian.net/browse/TSM-7926?atlOrigin=eyJpIjoiMjBhNWIzMmFjMjdiNGE1YzhhZTE4YmM0ZjA0MDM4ZWYiLCJwIjoiZXhjZWwtamlyYSJ9" TargetMode="External"/><Relationship Id="rId3150" Type="http://schemas.openxmlformats.org/officeDocument/2006/relationships/hyperlink" Target="https://valiati.atlassian.net/browse/TSM-6639?atlOrigin=eyJpIjoiMjBhNWIzMmFjMjdiNGE1YzhhZTE4YmM0ZjA0MDM4ZWYiLCJwIjoiZXhjZWwtamlyYSJ9" TargetMode="External"/><Relationship Id="rId3010" Type="http://schemas.openxmlformats.org/officeDocument/2006/relationships/hyperlink" Target="https://valiati.atlassian.net/browse/TSM-6786?atlOrigin=eyJpIjoiMjBhNWIzMmFjMjdiNGE1YzhhZTE4YmM0ZjA0MDM4ZWYiLCJwIjoiZXhjZWwtamlyYSJ9" TargetMode="External"/><Relationship Id="rId4" Type="http://schemas.openxmlformats.org/officeDocument/2006/relationships/hyperlink" Target="https://valiati.atlassian.net/browse/TSM-10215?atlOrigin=eyJpIjoiMjBhNWIzMmFjMjdiNGE1YzhhZTE4YmM0ZjA0MDM4ZWYiLCJwIjoiZXhjZWwtamlyYSJ9" TargetMode="External"/><Relationship Id="rId888" Type="http://schemas.openxmlformats.org/officeDocument/2006/relationships/hyperlink" Target="https://valiati.atlassian.net/browse/TSM-9106?atlOrigin=eyJpIjoiMjBhNWIzMmFjMjdiNGE1YzhhZTE4YmM0ZjA0MDM4ZWYiLCJwIjoiZXhjZWwtamlyYSJ9" TargetMode="External"/><Relationship Id="rId2569" Type="http://schemas.openxmlformats.org/officeDocument/2006/relationships/hyperlink" Target="https://valiati.atlassian.net/browse/TSM-7252?atlOrigin=eyJpIjoiMjBhNWIzMmFjMjdiNGE1YzhhZTE4YmM0ZjA0MDM4ZWYiLCJwIjoiZXhjZWwtamlyYSJ9" TargetMode="External"/><Relationship Id="rId2776" Type="http://schemas.openxmlformats.org/officeDocument/2006/relationships/hyperlink" Target="https://valiati.atlassian.net/browse/TSM-7028?atlOrigin=eyJpIjoiMjBhNWIzMmFjMjdiNGE1YzhhZTE4YmM0ZjA0MDM4ZWYiLCJwIjoiZXhjZWwtamlyYSJ9" TargetMode="External"/><Relationship Id="rId2983" Type="http://schemas.openxmlformats.org/officeDocument/2006/relationships/hyperlink" Target="https://valiati.atlassian.net/browse/TSM-6813?atlOrigin=eyJpIjoiMjBhNWIzMmFjMjdiNGE1YzhhZTE4YmM0ZjA0MDM4ZWYiLCJwIjoiZXhjZWwtamlyYSJ9" TargetMode="External"/><Relationship Id="rId748" Type="http://schemas.openxmlformats.org/officeDocument/2006/relationships/hyperlink" Target="https://valiati.atlassian.net/browse/TSM-9274?atlOrigin=eyJpIjoiMjBhNWIzMmFjMjdiNGE1YzhhZTE4YmM0ZjA0MDM4ZWYiLCJwIjoiZXhjZWwtamlyYSJ9" TargetMode="External"/><Relationship Id="rId955" Type="http://schemas.openxmlformats.org/officeDocument/2006/relationships/hyperlink" Target="https://valiati.atlassian.net/browse/TSM-9025?atlOrigin=eyJpIjoiMjBhNWIzMmFjMjdiNGE1YzhhZTE4YmM0ZjA0MDM4ZWYiLCJwIjoiZXhjZWwtamlyYSJ9" TargetMode="External"/><Relationship Id="rId1378" Type="http://schemas.openxmlformats.org/officeDocument/2006/relationships/hyperlink" Target="https://valiati.atlassian.net/browse/TSM-8535?atlOrigin=eyJpIjoiMjBhNWIzMmFjMjdiNGE1YzhhZTE4YmM0ZjA0MDM4ZWYiLCJwIjoiZXhjZWwtamlyYSJ9" TargetMode="External"/><Relationship Id="rId1585" Type="http://schemas.openxmlformats.org/officeDocument/2006/relationships/hyperlink" Target="https://valiati.atlassian.net/browse/TSM-8305?atlOrigin=eyJpIjoiMjBhNWIzMmFjMjdiNGE1YzhhZTE4YmM0ZjA0MDM4ZWYiLCJwIjoiZXhjZWwtamlyYSJ9" TargetMode="External"/><Relationship Id="rId1792" Type="http://schemas.openxmlformats.org/officeDocument/2006/relationships/hyperlink" Target="https://valiati.atlassian.net/browse/TSM-8085?atlOrigin=eyJpIjoiMjBhNWIzMmFjMjdiNGE1YzhhZTE4YmM0ZjA0MDM4ZWYiLCJwIjoiZXhjZWwtamlyYSJ9" TargetMode="External"/><Relationship Id="rId2429" Type="http://schemas.openxmlformats.org/officeDocument/2006/relationships/hyperlink" Target="https://valiati.atlassian.net/browse/TSM-7396?atlOrigin=eyJpIjoiMjBhNWIzMmFjMjdiNGE1YzhhZTE4YmM0ZjA0MDM4ZWYiLCJwIjoiZXhjZWwtamlyYSJ9" TargetMode="External"/><Relationship Id="rId2636" Type="http://schemas.openxmlformats.org/officeDocument/2006/relationships/hyperlink" Target="https://valiati.atlassian.net/browse/TSM-7177?atlOrigin=eyJpIjoiMjBhNWIzMmFjMjdiNGE1YzhhZTE4YmM0ZjA0MDM4ZWYiLCJwIjoiZXhjZWwtamlyYSJ9" TargetMode="External"/><Relationship Id="rId2843" Type="http://schemas.openxmlformats.org/officeDocument/2006/relationships/hyperlink" Target="https://valiati.atlassian.net/browse/TSM-6961?atlOrigin=eyJpIjoiMjBhNWIzMmFjMjdiNGE1YzhhZTE4YmM0ZjA0MDM4ZWYiLCJwIjoiZXhjZWwtamlyYSJ9" TargetMode="External"/><Relationship Id="rId84" Type="http://schemas.openxmlformats.org/officeDocument/2006/relationships/hyperlink" Target="https://valiati.atlassian.net/browse/TSM-10087?atlOrigin=eyJpIjoiMjBhNWIzMmFjMjdiNGE1YzhhZTE4YmM0ZjA0MDM4ZWYiLCJwIjoiZXhjZWwtamlyYSJ9" TargetMode="External"/><Relationship Id="rId608" Type="http://schemas.openxmlformats.org/officeDocument/2006/relationships/hyperlink" Target="https://valiati.atlassian.net/browse/TSM-9447?atlOrigin=eyJpIjoiMjBhNWIzMmFjMjdiNGE1YzhhZTE4YmM0ZjA0MDM4ZWYiLCJwIjoiZXhjZWwtamlyYSJ9" TargetMode="External"/><Relationship Id="rId815" Type="http://schemas.openxmlformats.org/officeDocument/2006/relationships/hyperlink" Target="https://valiati.atlassian.net/browse/TSM-9191?atlOrigin=eyJpIjoiMjBhNWIzMmFjMjdiNGE1YzhhZTE4YmM0ZjA0MDM4ZWYiLCJwIjoiZXhjZWwtamlyYSJ9" TargetMode="External"/><Relationship Id="rId1238" Type="http://schemas.openxmlformats.org/officeDocument/2006/relationships/hyperlink" Target="https://valiati.atlassian.net/browse/TSM-8694?atlOrigin=eyJpIjoiMjBhNWIzMmFjMjdiNGE1YzhhZTE4YmM0ZjA0MDM4ZWYiLCJwIjoiZXhjZWwtamlyYSJ9" TargetMode="External"/><Relationship Id="rId1445" Type="http://schemas.openxmlformats.org/officeDocument/2006/relationships/hyperlink" Target="https://valiati.atlassian.net/browse/TSM-8459?atlOrigin=eyJpIjoiMjBhNWIzMmFjMjdiNGE1YzhhZTE4YmM0ZjA0MDM4ZWYiLCJwIjoiZXhjZWwtamlyYSJ9" TargetMode="External"/><Relationship Id="rId1652" Type="http://schemas.openxmlformats.org/officeDocument/2006/relationships/hyperlink" Target="https://valiati.atlassian.net/browse/TSM-8236?atlOrigin=eyJpIjoiMjBhNWIzMmFjMjdiNGE1YzhhZTE4YmM0ZjA0MDM4ZWYiLCJwIjoiZXhjZWwtamlyYSJ9" TargetMode="External"/><Relationship Id="rId1305" Type="http://schemas.openxmlformats.org/officeDocument/2006/relationships/hyperlink" Target="https://valiati.atlassian.net/browse/TSM-8618?atlOrigin=eyJpIjoiMjBhNWIzMmFjMjdiNGE1YzhhZTE4YmM0ZjA0MDM4ZWYiLCJwIjoiZXhjZWwtamlyYSJ9" TargetMode="External"/><Relationship Id="rId2703" Type="http://schemas.openxmlformats.org/officeDocument/2006/relationships/hyperlink" Target="https://valiati.atlassian.net/browse/TSM-7107?atlOrigin=eyJpIjoiMjBhNWIzMmFjMjdiNGE1YzhhZTE4YmM0ZjA0MDM4ZWYiLCJwIjoiZXhjZWwtamlyYSJ9" TargetMode="External"/><Relationship Id="rId2910" Type="http://schemas.openxmlformats.org/officeDocument/2006/relationships/hyperlink" Target="https://valiati.atlassian.net/browse/TSM-6892?atlOrigin=eyJpIjoiMjBhNWIzMmFjMjdiNGE1YzhhZTE4YmM0ZjA0MDM4ZWYiLCJwIjoiZXhjZWwtamlyYSJ9" TargetMode="External"/><Relationship Id="rId1512" Type="http://schemas.openxmlformats.org/officeDocument/2006/relationships/hyperlink" Target="https://valiati.atlassian.net/browse/TSM-8385?atlOrigin=eyJpIjoiMjBhNWIzMmFjMjdiNGE1YzhhZTE4YmM0ZjA0MDM4ZWYiLCJwIjoiZXhjZWwtamlyYSJ9" TargetMode="External"/><Relationship Id="rId11" Type="http://schemas.openxmlformats.org/officeDocument/2006/relationships/hyperlink" Target="https://valiati.atlassian.net/browse/TSM-10201?atlOrigin=eyJpIjoiMjBhNWIzMmFjMjdiNGE1YzhhZTE4YmM0ZjA0MDM4ZWYiLCJwIjoiZXhjZWwtamlyYSJ9" TargetMode="External"/><Relationship Id="rId398" Type="http://schemas.openxmlformats.org/officeDocument/2006/relationships/hyperlink" Target="https://valiati.atlassian.net/browse/TSM-9690?atlOrigin=eyJpIjoiMjBhNWIzMmFjMjdiNGE1YzhhZTE4YmM0ZjA0MDM4ZWYiLCJwIjoiZXhjZWwtamlyYSJ9" TargetMode="External"/><Relationship Id="rId2079" Type="http://schemas.openxmlformats.org/officeDocument/2006/relationships/hyperlink" Target="https://valiati.atlassian.net/browse/TSM-7767?atlOrigin=eyJpIjoiMjBhNWIzMmFjMjdiNGE1YzhhZTE4YmM0ZjA0MDM4ZWYiLCJwIjoiZXhjZWwtamlyYSJ9" TargetMode="External"/><Relationship Id="rId2286" Type="http://schemas.openxmlformats.org/officeDocument/2006/relationships/hyperlink" Target="https://valiati.atlassian.net/browse/TSM-7546?atlOrigin=eyJpIjoiMjBhNWIzMmFjMjdiNGE1YzhhZTE4YmM0ZjA0MDM4ZWYiLCJwIjoiZXhjZWwtamlyYSJ9" TargetMode="External"/><Relationship Id="rId2493" Type="http://schemas.openxmlformats.org/officeDocument/2006/relationships/hyperlink" Target="https://valiati.atlassian.net/browse/TSM-7330?atlOrigin=eyJpIjoiMjBhNWIzMmFjMjdiNGE1YzhhZTE4YmM0ZjA0MDM4ZWYiLCJwIjoiZXhjZWwtamlyYSJ9" TargetMode="External"/><Relationship Id="rId258" Type="http://schemas.openxmlformats.org/officeDocument/2006/relationships/hyperlink" Target="https://valiati.atlassian.net/browse/TSM-9860?atlOrigin=eyJpIjoiMjBhNWIzMmFjMjdiNGE1YzhhZTE4YmM0ZjA0MDM4ZWYiLCJwIjoiZXhjZWwtamlyYSJ9" TargetMode="External"/><Relationship Id="rId465" Type="http://schemas.openxmlformats.org/officeDocument/2006/relationships/hyperlink" Target="https://valiati.atlassian.net/browse/TSM-9610?atlOrigin=eyJpIjoiMjBhNWIzMmFjMjdiNGE1YzhhZTE4YmM0ZjA0MDM4ZWYiLCJwIjoiZXhjZWwtamlyYSJ9" TargetMode="External"/><Relationship Id="rId672" Type="http://schemas.openxmlformats.org/officeDocument/2006/relationships/hyperlink" Target="https://valiati.atlassian.net/browse/TSM-9373?atlOrigin=eyJpIjoiMjBhNWIzMmFjMjdiNGE1YzhhZTE4YmM0ZjA0MDM4ZWYiLCJwIjoiZXhjZWwtamlyYSJ9" TargetMode="External"/><Relationship Id="rId1095" Type="http://schemas.openxmlformats.org/officeDocument/2006/relationships/hyperlink" Target="https://valiati.atlassian.net/browse/TSM-8862?atlOrigin=eyJpIjoiMjBhNWIzMmFjMjdiNGE1YzhhZTE4YmM0ZjA0MDM4ZWYiLCJwIjoiZXhjZWwtamlyYSJ9" TargetMode="External"/><Relationship Id="rId2146" Type="http://schemas.openxmlformats.org/officeDocument/2006/relationships/hyperlink" Target="https://valiati.atlassian.net/browse/TSM-7690?atlOrigin=eyJpIjoiMjBhNWIzMmFjMjdiNGE1YzhhZTE4YmM0ZjA0MDM4ZWYiLCJwIjoiZXhjZWwtamlyYSJ9" TargetMode="External"/><Relationship Id="rId2353" Type="http://schemas.openxmlformats.org/officeDocument/2006/relationships/hyperlink" Target="https://valiati.atlassian.net/browse/TSM-7478?atlOrigin=eyJpIjoiMjBhNWIzMmFjMjdiNGE1YzhhZTE4YmM0ZjA0MDM4ZWYiLCJwIjoiZXhjZWwtamlyYSJ9" TargetMode="External"/><Relationship Id="rId2560" Type="http://schemas.openxmlformats.org/officeDocument/2006/relationships/hyperlink" Target="https://valiati.atlassian.net/browse/TSM-7261?atlOrigin=eyJpIjoiMjBhNWIzMmFjMjdiNGE1YzhhZTE4YmM0ZjA0MDM4ZWYiLCJwIjoiZXhjZWwtamlyYSJ9" TargetMode="External"/><Relationship Id="rId118" Type="http://schemas.openxmlformats.org/officeDocument/2006/relationships/hyperlink" Target="https://valiati.atlassian.net/browse/TSM-10035?atlOrigin=eyJpIjoiMjBhNWIzMmFjMjdiNGE1YzhhZTE4YmM0ZjA0MDM4ZWYiLCJwIjoiZXhjZWwtamlyYSJ9" TargetMode="External"/><Relationship Id="rId325" Type="http://schemas.openxmlformats.org/officeDocument/2006/relationships/hyperlink" Target="https://valiati.atlassian.net/browse/TSM-9782?atlOrigin=eyJpIjoiMjBhNWIzMmFjMjdiNGE1YzhhZTE4YmM0ZjA0MDM4ZWYiLCJwIjoiZXhjZWwtamlyYSJ9" TargetMode="External"/><Relationship Id="rId532" Type="http://schemas.openxmlformats.org/officeDocument/2006/relationships/hyperlink" Target="https://valiati.atlassian.net/browse/TSM-9534?atlOrigin=eyJpIjoiMjBhNWIzMmFjMjdiNGE1YzhhZTE4YmM0ZjA0MDM4ZWYiLCJwIjoiZXhjZWwtamlyYSJ9" TargetMode="External"/><Relationship Id="rId1162" Type="http://schemas.openxmlformats.org/officeDocument/2006/relationships/hyperlink" Target="https://valiati.atlassian.net/browse/TSM-8780?atlOrigin=eyJpIjoiMjBhNWIzMmFjMjdiNGE1YzhhZTE4YmM0ZjA0MDM4ZWYiLCJwIjoiZXhjZWwtamlyYSJ9" TargetMode="External"/><Relationship Id="rId2006" Type="http://schemas.openxmlformats.org/officeDocument/2006/relationships/hyperlink" Target="https://valiati.atlassian.net/browse/TSM-7848?atlOrigin=eyJpIjoiMjBhNWIzMmFjMjdiNGE1YzhhZTE4YmM0ZjA0MDM4ZWYiLCJwIjoiZXhjZWwtamlyYSJ9" TargetMode="External"/><Relationship Id="rId2213" Type="http://schemas.openxmlformats.org/officeDocument/2006/relationships/hyperlink" Target="https://valiati.atlassian.net/browse/TSM-7622?atlOrigin=eyJpIjoiMjBhNWIzMmFjMjdiNGE1YzhhZTE4YmM0ZjA0MDM4ZWYiLCJwIjoiZXhjZWwtamlyYSJ9" TargetMode="External"/><Relationship Id="rId2420" Type="http://schemas.openxmlformats.org/officeDocument/2006/relationships/hyperlink" Target="https://valiati.atlassian.net/browse/TSM-7405?atlOrigin=eyJpIjoiMjBhNWIzMmFjMjdiNGE1YzhhZTE4YmM0ZjA0MDM4ZWYiLCJwIjoiZXhjZWwtamlyYSJ9" TargetMode="External"/><Relationship Id="rId1022" Type="http://schemas.openxmlformats.org/officeDocument/2006/relationships/hyperlink" Target="https://valiati.atlassian.net/browse/TSM-8951?atlOrigin=eyJpIjoiMjBhNWIzMmFjMjdiNGE1YzhhZTE4YmM0ZjA0MDM4ZWYiLCJwIjoiZXhjZWwtamlyYSJ9" TargetMode="External"/><Relationship Id="rId1979" Type="http://schemas.openxmlformats.org/officeDocument/2006/relationships/hyperlink" Target="https://valiati.atlassian.net/browse/TSM-7878?atlOrigin=eyJpIjoiMjBhNWIzMmFjMjdiNGE1YzhhZTE4YmM0ZjA0MDM4ZWYiLCJwIjoiZXhjZWwtamlyYSJ9" TargetMode="External"/><Relationship Id="rId3194" Type="http://schemas.openxmlformats.org/officeDocument/2006/relationships/hyperlink" Target="https://valiati.atlassian.net/browse/TSM-6592?atlOrigin=eyJpIjoiMjBhNWIzMmFjMjdiNGE1YzhhZTE4YmM0ZjA0MDM4ZWYiLCJwIjoiZXhjZWwtamlyYSJ9" TargetMode="External"/><Relationship Id="rId1839" Type="http://schemas.openxmlformats.org/officeDocument/2006/relationships/hyperlink" Target="https://valiati.atlassian.net/browse/TSM-8031?atlOrigin=eyJpIjoiMjBhNWIzMmFjMjdiNGE1YzhhZTE4YmM0ZjA0MDM4ZWYiLCJwIjoiZXhjZWwtamlyYSJ9" TargetMode="External"/><Relationship Id="rId3054" Type="http://schemas.openxmlformats.org/officeDocument/2006/relationships/hyperlink" Target="https://valiati.atlassian.net/browse/TSM-6741?atlOrigin=eyJpIjoiMjBhNWIzMmFjMjdiNGE1YzhhZTE4YmM0ZjA0MDM4ZWYiLCJwIjoiZXhjZWwtamlyYSJ9" TargetMode="External"/><Relationship Id="rId182" Type="http://schemas.openxmlformats.org/officeDocument/2006/relationships/hyperlink" Target="https://valiati.atlassian.net/browse/TSM-9947?atlOrigin=eyJpIjoiMjBhNWIzMmFjMjdiNGE1YzhhZTE4YmM0ZjA0MDM4ZWYiLCJwIjoiZXhjZWwtamlyYSJ9" TargetMode="External"/><Relationship Id="rId1906" Type="http://schemas.openxmlformats.org/officeDocument/2006/relationships/hyperlink" Target="https://valiati.atlassian.net/browse/TSM-7961?atlOrigin=eyJpIjoiMjBhNWIzMmFjMjdiNGE1YzhhZTE4YmM0ZjA0MDM4ZWYiLCJwIjoiZXhjZWwtamlyYSJ9" TargetMode="External"/><Relationship Id="rId2070" Type="http://schemas.openxmlformats.org/officeDocument/2006/relationships/hyperlink" Target="https://valiati.atlassian.net/browse/TSM-7776?atlOrigin=eyJpIjoiMjBhNWIzMmFjMjdiNGE1YzhhZTE4YmM0ZjA0MDM4ZWYiLCJwIjoiZXhjZWwtamlyYSJ9" TargetMode="External"/><Relationship Id="rId3121" Type="http://schemas.openxmlformats.org/officeDocument/2006/relationships/hyperlink" Target="https://valiati.atlassian.net/browse/TSM-6671?atlOrigin=eyJpIjoiMjBhNWIzMmFjMjdiNGE1YzhhZTE4YmM0ZjA0MDM4ZWYiLCJwIjoiZXhjZWwtamlyYSJ9" TargetMode="External"/><Relationship Id="rId999" Type="http://schemas.openxmlformats.org/officeDocument/2006/relationships/hyperlink" Target="https://valiati.atlassian.net/browse/TSM-8978?atlOrigin=eyJpIjoiMjBhNWIzMmFjMjdiNGE1YzhhZTE4YmM0ZjA0MDM4ZWYiLCJwIjoiZXhjZWwtamlyYSJ9" TargetMode="External"/><Relationship Id="rId2887" Type="http://schemas.openxmlformats.org/officeDocument/2006/relationships/hyperlink" Target="https://valiati.atlassian.net/browse/TSM-6917?atlOrigin=eyJpIjoiMjBhNWIzMmFjMjdiNGE1YzhhZTE4YmM0ZjA0MDM4ZWYiLCJwIjoiZXhjZWwtamlyYSJ9" TargetMode="External"/><Relationship Id="rId859" Type="http://schemas.openxmlformats.org/officeDocument/2006/relationships/hyperlink" Target="https://valiati.atlassian.net/browse/TSM-9138?atlOrigin=eyJpIjoiMjBhNWIzMmFjMjdiNGE1YzhhZTE4YmM0ZjA0MDM4ZWYiLCJwIjoiZXhjZWwtamlyYSJ9" TargetMode="External"/><Relationship Id="rId1489" Type="http://schemas.openxmlformats.org/officeDocument/2006/relationships/hyperlink" Target="https://valiati.atlassian.net/browse/TSM-8409?atlOrigin=eyJpIjoiMjBhNWIzMmFjMjdiNGE1YzhhZTE4YmM0ZjA0MDM4ZWYiLCJwIjoiZXhjZWwtamlyYSJ9" TargetMode="External"/><Relationship Id="rId1696" Type="http://schemas.openxmlformats.org/officeDocument/2006/relationships/hyperlink" Target="https://valiati.atlassian.net/browse/TSM-8190?atlOrigin=eyJpIjoiMjBhNWIzMmFjMjdiNGE1YzhhZTE4YmM0ZjA0MDM4ZWYiLCJwIjoiZXhjZWwtamlyYSJ9" TargetMode="External"/><Relationship Id="rId1349" Type="http://schemas.openxmlformats.org/officeDocument/2006/relationships/hyperlink" Target="https://valiati.atlassian.net/browse/TSM-8570?atlOrigin=eyJpIjoiMjBhNWIzMmFjMjdiNGE1YzhhZTE4YmM0ZjA0MDM4ZWYiLCJwIjoiZXhjZWwtamlyYSJ9" TargetMode="External"/><Relationship Id="rId2747" Type="http://schemas.openxmlformats.org/officeDocument/2006/relationships/hyperlink" Target="https://valiati.atlassian.net/browse/TSM-7061?atlOrigin=eyJpIjoiMjBhNWIzMmFjMjdiNGE1YzhhZTE4YmM0ZjA0MDM4ZWYiLCJwIjoiZXhjZWwtamlyYSJ9" TargetMode="External"/><Relationship Id="rId2954" Type="http://schemas.openxmlformats.org/officeDocument/2006/relationships/hyperlink" Target="https://valiati.atlassian.net/browse/TSM-6844?atlOrigin=eyJpIjoiMjBhNWIzMmFjMjdiNGE1YzhhZTE4YmM0ZjA0MDM4ZWYiLCJwIjoiZXhjZWwtamlyYSJ9" TargetMode="External"/><Relationship Id="rId719" Type="http://schemas.openxmlformats.org/officeDocument/2006/relationships/hyperlink" Target="https://valiati.atlassian.net/browse/TSM-9313?atlOrigin=eyJpIjoiMjBhNWIzMmFjMjdiNGE1YzhhZTE4YmM0ZjA0MDM4ZWYiLCJwIjoiZXhjZWwtamlyYSJ9" TargetMode="External"/><Relationship Id="rId926" Type="http://schemas.openxmlformats.org/officeDocument/2006/relationships/hyperlink" Target="https://valiati.atlassian.net/browse/TSM-9062?atlOrigin=eyJpIjoiMjBhNWIzMmFjMjdiNGE1YzhhZTE4YmM0ZjA0MDM4ZWYiLCJwIjoiZXhjZWwtamlyYSJ9" TargetMode="External"/><Relationship Id="rId1556" Type="http://schemas.openxmlformats.org/officeDocument/2006/relationships/hyperlink" Target="https://valiati.atlassian.net/browse/TSM-8337?atlOrigin=eyJpIjoiMjBhNWIzMmFjMjdiNGE1YzhhZTE4YmM0ZjA0MDM4ZWYiLCJwIjoiZXhjZWwtamlyYSJ9" TargetMode="External"/><Relationship Id="rId1763" Type="http://schemas.openxmlformats.org/officeDocument/2006/relationships/hyperlink" Target="https://valiati.atlassian.net/browse/TSM-8121?atlOrigin=eyJpIjoiMjBhNWIzMmFjMjdiNGE1YzhhZTE4YmM0ZjA0MDM4ZWYiLCJwIjoiZXhjZWwtamlyYSJ9" TargetMode="External"/><Relationship Id="rId1970" Type="http://schemas.openxmlformats.org/officeDocument/2006/relationships/hyperlink" Target="https://valiati.atlassian.net/browse/TSM-7887?atlOrigin=eyJpIjoiMjBhNWIzMmFjMjdiNGE1YzhhZTE4YmM0ZjA0MDM4ZWYiLCJwIjoiZXhjZWwtamlyYSJ9" TargetMode="External"/><Relationship Id="rId2607" Type="http://schemas.openxmlformats.org/officeDocument/2006/relationships/hyperlink" Target="https://valiati.atlassian.net/browse/TSM-7212?atlOrigin=eyJpIjoiMjBhNWIzMmFjMjdiNGE1YzhhZTE4YmM0ZjA0MDM4ZWYiLCJwIjoiZXhjZWwtamlyYSJ9" TargetMode="External"/><Relationship Id="rId2814" Type="http://schemas.openxmlformats.org/officeDocument/2006/relationships/hyperlink" Target="https://valiati.atlassian.net/browse/TSM-6990?atlOrigin=eyJpIjoiMjBhNWIzMmFjMjdiNGE1YzhhZTE4YmM0ZjA0MDM4ZWYiLCJwIjoiZXhjZWwtamlyYSJ9" TargetMode="External"/><Relationship Id="rId55" Type="http://schemas.openxmlformats.org/officeDocument/2006/relationships/hyperlink" Target="https://valiati.atlassian.net/browse/TSM-10127?atlOrigin=eyJpIjoiMjBhNWIzMmFjMjdiNGE1YzhhZTE4YmM0ZjA0MDM4ZWYiLCJwIjoiZXhjZWwtamlyYSJ9" TargetMode="External"/><Relationship Id="rId1209" Type="http://schemas.openxmlformats.org/officeDocument/2006/relationships/hyperlink" Target="https://valiati.atlassian.net/browse/TSM-8729?atlOrigin=eyJpIjoiMjBhNWIzMmFjMjdiNGE1YzhhZTE4YmM0ZjA0MDM4ZWYiLCJwIjoiZXhjZWwtamlyYSJ9" TargetMode="External"/><Relationship Id="rId1416" Type="http://schemas.openxmlformats.org/officeDocument/2006/relationships/hyperlink" Target="https://valiati.atlassian.net/browse/TSM-8491?atlOrigin=eyJpIjoiMjBhNWIzMmFjMjdiNGE1YzhhZTE4YmM0ZjA0MDM4ZWYiLCJwIjoiZXhjZWwtamlyYSJ9" TargetMode="External"/><Relationship Id="rId1623" Type="http://schemas.openxmlformats.org/officeDocument/2006/relationships/hyperlink" Target="https://valiati.atlassian.net/browse/TSM-8267?atlOrigin=eyJpIjoiMjBhNWIzMmFjMjdiNGE1YzhhZTE4YmM0ZjA0MDM4ZWYiLCJwIjoiZXhjZWwtamlyYSJ9" TargetMode="External"/><Relationship Id="rId1830" Type="http://schemas.openxmlformats.org/officeDocument/2006/relationships/hyperlink" Target="https://valiati.atlassian.net/browse/TSM-8040?atlOrigin=eyJpIjoiMjBhNWIzMmFjMjdiNGE1YzhhZTE4YmM0ZjA0MDM4ZWYiLCJwIjoiZXhjZWwtamlyYSJ9" TargetMode="External"/><Relationship Id="rId2397" Type="http://schemas.openxmlformats.org/officeDocument/2006/relationships/hyperlink" Target="https://valiati.atlassian.net/browse/TSM-7428?atlOrigin=eyJpIjoiMjBhNWIzMmFjMjdiNGE1YzhhZTE4YmM0ZjA0MDM4ZWYiLCJwIjoiZXhjZWwtamlyYSJ9" TargetMode="External"/><Relationship Id="rId369" Type="http://schemas.openxmlformats.org/officeDocument/2006/relationships/hyperlink" Target="https://valiati.atlassian.net/browse/TSM-9723?atlOrigin=eyJpIjoiMjBhNWIzMmFjMjdiNGE1YzhhZTE4YmM0ZjA0MDM4ZWYiLCJwIjoiZXhjZWwtamlyYSJ9" TargetMode="External"/><Relationship Id="rId576" Type="http://schemas.openxmlformats.org/officeDocument/2006/relationships/hyperlink" Target="https://valiati.atlassian.net/browse/TSM-9482?atlOrigin=eyJpIjoiMjBhNWIzMmFjMjdiNGE1YzhhZTE4YmM0ZjA0MDM4ZWYiLCJwIjoiZXhjZWwtamlyYSJ9" TargetMode="External"/><Relationship Id="rId783" Type="http://schemas.openxmlformats.org/officeDocument/2006/relationships/hyperlink" Target="https://valiati.atlassian.net/browse/TSM-9228?atlOrigin=eyJpIjoiMjBhNWIzMmFjMjdiNGE1YzhhZTE4YmM0ZjA0MDM4ZWYiLCJwIjoiZXhjZWwtamlyYSJ9" TargetMode="External"/><Relationship Id="rId990" Type="http://schemas.openxmlformats.org/officeDocument/2006/relationships/hyperlink" Target="https://valiati.atlassian.net/browse/TSM-8988?atlOrigin=eyJpIjoiMjBhNWIzMmFjMjdiNGE1YzhhZTE4YmM0ZjA0MDM4ZWYiLCJwIjoiZXhjZWwtamlyYSJ9" TargetMode="External"/><Relationship Id="rId2257" Type="http://schemas.openxmlformats.org/officeDocument/2006/relationships/hyperlink" Target="https://valiati.atlassian.net/browse/TSM-7577?atlOrigin=eyJpIjoiMjBhNWIzMmFjMjdiNGE1YzhhZTE4YmM0ZjA0MDM4ZWYiLCJwIjoiZXhjZWwtamlyYSJ9" TargetMode="External"/><Relationship Id="rId2464" Type="http://schemas.openxmlformats.org/officeDocument/2006/relationships/hyperlink" Target="https://valiati.atlassian.net/browse/TSM-7360?atlOrigin=eyJpIjoiMjBhNWIzMmFjMjdiNGE1YzhhZTE4YmM0ZjA0MDM4ZWYiLCJwIjoiZXhjZWwtamlyYSJ9" TargetMode="External"/><Relationship Id="rId2671" Type="http://schemas.openxmlformats.org/officeDocument/2006/relationships/hyperlink" Target="https://valiati.atlassian.net/browse/TSM-7141?atlOrigin=eyJpIjoiMjBhNWIzMmFjMjdiNGE1YzhhZTE4YmM0ZjA0MDM4ZWYiLCJwIjoiZXhjZWwtamlyYSJ9" TargetMode="External"/><Relationship Id="rId229" Type="http://schemas.openxmlformats.org/officeDocument/2006/relationships/hyperlink" Target="https://valiati.atlassian.net/browse/TSM-9895?atlOrigin=eyJpIjoiMjBhNWIzMmFjMjdiNGE1YzhhZTE4YmM0ZjA0MDM4ZWYiLCJwIjoiZXhjZWwtamlyYSJ9" TargetMode="External"/><Relationship Id="rId436" Type="http://schemas.openxmlformats.org/officeDocument/2006/relationships/hyperlink" Target="https://valiati.atlassian.net/browse/TSM-9642?atlOrigin=eyJpIjoiMjBhNWIzMmFjMjdiNGE1YzhhZTE4YmM0ZjA0MDM4ZWYiLCJwIjoiZXhjZWwtamlyYSJ9" TargetMode="External"/><Relationship Id="rId643" Type="http://schemas.openxmlformats.org/officeDocument/2006/relationships/hyperlink" Target="https://valiati.atlassian.net/browse/TSM-9407?atlOrigin=eyJpIjoiMjBhNWIzMmFjMjdiNGE1YzhhZTE4YmM0ZjA0MDM4ZWYiLCJwIjoiZXhjZWwtamlyYSJ9" TargetMode="External"/><Relationship Id="rId1066" Type="http://schemas.openxmlformats.org/officeDocument/2006/relationships/hyperlink" Target="https://valiati.atlassian.net/browse/TSM-8895?atlOrigin=eyJpIjoiMjBhNWIzMmFjMjdiNGE1YzhhZTE4YmM0ZjA0MDM4ZWYiLCJwIjoiZXhjZWwtamlyYSJ9" TargetMode="External"/><Relationship Id="rId1273" Type="http://schemas.openxmlformats.org/officeDocument/2006/relationships/hyperlink" Target="https://valiati.atlassian.net/browse/TSM-8654?atlOrigin=eyJpIjoiMjBhNWIzMmFjMjdiNGE1YzhhZTE4YmM0ZjA0MDM4ZWYiLCJwIjoiZXhjZWwtamlyYSJ9" TargetMode="External"/><Relationship Id="rId1480" Type="http://schemas.openxmlformats.org/officeDocument/2006/relationships/hyperlink" Target="https://valiati.atlassian.net/browse/TSM-8418?atlOrigin=eyJpIjoiMjBhNWIzMmFjMjdiNGE1YzhhZTE4YmM0ZjA0MDM4ZWYiLCJwIjoiZXhjZWwtamlyYSJ9" TargetMode="External"/><Relationship Id="rId2117" Type="http://schemas.openxmlformats.org/officeDocument/2006/relationships/hyperlink" Target="https://valiati.atlassian.net/browse/TSM-7719?atlOrigin=eyJpIjoiMjBhNWIzMmFjMjdiNGE1YzhhZTE4YmM0ZjA0MDM4ZWYiLCJwIjoiZXhjZWwtamlyYSJ9" TargetMode="External"/><Relationship Id="rId2324" Type="http://schemas.openxmlformats.org/officeDocument/2006/relationships/hyperlink" Target="https://valiati.atlassian.net/browse/TSM-7507?atlOrigin=eyJpIjoiMjBhNWIzMmFjMjdiNGE1YzhhZTE4YmM0ZjA0MDM4ZWYiLCJwIjoiZXhjZWwtamlyYSJ9" TargetMode="External"/><Relationship Id="rId850" Type="http://schemas.openxmlformats.org/officeDocument/2006/relationships/hyperlink" Target="https://valiati.atlassian.net/browse/TSM-9149?atlOrigin=eyJpIjoiMjBhNWIzMmFjMjdiNGE1YzhhZTE4YmM0ZjA0MDM4ZWYiLCJwIjoiZXhjZWwtamlyYSJ9" TargetMode="External"/><Relationship Id="rId1133" Type="http://schemas.openxmlformats.org/officeDocument/2006/relationships/hyperlink" Target="https://valiati.atlassian.net/browse/TSM-8814?atlOrigin=eyJpIjoiMjBhNWIzMmFjMjdiNGE1YzhhZTE4YmM0ZjA0MDM4ZWYiLCJwIjoiZXhjZWwtamlyYSJ9" TargetMode="External"/><Relationship Id="rId2531" Type="http://schemas.openxmlformats.org/officeDocument/2006/relationships/hyperlink" Target="https://valiati.atlassian.net/browse/TSM-7291?atlOrigin=eyJpIjoiMjBhNWIzMmFjMjdiNGE1YzhhZTE4YmM0ZjA0MDM4ZWYiLCJwIjoiZXhjZWwtamlyYSJ9" TargetMode="External"/><Relationship Id="rId503" Type="http://schemas.openxmlformats.org/officeDocument/2006/relationships/hyperlink" Target="https://valiati.atlassian.net/browse/TSM-9566?atlOrigin=eyJpIjoiMjBhNWIzMmFjMjdiNGE1YzhhZTE4YmM0ZjA0MDM4ZWYiLCJwIjoiZXhjZWwtamlyYSJ9" TargetMode="External"/><Relationship Id="rId710" Type="http://schemas.openxmlformats.org/officeDocument/2006/relationships/hyperlink" Target="https://valiati.atlassian.net/browse/TSM-9323?atlOrigin=eyJpIjoiMjBhNWIzMmFjMjdiNGE1YzhhZTE4YmM0ZjA0MDM4ZWYiLCJwIjoiZXhjZWwtamlyYSJ9" TargetMode="External"/><Relationship Id="rId1340" Type="http://schemas.openxmlformats.org/officeDocument/2006/relationships/hyperlink" Target="https://valiati.atlassian.net/browse/TSM-8579?atlOrigin=eyJpIjoiMjBhNWIzMmFjMjdiNGE1YzhhZTE4YmM0ZjA0MDM4ZWYiLCJwIjoiZXhjZWwtamlyYSJ9" TargetMode="External"/><Relationship Id="rId3098" Type="http://schemas.openxmlformats.org/officeDocument/2006/relationships/hyperlink" Target="https://valiati.atlassian.net/browse/TSM-6695?atlOrigin=eyJpIjoiMjBhNWIzMmFjMjdiNGE1YzhhZTE4YmM0ZjA0MDM4ZWYiLCJwIjoiZXhjZWwtamlyYSJ9" TargetMode="External"/><Relationship Id="rId1200" Type="http://schemas.openxmlformats.org/officeDocument/2006/relationships/hyperlink" Target="https://valiati.atlassian.net/browse/TSM-8739?atlOrigin=eyJpIjoiMjBhNWIzMmFjMjdiNGE1YzhhZTE4YmM0ZjA0MDM4ZWYiLCJwIjoiZXhjZWwtamlyYSJ9" TargetMode="External"/><Relationship Id="rId3165" Type="http://schemas.openxmlformats.org/officeDocument/2006/relationships/hyperlink" Target="https://valiati.atlassian.net/browse/TSM-6622?atlOrigin=eyJpIjoiMjBhNWIzMmFjMjdiNGE1YzhhZTE4YmM0ZjA0MDM4ZWYiLCJwIjoiZXhjZWwtamlyYSJ9" TargetMode="External"/><Relationship Id="rId293" Type="http://schemas.openxmlformats.org/officeDocument/2006/relationships/hyperlink" Target="https://valiati.atlassian.net/browse/TSM-9820?atlOrigin=eyJpIjoiMjBhNWIzMmFjMjdiNGE1YzhhZTE4YmM0ZjA0MDM4ZWYiLCJwIjoiZXhjZWwtamlyYSJ9" TargetMode="External"/><Relationship Id="rId2181" Type="http://schemas.openxmlformats.org/officeDocument/2006/relationships/hyperlink" Target="https://valiati.atlassian.net/browse/TSM-7654?atlOrigin=eyJpIjoiMjBhNWIzMmFjMjdiNGE1YzhhZTE4YmM0ZjA0MDM4ZWYiLCJwIjoiZXhjZWwtamlyYSJ9" TargetMode="External"/><Relationship Id="rId3025" Type="http://schemas.openxmlformats.org/officeDocument/2006/relationships/hyperlink" Target="https://valiati.atlassian.net/browse/TSM-6770?atlOrigin=eyJpIjoiMjBhNWIzMmFjMjdiNGE1YzhhZTE4YmM0ZjA0MDM4ZWYiLCJwIjoiZXhjZWwtamlyYSJ9" TargetMode="External"/><Relationship Id="rId3232" Type="http://schemas.openxmlformats.org/officeDocument/2006/relationships/hyperlink" Target="https://valiati.atlassian.net/browse/TSM-6553?atlOrigin=eyJpIjoiMjBhNWIzMmFjMjdiNGE1YzhhZTE4YmM0ZjA0MDM4ZWYiLCJwIjoiZXhjZWwtamlyYSJ9" TargetMode="External"/><Relationship Id="rId153" Type="http://schemas.openxmlformats.org/officeDocument/2006/relationships/hyperlink" Target="https://valiati.atlassian.net/browse/TSM-9991?atlOrigin=eyJpIjoiMjBhNWIzMmFjMjdiNGE1YzhhZTE4YmM0ZjA0MDM4ZWYiLCJwIjoiZXhjZWwtamlyYSJ9" TargetMode="External"/><Relationship Id="rId360" Type="http://schemas.openxmlformats.org/officeDocument/2006/relationships/hyperlink" Target="https://valiati.atlassian.net/browse/TSM-9732?atlOrigin=eyJpIjoiMjBhNWIzMmFjMjdiNGE1YzhhZTE4YmM0ZjA0MDM4ZWYiLCJwIjoiZXhjZWwtamlyYSJ9" TargetMode="External"/><Relationship Id="rId2041" Type="http://schemas.openxmlformats.org/officeDocument/2006/relationships/hyperlink" Target="https://valiati.atlassian.net/browse/TSM-7808?atlOrigin=eyJpIjoiMjBhNWIzMmFjMjdiNGE1YzhhZTE4YmM0ZjA0MDM4ZWYiLCJwIjoiZXhjZWwtamlyYSJ9" TargetMode="External"/><Relationship Id="rId220" Type="http://schemas.openxmlformats.org/officeDocument/2006/relationships/hyperlink" Target="https://valiati.atlassian.net/browse/TSM-9904?atlOrigin=eyJpIjoiMjBhNWIzMmFjMjdiNGE1YzhhZTE4YmM0ZjA0MDM4ZWYiLCJwIjoiZXhjZWwtamlyYSJ9" TargetMode="External"/><Relationship Id="rId2998" Type="http://schemas.openxmlformats.org/officeDocument/2006/relationships/hyperlink" Target="https://valiati.atlassian.net/browse/TSM-6798?atlOrigin=eyJpIjoiMjBhNWIzMmFjMjdiNGE1YzhhZTE4YmM0ZjA0MDM4ZWYiLCJwIjoiZXhjZWwtamlyYSJ9" TargetMode="External"/><Relationship Id="rId2858" Type="http://schemas.openxmlformats.org/officeDocument/2006/relationships/hyperlink" Target="https://valiati.atlassian.net/browse/TSM-6946?atlOrigin=eyJpIjoiMjBhNWIzMmFjMjdiNGE1YzhhZTE4YmM0ZjA0MDM4ZWYiLCJwIjoiZXhjZWwtamlyYSJ9" TargetMode="External"/><Relationship Id="rId99" Type="http://schemas.openxmlformats.org/officeDocument/2006/relationships/hyperlink" Target="https://valiati.atlassian.net/browse/TSM-10070?atlOrigin=eyJpIjoiMjBhNWIzMmFjMjdiNGE1YzhhZTE4YmM0ZjA0MDM4ZWYiLCJwIjoiZXhjZWwtamlyYSJ9" TargetMode="External"/><Relationship Id="rId1667" Type="http://schemas.openxmlformats.org/officeDocument/2006/relationships/hyperlink" Target="https://valiati.atlassian.net/browse/TSM-8221?atlOrigin=eyJpIjoiMjBhNWIzMmFjMjdiNGE1YzhhZTE4YmM0ZjA0MDM4ZWYiLCJwIjoiZXhjZWwtamlyYSJ9" TargetMode="External"/><Relationship Id="rId1874" Type="http://schemas.openxmlformats.org/officeDocument/2006/relationships/hyperlink" Target="https://valiati.atlassian.net/browse/TSM-7996?atlOrigin=eyJpIjoiMjBhNWIzMmFjMjdiNGE1YzhhZTE4YmM0ZjA0MDM4ZWYiLCJwIjoiZXhjZWwtamlyYSJ9" TargetMode="External"/><Relationship Id="rId2718" Type="http://schemas.openxmlformats.org/officeDocument/2006/relationships/hyperlink" Target="https://valiati.atlassian.net/browse/TSM-7092?atlOrigin=eyJpIjoiMjBhNWIzMmFjMjdiNGE1YzhhZTE4YmM0ZjA0MDM4ZWYiLCJwIjoiZXhjZWwtamlyYSJ9" TargetMode="External"/><Relationship Id="rId2925" Type="http://schemas.openxmlformats.org/officeDocument/2006/relationships/hyperlink" Target="https://valiati.atlassian.net/browse/TSM-6876?atlOrigin=eyJpIjoiMjBhNWIzMmFjMjdiNGE1YzhhZTE4YmM0ZjA0MDM4ZWYiLCJwIjoiZXhjZWwtamlyYSJ9" TargetMode="External"/><Relationship Id="rId1527" Type="http://schemas.openxmlformats.org/officeDocument/2006/relationships/hyperlink" Target="https://valiati.atlassian.net/browse/TSM-8369?atlOrigin=eyJpIjoiMjBhNWIzMmFjMjdiNGE1YzhhZTE4YmM0ZjA0MDM4ZWYiLCJwIjoiZXhjZWwtamlyYSJ9" TargetMode="External"/><Relationship Id="rId1734" Type="http://schemas.openxmlformats.org/officeDocument/2006/relationships/hyperlink" Target="https://valiati.atlassian.net/browse/TSM-8152?atlOrigin=eyJpIjoiMjBhNWIzMmFjMjdiNGE1YzhhZTE4YmM0ZjA0MDM4ZWYiLCJwIjoiZXhjZWwtamlyYSJ9" TargetMode="External"/><Relationship Id="rId1941" Type="http://schemas.openxmlformats.org/officeDocument/2006/relationships/hyperlink" Target="https://valiati.atlassian.net/browse/TSM-7919?atlOrigin=eyJpIjoiMjBhNWIzMmFjMjdiNGE1YzhhZTE4YmM0ZjA0MDM4ZWYiLCJwIjoiZXhjZWwtamlyYSJ9" TargetMode="External"/><Relationship Id="rId26" Type="http://schemas.openxmlformats.org/officeDocument/2006/relationships/hyperlink" Target="https://valiati.atlassian.net/browse/TSM-10174?atlOrigin=eyJpIjoiMjBhNWIzMmFjMjdiNGE1YzhhZTE4YmM0ZjA0MDM4ZWYiLCJwIjoiZXhjZWwtamlyYSJ9" TargetMode="External"/><Relationship Id="rId1801" Type="http://schemas.openxmlformats.org/officeDocument/2006/relationships/hyperlink" Target="https://valiati.atlassian.net/browse/TSM-8073?atlOrigin=eyJpIjoiMjBhNWIzMmFjMjdiNGE1YzhhZTE4YmM0ZjA0MDM4ZWYiLCJwIjoiZXhjZWwtamlyYSJ9" TargetMode="External"/><Relationship Id="rId687" Type="http://schemas.openxmlformats.org/officeDocument/2006/relationships/hyperlink" Target="https://valiati.atlassian.net/browse/TSM-9353?atlOrigin=eyJpIjoiMjBhNWIzMmFjMjdiNGE1YzhhZTE4YmM0ZjA0MDM4ZWYiLCJwIjoiZXhjZWwtamlyYSJ9" TargetMode="External"/><Relationship Id="rId2368" Type="http://schemas.openxmlformats.org/officeDocument/2006/relationships/hyperlink" Target="https://valiati.atlassian.net/browse/TSM-7462?atlOrigin=eyJpIjoiMjBhNWIzMmFjMjdiNGE1YzhhZTE4YmM0ZjA0MDM4ZWYiLCJwIjoiZXhjZWwtamlyYSJ9" TargetMode="External"/><Relationship Id="rId894" Type="http://schemas.openxmlformats.org/officeDocument/2006/relationships/hyperlink" Target="https://valiati.atlassian.net/browse/TSM-9100?atlOrigin=eyJpIjoiMjBhNWIzMmFjMjdiNGE1YzhhZTE4YmM0ZjA0MDM4ZWYiLCJwIjoiZXhjZWwtamlyYSJ9" TargetMode="External"/><Relationship Id="rId1177" Type="http://schemas.openxmlformats.org/officeDocument/2006/relationships/hyperlink" Target="https://valiati.atlassian.net/browse/TSM-8765?atlOrigin=eyJpIjoiMjBhNWIzMmFjMjdiNGE1YzhhZTE4YmM0ZjA0MDM4ZWYiLCJwIjoiZXhjZWwtamlyYSJ9" TargetMode="External"/><Relationship Id="rId2575" Type="http://schemas.openxmlformats.org/officeDocument/2006/relationships/hyperlink" Target="https://valiati.atlassian.net/browse/TSM-7246?atlOrigin=eyJpIjoiMjBhNWIzMmFjMjdiNGE1YzhhZTE4YmM0ZjA0MDM4ZWYiLCJwIjoiZXhjZWwtamlyYSJ9" TargetMode="External"/><Relationship Id="rId2782" Type="http://schemas.openxmlformats.org/officeDocument/2006/relationships/hyperlink" Target="https://valiati.atlassian.net/browse/TSM-7022?atlOrigin=eyJpIjoiMjBhNWIzMmFjMjdiNGE1YzhhZTE4YmM0ZjA0MDM4ZWYiLCJwIjoiZXhjZWwtamlyYSJ9" TargetMode="External"/><Relationship Id="rId547" Type="http://schemas.openxmlformats.org/officeDocument/2006/relationships/hyperlink" Target="https://valiati.atlassian.net/browse/TSM-9519?atlOrigin=eyJpIjoiMjBhNWIzMmFjMjdiNGE1YzhhZTE4YmM0ZjA0MDM4ZWYiLCJwIjoiZXhjZWwtamlyYSJ9" TargetMode="External"/><Relationship Id="rId754" Type="http://schemas.openxmlformats.org/officeDocument/2006/relationships/hyperlink" Target="https://valiati.atlassian.net/browse/TSM-9264?atlOrigin=eyJpIjoiMjBhNWIzMmFjMjdiNGE1YzhhZTE4YmM0ZjA0MDM4ZWYiLCJwIjoiZXhjZWwtamlyYSJ9" TargetMode="External"/><Relationship Id="rId961" Type="http://schemas.openxmlformats.org/officeDocument/2006/relationships/hyperlink" Target="https://valiati.atlassian.net/browse/TSM-9019?atlOrigin=eyJpIjoiMjBhNWIzMmFjMjdiNGE1YzhhZTE4YmM0ZjA0MDM4ZWYiLCJwIjoiZXhjZWwtamlyYSJ9" TargetMode="External"/><Relationship Id="rId1384" Type="http://schemas.openxmlformats.org/officeDocument/2006/relationships/hyperlink" Target="https://valiati.atlassian.net/browse/TSM-8527?atlOrigin=eyJpIjoiMjBhNWIzMmFjMjdiNGE1YzhhZTE4YmM0ZjA0MDM4ZWYiLCJwIjoiZXhjZWwtamlyYSJ9" TargetMode="External"/><Relationship Id="rId1591" Type="http://schemas.openxmlformats.org/officeDocument/2006/relationships/hyperlink" Target="https://valiati.atlassian.net/browse/TSM-8299?atlOrigin=eyJpIjoiMjBhNWIzMmFjMjdiNGE1YzhhZTE4YmM0ZjA0MDM4ZWYiLCJwIjoiZXhjZWwtamlyYSJ9" TargetMode="External"/><Relationship Id="rId2228" Type="http://schemas.openxmlformats.org/officeDocument/2006/relationships/hyperlink" Target="https://valiati.atlassian.net/browse/TSM-7607?atlOrigin=eyJpIjoiMjBhNWIzMmFjMjdiNGE1YzhhZTE4YmM0ZjA0MDM4ZWYiLCJwIjoiZXhjZWwtamlyYSJ9" TargetMode="External"/><Relationship Id="rId2435" Type="http://schemas.openxmlformats.org/officeDocument/2006/relationships/hyperlink" Target="https://valiati.atlassian.net/browse/TSM-7389?atlOrigin=eyJpIjoiMjBhNWIzMmFjMjdiNGE1YzhhZTE4YmM0ZjA0MDM4ZWYiLCJwIjoiZXhjZWwtamlyYSJ9" TargetMode="External"/><Relationship Id="rId2642" Type="http://schemas.openxmlformats.org/officeDocument/2006/relationships/hyperlink" Target="https://valiati.atlassian.net/browse/TSM-7171?atlOrigin=eyJpIjoiMjBhNWIzMmFjMjdiNGE1YzhhZTE4YmM0ZjA0MDM4ZWYiLCJwIjoiZXhjZWwtamlyYSJ9" TargetMode="External"/><Relationship Id="rId90" Type="http://schemas.openxmlformats.org/officeDocument/2006/relationships/hyperlink" Target="https://valiati.atlassian.net/browse/TSM-10080?atlOrigin=eyJpIjoiMjBhNWIzMmFjMjdiNGE1YzhhZTE4YmM0ZjA0MDM4ZWYiLCJwIjoiZXhjZWwtamlyYSJ9" TargetMode="External"/><Relationship Id="rId407" Type="http://schemas.openxmlformats.org/officeDocument/2006/relationships/hyperlink" Target="https://valiati.atlassian.net/browse/TSM-9676?atlOrigin=eyJpIjoiMjBhNWIzMmFjMjdiNGE1YzhhZTE4YmM0ZjA0MDM4ZWYiLCJwIjoiZXhjZWwtamlyYSJ9" TargetMode="External"/><Relationship Id="rId614" Type="http://schemas.openxmlformats.org/officeDocument/2006/relationships/hyperlink" Target="https://valiati.atlassian.net/browse/TSM-9439?atlOrigin=eyJpIjoiMjBhNWIzMmFjMjdiNGE1YzhhZTE4YmM0ZjA0MDM4ZWYiLCJwIjoiZXhjZWwtamlyYSJ9" TargetMode="External"/><Relationship Id="rId821" Type="http://schemas.openxmlformats.org/officeDocument/2006/relationships/hyperlink" Target="https://valiati.atlassian.net/browse/TSM-9185?atlOrigin=eyJpIjoiMjBhNWIzMmFjMjdiNGE1YzhhZTE4YmM0ZjA0MDM4ZWYiLCJwIjoiZXhjZWwtamlyYSJ9" TargetMode="External"/><Relationship Id="rId1037" Type="http://schemas.openxmlformats.org/officeDocument/2006/relationships/hyperlink" Target="https://valiati.atlassian.net/browse/TSM-8934?atlOrigin=eyJpIjoiMjBhNWIzMmFjMjdiNGE1YzhhZTE4YmM0ZjA0MDM4ZWYiLCJwIjoiZXhjZWwtamlyYSJ9" TargetMode="External"/><Relationship Id="rId1244" Type="http://schemas.openxmlformats.org/officeDocument/2006/relationships/hyperlink" Target="https://valiati.atlassian.net/browse/TSM-8686?atlOrigin=eyJpIjoiMjBhNWIzMmFjMjdiNGE1YzhhZTE4YmM0ZjA0MDM4ZWYiLCJwIjoiZXhjZWwtamlyYSJ9" TargetMode="External"/><Relationship Id="rId1451" Type="http://schemas.openxmlformats.org/officeDocument/2006/relationships/hyperlink" Target="https://valiati.atlassian.net/browse/TSM-8452?atlOrigin=eyJpIjoiMjBhNWIzMmFjMjdiNGE1YzhhZTE4YmM0ZjA0MDM4ZWYiLCJwIjoiZXhjZWwtamlyYSJ9" TargetMode="External"/><Relationship Id="rId2502" Type="http://schemas.openxmlformats.org/officeDocument/2006/relationships/hyperlink" Target="https://valiati.atlassian.net/browse/TSM-7321?atlOrigin=eyJpIjoiMjBhNWIzMmFjMjdiNGE1YzhhZTE4YmM0ZjA0MDM4ZWYiLCJwIjoiZXhjZWwtamlyYSJ9" TargetMode="External"/><Relationship Id="rId1104" Type="http://schemas.openxmlformats.org/officeDocument/2006/relationships/hyperlink" Target="https://valiati.atlassian.net/browse/TSM-8849?atlOrigin=eyJpIjoiMjBhNWIzMmFjMjdiNGE1YzhhZTE4YmM0ZjA0MDM4ZWYiLCJwIjoiZXhjZWwtamlyYSJ9" TargetMode="External"/><Relationship Id="rId1311" Type="http://schemas.openxmlformats.org/officeDocument/2006/relationships/hyperlink" Target="https://valiati.atlassian.net/browse/TSM-8610?atlOrigin=eyJpIjoiMjBhNWIzMmFjMjdiNGE1YzhhZTE4YmM0ZjA0MDM4ZWYiLCJwIjoiZXhjZWwtamlyYSJ9" TargetMode="External"/><Relationship Id="rId3069" Type="http://schemas.openxmlformats.org/officeDocument/2006/relationships/hyperlink" Target="https://valiati.atlassian.net/browse/TSM-6726?atlOrigin=eyJpIjoiMjBhNWIzMmFjMjdiNGE1YzhhZTE4YmM0ZjA0MDM4ZWYiLCJwIjoiZXhjZWwtamlyYSJ9" TargetMode="External"/><Relationship Id="rId197" Type="http://schemas.openxmlformats.org/officeDocument/2006/relationships/hyperlink" Target="https://valiati.atlassian.net/browse/TSM-9930?atlOrigin=eyJpIjoiMjBhNWIzMmFjMjdiNGE1YzhhZTE4YmM0ZjA0MDM4ZWYiLCJwIjoiZXhjZWwtamlyYSJ9" TargetMode="External"/><Relationship Id="rId2085" Type="http://schemas.openxmlformats.org/officeDocument/2006/relationships/hyperlink" Target="https://valiati.atlassian.net/browse/TSM-7759?atlOrigin=eyJpIjoiMjBhNWIzMmFjMjdiNGE1YzhhZTE4YmM0ZjA0MDM4ZWYiLCJwIjoiZXhjZWwtamlyYSJ9" TargetMode="External"/><Relationship Id="rId2292" Type="http://schemas.openxmlformats.org/officeDocument/2006/relationships/hyperlink" Target="https://valiati.atlassian.net/browse/TSM-7539?atlOrigin=eyJpIjoiMjBhNWIzMmFjMjdiNGE1YzhhZTE4YmM0ZjA0MDM4ZWYiLCJwIjoiZXhjZWwtamlyYSJ9" TargetMode="External"/><Relationship Id="rId3136" Type="http://schemas.openxmlformats.org/officeDocument/2006/relationships/hyperlink" Target="https://valiati.atlassian.net/browse/TSM-6655?atlOrigin=eyJpIjoiMjBhNWIzMmFjMjdiNGE1YzhhZTE4YmM0ZjA0MDM4ZWYiLCJwIjoiZXhjZWwtamlyYSJ9" TargetMode="External"/><Relationship Id="rId264" Type="http://schemas.openxmlformats.org/officeDocument/2006/relationships/hyperlink" Target="https://valiati.atlassian.net/browse/TSM-9854?atlOrigin=eyJpIjoiMjBhNWIzMmFjMjdiNGE1YzhhZTE4YmM0ZjA0MDM4ZWYiLCJwIjoiZXhjZWwtamlyYSJ9" TargetMode="External"/><Relationship Id="rId471" Type="http://schemas.openxmlformats.org/officeDocument/2006/relationships/hyperlink" Target="https://valiati.atlassian.net/browse/TSM-9604?atlOrigin=eyJpIjoiMjBhNWIzMmFjMjdiNGE1YzhhZTE4YmM0ZjA0MDM4ZWYiLCJwIjoiZXhjZWwtamlyYSJ9" TargetMode="External"/><Relationship Id="rId2152" Type="http://schemas.openxmlformats.org/officeDocument/2006/relationships/hyperlink" Target="https://valiati.atlassian.net/browse/TSM-7684?atlOrigin=eyJpIjoiMjBhNWIzMmFjMjdiNGE1YzhhZTE4YmM0ZjA0MDM4ZWYiLCJwIjoiZXhjZWwtamlyYSJ9" TargetMode="External"/><Relationship Id="rId124" Type="http://schemas.openxmlformats.org/officeDocument/2006/relationships/hyperlink" Target="https://valiati.atlassian.net/browse/TSM-10028?atlOrigin=eyJpIjoiMjBhNWIzMmFjMjdiNGE1YzhhZTE4YmM0ZjA0MDM4ZWYiLCJwIjoiZXhjZWwtamlyYSJ9" TargetMode="External"/><Relationship Id="rId3203" Type="http://schemas.openxmlformats.org/officeDocument/2006/relationships/hyperlink" Target="https://valiati.atlassian.net/browse/TSM-6583?atlOrigin=eyJpIjoiMjBhNWIzMmFjMjdiNGE1YzhhZTE4YmM0ZjA0MDM4ZWYiLCJwIjoiZXhjZWwtamlyYSJ9" TargetMode="External"/><Relationship Id="rId331" Type="http://schemas.openxmlformats.org/officeDocument/2006/relationships/hyperlink" Target="https://valiati.atlassian.net/browse/TSM-9775?atlOrigin=eyJpIjoiMjBhNWIzMmFjMjdiNGE1YzhhZTE4YmM0ZjA0MDM4ZWYiLCJwIjoiZXhjZWwtamlyYSJ9" TargetMode="External"/><Relationship Id="rId2012" Type="http://schemas.openxmlformats.org/officeDocument/2006/relationships/hyperlink" Target="https://valiati.atlassian.net/browse/TSM-7841?atlOrigin=eyJpIjoiMjBhNWIzMmFjMjdiNGE1YzhhZTE4YmM0ZjA0MDM4ZWYiLCJwIjoiZXhjZWwtamlyYSJ9" TargetMode="External"/><Relationship Id="rId2969" Type="http://schemas.openxmlformats.org/officeDocument/2006/relationships/hyperlink" Target="https://valiati.atlassian.net/browse/TSM-6828?atlOrigin=eyJpIjoiMjBhNWIzMmFjMjdiNGE1YzhhZTE4YmM0ZjA0MDM4ZWYiLCJwIjoiZXhjZWwtamlyYSJ9" TargetMode="External"/><Relationship Id="rId1778" Type="http://schemas.openxmlformats.org/officeDocument/2006/relationships/hyperlink" Target="https://valiati.atlassian.net/browse/TSM-8105?atlOrigin=eyJpIjoiMjBhNWIzMmFjMjdiNGE1YzhhZTE4YmM0ZjA0MDM4ZWYiLCJwIjoiZXhjZWwtamlyYSJ9" TargetMode="External"/><Relationship Id="rId1985" Type="http://schemas.openxmlformats.org/officeDocument/2006/relationships/hyperlink" Target="https://valiati.atlassian.net/browse/TSM-7870?atlOrigin=eyJpIjoiMjBhNWIzMmFjMjdiNGE1YzhhZTE4YmM0ZjA0MDM4ZWYiLCJwIjoiZXhjZWwtamlyYSJ9" TargetMode="External"/><Relationship Id="rId2829" Type="http://schemas.openxmlformats.org/officeDocument/2006/relationships/hyperlink" Target="https://valiati.atlassian.net/browse/TSM-6975?atlOrigin=eyJpIjoiMjBhNWIzMmFjMjdiNGE1YzhhZTE4YmM0ZjA0MDM4ZWYiLCJwIjoiZXhjZWwtamlyYSJ9" TargetMode="External"/><Relationship Id="rId1638" Type="http://schemas.openxmlformats.org/officeDocument/2006/relationships/hyperlink" Target="https://valiati.atlassian.net/browse/TSM-8250?atlOrigin=eyJpIjoiMjBhNWIzMmFjMjdiNGE1YzhhZTE4YmM0ZjA0MDM4ZWYiLCJwIjoiZXhjZWwtamlyYSJ9" TargetMode="External"/><Relationship Id="rId1845" Type="http://schemas.openxmlformats.org/officeDocument/2006/relationships/hyperlink" Target="https://valiati.atlassian.net/browse/TSM-8025?atlOrigin=eyJpIjoiMjBhNWIzMmFjMjdiNGE1YzhhZTE4YmM0ZjA0MDM4ZWYiLCJwIjoiZXhjZWwtamlyYSJ9" TargetMode="External"/><Relationship Id="rId3060" Type="http://schemas.openxmlformats.org/officeDocument/2006/relationships/hyperlink" Target="https://valiati.atlassian.net/browse/TSM-6735?atlOrigin=eyJpIjoiMjBhNWIzMmFjMjdiNGE1YzhhZTE4YmM0ZjA0MDM4ZWYiLCJwIjoiZXhjZWwtamlyYSJ9" TargetMode="External"/><Relationship Id="rId1705" Type="http://schemas.openxmlformats.org/officeDocument/2006/relationships/hyperlink" Target="https://valiati.atlassian.net/browse/TSM-8181?atlOrigin=eyJpIjoiMjBhNWIzMmFjMjdiNGE1YzhhZTE4YmM0ZjA0MDM4ZWYiLCJwIjoiZXhjZWwtamlyYSJ9" TargetMode="External"/><Relationship Id="rId1912" Type="http://schemas.openxmlformats.org/officeDocument/2006/relationships/hyperlink" Target="https://valiati.atlassian.net/browse/TSM-7952?atlOrigin=eyJpIjoiMjBhNWIzMmFjMjdiNGE1YzhhZTE4YmM0ZjA0MDM4ZWYiLCJwIjoiZXhjZWwtamlyYSJ9" TargetMode="External"/><Relationship Id="rId798" Type="http://schemas.openxmlformats.org/officeDocument/2006/relationships/hyperlink" Target="https://valiati.atlassian.net/browse/TSM-9213?atlOrigin=eyJpIjoiMjBhNWIzMmFjMjdiNGE1YzhhZTE4YmM0ZjA0MDM4ZWYiLCJwIjoiZXhjZWwtamlyYSJ9" TargetMode="External"/><Relationship Id="rId2479" Type="http://schemas.openxmlformats.org/officeDocument/2006/relationships/hyperlink" Target="https://valiati.atlassian.net/browse/TSM-7345?atlOrigin=eyJpIjoiMjBhNWIzMmFjMjdiNGE1YzhhZTE4YmM0ZjA0MDM4ZWYiLCJwIjoiZXhjZWwtamlyYSJ9" TargetMode="External"/><Relationship Id="rId2686" Type="http://schemas.openxmlformats.org/officeDocument/2006/relationships/hyperlink" Target="https://valiati.atlassian.net/browse/TSM-7125?atlOrigin=eyJpIjoiMjBhNWIzMmFjMjdiNGE1YzhhZTE4YmM0ZjA0MDM4ZWYiLCJwIjoiZXhjZWwtamlyYSJ9" TargetMode="External"/><Relationship Id="rId2893" Type="http://schemas.openxmlformats.org/officeDocument/2006/relationships/hyperlink" Target="https://valiati.atlassian.net/browse/TSM-6911?atlOrigin=eyJpIjoiMjBhNWIzMmFjMjdiNGE1YzhhZTE4YmM0ZjA0MDM4ZWYiLCJwIjoiZXhjZWwtamlyYSJ9" TargetMode="External"/><Relationship Id="rId658" Type="http://schemas.openxmlformats.org/officeDocument/2006/relationships/hyperlink" Target="https://valiati.atlassian.net/browse/TSM-9388?atlOrigin=eyJpIjoiMjBhNWIzMmFjMjdiNGE1YzhhZTE4YmM0ZjA0MDM4ZWYiLCJwIjoiZXhjZWwtamlyYSJ9" TargetMode="External"/><Relationship Id="rId865" Type="http://schemas.openxmlformats.org/officeDocument/2006/relationships/hyperlink" Target="https://valiati.atlassian.net/browse/TSM-9131?atlOrigin=eyJpIjoiMjBhNWIzMmFjMjdiNGE1YzhhZTE4YmM0ZjA0MDM4ZWYiLCJwIjoiZXhjZWwtamlyYSJ9" TargetMode="External"/><Relationship Id="rId1288" Type="http://schemas.openxmlformats.org/officeDocument/2006/relationships/hyperlink" Target="https://valiati.atlassian.net/browse/TSM-8637?atlOrigin=eyJpIjoiMjBhNWIzMmFjMjdiNGE1YzhhZTE4YmM0ZjA0MDM4ZWYiLCJwIjoiZXhjZWwtamlyYSJ9" TargetMode="External"/><Relationship Id="rId1495" Type="http://schemas.openxmlformats.org/officeDocument/2006/relationships/hyperlink" Target="https://valiati.atlassian.net/browse/TSM-8402?atlOrigin=eyJpIjoiMjBhNWIzMmFjMjdiNGE1YzhhZTE4YmM0ZjA0MDM4ZWYiLCJwIjoiZXhjZWwtamlyYSJ9" TargetMode="External"/><Relationship Id="rId2339" Type="http://schemas.openxmlformats.org/officeDocument/2006/relationships/hyperlink" Target="https://valiati.atlassian.net/browse/TSM-7492?atlOrigin=eyJpIjoiMjBhNWIzMmFjMjdiNGE1YzhhZTE4YmM0ZjA0MDM4ZWYiLCJwIjoiZXhjZWwtamlyYSJ9" TargetMode="External"/><Relationship Id="rId2546" Type="http://schemas.openxmlformats.org/officeDocument/2006/relationships/hyperlink" Target="https://valiati.atlassian.net/browse/TSM-7275?atlOrigin=eyJpIjoiMjBhNWIzMmFjMjdiNGE1YzhhZTE4YmM0ZjA0MDM4ZWYiLCJwIjoiZXhjZWwtamlyYSJ9" TargetMode="External"/><Relationship Id="rId2753" Type="http://schemas.openxmlformats.org/officeDocument/2006/relationships/hyperlink" Target="https://valiati.atlassian.net/browse/TSM-7055?atlOrigin=eyJpIjoiMjBhNWIzMmFjMjdiNGE1YzhhZTE4YmM0ZjA0MDM4ZWYiLCJwIjoiZXhjZWwtamlyYSJ9" TargetMode="External"/><Relationship Id="rId2960" Type="http://schemas.openxmlformats.org/officeDocument/2006/relationships/hyperlink" Target="https://valiati.atlassian.net/browse/TSM-6838?atlOrigin=eyJpIjoiMjBhNWIzMmFjMjdiNGE1YzhhZTE4YmM0ZjA0MDM4ZWYiLCJwIjoiZXhjZWwtamlyYSJ9" TargetMode="External"/><Relationship Id="rId518" Type="http://schemas.openxmlformats.org/officeDocument/2006/relationships/hyperlink" Target="https://valiati.atlassian.net/browse/TSM-9548?atlOrigin=eyJpIjoiMjBhNWIzMmFjMjdiNGE1YzhhZTE4YmM0ZjA0MDM4ZWYiLCJwIjoiZXhjZWwtamlyYSJ9" TargetMode="External"/><Relationship Id="rId725" Type="http://schemas.openxmlformats.org/officeDocument/2006/relationships/hyperlink" Target="https://valiati.atlassian.net/browse/TSM-9307?atlOrigin=eyJpIjoiMjBhNWIzMmFjMjdiNGE1YzhhZTE4YmM0ZjA0MDM4ZWYiLCJwIjoiZXhjZWwtamlyYSJ9" TargetMode="External"/><Relationship Id="rId932" Type="http://schemas.openxmlformats.org/officeDocument/2006/relationships/hyperlink" Target="https://valiati.atlassian.net/browse/TSM-9052?atlOrigin=eyJpIjoiMjBhNWIzMmFjMjdiNGE1YzhhZTE4YmM0ZjA0MDM4ZWYiLCJwIjoiZXhjZWwtamlyYSJ9" TargetMode="External"/><Relationship Id="rId1148" Type="http://schemas.openxmlformats.org/officeDocument/2006/relationships/hyperlink" Target="https://valiati.atlassian.net/browse/TSM-8797?atlOrigin=eyJpIjoiMjBhNWIzMmFjMjdiNGE1YzhhZTE4YmM0ZjA0MDM4ZWYiLCJwIjoiZXhjZWwtamlyYSJ9" TargetMode="External"/><Relationship Id="rId1355" Type="http://schemas.openxmlformats.org/officeDocument/2006/relationships/hyperlink" Target="https://valiati.atlassian.net/browse/TSM-8563?atlOrigin=eyJpIjoiMjBhNWIzMmFjMjdiNGE1YzhhZTE4YmM0ZjA0MDM4ZWYiLCJwIjoiZXhjZWwtamlyYSJ9" TargetMode="External"/><Relationship Id="rId1562" Type="http://schemas.openxmlformats.org/officeDocument/2006/relationships/hyperlink" Target="https://valiati.atlassian.net/browse/TSM-8331?atlOrigin=eyJpIjoiMjBhNWIzMmFjMjdiNGE1YzhhZTE4YmM0ZjA0MDM4ZWYiLCJwIjoiZXhjZWwtamlyYSJ9" TargetMode="External"/><Relationship Id="rId2406" Type="http://schemas.openxmlformats.org/officeDocument/2006/relationships/hyperlink" Target="https://valiati.atlassian.net/browse/TSM-7419?atlOrigin=eyJpIjoiMjBhNWIzMmFjMjdiNGE1YzhhZTE4YmM0ZjA0MDM4ZWYiLCJwIjoiZXhjZWwtamlyYSJ9" TargetMode="External"/><Relationship Id="rId2613" Type="http://schemas.openxmlformats.org/officeDocument/2006/relationships/hyperlink" Target="https://valiati.atlassian.net/browse/TSM-7204?atlOrigin=eyJpIjoiMjBhNWIzMmFjMjdiNGE1YzhhZTE4YmM0ZjA0MDM4ZWYiLCJwIjoiZXhjZWwtamlyYSJ9" TargetMode="External"/><Relationship Id="rId1008" Type="http://schemas.openxmlformats.org/officeDocument/2006/relationships/hyperlink" Target="https://valiati.atlassian.net/browse/TSM-8966?atlOrigin=eyJpIjoiMjBhNWIzMmFjMjdiNGE1YzhhZTE4YmM0ZjA0MDM4ZWYiLCJwIjoiZXhjZWwtamlyYSJ9" TargetMode="External"/><Relationship Id="rId1215" Type="http://schemas.openxmlformats.org/officeDocument/2006/relationships/hyperlink" Target="https://valiati.atlassian.net/browse/TSM-8722?atlOrigin=eyJpIjoiMjBhNWIzMmFjMjdiNGE1YzhhZTE4YmM0ZjA0MDM4ZWYiLCJwIjoiZXhjZWwtamlyYSJ9" TargetMode="External"/><Relationship Id="rId1422" Type="http://schemas.openxmlformats.org/officeDocument/2006/relationships/hyperlink" Target="https://valiati.atlassian.net/browse/TSM-8485?atlOrigin=eyJpIjoiMjBhNWIzMmFjMjdiNGE1YzhhZTE4YmM0ZjA0MDM4ZWYiLCJwIjoiZXhjZWwtamlyYSJ9" TargetMode="External"/><Relationship Id="rId2820" Type="http://schemas.openxmlformats.org/officeDocument/2006/relationships/hyperlink" Target="https://valiati.atlassian.net/browse/TSM-6984?atlOrigin=eyJpIjoiMjBhNWIzMmFjMjdiNGE1YzhhZTE4YmM0ZjA0MDM4ZWYiLCJwIjoiZXhjZWwtamlyYSJ9" TargetMode="External"/><Relationship Id="rId61" Type="http://schemas.openxmlformats.org/officeDocument/2006/relationships/hyperlink" Target="https://valiati.atlassian.net/browse/TSM-10113?atlOrigin=eyJpIjoiMjBhNWIzMmFjMjdiNGE1YzhhZTE4YmM0ZjA0MDM4ZWYiLCJwIjoiZXhjZWwtamlyYSJ9" TargetMode="External"/><Relationship Id="rId2196" Type="http://schemas.openxmlformats.org/officeDocument/2006/relationships/hyperlink" Target="https://valiati.atlassian.net/browse/TSM-7639?atlOrigin=eyJpIjoiMjBhNWIzMmFjMjdiNGE1YzhhZTE4YmM0ZjA0MDM4ZWYiLCJwIjoiZXhjZWwtamlyYSJ9" TargetMode="External"/><Relationship Id="rId168" Type="http://schemas.openxmlformats.org/officeDocument/2006/relationships/hyperlink" Target="https://valiati.atlassian.net/browse/TSM-9972?atlOrigin=eyJpIjoiMjBhNWIzMmFjMjdiNGE1YzhhZTE4YmM0ZjA0MDM4ZWYiLCJwIjoiZXhjZWwtamlyYSJ9" TargetMode="External"/><Relationship Id="rId3247" Type="http://schemas.openxmlformats.org/officeDocument/2006/relationships/hyperlink" Target="https://valiati.atlassian.net/browse/TSM-6538?atlOrigin=eyJpIjoiMjBhNWIzMmFjMjdiNGE1YzhhZTE4YmM0ZjA0MDM4ZWYiLCJwIjoiZXhjZWwtamlyYSJ9" TargetMode="External"/><Relationship Id="rId375" Type="http://schemas.openxmlformats.org/officeDocument/2006/relationships/hyperlink" Target="https://valiati.atlassian.net/browse/TSM-9715?atlOrigin=eyJpIjoiMjBhNWIzMmFjMjdiNGE1YzhhZTE4YmM0ZjA0MDM4ZWYiLCJwIjoiZXhjZWwtamlyYSJ9" TargetMode="External"/><Relationship Id="rId582" Type="http://schemas.openxmlformats.org/officeDocument/2006/relationships/hyperlink" Target="https://valiati.atlassian.net/browse/TSM-9476?atlOrigin=eyJpIjoiMjBhNWIzMmFjMjdiNGE1YzhhZTE4YmM0ZjA0MDM4ZWYiLCJwIjoiZXhjZWwtamlyYSJ9" TargetMode="External"/><Relationship Id="rId2056" Type="http://schemas.openxmlformats.org/officeDocument/2006/relationships/hyperlink" Target="https://valiati.atlassian.net/browse/TSM-7793?atlOrigin=eyJpIjoiMjBhNWIzMmFjMjdiNGE1YzhhZTE4YmM0ZjA0MDM4ZWYiLCJwIjoiZXhjZWwtamlyYSJ9" TargetMode="External"/><Relationship Id="rId2263" Type="http://schemas.openxmlformats.org/officeDocument/2006/relationships/hyperlink" Target="https://valiati.atlassian.net/browse/TSM-7570?atlOrigin=eyJpIjoiMjBhNWIzMmFjMjdiNGE1YzhhZTE4YmM0ZjA0MDM4ZWYiLCJwIjoiZXhjZWwtamlyYSJ9" TargetMode="External"/><Relationship Id="rId2470" Type="http://schemas.openxmlformats.org/officeDocument/2006/relationships/hyperlink" Target="https://valiati.atlassian.net/browse/TSM-7354?atlOrigin=eyJpIjoiMjBhNWIzMmFjMjdiNGE1YzhhZTE4YmM0ZjA0MDM4ZWYiLCJwIjoiZXhjZWwtamlyYSJ9" TargetMode="External"/><Relationship Id="rId3107" Type="http://schemas.openxmlformats.org/officeDocument/2006/relationships/hyperlink" Target="https://valiati.atlassian.net/browse/TSM-6686?atlOrigin=eyJpIjoiMjBhNWIzMmFjMjdiNGE1YzhhZTE4YmM0ZjA0MDM4ZWYiLCJwIjoiZXhjZWwtamlyYSJ9" TargetMode="External"/><Relationship Id="rId235" Type="http://schemas.openxmlformats.org/officeDocument/2006/relationships/hyperlink" Target="https://valiati.atlassian.net/browse/TSM-9888?atlOrigin=eyJpIjoiMjBhNWIzMmFjMjdiNGE1YzhhZTE4YmM0ZjA0MDM4ZWYiLCJwIjoiZXhjZWwtamlyYSJ9" TargetMode="External"/><Relationship Id="rId442" Type="http://schemas.openxmlformats.org/officeDocument/2006/relationships/hyperlink" Target="https://valiati.atlassian.net/browse/TSM-9636?atlOrigin=eyJpIjoiMjBhNWIzMmFjMjdiNGE1YzhhZTE4YmM0ZjA0MDM4ZWYiLCJwIjoiZXhjZWwtamlyYSJ9" TargetMode="External"/><Relationship Id="rId1072" Type="http://schemas.openxmlformats.org/officeDocument/2006/relationships/hyperlink" Target="https://valiati.atlassian.net/browse/TSM-8889?atlOrigin=eyJpIjoiMjBhNWIzMmFjMjdiNGE1YzhhZTE4YmM0ZjA0MDM4ZWYiLCJwIjoiZXhjZWwtamlyYSJ9" TargetMode="External"/><Relationship Id="rId2123" Type="http://schemas.openxmlformats.org/officeDocument/2006/relationships/hyperlink" Target="https://valiati.atlassian.net/browse/TSM-7713?atlOrigin=eyJpIjoiMjBhNWIzMmFjMjdiNGE1YzhhZTE4YmM0ZjA0MDM4ZWYiLCJwIjoiZXhjZWwtamlyYSJ9" TargetMode="External"/><Relationship Id="rId2330" Type="http://schemas.openxmlformats.org/officeDocument/2006/relationships/hyperlink" Target="https://valiati.atlassian.net/browse/TSM-7501?atlOrigin=eyJpIjoiMjBhNWIzMmFjMjdiNGE1YzhhZTE4YmM0ZjA0MDM4ZWYiLCJwIjoiZXhjZWwtamlyYSJ9" TargetMode="External"/><Relationship Id="rId302" Type="http://schemas.openxmlformats.org/officeDocument/2006/relationships/hyperlink" Target="https://valiati.atlassian.net/browse/TSM-9809?atlOrigin=eyJpIjoiMjBhNWIzMmFjMjdiNGE1YzhhZTE4YmM0ZjA0MDM4ZWYiLCJwIjoiZXhjZWwtamlyYSJ9" TargetMode="External"/><Relationship Id="rId1889" Type="http://schemas.openxmlformats.org/officeDocument/2006/relationships/hyperlink" Target="https://valiati.atlassian.net/browse/TSM-7979?atlOrigin=eyJpIjoiMjBhNWIzMmFjMjdiNGE1YzhhZTE4YmM0ZjA0MDM4ZWYiLCJwIjoiZXhjZWwtamlyYSJ9" TargetMode="External"/><Relationship Id="rId1749" Type="http://schemas.openxmlformats.org/officeDocument/2006/relationships/hyperlink" Target="https://valiati.atlassian.net/browse/TSM-8136?atlOrigin=eyJpIjoiMjBhNWIzMmFjMjdiNGE1YzhhZTE4YmM0ZjA0MDM4ZWYiLCJwIjoiZXhjZWwtamlyYSJ9" TargetMode="External"/><Relationship Id="rId1956" Type="http://schemas.openxmlformats.org/officeDocument/2006/relationships/hyperlink" Target="https://valiati.atlassian.net/browse/TSM-7902?atlOrigin=eyJpIjoiMjBhNWIzMmFjMjdiNGE1YzhhZTE4YmM0ZjA0MDM4ZWYiLCJwIjoiZXhjZWwtamlyYSJ9" TargetMode="External"/><Relationship Id="rId3171" Type="http://schemas.openxmlformats.org/officeDocument/2006/relationships/hyperlink" Target="https://valiati.atlassian.net/browse/TSM-6616?atlOrigin=eyJpIjoiMjBhNWIzMmFjMjdiNGE1YzhhZTE4YmM0ZjA0MDM4ZWYiLCJwIjoiZXhjZWwtamlyYSJ9" TargetMode="External"/><Relationship Id="rId1609" Type="http://schemas.openxmlformats.org/officeDocument/2006/relationships/hyperlink" Target="https://valiati.atlassian.net/browse/TSM-8281?atlOrigin=eyJpIjoiMjBhNWIzMmFjMjdiNGE1YzhhZTE4YmM0ZjA0MDM4ZWYiLCJwIjoiZXhjZWwtamlyYSJ9" TargetMode="External"/><Relationship Id="rId1816" Type="http://schemas.openxmlformats.org/officeDocument/2006/relationships/hyperlink" Target="https://valiati.atlassian.net/browse/TSM-8055?atlOrigin=eyJpIjoiMjBhNWIzMmFjMjdiNGE1YzhhZTE4YmM0ZjA0MDM4ZWYiLCJwIjoiZXhjZWwtamlyYSJ9" TargetMode="External"/><Relationship Id="rId3031" Type="http://schemas.openxmlformats.org/officeDocument/2006/relationships/hyperlink" Target="https://valiati.atlassian.net/browse/TSM-6764?atlOrigin=eyJpIjoiMjBhNWIzMmFjMjdiNGE1YzhhZTE4YmM0ZjA0MDM4ZWYiLCJwIjoiZXhjZWwtamlyYSJ9" TargetMode="External"/><Relationship Id="rId2797" Type="http://schemas.openxmlformats.org/officeDocument/2006/relationships/hyperlink" Target="https://valiati.atlassian.net/browse/TSM-7007?atlOrigin=eyJpIjoiMjBhNWIzMmFjMjdiNGE1YzhhZTE4YmM0ZjA0MDM4ZWYiLCJwIjoiZXhjZWwtamlyYSJ9" TargetMode="External"/><Relationship Id="rId769" Type="http://schemas.openxmlformats.org/officeDocument/2006/relationships/hyperlink" Target="https://valiati.atlassian.net/browse/TSM-9247?atlOrigin=eyJpIjoiMjBhNWIzMmFjMjdiNGE1YzhhZTE4YmM0ZjA0MDM4ZWYiLCJwIjoiZXhjZWwtamlyYSJ9" TargetMode="External"/><Relationship Id="rId976" Type="http://schemas.openxmlformats.org/officeDocument/2006/relationships/hyperlink" Target="https://valiati.atlassian.net/browse/TSM-9003?atlOrigin=eyJpIjoiMjBhNWIzMmFjMjdiNGE1YzhhZTE4YmM0ZjA0MDM4ZWYiLCJwIjoiZXhjZWwtamlyYSJ9" TargetMode="External"/><Relationship Id="rId1399" Type="http://schemas.openxmlformats.org/officeDocument/2006/relationships/hyperlink" Target="https://valiati.atlassian.net/browse/TSM-8508?atlOrigin=eyJpIjoiMjBhNWIzMmFjMjdiNGE1YzhhZTE4YmM0ZjA0MDM4ZWYiLCJwIjoiZXhjZWwtamlyYSJ9" TargetMode="External"/><Relationship Id="rId2657" Type="http://schemas.openxmlformats.org/officeDocument/2006/relationships/hyperlink" Target="https://valiati.atlassian.net/browse/TSM-7155?atlOrigin=eyJpIjoiMjBhNWIzMmFjMjdiNGE1YzhhZTE4YmM0ZjA0MDM4ZWYiLCJwIjoiZXhjZWwtamlyYSJ9" TargetMode="External"/><Relationship Id="rId629" Type="http://schemas.openxmlformats.org/officeDocument/2006/relationships/hyperlink" Target="https://valiati.atlassian.net/browse/TSM-9422?atlOrigin=eyJpIjoiMjBhNWIzMmFjMjdiNGE1YzhhZTE4YmM0ZjA0MDM4ZWYiLCJwIjoiZXhjZWwtamlyYSJ9" TargetMode="External"/><Relationship Id="rId1259" Type="http://schemas.openxmlformats.org/officeDocument/2006/relationships/hyperlink" Target="https://valiati.atlassian.net/browse/TSM-8669?atlOrigin=eyJpIjoiMjBhNWIzMmFjMjdiNGE1YzhhZTE4YmM0ZjA0MDM4ZWYiLCJwIjoiZXhjZWwtamlyYSJ9" TargetMode="External"/><Relationship Id="rId1466" Type="http://schemas.openxmlformats.org/officeDocument/2006/relationships/hyperlink" Target="https://valiati.atlassian.net/browse/TSM-8437?atlOrigin=eyJpIjoiMjBhNWIzMmFjMjdiNGE1YzhhZTE4YmM0ZjA0MDM4ZWYiLCJwIjoiZXhjZWwtamlyYSJ9" TargetMode="External"/><Relationship Id="rId2864" Type="http://schemas.openxmlformats.org/officeDocument/2006/relationships/hyperlink" Target="https://valiati.atlassian.net/browse/TSM-6940?atlOrigin=eyJpIjoiMjBhNWIzMmFjMjdiNGE1YzhhZTE4YmM0ZjA0MDM4ZWYiLCJwIjoiZXhjZWwtamlyYSJ9" TargetMode="External"/><Relationship Id="rId836" Type="http://schemas.openxmlformats.org/officeDocument/2006/relationships/hyperlink" Target="https://valiati.atlassian.net/browse/TSM-9167?atlOrigin=eyJpIjoiMjBhNWIzMmFjMjdiNGE1YzhhZTE4YmM0ZjA0MDM4ZWYiLCJwIjoiZXhjZWwtamlyYSJ9" TargetMode="External"/><Relationship Id="rId1119" Type="http://schemas.openxmlformats.org/officeDocument/2006/relationships/hyperlink" Target="https://valiati.atlassian.net/browse/TSM-8831?atlOrigin=eyJpIjoiMjBhNWIzMmFjMjdiNGE1YzhhZTE4YmM0ZjA0MDM4ZWYiLCJwIjoiZXhjZWwtamlyYSJ9" TargetMode="External"/><Relationship Id="rId1673" Type="http://schemas.openxmlformats.org/officeDocument/2006/relationships/hyperlink" Target="https://valiati.atlassian.net/browse/TSM-8215?atlOrigin=eyJpIjoiMjBhNWIzMmFjMjdiNGE1YzhhZTE4YmM0ZjA0MDM4ZWYiLCJwIjoiZXhjZWwtamlyYSJ9" TargetMode="External"/><Relationship Id="rId1880" Type="http://schemas.openxmlformats.org/officeDocument/2006/relationships/hyperlink" Target="https://valiati.atlassian.net/browse/TSM-7989?atlOrigin=eyJpIjoiMjBhNWIzMmFjMjdiNGE1YzhhZTE4YmM0ZjA0MDM4ZWYiLCJwIjoiZXhjZWwtamlyYSJ9" TargetMode="External"/><Relationship Id="rId2517" Type="http://schemas.openxmlformats.org/officeDocument/2006/relationships/hyperlink" Target="https://valiati.atlassian.net/browse/TSM-7306?atlOrigin=eyJpIjoiMjBhNWIzMmFjMjdiNGE1YzhhZTE4YmM0ZjA0MDM4ZWYiLCJwIjoiZXhjZWwtamlyYSJ9" TargetMode="External"/><Relationship Id="rId2724" Type="http://schemas.openxmlformats.org/officeDocument/2006/relationships/hyperlink" Target="https://valiati.atlassian.net/browse/TSM-7086?atlOrigin=eyJpIjoiMjBhNWIzMmFjMjdiNGE1YzhhZTE4YmM0ZjA0MDM4ZWYiLCJwIjoiZXhjZWwtamlyYSJ9" TargetMode="External"/><Relationship Id="rId2931" Type="http://schemas.openxmlformats.org/officeDocument/2006/relationships/hyperlink" Target="https://valiati.atlassian.net/browse/TSM-6870?atlOrigin=eyJpIjoiMjBhNWIzMmFjMjdiNGE1YzhhZTE4YmM0ZjA0MDM4ZWYiLCJwIjoiZXhjZWwtamlyYSJ9" TargetMode="External"/><Relationship Id="rId903" Type="http://schemas.openxmlformats.org/officeDocument/2006/relationships/hyperlink" Target="https://valiati.atlassian.net/browse/TSM-9090?atlOrigin=eyJpIjoiMjBhNWIzMmFjMjdiNGE1YzhhZTE4YmM0ZjA0MDM4ZWYiLCJwIjoiZXhjZWwtamlyYSJ9" TargetMode="External"/><Relationship Id="rId1326" Type="http://schemas.openxmlformats.org/officeDocument/2006/relationships/hyperlink" Target="https://valiati.atlassian.net/browse/TSM-8594?atlOrigin=eyJpIjoiMjBhNWIzMmFjMjdiNGE1YzhhZTE4YmM0ZjA0MDM4ZWYiLCJwIjoiZXhjZWwtamlyYSJ9" TargetMode="External"/><Relationship Id="rId1533" Type="http://schemas.openxmlformats.org/officeDocument/2006/relationships/hyperlink" Target="https://valiati.atlassian.net/browse/TSM-8363?atlOrigin=eyJpIjoiMjBhNWIzMmFjMjdiNGE1YzhhZTE4YmM0ZjA0MDM4ZWYiLCJwIjoiZXhjZWwtamlyYSJ9" TargetMode="External"/><Relationship Id="rId1740" Type="http://schemas.openxmlformats.org/officeDocument/2006/relationships/hyperlink" Target="https://valiati.atlassian.net/browse/TSM-8146?atlOrigin=eyJpIjoiMjBhNWIzMmFjMjdiNGE1YzhhZTE4YmM0ZjA0MDM4ZWYiLCJwIjoiZXhjZWwtamlyYSJ9" TargetMode="External"/><Relationship Id="rId32" Type="http://schemas.openxmlformats.org/officeDocument/2006/relationships/hyperlink" Target="https://valiati.atlassian.net/browse/TSM-10163?atlOrigin=eyJpIjoiMjBhNWIzMmFjMjdiNGE1YzhhZTE4YmM0ZjA0MDM4ZWYiLCJwIjoiZXhjZWwtamlyYSJ9" TargetMode="External"/><Relationship Id="rId1600" Type="http://schemas.openxmlformats.org/officeDocument/2006/relationships/hyperlink" Target="https://valiati.atlassian.net/browse/TSM-8290?atlOrigin=eyJpIjoiMjBhNWIzMmFjMjdiNGE1YzhhZTE4YmM0ZjA0MDM4ZWYiLCJwIjoiZXhjZWwtamlyYSJ9" TargetMode="External"/><Relationship Id="rId279" Type="http://schemas.openxmlformats.org/officeDocument/2006/relationships/hyperlink" Target="https://valiati.atlassian.net/browse/TSM-9837?atlOrigin=eyJpIjoiMjBhNWIzMmFjMjdiNGE1YzhhZTE4YmM0ZjA0MDM4ZWYiLCJwIjoiZXhjZWwtamlyYSJ9" TargetMode="External"/><Relationship Id="rId486" Type="http://schemas.openxmlformats.org/officeDocument/2006/relationships/hyperlink" Target="https://valiati.atlassian.net/browse/TSM-9586?atlOrigin=eyJpIjoiMjBhNWIzMmFjMjdiNGE1YzhhZTE4YmM0ZjA0MDM4ZWYiLCJwIjoiZXhjZWwtamlyYSJ9" TargetMode="External"/><Relationship Id="rId693" Type="http://schemas.openxmlformats.org/officeDocument/2006/relationships/hyperlink" Target="https://valiati.atlassian.net/browse/TSM-9343?atlOrigin=eyJpIjoiMjBhNWIzMmFjMjdiNGE1YzhhZTE4YmM0ZjA0MDM4ZWYiLCJwIjoiZXhjZWwtamlyYSJ9" TargetMode="External"/><Relationship Id="rId2167" Type="http://schemas.openxmlformats.org/officeDocument/2006/relationships/hyperlink" Target="https://valiati.atlassian.net/browse/TSM-7668?atlOrigin=eyJpIjoiMjBhNWIzMmFjMjdiNGE1YzhhZTE4YmM0ZjA0MDM4ZWYiLCJwIjoiZXhjZWwtamlyYSJ9" TargetMode="External"/><Relationship Id="rId2374" Type="http://schemas.openxmlformats.org/officeDocument/2006/relationships/hyperlink" Target="https://valiati.atlassian.net/browse/TSM-7455?atlOrigin=eyJpIjoiMjBhNWIzMmFjMjdiNGE1YzhhZTE4YmM0ZjA0MDM4ZWYiLCJwIjoiZXhjZWwtamlyYSJ9" TargetMode="External"/><Relationship Id="rId2581" Type="http://schemas.openxmlformats.org/officeDocument/2006/relationships/hyperlink" Target="https://valiati.atlassian.net/browse/TSM-7240?atlOrigin=eyJpIjoiMjBhNWIzMmFjMjdiNGE1YzhhZTE4YmM0ZjA0MDM4ZWYiLCJwIjoiZXhjZWwtamlyYSJ9" TargetMode="External"/><Relationship Id="rId3218" Type="http://schemas.openxmlformats.org/officeDocument/2006/relationships/hyperlink" Target="https://valiati.atlassian.net/browse/TSM-6567?atlOrigin=eyJpIjoiMjBhNWIzMmFjMjdiNGE1YzhhZTE4YmM0ZjA0MDM4ZWYiLCJwIjoiZXhjZWwtamlyYSJ9" TargetMode="External"/><Relationship Id="rId139" Type="http://schemas.openxmlformats.org/officeDocument/2006/relationships/hyperlink" Target="https://valiati.atlassian.net/browse/TSM-10009?atlOrigin=eyJpIjoiMjBhNWIzMmFjMjdiNGE1YzhhZTE4YmM0ZjA0MDM4ZWYiLCJwIjoiZXhjZWwtamlyYSJ9" TargetMode="External"/><Relationship Id="rId346" Type="http://schemas.openxmlformats.org/officeDocument/2006/relationships/hyperlink" Target="https://valiati.atlassian.net/browse/TSM-9756?atlOrigin=eyJpIjoiMjBhNWIzMmFjMjdiNGE1YzhhZTE4YmM0ZjA0MDM4ZWYiLCJwIjoiZXhjZWwtamlyYSJ9" TargetMode="External"/><Relationship Id="rId553" Type="http://schemas.openxmlformats.org/officeDocument/2006/relationships/hyperlink" Target="https://valiati.atlassian.net/browse/TSM-9510?atlOrigin=eyJpIjoiMjBhNWIzMmFjMjdiNGE1YzhhZTE4YmM0ZjA0MDM4ZWYiLCJwIjoiZXhjZWwtamlyYSJ9" TargetMode="External"/><Relationship Id="rId760" Type="http://schemas.openxmlformats.org/officeDocument/2006/relationships/hyperlink" Target="https://valiati.atlassian.net/browse/TSM-9258?atlOrigin=eyJpIjoiMjBhNWIzMmFjMjdiNGE1YzhhZTE4YmM0ZjA0MDM4ZWYiLCJwIjoiZXhjZWwtamlyYSJ9" TargetMode="External"/><Relationship Id="rId1183" Type="http://schemas.openxmlformats.org/officeDocument/2006/relationships/hyperlink" Target="https://valiati.atlassian.net/browse/TSM-8758?atlOrigin=eyJpIjoiMjBhNWIzMmFjMjdiNGE1YzhhZTE4YmM0ZjA0MDM4ZWYiLCJwIjoiZXhjZWwtamlyYSJ9" TargetMode="External"/><Relationship Id="rId1390" Type="http://schemas.openxmlformats.org/officeDocument/2006/relationships/hyperlink" Target="https://valiati.atlassian.net/browse/TSM-8521?atlOrigin=eyJpIjoiMjBhNWIzMmFjMjdiNGE1YzhhZTE4YmM0ZjA0MDM4ZWYiLCJwIjoiZXhjZWwtamlyYSJ9" TargetMode="External"/><Relationship Id="rId2027" Type="http://schemas.openxmlformats.org/officeDocument/2006/relationships/hyperlink" Target="https://valiati.atlassian.net/browse/TSM-7826?atlOrigin=eyJpIjoiMjBhNWIzMmFjMjdiNGE1YzhhZTE4YmM0ZjA0MDM4ZWYiLCJwIjoiZXhjZWwtamlyYSJ9" TargetMode="External"/><Relationship Id="rId2234" Type="http://schemas.openxmlformats.org/officeDocument/2006/relationships/hyperlink" Target="https://valiati.atlassian.net/browse/TSM-7601?atlOrigin=eyJpIjoiMjBhNWIzMmFjMjdiNGE1YzhhZTE4YmM0ZjA0MDM4ZWYiLCJwIjoiZXhjZWwtamlyYSJ9" TargetMode="External"/><Relationship Id="rId2441" Type="http://schemas.openxmlformats.org/officeDocument/2006/relationships/hyperlink" Target="https://valiati.atlassian.net/browse/TSM-7383?atlOrigin=eyJpIjoiMjBhNWIzMmFjMjdiNGE1YzhhZTE4YmM0ZjA0MDM4ZWYiLCJwIjoiZXhjZWwtamlyYSJ9" TargetMode="External"/><Relationship Id="rId206" Type="http://schemas.openxmlformats.org/officeDocument/2006/relationships/hyperlink" Target="https://valiati.atlassian.net/browse/TSM-9919?atlOrigin=eyJpIjoiMjBhNWIzMmFjMjdiNGE1YzhhZTE4YmM0ZjA0MDM4ZWYiLCJwIjoiZXhjZWwtamlyYSJ9" TargetMode="External"/><Relationship Id="rId413" Type="http://schemas.openxmlformats.org/officeDocument/2006/relationships/hyperlink" Target="https://valiati.atlassian.net/browse/TSM-9670?atlOrigin=eyJpIjoiMjBhNWIzMmFjMjdiNGE1YzhhZTE4YmM0ZjA0MDM4ZWYiLCJwIjoiZXhjZWwtamlyYSJ9" TargetMode="External"/><Relationship Id="rId1043" Type="http://schemas.openxmlformats.org/officeDocument/2006/relationships/hyperlink" Target="https://valiati.atlassian.net/browse/TSM-8928?atlOrigin=eyJpIjoiMjBhNWIzMmFjMjdiNGE1YzhhZTE4YmM0ZjA0MDM4ZWYiLCJwIjoiZXhjZWwtamlyYSJ9" TargetMode="External"/><Relationship Id="rId620" Type="http://schemas.openxmlformats.org/officeDocument/2006/relationships/hyperlink" Target="https://valiati.atlassian.net/browse/TSM-9432?atlOrigin=eyJpIjoiMjBhNWIzMmFjMjdiNGE1YzhhZTE4YmM0ZjA0MDM4ZWYiLCJwIjoiZXhjZWwtamlyYSJ9" TargetMode="External"/><Relationship Id="rId1250" Type="http://schemas.openxmlformats.org/officeDocument/2006/relationships/hyperlink" Target="https://valiati.atlassian.net/browse/TSM-8680?atlOrigin=eyJpIjoiMjBhNWIzMmFjMjdiNGE1YzhhZTE4YmM0ZjA0MDM4ZWYiLCJwIjoiZXhjZWwtamlyYSJ9" TargetMode="External"/><Relationship Id="rId2301" Type="http://schemas.openxmlformats.org/officeDocument/2006/relationships/hyperlink" Target="https://valiati.atlassian.net/browse/TSM-7530?atlOrigin=eyJpIjoiMjBhNWIzMmFjMjdiNGE1YzhhZTE4YmM0ZjA0MDM4ZWYiLCJwIjoiZXhjZWwtamlyYSJ9" TargetMode="External"/><Relationship Id="rId1110" Type="http://schemas.openxmlformats.org/officeDocument/2006/relationships/hyperlink" Target="https://valiati.atlassian.net/browse/TSM-8841?atlOrigin=eyJpIjoiMjBhNWIzMmFjMjdiNGE1YzhhZTE4YmM0ZjA0MDM4ZWYiLCJwIjoiZXhjZWwtamlyYSJ9" TargetMode="External"/><Relationship Id="rId1927" Type="http://schemas.openxmlformats.org/officeDocument/2006/relationships/hyperlink" Target="https://valiati.atlassian.net/browse/TSM-7934?atlOrigin=eyJpIjoiMjBhNWIzMmFjMjdiNGE1YzhhZTE4YmM0ZjA0MDM4ZWYiLCJwIjoiZXhjZWwtamlyYSJ9" TargetMode="External"/><Relationship Id="rId3075" Type="http://schemas.openxmlformats.org/officeDocument/2006/relationships/hyperlink" Target="https://valiati.atlassian.net/browse/TSM-6720?atlOrigin=eyJpIjoiMjBhNWIzMmFjMjdiNGE1YzhhZTE4YmM0ZjA0MDM4ZWYiLCJwIjoiZXhjZWwtamlyYSJ9" TargetMode="External"/><Relationship Id="rId2091" Type="http://schemas.openxmlformats.org/officeDocument/2006/relationships/hyperlink" Target="https://valiati.atlassian.net/browse/TSM-7748?atlOrigin=eyJpIjoiMjBhNWIzMmFjMjdiNGE1YzhhZTE4YmM0ZjA0MDM4ZWYiLCJwIjoiZXhjZWwtamlyYSJ9" TargetMode="External"/><Relationship Id="rId3142" Type="http://schemas.openxmlformats.org/officeDocument/2006/relationships/hyperlink" Target="https://valiati.atlassian.net/browse/TSM-6649?atlOrigin=eyJpIjoiMjBhNWIzMmFjMjdiNGE1YzhhZTE4YmM0ZjA0MDM4ZWYiLCJwIjoiZXhjZWwtamlyYSJ9" TargetMode="External"/><Relationship Id="rId270" Type="http://schemas.openxmlformats.org/officeDocument/2006/relationships/hyperlink" Target="https://valiati.atlassian.net/browse/TSM-9847?atlOrigin=eyJpIjoiMjBhNWIzMmFjMjdiNGE1YzhhZTE4YmM0ZjA0MDM4ZWYiLCJwIjoiZXhjZWwtamlyYSJ9" TargetMode="External"/><Relationship Id="rId3002" Type="http://schemas.openxmlformats.org/officeDocument/2006/relationships/hyperlink" Target="https://valiati.atlassian.net/browse/TSM-6794?atlOrigin=eyJpIjoiMjBhNWIzMmFjMjdiNGE1YzhhZTE4YmM0ZjA0MDM4ZWYiLCJwIjoiZXhjZWwtamlyYSJ9" TargetMode="External"/><Relationship Id="rId130" Type="http://schemas.openxmlformats.org/officeDocument/2006/relationships/hyperlink" Target="https://valiati.atlassian.net/browse/TSM-10019?atlOrigin=eyJpIjoiMjBhNWIzMmFjMjdiNGE1YzhhZTE4YmM0ZjA0MDM4ZWYiLCJwIjoiZXhjZWwtamlyYSJ9" TargetMode="External"/><Relationship Id="rId2768" Type="http://schemas.openxmlformats.org/officeDocument/2006/relationships/hyperlink" Target="https://valiati.atlassian.net/browse/TSM-7036?atlOrigin=eyJpIjoiMjBhNWIzMmFjMjdiNGE1YzhhZTE4YmM0ZjA0MDM4ZWYiLCJwIjoiZXhjZWwtamlyYSJ9" TargetMode="External"/><Relationship Id="rId2975" Type="http://schemas.openxmlformats.org/officeDocument/2006/relationships/hyperlink" Target="https://valiati.atlassian.net/browse/TSM-6822?atlOrigin=eyJpIjoiMjBhNWIzMmFjMjdiNGE1YzhhZTE4YmM0ZjA0MDM4ZWYiLCJwIjoiZXhjZWwtamlyYSJ9" TargetMode="External"/><Relationship Id="rId947" Type="http://schemas.openxmlformats.org/officeDocument/2006/relationships/hyperlink" Target="https://valiati.atlassian.net/browse/TSM-9037?atlOrigin=eyJpIjoiMjBhNWIzMmFjMjdiNGE1YzhhZTE4YmM0ZjA0MDM4ZWYiLCJwIjoiZXhjZWwtamlyYSJ9" TargetMode="External"/><Relationship Id="rId1577" Type="http://schemas.openxmlformats.org/officeDocument/2006/relationships/hyperlink" Target="https://valiati.atlassian.net/browse/TSM-8314?atlOrigin=eyJpIjoiMjBhNWIzMmFjMjdiNGE1YzhhZTE4YmM0ZjA0MDM4ZWYiLCJwIjoiZXhjZWwtamlyYSJ9" TargetMode="External"/><Relationship Id="rId1784" Type="http://schemas.openxmlformats.org/officeDocument/2006/relationships/hyperlink" Target="https://valiati.atlassian.net/browse/TSM-8096?atlOrigin=eyJpIjoiMjBhNWIzMmFjMjdiNGE1YzhhZTE4YmM0ZjA0MDM4ZWYiLCJwIjoiZXhjZWwtamlyYSJ9" TargetMode="External"/><Relationship Id="rId1991" Type="http://schemas.openxmlformats.org/officeDocument/2006/relationships/hyperlink" Target="https://valiati.atlassian.net/browse/TSM-7863?atlOrigin=eyJpIjoiMjBhNWIzMmFjMjdiNGE1YzhhZTE4YmM0ZjA0MDM4ZWYiLCJwIjoiZXhjZWwtamlyYSJ9" TargetMode="External"/><Relationship Id="rId2628" Type="http://schemas.openxmlformats.org/officeDocument/2006/relationships/hyperlink" Target="https://valiati.atlassian.net/browse/TSM-7186?atlOrigin=eyJpIjoiMjBhNWIzMmFjMjdiNGE1YzhhZTE4YmM0ZjA0MDM4ZWYiLCJwIjoiZXhjZWwtamlyYSJ9" TargetMode="External"/><Relationship Id="rId2835" Type="http://schemas.openxmlformats.org/officeDocument/2006/relationships/hyperlink" Target="https://valiati.atlassian.net/browse/TSM-6969?atlOrigin=eyJpIjoiMjBhNWIzMmFjMjdiNGE1YzhhZTE4YmM0ZjA0MDM4ZWYiLCJwIjoiZXhjZWwtamlyYSJ9" TargetMode="External"/><Relationship Id="rId76" Type="http://schemas.openxmlformats.org/officeDocument/2006/relationships/hyperlink" Target="https://valiati.atlassian.net/browse/TSM-10097?atlOrigin=eyJpIjoiMjBhNWIzMmFjMjdiNGE1YzhhZTE4YmM0ZjA0MDM4ZWYiLCJwIjoiZXhjZWwtamlyYSJ9" TargetMode="External"/><Relationship Id="rId807" Type="http://schemas.openxmlformats.org/officeDocument/2006/relationships/hyperlink" Target="https://valiati.atlassian.net/browse/TSM-9200?atlOrigin=eyJpIjoiMjBhNWIzMmFjMjdiNGE1YzhhZTE4YmM0ZjA0MDM4ZWYiLCJwIjoiZXhjZWwtamlyYSJ9" TargetMode="External"/><Relationship Id="rId1437" Type="http://schemas.openxmlformats.org/officeDocument/2006/relationships/hyperlink" Target="https://valiati.atlassian.net/browse/TSM-8467?atlOrigin=eyJpIjoiMjBhNWIzMmFjMjdiNGE1YzhhZTE4YmM0ZjA0MDM4ZWYiLCJwIjoiZXhjZWwtamlyYSJ9" TargetMode="External"/><Relationship Id="rId1644" Type="http://schemas.openxmlformats.org/officeDocument/2006/relationships/hyperlink" Target="https://valiati.atlassian.net/browse/TSM-8244?atlOrigin=eyJpIjoiMjBhNWIzMmFjMjdiNGE1YzhhZTE4YmM0ZjA0MDM4ZWYiLCJwIjoiZXhjZWwtamlyYSJ9" TargetMode="External"/><Relationship Id="rId1851" Type="http://schemas.openxmlformats.org/officeDocument/2006/relationships/hyperlink" Target="https://valiati.atlassian.net/browse/TSM-8019?atlOrigin=eyJpIjoiMjBhNWIzMmFjMjdiNGE1YzhhZTE4YmM0ZjA0MDM4ZWYiLCJwIjoiZXhjZWwtamlyYSJ9" TargetMode="External"/><Relationship Id="rId2902" Type="http://schemas.openxmlformats.org/officeDocument/2006/relationships/hyperlink" Target="https://valiati.atlassian.net/browse/TSM-6900?atlOrigin=eyJpIjoiMjBhNWIzMmFjMjdiNGE1YzhhZTE4YmM0ZjA0MDM4ZWYiLCJwIjoiZXhjZWwtamlyYSJ9" TargetMode="External"/><Relationship Id="rId1504" Type="http://schemas.openxmlformats.org/officeDocument/2006/relationships/hyperlink" Target="https://valiati.atlassian.net/browse/TSM-8393?atlOrigin=eyJpIjoiMjBhNWIzMmFjMjdiNGE1YzhhZTE4YmM0ZjA0MDM4ZWYiLCJwIjoiZXhjZWwtamlyYSJ9" TargetMode="External"/><Relationship Id="rId1711" Type="http://schemas.openxmlformats.org/officeDocument/2006/relationships/hyperlink" Target="https://valiati.atlassian.net/browse/TSM-8175?atlOrigin=eyJpIjoiMjBhNWIzMmFjMjdiNGE1YzhhZTE4YmM0ZjA0MDM4ZWYiLCJwIjoiZXhjZWwtamlyYSJ9" TargetMode="External"/><Relationship Id="rId597" Type="http://schemas.openxmlformats.org/officeDocument/2006/relationships/hyperlink" Target="https://valiati.atlassian.net/browse/TSM-9459?atlOrigin=eyJpIjoiMjBhNWIzMmFjMjdiNGE1YzhhZTE4YmM0ZjA0MDM4ZWYiLCJwIjoiZXhjZWwtamlyYSJ9" TargetMode="External"/><Relationship Id="rId2278" Type="http://schemas.openxmlformats.org/officeDocument/2006/relationships/hyperlink" Target="https://valiati.atlassian.net/browse/TSM-7554?atlOrigin=eyJpIjoiMjBhNWIzMmFjMjdiNGE1YzhhZTE4YmM0ZjA0MDM4ZWYiLCJwIjoiZXhjZWwtamlyYSJ9" TargetMode="External"/><Relationship Id="rId2485" Type="http://schemas.openxmlformats.org/officeDocument/2006/relationships/hyperlink" Target="https://valiati.atlassian.net/browse/TSM-7338?atlOrigin=eyJpIjoiMjBhNWIzMmFjMjdiNGE1YzhhZTE4YmM0ZjA0MDM4ZWYiLCJwIjoiZXhjZWwtamlyYSJ9" TargetMode="External"/><Relationship Id="rId457" Type="http://schemas.openxmlformats.org/officeDocument/2006/relationships/hyperlink" Target="https://valiati.atlassian.net/browse/TSM-9618?atlOrigin=eyJpIjoiMjBhNWIzMmFjMjdiNGE1YzhhZTE4YmM0ZjA0MDM4ZWYiLCJwIjoiZXhjZWwtamlyYSJ9" TargetMode="External"/><Relationship Id="rId1087" Type="http://schemas.openxmlformats.org/officeDocument/2006/relationships/hyperlink" Target="https://valiati.atlassian.net/browse/TSM-8872?atlOrigin=eyJpIjoiMjBhNWIzMmFjMjdiNGE1YzhhZTE4YmM0ZjA0MDM4ZWYiLCJwIjoiZXhjZWwtamlyYSJ9" TargetMode="External"/><Relationship Id="rId1294" Type="http://schemas.openxmlformats.org/officeDocument/2006/relationships/hyperlink" Target="https://valiati.atlassian.net/browse/TSM-8631?atlOrigin=eyJpIjoiMjBhNWIzMmFjMjdiNGE1YzhhZTE4YmM0ZjA0MDM4ZWYiLCJwIjoiZXhjZWwtamlyYSJ9" TargetMode="External"/><Relationship Id="rId2138" Type="http://schemas.openxmlformats.org/officeDocument/2006/relationships/hyperlink" Target="https://valiati.atlassian.net/browse/TSM-7698?atlOrigin=eyJpIjoiMjBhNWIzMmFjMjdiNGE1YzhhZTE4YmM0ZjA0MDM4ZWYiLCJwIjoiZXhjZWwtamlyYSJ9" TargetMode="External"/><Relationship Id="rId2692" Type="http://schemas.openxmlformats.org/officeDocument/2006/relationships/hyperlink" Target="https://valiati.atlassian.net/browse/TSM-7119?atlOrigin=eyJpIjoiMjBhNWIzMmFjMjdiNGE1YzhhZTE4YmM0ZjA0MDM4ZWYiLCJwIjoiZXhjZWwtamlyYSJ9" TargetMode="External"/><Relationship Id="rId664" Type="http://schemas.openxmlformats.org/officeDocument/2006/relationships/hyperlink" Target="https://valiati.atlassian.net/browse/TSM-9381?atlOrigin=eyJpIjoiMjBhNWIzMmFjMjdiNGE1YzhhZTE4YmM0ZjA0MDM4ZWYiLCJwIjoiZXhjZWwtamlyYSJ9" TargetMode="External"/><Relationship Id="rId871" Type="http://schemas.openxmlformats.org/officeDocument/2006/relationships/hyperlink" Target="https://valiati.atlassian.net/browse/TSM-9125?atlOrigin=eyJpIjoiMjBhNWIzMmFjMjdiNGE1YzhhZTE4YmM0ZjA0MDM4ZWYiLCJwIjoiZXhjZWwtamlyYSJ9" TargetMode="External"/><Relationship Id="rId2345" Type="http://schemas.openxmlformats.org/officeDocument/2006/relationships/hyperlink" Target="https://valiati.atlassian.net/browse/TSM-7486?atlOrigin=eyJpIjoiMjBhNWIzMmFjMjdiNGE1YzhhZTE4YmM0ZjA0MDM4ZWYiLCJwIjoiZXhjZWwtamlyYSJ9" TargetMode="External"/><Relationship Id="rId2552" Type="http://schemas.openxmlformats.org/officeDocument/2006/relationships/hyperlink" Target="https://valiati.atlassian.net/browse/TSM-7269?atlOrigin=eyJpIjoiMjBhNWIzMmFjMjdiNGE1YzhhZTE4YmM0ZjA0MDM4ZWYiLCJwIjoiZXhjZWwtamlyYSJ9" TargetMode="External"/><Relationship Id="rId317" Type="http://schemas.openxmlformats.org/officeDocument/2006/relationships/hyperlink" Target="https://valiati.atlassian.net/browse/TSM-9791?atlOrigin=eyJpIjoiMjBhNWIzMmFjMjdiNGE1YzhhZTE4YmM0ZjA0MDM4ZWYiLCJwIjoiZXhjZWwtamlyYSJ9" TargetMode="External"/><Relationship Id="rId524" Type="http://schemas.openxmlformats.org/officeDocument/2006/relationships/hyperlink" Target="https://valiati.atlassian.net/browse/TSM-9542?atlOrigin=eyJpIjoiMjBhNWIzMmFjMjdiNGE1YzhhZTE4YmM0ZjA0MDM4ZWYiLCJwIjoiZXhjZWwtamlyYSJ9" TargetMode="External"/><Relationship Id="rId731" Type="http://schemas.openxmlformats.org/officeDocument/2006/relationships/hyperlink" Target="https://valiati.atlassian.net/browse/TSM-9297?atlOrigin=eyJpIjoiMjBhNWIzMmFjMjdiNGE1YzhhZTE4YmM0ZjA0MDM4ZWYiLCJwIjoiZXhjZWwtamlyYSJ9" TargetMode="External"/><Relationship Id="rId1154" Type="http://schemas.openxmlformats.org/officeDocument/2006/relationships/hyperlink" Target="https://valiati.atlassian.net/browse/TSM-8791?atlOrigin=eyJpIjoiMjBhNWIzMmFjMjdiNGE1YzhhZTE4YmM0ZjA0MDM4ZWYiLCJwIjoiZXhjZWwtamlyYSJ9" TargetMode="External"/><Relationship Id="rId1361" Type="http://schemas.openxmlformats.org/officeDocument/2006/relationships/hyperlink" Target="https://valiati.atlassian.net/browse/TSM-8557?atlOrigin=eyJpIjoiMjBhNWIzMmFjMjdiNGE1YzhhZTE4YmM0ZjA0MDM4ZWYiLCJwIjoiZXhjZWwtamlyYSJ9" TargetMode="External"/><Relationship Id="rId2205" Type="http://schemas.openxmlformats.org/officeDocument/2006/relationships/hyperlink" Target="https://valiati.atlassian.net/browse/TSM-7630?atlOrigin=eyJpIjoiMjBhNWIzMmFjMjdiNGE1YzhhZTE4YmM0ZjA0MDM4ZWYiLCJwIjoiZXhjZWwtamlyYSJ9" TargetMode="External"/><Relationship Id="rId2412" Type="http://schemas.openxmlformats.org/officeDocument/2006/relationships/hyperlink" Target="https://valiati.atlassian.net/browse/TSM-7413?atlOrigin=eyJpIjoiMjBhNWIzMmFjMjdiNGE1YzhhZTE4YmM0ZjA0MDM4ZWYiLCJwIjoiZXhjZWwtamlyYSJ9" TargetMode="External"/><Relationship Id="rId1014" Type="http://schemas.openxmlformats.org/officeDocument/2006/relationships/hyperlink" Target="https://valiati.atlassian.net/browse/TSM-8960?atlOrigin=eyJpIjoiMjBhNWIzMmFjMjdiNGE1YzhhZTE4YmM0ZjA0MDM4ZWYiLCJwIjoiZXhjZWwtamlyYSJ9" TargetMode="External"/><Relationship Id="rId1221" Type="http://schemas.openxmlformats.org/officeDocument/2006/relationships/hyperlink" Target="https://valiati.atlassian.net/browse/TSM-8712?atlOrigin=eyJpIjoiMjBhNWIzMmFjMjdiNGE1YzhhZTE4YmM0ZjA0MDM4ZWYiLCJwIjoiZXhjZWwtamlyYSJ9" TargetMode="External"/><Relationship Id="rId3186" Type="http://schemas.openxmlformats.org/officeDocument/2006/relationships/hyperlink" Target="https://valiati.atlassian.net/browse/TSM-6600?atlOrigin=eyJpIjoiMjBhNWIzMmFjMjdiNGE1YzhhZTE4YmM0ZjA0MDM4ZWYiLCJwIjoiZXhjZWwtamlyYSJ9" TargetMode="External"/><Relationship Id="rId3046" Type="http://schemas.openxmlformats.org/officeDocument/2006/relationships/hyperlink" Target="https://valiati.atlassian.net/browse/TSM-6749?atlOrigin=eyJpIjoiMjBhNWIzMmFjMjdiNGE1YzhhZTE4YmM0ZjA0MDM4ZWYiLCJwIjoiZXhjZWwtamlyYSJ9" TargetMode="External"/><Relationship Id="rId3253" Type="http://schemas.openxmlformats.org/officeDocument/2006/relationships/hyperlink" Target="https://valiati.atlassian.net/browse/TSM-6532?atlOrigin=eyJpIjoiMjBhNWIzMmFjMjdiNGE1YzhhZTE4YmM0ZjA0MDM4ZWYiLCJwIjoiZXhjZWwtamlyYSJ9" TargetMode="External"/><Relationship Id="rId174" Type="http://schemas.openxmlformats.org/officeDocument/2006/relationships/hyperlink" Target="https://valiati.atlassian.net/browse/TSM-9957?atlOrigin=eyJpIjoiMjBhNWIzMmFjMjdiNGE1YzhhZTE4YmM0ZjA0MDM4ZWYiLCJwIjoiZXhjZWwtamlyYSJ9" TargetMode="External"/><Relationship Id="rId381" Type="http://schemas.openxmlformats.org/officeDocument/2006/relationships/hyperlink" Target="https://valiati.atlassian.net/browse/TSM-9707?atlOrigin=eyJpIjoiMjBhNWIzMmFjMjdiNGE1YzhhZTE4YmM0ZjA0MDM4ZWYiLCJwIjoiZXhjZWwtamlyYSJ9" TargetMode="External"/><Relationship Id="rId2062" Type="http://schemas.openxmlformats.org/officeDocument/2006/relationships/hyperlink" Target="https://valiati.atlassian.net/browse/TSM-7785?atlOrigin=eyJpIjoiMjBhNWIzMmFjMjdiNGE1YzhhZTE4YmM0ZjA0MDM4ZWYiLCJwIjoiZXhjZWwtamlyYSJ9" TargetMode="External"/><Relationship Id="rId3113" Type="http://schemas.openxmlformats.org/officeDocument/2006/relationships/hyperlink" Target="https://valiati.atlassian.net/browse/TSM-6680?atlOrigin=eyJpIjoiMjBhNWIzMmFjMjdiNGE1YzhhZTE4YmM0ZjA0MDM4ZWYiLCJwIjoiZXhjZWwtamlyYSJ9" TargetMode="External"/><Relationship Id="rId241" Type="http://schemas.openxmlformats.org/officeDocument/2006/relationships/hyperlink" Target="https://valiati.atlassian.net/browse/TSM-9882?atlOrigin=eyJpIjoiMjBhNWIzMmFjMjdiNGE1YzhhZTE4YmM0ZjA0MDM4ZWYiLCJwIjoiZXhjZWwtamlyYSJ9" TargetMode="External"/><Relationship Id="rId2879" Type="http://schemas.openxmlformats.org/officeDocument/2006/relationships/hyperlink" Target="https://valiati.atlassian.net/browse/TSM-6925?atlOrigin=eyJpIjoiMjBhNWIzMmFjMjdiNGE1YzhhZTE4YmM0ZjA0MDM4ZWYiLCJwIjoiZXhjZWwtamlyYSJ9" TargetMode="External"/><Relationship Id="rId101" Type="http://schemas.openxmlformats.org/officeDocument/2006/relationships/hyperlink" Target="https://valiati.atlassian.net/browse/TSM-10068?atlOrigin=eyJpIjoiMjBhNWIzMmFjMjdiNGE1YzhhZTE4YmM0ZjA0MDM4ZWYiLCJwIjoiZXhjZWwtamlyYSJ9" TargetMode="External"/><Relationship Id="rId1688" Type="http://schemas.openxmlformats.org/officeDocument/2006/relationships/hyperlink" Target="https://valiati.atlassian.net/browse/TSM-8199?atlOrigin=eyJpIjoiMjBhNWIzMmFjMjdiNGE1YzhhZTE4YmM0ZjA0MDM4ZWYiLCJwIjoiZXhjZWwtamlyYSJ9" TargetMode="External"/><Relationship Id="rId1895" Type="http://schemas.openxmlformats.org/officeDocument/2006/relationships/hyperlink" Target="https://valiati.atlassian.net/browse/TSM-7973?atlOrigin=eyJpIjoiMjBhNWIzMmFjMjdiNGE1YzhhZTE4YmM0ZjA0MDM4ZWYiLCJwIjoiZXhjZWwtamlyYSJ9" TargetMode="External"/><Relationship Id="rId2739" Type="http://schemas.openxmlformats.org/officeDocument/2006/relationships/hyperlink" Target="https://valiati.atlassian.net/browse/TSM-7070?atlOrigin=eyJpIjoiMjBhNWIzMmFjMjdiNGE1YzhhZTE4YmM0ZjA0MDM4ZWYiLCJwIjoiZXhjZWwtamlyYSJ9" TargetMode="External"/><Relationship Id="rId2946" Type="http://schemas.openxmlformats.org/officeDocument/2006/relationships/hyperlink" Target="https://valiati.atlassian.net/browse/TSM-6854?atlOrigin=eyJpIjoiMjBhNWIzMmFjMjdiNGE1YzhhZTE4YmM0ZjA0MDM4ZWYiLCJwIjoiZXhjZWwtamlyYSJ9" TargetMode="External"/><Relationship Id="rId918" Type="http://schemas.openxmlformats.org/officeDocument/2006/relationships/hyperlink" Target="https://valiati.atlassian.net/browse/TSM-9071?atlOrigin=eyJpIjoiMjBhNWIzMmFjMjdiNGE1YzhhZTE4YmM0ZjA0MDM4ZWYiLCJwIjoiZXhjZWwtamlyYSJ9" TargetMode="External"/><Relationship Id="rId1548" Type="http://schemas.openxmlformats.org/officeDocument/2006/relationships/hyperlink" Target="https://valiati.atlassian.net/browse/TSM-8345?atlOrigin=eyJpIjoiMjBhNWIzMmFjMjdiNGE1YzhhZTE4YmM0ZjA0MDM4ZWYiLCJwIjoiZXhjZWwtamlyYSJ9" TargetMode="External"/><Relationship Id="rId1755" Type="http://schemas.openxmlformats.org/officeDocument/2006/relationships/hyperlink" Target="https://valiati.atlassian.net/browse/TSM-8130?atlOrigin=eyJpIjoiMjBhNWIzMmFjMjdiNGE1YzhhZTE4YmM0ZjA0MDM4ZWYiLCJwIjoiZXhjZWwtamlyYSJ9" TargetMode="External"/><Relationship Id="rId1408" Type="http://schemas.openxmlformats.org/officeDocument/2006/relationships/hyperlink" Target="https://valiati.atlassian.net/browse/TSM-8499?atlOrigin=eyJpIjoiMjBhNWIzMmFjMjdiNGE1YzhhZTE4YmM0ZjA0MDM4ZWYiLCJwIjoiZXhjZWwtamlyYSJ9" TargetMode="External"/><Relationship Id="rId1962" Type="http://schemas.openxmlformats.org/officeDocument/2006/relationships/hyperlink" Target="https://valiati.atlassian.net/browse/TSM-7895?atlOrigin=eyJpIjoiMjBhNWIzMmFjMjdiNGE1YzhhZTE4YmM0ZjA0MDM4ZWYiLCJwIjoiZXhjZWwtamlyYSJ9" TargetMode="External"/><Relationship Id="rId2806" Type="http://schemas.openxmlformats.org/officeDocument/2006/relationships/hyperlink" Target="https://valiati.atlassian.net/browse/TSM-6998?atlOrigin=eyJpIjoiMjBhNWIzMmFjMjdiNGE1YzhhZTE4YmM0ZjA0MDM4ZWYiLCJwIjoiZXhjZWwtamlyYSJ9" TargetMode="External"/><Relationship Id="rId47" Type="http://schemas.openxmlformats.org/officeDocument/2006/relationships/hyperlink" Target="https://valiati.atlassian.net/browse/TSM-10141?atlOrigin=eyJpIjoiMjBhNWIzMmFjMjdiNGE1YzhhZTE4YmM0ZjA0MDM4ZWYiLCJwIjoiZXhjZWwtamlyYSJ9" TargetMode="External"/><Relationship Id="rId1615" Type="http://schemas.openxmlformats.org/officeDocument/2006/relationships/hyperlink" Target="https://valiati.atlassian.net/browse/TSM-8275?atlOrigin=eyJpIjoiMjBhNWIzMmFjMjdiNGE1YzhhZTE4YmM0ZjA0MDM4ZWYiLCJwIjoiZXhjZWwtamlyYSJ9" TargetMode="External"/><Relationship Id="rId1822" Type="http://schemas.openxmlformats.org/officeDocument/2006/relationships/hyperlink" Target="https://valiati.atlassian.net/browse/TSM-8049?atlOrigin=eyJpIjoiMjBhNWIzMmFjMjdiNGE1YzhhZTE4YmM0ZjA0MDM4ZWYiLCJwIjoiZXhjZWwtamlyYSJ9" TargetMode="External"/><Relationship Id="rId2389" Type="http://schemas.openxmlformats.org/officeDocument/2006/relationships/hyperlink" Target="https://valiati.atlassian.net/browse/TSM-7436?atlOrigin=eyJpIjoiMjBhNWIzMmFjMjdiNGE1YzhhZTE4YmM0ZjA0MDM4ZWYiLCJwIjoiZXhjZWwtamlyYSJ9" TargetMode="External"/><Relationship Id="rId2596" Type="http://schemas.openxmlformats.org/officeDocument/2006/relationships/hyperlink" Target="https://valiati.atlassian.net/browse/TSM-7225?atlOrigin=eyJpIjoiMjBhNWIzMmFjMjdiNGE1YzhhZTE4YmM0ZjA0MDM4ZWYiLCJwIjoiZXhjZWwtamlyYSJ9" TargetMode="External"/><Relationship Id="rId568" Type="http://schemas.openxmlformats.org/officeDocument/2006/relationships/hyperlink" Target="https://valiati.atlassian.net/browse/TSM-9494?atlOrigin=eyJpIjoiMjBhNWIzMmFjMjdiNGE1YzhhZTE4YmM0ZjA0MDM4ZWYiLCJwIjoiZXhjZWwtamlyYSJ9" TargetMode="External"/><Relationship Id="rId775" Type="http://schemas.openxmlformats.org/officeDocument/2006/relationships/hyperlink" Target="https://valiati.atlassian.net/browse/TSM-9241?atlOrigin=eyJpIjoiMjBhNWIzMmFjMjdiNGE1YzhhZTE4YmM0ZjA0MDM4ZWYiLCJwIjoiZXhjZWwtamlyYSJ9" TargetMode="External"/><Relationship Id="rId982" Type="http://schemas.openxmlformats.org/officeDocument/2006/relationships/hyperlink" Target="https://valiati.atlassian.net/browse/TSM-8997?atlOrigin=eyJpIjoiMjBhNWIzMmFjMjdiNGE1YzhhZTE4YmM0ZjA0MDM4ZWYiLCJwIjoiZXhjZWwtamlyYSJ9" TargetMode="External"/><Relationship Id="rId1198" Type="http://schemas.openxmlformats.org/officeDocument/2006/relationships/hyperlink" Target="https://valiati.atlassian.net/browse/TSM-8741?atlOrigin=eyJpIjoiMjBhNWIzMmFjMjdiNGE1YzhhZTE4YmM0ZjA0MDM4ZWYiLCJwIjoiZXhjZWwtamlyYSJ9" TargetMode="External"/><Relationship Id="rId2249" Type="http://schemas.openxmlformats.org/officeDocument/2006/relationships/hyperlink" Target="https://valiati.atlassian.net/browse/TSM-7585?atlOrigin=eyJpIjoiMjBhNWIzMmFjMjdiNGE1YzhhZTE4YmM0ZjA0MDM4ZWYiLCJwIjoiZXhjZWwtamlyYSJ9" TargetMode="External"/><Relationship Id="rId2456" Type="http://schemas.openxmlformats.org/officeDocument/2006/relationships/hyperlink" Target="https://valiati.atlassian.net/browse/TSM-7368?atlOrigin=eyJpIjoiMjBhNWIzMmFjMjdiNGE1YzhhZTE4YmM0ZjA0MDM4ZWYiLCJwIjoiZXhjZWwtamlyYSJ9" TargetMode="External"/><Relationship Id="rId2663" Type="http://schemas.openxmlformats.org/officeDocument/2006/relationships/hyperlink" Target="https://valiati.atlassian.net/browse/TSM-7149?atlOrigin=eyJpIjoiMjBhNWIzMmFjMjdiNGE1YzhhZTE4YmM0ZjA0MDM4ZWYiLCJwIjoiZXhjZWwtamlyYSJ9" TargetMode="External"/><Relationship Id="rId2870" Type="http://schemas.openxmlformats.org/officeDocument/2006/relationships/hyperlink" Target="https://valiati.atlassian.net/browse/TSM-6934?atlOrigin=eyJpIjoiMjBhNWIzMmFjMjdiNGE1YzhhZTE4YmM0ZjA0MDM4ZWYiLCJwIjoiZXhjZWwtamlyYSJ9" TargetMode="External"/><Relationship Id="rId428" Type="http://schemas.openxmlformats.org/officeDocument/2006/relationships/hyperlink" Target="https://valiati.atlassian.net/browse/TSM-9653?atlOrigin=eyJpIjoiMjBhNWIzMmFjMjdiNGE1YzhhZTE4YmM0ZjA0MDM4ZWYiLCJwIjoiZXhjZWwtamlyYSJ9" TargetMode="External"/><Relationship Id="rId635" Type="http://schemas.openxmlformats.org/officeDocument/2006/relationships/hyperlink" Target="https://valiati.atlassian.net/browse/TSM-9415?atlOrigin=eyJpIjoiMjBhNWIzMmFjMjdiNGE1YzhhZTE4YmM0ZjA0MDM4ZWYiLCJwIjoiZXhjZWwtamlyYSJ9" TargetMode="External"/><Relationship Id="rId842" Type="http://schemas.openxmlformats.org/officeDocument/2006/relationships/hyperlink" Target="https://valiati.atlassian.net/browse/TSM-9160?atlOrigin=eyJpIjoiMjBhNWIzMmFjMjdiNGE1YzhhZTE4YmM0ZjA0MDM4ZWYiLCJwIjoiZXhjZWwtamlyYSJ9" TargetMode="External"/><Relationship Id="rId1058" Type="http://schemas.openxmlformats.org/officeDocument/2006/relationships/hyperlink" Target="https://valiati.atlassian.net/browse/TSM-8907?atlOrigin=eyJpIjoiMjBhNWIzMmFjMjdiNGE1YzhhZTE4YmM0ZjA0MDM4ZWYiLCJwIjoiZXhjZWwtamlyYSJ9" TargetMode="External"/><Relationship Id="rId1265" Type="http://schemas.openxmlformats.org/officeDocument/2006/relationships/hyperlink" Target="https://valiati.atlassian.net/browse/TSM-8663?atlOrigin=eyJpIjoiMjBhNWIzMmFjMjdiNGE1YzhhZTE4YmM0ZjA0MDM4ZWYiLCJwIjoiZXhjZWwtamlyYSJ9" TargetMode="External"/><Relationship Id="rId1472" Type="http://schemas.openxmlformats.org/officeDocument/2006/relationships/hyperlink" Target="https://valiati.atlassian.net/browse/TSM-8428?atlOrigin=eyJpIjoiMjBhNWIzMmFjMjdiNGE1YzhhZTE4YmM0ZjA0MDM4ZWYiLCJwIjoiZXhjZWwtamlyYSJ9" TargetMode="External"/><Relationship Id="rId2109" Type="http://schemas.openxmlformats.org/officeDocument/2006/relationships/hyperlink" Target="https://valiati.atlassian.net/browse/TSM-7727?atlOrigin=eyJpIjoiMjBhNWIzMmFjMjdiNGE1YzhhZTE4YmM0ZjA0MDM4ZWYiLCJwIjoiZXhjZWwtamlyYSJ9" TargetMode="External"/><Relationship Id="rId2316" Type="http://schemas.openxmlformats.org/officeDocument/2006/relationships/hyperlink" Target="https://valiati.atlassian.net/browse/TSM-7515?atlOrigin=eyJpIjoiMjBhNWIzMmFjMjdiNGE1YzhhZTE4YmM0ZjA0MDM4ZWYiLCJwIjoiZXhjZWwtamlyYSJ9" TargetMode="External"/><Relationship Id="rId2523" Type="http://schemas.openxmlformats.org/officeDocument/2006/relationships/hyperlink" Target="https://valiati.atlassian.net/browse/TSM-7299?atlOrigin=eyJpIjoiMjBhNWIzMmFjMjdiNGE1YzhhZTE4YmM0ZjA0MDM4ZWYiLCJwIjoiZXhjZWwtamlyYSJ9" TargetMode="External"/><Relationship Id="rId2730" Type="http://schemas.openxmlformats.org/officeDocument/2006/relationships/hyperlink" Target="https://valiati.atlassian.net/browse/TSM-7080?atlOrigin=eyJpIjoiMjBhNWIzMmFjMjdiNGE1YzhhZTE4YmM0ZjA0MDM4ZWYiLCJwIjoiZXhjZWwtamlyYSJ9" TargetMode="External"/><Relationship Id="rId702" Type="http://schemas.openxmlformats.org/officeDocument/2006/relationships/hyperlink" Target="https://valiati.atlassian.net/browse/TSM-9334?atlOrigin=eyJpIjoiMjBhNWIzMmFjMjdiNGE1YzhhZTE4YmM0ZjA0MDM4ZWYiLCJwIjoiZXhjZWwtamlyYSJ9" TargetMode="External"/><Relationship Id="rId1125" Type="http://schemas.openxmlformats.org/officeDocument/2006/relationships/hyperlink" Target="https://valiati.atlassian.net/browse/TSM-8824?atlOrigin=eyJpIjoiMjBhNWIzMmFjMjdiNGE1YzhhZTE4YmM0ZjA0MDM4ZWYiLCJwIjoiZXhjZWwtamlyYSJ9" TargetMode="External"/><Relationship Id="rId1332" Type="http://schemas.openxmlformats.org/officeDocument/2006/relationships/hyperlink" Target="https://valiati.atlassian.net/browse/TSM-8588?atlOrigin=eyJpIjoiMjBhNWIzMmFjMjdiNGE1YzhhZTE4YmM0ZjA0MDM4ZWYiLCJwIjoiZXhjZWwtamlyYSJ9" TargetMode="External"/><Relationship Id="rId3157" Type="http://schemas.openxmlformats.org/officeDocument/2006/relationships/hyperlink" Target="https://valiati.atlassian.net/browse/TSM-6631?atlOrigin=eyJpIjoiMjBhNWIzMmFjMjdiNGE1YzhhZTE4YmM0ZjA0MDM4ZWYiLCJwIjoiZXhjZWwtamlyYSJ9" TargetMode="External"/><Relationship Id="rId285" Type="http://schemas.openxmlformats.org/officeDocument/2006/relationships/hyperlink" Target="https://valiati.atlassian.net/browse/TSM-9829?atlOrigin=eyJpIjoiMjBhNWIzMmFjMjdiNGE1YzhhZTE4YmM0ZjA0MDM4ZWYiLCJwIjoiZXhjZWwtamlyYSJ9" TargetMode="External"/><Relationship Id="rId492" Type="http://schemas.openxmlformats.org/officeDocument/2006/relationships/hyperlink" Target="https://valiati.atlassian.net/browse/TSM-9579?atlOrigin=eyJpIjoiMjBhNWIzMmFjMjdiNGE1YzhhZTE4YmM0ZjA0MDM4ZWYiLCJwIjoiZXhjZWwtamlyYSJ9" TargetMode="External"/><Relationship Id="rId2173" Type="http://schemas.openxmlformats.org/officeDocument/2006/relationships/hyperlink" Target="https://valiati.atlassian.net/browse/TSM-7662?atlOrigin=eyJpIjoiMjBhNWIzMmFjMjdiNGE1YzhhZTE4YmM0ZjA0MDM4ZWYiLCJwIjoiZXhjZWwtamlyYSJ9" TargetMode="External"/><Relationship Id="rId2380" Type="http://schemas.openxmlformats.org/officeDocument/2006/relationships/hyperlink" Target="https://valiati.atlassian.net/browse/TSM-7446?atlOrigin=eyJpIjoiMjBhNWIzMmFjMjdiNGE1YzhhZTE4YmM0ZjA0MDM4ZWYiLCJwIjoiZXhjZWwtamlyYSJ9" TargetMode="External"/><Relationship Id="rId3017" Type="http://schemas.openxmlformats.org/officeDocument/2006/relationships/hyperlink" Target="https://valiati.atlassian.net/browse/TSM-6778?atlOrigin=eyJpIjoiMjBhNWIzMmFjMjdiNGE1YzhhZTE4YmM0ZjA0MDM4ZWYiLCJwIjoiZXhjZWwtamlyYSJ9" TargetMode="External"/><Relationship Id="rId3224" Type="http://schemas.openxmlformats.org/officeDocument/2006/relationships/hyperlink" Target="https://valiati.atlassian.net/browse/TSM-6561?atlOrigin=eyJpIjoiMjBhNWIzMmFjMjdiNGE1YzhhZTE4YmM0ZjA0MDM4ZWYiLCJwIjoiZXhjZWwtamlyYSJ9" TargetMode="External"/><Relationship Id="rId145" Type="http://schemas.openxmlformats.org/officeDocument/2006/relationships/hyperlink" Target="https://valiati.atlassian.net/browse/TSM-9999?atlOrigin=eyJpIjoiMjBhNWIzMmFjMjdiNGE1YzhhZTE4YmM0ZjA0MDM4ZWYiLCJwIjoiZXhjZWwtamlyYSJ9" TargetMode="External"/><Relationship Id="rId352" Type="http://schemas.openxmlformats.org/officeDocument/2006/relationships/hyperlink" Target="https://valiati.atlassian.net/browse/TSM-9745?atlOrigin=eyJpIjoiMjBhNWIzMmFjMjdiNGE1YzhhZTE4YmM0ZjA0MDM4ZWYiLCJwIjoiZXhjZWwtamlyYSJ9" TargetMode="External"/><Relationship Id="rId2033" Type="http://schemas.openxmlformats.org/officeDocument/2006/relationships/hyperlink" Target="https://valiati.atlassian.net/browse/TSM-7816?atlOrigin=eyJpIjoiMjBhNWIzMmFjMjdiNGE1YzhhZTE4YmM0ZjA0MDM4ZWYiLCJwIjoiZXhjZWwtamlyYSJ9" TargetMode="External"/><Relationship Id="rId2240" Type="http://schemas.openxmlformats.org/officeDocument/2006/relationships/hyperlink" Target="https://valiati.atlassian.net/browse/TSM-7595?atlOrigin=eyJpIjoiMjBhNWIzMmFjMjdiNGE1YzhhZTE4YmM0ZjA0MDM4ZWYiLCJwIjoiZXhjZWwtamlyYSJ9" TargetMode="External"/><Relationship Id="rId212" Type="http://schemas.openxmlformats.org/officeDocument/2006/relationships/hyperlink" Target="https://valiati.atlassian.net/browse/TSM-9912?atlOrigin=eyJpIjoiMjBhNWIzMmFjMjdiNGE1YzhhZTE4YmM0ZjA0MDM4ZWYiLCJwIjoiZXhjZWwtamlyYSJ9" TargetMode="External"/><Relationship Id="rId1799" Type="http://schemas.openxmlformats.org/officeDocument/2006/relationships/hyperlink" Target="https://valiati.atlassian.net/browse/TSM-8075?atlOrigin=eyJpIjoiMjBhNWIzMmFjMjdiNGE1YzhhZTE4YmM0ZjA0MDM4ZWYiLCJwIjoiZXhjZWwtamlyYSJ9" TargetMode="External"/><Relationship Id="rId2100" Type="http://schemas.openxmlformats.org/officeDocument/2006/relationships/hyperlink" Target="https://valiati.atlassian.net/browse/TSM-7737?atlOrigin=eyJpIjoiMjBhNWIzMmFjMjdiNGE1YzhhZTE4YmM0ZjA0MDM4ZWYiLCJwIjoiZXhjZWwtamlyYSJ9" TargetMode="External"/><Relationship Id="rId1659" Type="http://schemas.openxmlformats.org/officeDocument/2006/relationships/hyperlink" Target="https://valiati.atlassian.net/browse/TSM-8229?atlOrigin=eyJpIjoiMjBhNWIzMmFjMjdiNGE1YzhhZTE4YmM0ZjA0MDM4ZWYiLCJwIjoiZXhjZWwtamlyYSJ9" TargetMode="External"/><Relationship Id="rId1866" Type="http://schemas.openxmlformats.org/officeDocument/2006/relationships/hyperlink" Target="https://valiati.atlassian.net/browse/TSM-8004?atlOrigin=eyJpIjoiMjBhNWIzMmFjMjdiNGE1YzhhZTE4YmM0ZjA0MDM4ZWYiLCJwIjoiZXhjZWwtamlyYSJ9" TargetMode="External"/><Relationship Id="rId2917" Type="http://schemas.openxmlformats.org/officeDocument/2006/relationships/hyperlink" Target="https://valiati.atlassian.net/browse/TSM-6885?atlOrigin=eyJpIjoiMjBhNWIzMmFjMjdiNGE1YzhhZTE4YmM0ZjA0MDM4ZWYiLCJwIjoiZXhjZWwtamlyYSJ9" TargetMode="External"/><Relationship Id="rId3081" Type="http://schemas.openxmlformats.org/officeDocument/2006/relationships/hyperlink" Target="https://valiati.atlassian.net/browse/TSM-6714?atlOrigin=eyJpIjoiMjBhNWIzMmFjMjdiNGE1YzhhZTE4YmM0ZjA0MDM4ZWYiLCJwIjoiZXhjZWwtamlyYSJ9"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F41A-E421-4FB2-BBF6-747CC0BDACFD}">
  <dimension ref="A1:N4"/>
  <sheetViews>
    <sheetView workbookViewId="0">
      <selection activeCell="N4" sqref="N4"/>
    </sheetView>
  </sheetViews>
  <sheetFormatPr defaultRowHeight="14.4" x14ac:dyDescent="0.3"/>
  <cols>
    <col min="1" max="1" width="18.109375" bestFit="1" customWidth="1"/>
    <col min="2" max="2" width="18.5546875" bestFit="1" customWidth="1"/>
    <col min="3" max="3" width="5.6640625" bestFit="1" customWidth="1"/>
    <col min="4" max="4" width="6.33203125" bestFit="1" customWidth="1"/>
    <col min="5" max="5" width="5.77734375" bestFit="1" customWidth="1"/>
    <col min="6" max="6" width="6.109375" bestFit="1" customWidth="1"/>
    <col min="7" max="7" width="5.77734375" bestFit="1" customWidth="1"/>
    <col min="8" max="8" width="5.109375" bestFit="1" customWidth="1"/>
    <col min="9" max="9" width="6.109375" bestFit="1" customWidth="1"/>
    <col min="10" max="10" width="5.44140625" bestFit="1" customWidth="1"/>
    <col min="11" max="11" width="5.88671875" bestFit="1" customWidth="1"/>
    <col min="12" max="12" width="6.21875" bestFit="1" customWidth="1"/>
    <col min="13" max="13" width="5.88671875" bestFit="1" customWidth="1"/>
    <col min="14" max="14" width="10" bestFit="1" customWidth="1"/>
    <col min="15" max="327" width="18.5546875" bestFit="1" customWidth="1"/>
    <col min="328" max="328" width="7.77734375" bestFit="1" customWidth="1"/>
    <col min="329" max="630" width="10.77734375" bestFit="1" customWidth="1"/>
    <col min="631" max="631" width="8.77734375" bestFit="1" customWidth="1"/>
    <col min="632" max="891" width="10.77734375" bestFit="1" customWidth="1"/>
    <col min="892" max="892" width="8.109375" bestFit="1" customWidth="1"/>
    <col min="893" max="893" width="10.44140625" bestFit="1" customWidth="1"/>
    <col min="894" max="1194" width="10.77734375" bestFit="1" customWidth="1"/>
    <col min="1195" max="1195" width="8.5546875" bestFit="1" customWidth="1"/>
    <col min="1196" max="1472" width="10.77734375" bestFit="1" customWidth="1"/>
    <col min="1473" max="1473" width="8.88671875" bestFit="1" customWidth="1"/>
    <col min="1474" max="1768" width="10.77734375" bestFit="1" customWidth="1"/>
    <col min="1769" max="1769" width="8.5546875" bestFit="1" customWidth="1"/>
    <col min="1770" max="1770" width="10.44140625" bestFit="1" customWidth="1"/>
    <col min="1771" max="1771" width="9.6640625" bestFit="1" customWidth="1"/>
    <col min="1772" max="2037" width="10.77734375" bestFit="1" customWidth="1"/>
    <col min="2038" max="2038" width="8.33203125" bestFit="1" customWidth="1"/>
    <col min="2039" max="2268" width="10.77734375" bestFit="1" customWidth="1"/>
    <col min="2269" max="2269" width="8.33203125" bestFit="1" customWidth="1"/>
    <col min="2270" max="2605" width="10.77734375" bestFit="1" customWidth="1"/>
    <col min="2606" max="2606" width="9" bestFit="1" customWidth="1"/>
    <col min="2607" max="2607" width="10.44140625" bestFit="1" customWidth="1"/>
    <col min="2608" max="2856" width="10.77734375" bestFit="1" customWidth="1"/>
    <col min="2857" max="2857" width="8.44140625" bestFit="1" customWidth="1"/>
    <col min="2858" max="3099" width="10.77734375" bestFit="1" customWidth="1"/>
    <col min="3100" max="3100" width="8.77734375" bestFit="1" customWidth="1"/>
    <col min="3101" max="3273" width="10.77734375" bestFit="1" customWidth="1"/>
    <col min="3274" max="3274" width="8.44140625" bestFit="1" customWidth="1"/>
    <col min="3275" max="3275" width="10.44140625" bestFit="1" customWidth="1"/>
    <col min="3276" max="3276" width="9.6640625" bestFit="1" customWidth="1"/>
    <col min="3277" max="3277" width="10" bestFit="1" customWidth="1"/>
  </cols>
  <sheetData>
    <row r="1" spans="1:14" x14ac:dyDescent="0.3">
      <c r="B1" s="18" t="s">
        <v>6131</v>
      </c>
    </row>
    <row r="2" spans="1:14" x14ac:dyDescent="0.3">
      <c r="B2" t="s">
        <v>6139</v>
      </c>
      <c r="C2" t="s">
        <v>6140</v>
      </c>
      <c r="D2" t="s">
        <v>6141</v>
      </c>
      <c r="E2" t="s">
        <v>6142</v>
      </c>
      <c r="F2" t="s">
        <v>6143</v>
      </c>
      <c r="G2" t="s">
        <v>6144</v>
      </c>
      <c r="H2" t="s">
        <v>6133</v>
      </c>
      <c r="I2" t="s">
        <v>6134</v>
      </c>
      <c r="J2" t="s">
        <v>6135</v>
      </c>
      <c r="K2" t="s">
        <v>6136</v>
      </c>
      <c r="L2" t="s">
        <v>6137</v>
      </c>
      <c r="M2" t="s">
        <v>6138</v>
      </c>
      <c r="N2" t="s">
        <v>6132</v>
      </c>
    </row>
    <row r="4" spans="1:14" x14ac:dyDescent="0.3">
      <c r="A4" t="s">
        <v>6145</v>
      </c>
      <c r="B4">
        <v>266</v>
      </c>
      <c r="C4">
        <v>230</v>
      </c>
      <c r="D4">
        <v>336</v>
      </c>
      <c r="E4">
        <v>249</v>
      </c>
      <c r="F4">
        <v>242</v>
      </c>
      <c r="G4">
        <v>173</v>
      </c>
      <c r="H4">
        <v>327</v>
      </c>
      <c r="I4">
        <v>302</v>
      </c>
      <c r="J4">
        <v>260</v>
      </c>
      <c r="K4">
        <v>301</v>
      </c>
      <c r="L4">
        <v>277</v>
      </c>
      <c r="M4">
        <v>295</v>
      </c>
      <c r="N4">
        <v>3258</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3259"/>
  <sheetViews>
    <sheetView topLeftCell="E1" zoomScale="80" zoomScaleNormal="80" workbookViewId="0">
      <selection activeCell="M2" sqref="M2"/>
    </sheetView>
  </sheetViews>
  <sheetFormatPr defaultRowHeight="14.4" x14ac:dyDescent="0.3"/>
  <cols>
    <col min="1" max="1" width="11.33203125" bestFit="1" customWidth="1"/>
    <col min="2" max="2" width="80" customWidth="1"/>
    <col min="3" max="3" width="26.109375" bestFit="1" customWidth="1"/>
    <col min="4" max="5" width="69.44140625" customWidth="1"/>
    <col min="6" max="6" width="17.109375" style="3" bestFit="1" customWidth="1"/>
    <col min="7" max="7" width="17.109375" style="2" customWidth="1"/>
    <col min="8" max="8" width="17.109375" style="3" bestFit="1" customWidth="1"/>
    <col min="9" max="9" width="17.109375" style="2" bestFit="1" customWidth="1"/>
    <col min="10" max="11" width="14" bestFit="1" customWidth="1"/>
    <col min="12" max="12" width="30.6640625" bestFit="1" customWidth="1"/>
    <col min="13" max="13" width="19" style="4" bestFit="1" customWidth="1"/>
    <col min="14" max="14" width="21.33203125" customWidth="1"/>
    <col min="15" max="15" width="11.88671875" bestFit="1" customWidth="1"/>
    <col min="16" max="16" width="17.88671875" bestFit="1" customWidth="1"/>
    <col min="23" max="23" width="18.21875" bestFit="1" customWidth="1"/>
  </cols>
  <sheetData>
    <row r="1" spans="1:29" ht="25.8" customHeight="1" x14ac:dyDescent="0.3">
      <c r="A1" s="11" t="s">
        <v>0</v>
      </c>
      <c r="B1" s="11" t="s">
        <v>1</v>
      </c>
      <c r="C1" s="11" t="s">
        <v>2</v>
      </c>
      <c r="D1" s="11" t="s">
        <v>3</v>
      </c>
      <c r="E1" s="11"/>
      <c r="F1" s="14" t="s">
        <v>4</v>
      </c>
      <c r="G1" s="15" t="s">
        <v>4</v>
      </c>
      <c r="H1" s="16" t="s">
        <v>5</v>
      </c>
      <c r="I1" s="17" t="s">
        <v>5</v>
      </c>
      <c r="J1" s="10" t="s">
        <v>6108</v>
      </c>
      <c r="K1" s="10" t="s">
        <v>6148</v>
      </c>
      <c r="L1" s="8" t="s">
        <v>6110</v>
      </c>
      <c r="M1" s="9" t="s">
        <v>6109</v>
      </c>
      <c r="N1" s="10" t="s">
        <v>6111</v>
      </c>
    </row>
    <row r="2" spans="1:29" x14ac:dyDescent="0.3">
      <c r="A2" s="1" t="s">
        <v>1811</v>
      </c>
      <c r="B2" t="s">
        <v>1812</v>
      </c>
      <c r="C2" t="s">
        <v>22</v>
      </c>
      <c r="D2" t="s">
        <v>23</v>
      </c>
      <c r="F2" s="3">
        <v>44993.433020868055</v>
      </c>
      <c r="G2" s="2">
        <v>44993.433020868055</v>
      </c>
      <c r="H2" s="3">
        <v>44993.433581898149</v>
      </c>
      <c r="I2" s="2">
        <v>44993.433581898149</v>
      </c>
      <c r="J2" s="5">
        <f t="shared" ref="J2:J65" si="0">H2-F2</f>
        <v>5.6103009410435334E-4</v>
      </c>
      <c r="K2" s="12">
        <f t="shared" ref="K2:K65" si="1">I2-G2</f>
        <v>5.6103009410435334E-4</v>
      </c>
      <c r="L2" s="5">
        <f t="shared" ref="L2:L65" si="2">J2*24</f>
        <v>1.346472225850448E-2</v>
      </c>
      <c r="M2" s="5">
        <v>180</v>
      </c>
      <c r="N2" t="str">
        <f t="shared" ref="N2:N65" si="3">IFERROR(IF(L2&gt;=M2,"Prazo SLA não atendido","Prazo SLA atendido"),"Serviço não cadastrado")</f>
        <v>Prazo SLA atendido</v>
      </c>
      <c r="O2" s="19">
        <f t="shared" ref="O2:O65" si="4">(L2/M2)</f>
        <v>7.4804012547247106E-5</v>
      </c>
      <c r="P2" t="b">
        <f t="shared" ref="P2:P65" si="5">IFERROR(IF(AND(O2&gt;=101%,O2&lt;=200%),"Acima do SLA",IF(AND(O2&gt;200%),"Muito Acima do SLA")),"Sem meta")</f>
        <v>0</v>
      </c>
    </row>
    <row r="3" spans="1:29" hidden="1" x14ac:dyDescent="0.3">
      <c r="A3" s="1" t="s">
        <v>4595</v>
      </c>
      <c r="B3" t="s">
        <v>4596</v>
      </c>
      <c r="C3" t="s">
        <v>4506</v>
      </c>
      <c r="D3" t="s">
        <v>23</v>
      </c>
      <c r="F3" s="3">
        <v>44827.60009349537</v>
      </c>
      <c r="G3" s="2">
        <v>44827.60009349537</v>
      </c>
      <c r="H3" s="3">
        <v>44827.600680057869</v>
      </c>
      <c r="I3" s="2">
        <v>44827.600680057869</v>
      </c>
      <c r="J3" s="5">
        <f t="shared" si="0"/>
        <v>5.8656249893829226E-4</v>
      </c>
      <c r="K3" s="12">
        <f t="shared" si="1"/>
        <v>5.8656249893829226E-4</v>
      </c>
      <c r="L3" s="5">
        <f t="shared" si="2"/>
        <v>1.4077499974519014E-2</v>
      </c>
      <c r="M3" s="5">
        <v>180</v>
      </c>
      <c r="N3" t="str">
        <f t="shared" si="3"/>
        <v>Prazo SLA atendido</v>
      </c>
      <c r="O3" s="19">
        <f t="shared" si="4"/>
        <v>7.8208333191772303E-5</v>
      </c>
      <c r="P3" t="b">
        <f t="shared" si="5"/>
        <v>0</v>
      </c>
    </row>
    <row r="4" spans="1:29" x14ac:dyDescent="0.3">
      <c r="A4" s="1" t="s">
        <v>20</v>
      </c>
      <c r="B4" t="s">
        <v>21</v>
      </c>
      <c r="C4" t="s">
        <v>22</v>
      </c>
      <c r="D4" t="s">
        <v>23</v>
      </c>
      <c r="F4" s="3">
        <v>45105.41156990741</v>
      </c>
      <c r="G4" s="2">
        <v>45105.41156990741</v>
      </c>
      <c r="H4" s="3">
        <v>45105.412752951386</v>
      </c>
      <c r="I4" s="2">
        <v>45105.412752951386</v>
      </c>
      <c r="J4" s="5">
        <f t="shared" si="0"/>
        <v>1.1830439761979505E-3</v>
      </c>
      <c r="K4" s="12">
        <f t="shared" si="1"/>
        <v>1.1830439761979505E-3</v>
      </c>
      <c r="L4" s="5">
        <f t="shared" si="2"/>
        <v>2.8393055428750813E-2</v>
      </c>
      <c r="M4" s="5">
        <v>180</v>
      </c>
      <c r="N4" t="str">
        <f t="shared" si="3"/>
        <v>Prazo SLA atendido</v>
      </c>
      <c r="O4" s="19">
        <f t="shared" si="4"/>
        <v>1.577391968263934E-4</v>
      </c>
      <c r="P4" t="b">
        <f t="shared" si="5"/>
        <v>0</v>
      </c>
    </row>
    <row r="5" spans="1:29" hidden="1" x14ac:dyDescent="0.3">
      <c r="A5" s="1" t="s">
        <v>5073</v>
      </c>
      <c r="B5" t="s">
        <v>5074</v>
      </c>
      <c r="C5" t="s">
        <v>5075</v>
      </c>
      <c r="D5" t="s">
        <v>9</v>
      </c>
      <c r="F5" s="3">
        <v>44799.498692187502</v>
      </c>
      <c r="G5" s="2">
        <v>44799.498692187502</v>
      </c>
      <c r="H5" s="3">
        <v>44799.499542962963</v>
      </c>
      <c r="I5" s="2">
        <v>44799.499542962963</v>
      </c>
      <c r="J5" s="5">
        <f t="shared" si="0"/>
        <v>8.5077546100364998E-4</v>
      </c>
      <c r="K5" s="12">
        <f t="shared" si="1"/>
        <v>8.5077546100364998E-4</v>
      </c>
      <c r="L5" s="5">
        <f t="shared" si="2"/>
        <v>2.04186110640876E-2</v>
      </c>
      <c r="M5" s="5">
        <v>120</v>
      </c>
      <c r="N5" t="str">
        <f t="shared" si="3"/>
        <v>Prazo SLA atendido</v>
      </c>
      <c r="O5" s="19">
        <f t="shared" si="4"/>
        <v>1.7015509220073E-4</v>
      </c>
      <c r="P5" t="b">
        <f t="shared" si="5"/>
        <v>0</v>
      </c>
    </row>
    <row r="6" spans="1:29" hidden="1" x14ac:dyDescent="0.3">
      <c r="A6" s="1" t="s">
        <v>2921</v>
      </c>
      <c r="B6" t="s">
        <v>2922</v>
      </c>
      <c r="C6" t="s">
        <v>22</v>
      </c>
      <c r="D6" t="s">
        <v>23</v>
      </c>
      <c r="F6" s="3">
        <v>44922.689271793985</v>
      </c>
      <c r="G6" s="2">
        <v>44922.689271793985</v>
      </c>
      <c r="H6" s="3">
        <v>44922.69088534722</v>
      </c>
      <c r="I6" s="2">
        <v>44922.69088534722</v>
      </c>
      <c r="J6" s="5">
        <f t="shared" si="0"/>
        <v>1.6135532350745052E-3</v>
      </c>
      <c r="K6" s="12">
        <f t="shared" si="1"/>
        <v>1.6135532350745052E-3</v>
      </c>
      <c r="L6" s="5">
        <f t="shared" si="2"/>
        <v>3.8725277641788125E-2</v>
      </c>
      <c r="M6" s="5">
        <v>180</v>
      </c>
      <c r="N6" t="str">
        <f t="shared" si="3"/>
        <v>Prazo SLA atendido</v>
      </c>
      <c r="O6" s="19">
        <f t="shared" si="4"/>
        <v>2.1514043134326737E-4</v>
      </c>
      <c r="P6" t="b">
        <f t="shared" si="5"/>
        <v>0</v>
      </c>
    </row>
    <row r="7" spans="1:29" hidden="1" x14ac:dyDescent="0.3">
      <c r="A7" s="1" t="s">
        <v>4594</v>
      </c>
      <c r="B7" t="s">
        <v>4585</v>
      </c>
      <c r="C7" t="s">
        <v>4506</v>
      </c>
      <c r="D7" t="s">
        <v>23</v>
      </c>
      <c r="F7" s="3">
        <v>44827.602528171294</v>
      </c>
      <c r="G7" s="2">
        <v>44827.602528171294</v>
      </c>
      <c r="H7" s="3">
        <v>44827.604205787036</v>
      </c>
      <c r="I7" s="2">
        <v>44827.604205787036</v>
      </c>
      <c r="J7" s="5">
        <f t="shared" si="0"/>
        <v>1.6776157426647842E-3</v>
      </c>
      <c r="K7" s="12">
        <f t="shared" si="1"/>
        <v>1.6776157426647842E-3</v>
      </c>
      <c r="L7" s="5">
        <f t="shared" si="2"/>
        <v>4.0262777823954821E-2</v>
      </c>
      <c r="M7" s="5">
        <v>180</v>
      </c>
      <c r="N7" t="str">
        <f t="shared" si="3"/>
        <v>Prazo SLA atendido</v>
      </c>
      <c r="O7" s="19">
        <f t="shared" si="4"/>
        <v>2.2368209902197124E-4</v>
      </c>
      <c r="P7" t="b">
        <f t="shared" si="5"/>
        <v>0</v>
      </c>
    </row>
    <row r="8" spans="1:29" hidden="1" x14ac:dyDescent="0.3">
      <c r="A8" s="1" t="s">
        <v>5801</v>
      </c>
      <c r="B8" t="s">
        <v>2321</v>
      </c>
      <c r="C8" t="s">
        <v>109</v>
      </c>
      <c r="D8" t="s">
        <v>17</v>
      </c>
      <c r="F8" s="3">
        <v>44761.443136793983</v>
      </c>
      <c r="G8" s="2">
        <v>44761.443136793983</v>
      </c>
      <c r="H8" s="3">
        <v>44761.443293553239</v>
      </c>
      <c r="I8" s="2">
        <v>44761.443293553239</v>
      </c>
      <c r="J8" s="5">
        <f t="shared" si="0"/>
        <v>1.5675925533287227E-4</v>
      </c>
      <c r="K8" s="12">
        <f t="shared" si="1"/>
        <v>1.5675925533287227E-4</v>
      </c>
      <c r="L8" s="5">
        <f t="shared" si="2"/>
        <v>3.7622221279889345E-3</v>
      </c>
      <c r="M8" s="5">
        <v>16</v>
      </c>
      <c r="N8" t="str">
        <f t="shared" si="3"/>
        <v>Prazo SLA atendido</v>
      </c>
      <c r="O8" s="19">
        <f t="shared" si="4"/>
        <v>2.3513888299930841E-4</v>
      </c>
      <c r="P8" t="b">
        <f t="shared" si="5"/>
        <v>0</v>
      </c>
    </row>
    <row r="9" spans="1:29" x14ac:dyDescent="0.3">
      <c r="A9" s="1" t="s">
        <v>2125</v>
      </c>
      <c r="B9" t="s">
        <v>2126</v>
      </c>
      <c r="C9" t="s">
        <v>22</v>
      </c>
      <c r="D9" t="s">
        <v>23</v>
      </c>
      <c r="F9" s="3">
        <v>44970.608340497682</v>
      </c>
      <c r="G9" s="2">
        <v>44970.608340497682</v>
      </c>
      <c r="H9" s="3">
        <v>44970.610179178242</v>
      </c>
      <c r="I9" s="2">
        <v>44970.610179178242</v>
      </c>
      <c r="J9" s="5">
        <f t="shared" si="0"/>
        <v>1.8386805604677647E-3</v>
      </c>
      <c r="K9" s="12">
        <f t="shared" si="1"/>
        <v>1.8386805604677647E-3</v>
      </c>
      <c r="L9" s="5">
        <f t="shared" si="2"/>
        <v>4.4128333451226354E-2</v>
      </c>
      <c r="M9" s="5">
        <v>180</v>
      </c>
      <c r="N9" t="str">
        <f t="shared" si="3"/>
        <v>Prazo SLA atendido</v>
      </c>
      <c r="O9" s="19">
        <f t="shared" si="4"/>
        <v>2.4515740806236864E-4</v>
      </c>
      <c r="P9" t="b">
        <f t="shared" si="5"/>
        <v>0</v>
      </c>
    </row>
    <row r="10" spans="1:29" hidden="1" x14ac:dyDescent="0.3">
      <c r="A10" s="1" t="s">
        <v>3062</v>
      </c>
      <c r="B10" t="s">
        <v>3063</v>
      </c>
      <c r="C10" t="s">
        <v>12</v>
      </c>
      <c r="D10" t="s">
        <v>13</v>
      </c>
      <c r="F10" s="3">
        <v>44911.63321983796</v>
      </c>
      <c r="G10" s="2">
        <v>44911.63321983796</v>
      </c>
      <c r="H10" s="3">
        <v>44911.633705624998</v>
      </c>
      <c r="I10" s="2">
        <v>44911.633705624998</v>
      </c>
      <c r="J10" s="5">
        <f t="shared" si="0"/>
        <v>4.8578703717794269E-4</v>
      </c>
      <c r="K10" s="12">
        <f t="shared" si="1"/>
        <v>4.8578703717794269E-4</v>
      </c>
      <c r="L10" s="5">
        <f t="shared" si="2"/>
        <v>1.1658888892270625E-2</v>
      </c>
      <c r="M10" s="5">
        <v>40</v>
      </c>
      <c r="N10" t="str">
        <f t="shared" si="3"/>
        <v>Prazo SLA atendido</v>
      </c>
      <c r="O10" s="19">
        <f t="shared" si="4"/>
        <v>2.9147222230676564E-4</v>
      </c>
      <c r="P10" t="b">
        <f t="shared" si="5"/>
        <v>0</v>
      </c>
    </row>
    <row r="11" spans="1:29" hidden="1" x14ac:dyDescent="0.3">
      <c r="A11" s="1" t="s">
        <v>5655</v>
      </c>
      <c r="B11" t="s">
        <v>5656</v>
      </c>
      <c r="C11" t="s">
        <v>4098</v>
      </c>
      <c r="D11" t="s">
        <v>13</v>
      </c>
      <c r="F11" s="3">
        <v>44767.577018425924</v>
      </c>
      <c r="G11" s="2">
        <v>44767.577018425924</v>
      </c>
      <c r="H11" s="3">
        <v>44767.577510162038</v>
      </c>
      <c r="I11" s="2">
        <v>44767.577510162038</v>
      </c>
      <c r="J11" s="5">
        <f t="shared" si="0"/>
        <v>4.9173611478181556E-4</v>
      </c>
      <c r="K11" s="12">
        <f t="shared" si="1"/>
        <v>4.9173611478181556E-4</v>
      </c>
      <c r="L11" s="5">
        <f t="shared" si="2"/>
        <v>1.1801666754763573E-2</v>
      </c>
      <c r="M11" s="5">
        <v>40</v>
      </c>
      <c r="N11" t="str">
        <f t="shared" si="3"/>
        <v>Prazo SLA atendido</v>
      </c>
      <c r="O11" s="19">
        <f t="shared" si="4"/>
        <v>2.9504166886908936E-4</v>
      </c>
      <c r="P11" t="b">
        <f t="shared" si="5"/>
        <v>0</v>
      </c>
    </row>
    <row r="12" spans="1:29" x14ac:dyDescent="0.3">
      <c r="A12" s="1" t="s">
        <v>100</v>
      </c>
      <c r="B12" t="s">
        <v>101</v>
      </c>
      <c r="C12" t="s">
        <v>12</v>
      </c>
      <c r="D12" t="s">
        <v>13</v>
      </c>
      <c r="F12" s="3">
        <v>45098.401205891205</v>
      </c>
      <c r="G12" s="2">
        <v>45098.401205891205</v>
      </c>
      <c r="H12" s="3">
        <v>45098.401710266204</v>
      </c>
      <c r="I12" s="2">
        <v>45098.401710266204</v>
      </c>
      <c r="J12" s="5">
        <f t="shared" si="0"/>
        <v>5.0437499885447323E-4</v>
      </c>
      <c r="K12" s="12">
        <f t="shared" si="1"/>
        <v>5.0437499885447323E-4</v>
      </c>
      <c r="L12" s="5">
        <f t="shared" si="2"/>
        <v>1.2104999972507358E-2</v>
      </c>
      <c r="M12" s="5">
        <v>40</v>
      </c>
      <c r="N12" t="str">
        <f t="shared" si="3"/>
        <v>Prazo SLA atendido</v>
      </c>
      <c r="O12" s="19">
        <f t="shared" si="4"/>
        <v>3.0262499931268396E-4</v>
      </c>
      <c r="P12" t="b">
        <f t="shared" si="5"/>
        <v>0</v>
      </c>
    </row>
    <row r="13" spans="1:29" ht="15.6" hidden="1" x14ac:dyDescent="0.3">
      <c r="A13" s="1" t="s">
        <v>3182</v>
      </c>
      <c r="B13" t="s">
        <v>3183</v>
      </c>
      <c r="C13" t="s">
        <v>12</v>
      </c>
      <c r="D13" t="s">
        <v>13</v>
      </c>
      <c r="F13" s="3">
        <v>44907.683978969908</v>
      </c>
      <c r="G13" s="2">
        <v>44907.683978969908</v>
      </c>
      <c r="H13" s="3">
        <v>44907.684556273147</v>
      </c>
      <c r="I13" s="2">
        <v>44907.684556273147</v>
      </c>
      <c r="J13" s="5">
        <f t="shared" si="0"/>
        <v>5.7730323896976188E-4</v>
      </c>
      <c r="K13" s="12">
        <f t="shared" si="1"/>
        <v>5.7730323896976188E-4</v>
      </c>
      <c r="L13" s="5">
        <f t="shared" si="2"/>
        <v>1.3855277735274285E-2</v>
      </c>
      <c r="M13" s="5">
        <v>40</v>
      </c>
      <c r="N13" t="str">
        <f t="shared" si="3"/>
        <v>Prazo SLA atendido</v>
      </c>
      <c r="O13" s="19">
        <f t="shared" si="4"/>
        <v>3.4638194338185711E-4</v>
      </c>
      <c r="P13" t="b">
        <f t="shared" si="5"/>
        <v>0</v>
      </c>
      <c r="AC13" s="6"/>
    </row>
    <row r="14" spans="1:29" ht="15.6" hidden="1" x14ac:dyDescent="0.3">
      <c r="A14" s="1" t="s">
        <v>4328</v>
      </c>
      <c r="B14" t="s">
        <v>4329</v>
      </c>
      <c r="C14" t="s">
        <v>26</v>
      </c>
      <c r="D14" t="s">
        <v>13</v>
      </c>
      <c r="F14" s="3">
        <v>44845.475875671298</v>
      </c>
      <c r="G14" s="2">
        <v>44845.475875671298</v>
      </c>
      <c r="H14" s="3">
        <v>44845.476467280096</v>
      </c>
      <c r="I14" s="2">
        <v>44845.476467280096</v>
      </c>
      <c r="J14" s="5">
        <f t="shared" si="0"/>
        <v>5.9160879754927009E-4</v>
      </c>
      <c r="K14" s="12">
        <f t="shared" si="1"/>
        <v>5.9160879754927009E-4</v>
      </c>
      <c r="L14" s="5">
        <f t="shared" si="2"/>
        <v>1.4198611141182482E-2</v>
      </c>
      <c r="M14" s="5">
        <v>40</v>
      </c>
      <c r="N14" t="str">
        <f t="shared" si="3"/>
        <v>Prazo SLA atendido</v>
      </c>
      <c r="O14" s="19">
        <f t="shared" si="4"/>
        <v>3.5496527852956205E-4</v>
      </c>
      <c r="P14" t="b">
        <f t="shared" si="5"/>
        <v>0</v>
      </c>
      <c r="AC14" s="7"/>
    </row>
    <row r="15" spans="1:29" x14ac:dyDescent="0.3">
      <c r="A15" s="1" t="s">
        <v>1384</v>
      </c>
      <c r="B15" t="s">
        <v>19</v>
      </c>
      <c r="C15" t="s">
        <v>8</v>
      </c>
      <c r="D15" t="s">
        <v>9</v>
      </c>
      <c r="F15" s="3">
        <v>45014.481428449071</v>
      </c>
      <c r="G15" s="2">
        <v>45014.481428449071</v>
      </c>
      <c r="H15" s="3">
        <v>45014.483278321757</v>
      </c>
      <c r="I15" s="2">
        <v>45014.483278321757</v>
      </c>
      <c r="J15" s="5">
        <f t="shared" si="0"/>
        <v>1.8498726858524606E-3</v>
      </c>
      <c r="K15" s="12">
        <f t="shared" si="1"/>
        <v>1.8498726858524606E-3</v>
      </c>
      <c r="L15" s="5">
        <f t="shared" si="2"/>
        <v>4.4396944460459054E-2</v>
      </c>
      <c r="M15" s="5">
        <v>120</v>
      </c>
      <c r="N15" t="str">
        <f t="shared" si="3"/>
        <v>Prazo SLA atendido</v>
      </c>
      <c r="O15" s="19">
        <f t="shared" si="4"/>
        <v>3.6997453717049213E-4</v>
      </c>
      <c r="P15" t="b">
        <f t="shared" si="5"/>
        <v>0</v>
      </c>
    </row>
    <row r="16" spans="1:29" hidden="1" x14ac:dyDescent="0.3">
      <c r="A16" s="1" t="s">
        <v>4531</v>
      </c>
      <c r="B16" t="s">
        <v>4532</v>
      </c>
      <c r="C16" t="s">
        <v>26</v>
      </c>
      <c r="D16" t="s">
        <v>13</v>
      </c>
      <c r="F16" s="3">
        <v>44832.409809872683</v>
      </c>
      <c r="G16" s="2">
        <v>44832.409809872683</v>
      </c>
      <c r="H16" s="3">
        <v>44832.410428645831</v>
      </c>
      <c r="I16" s="2">
        <v>44832.410428645831</v>
      </c>
      <c r="J16" s="5">
        <f t="shared" si="0"/>
        <v>6.1877314874436706E-4</v>
      </c>
      <c r="K16" s="12">
        <f t="shared" si="1"/>
        <v>6.1877314874436706E-4</v>
      </c>
      <c r="L16" s="5">
        <f t="shared" si="2"/>
        <v>1.485055556986481E-2</v>
      </c>
      <c r="M16" s="5">
        <v>40</v>
      </c>
      <c r="N16" t="str">
        <f t="shared" si="3"/>
        <v>Prazo SLA atendido</v>
      </c>
      <c r="O16" s="19">
        <f t="shared" si="4"/>
        <v>3.7126388924662023E-4</v>
      </c>
      <c r="P16" t="b">
        <f t="shared" si="5"/>
        <v>0</v>
      </c>
    </row>
    <row r="17" spans="1:16" hidden="1" x14ac:dyDescent="0.3">
      <c r="A17" s="1" t="s">
        <v>5036</v>
      </c>
      <c r="B17" t="s">
        <v>5037</v>
      </c>
      <c r="C17" t="s">
        <v>109</v>
      </c>
      <c r="D17" t="s">
        <v>9</v>
      </c>
      <c r="F17" s="3">
        <v>44802.633216736111</v>
      </c>
      <c r="G17" s="2">
        <v>44802.633216736111</v>
      </c>
      <c r="H17" s="3">
        <v>44802.635145844906</v>
      </c>
      <c r="I17" s="2">
        <v>44802.635145844906</v>
      </c>
      <c r="J17" s="5">
        <f t="shared" si="0"/>
        <v>1.9291087955934927E-3</v>
      </c>
      <c r="K17" s="12">
        <f t="shared" si="1"/>
        <v>1.9291087955934927E-3</v>
      </c>
      <c r="L17" s="5">
        <f t="shared" si="2"/>
        <v>4.6298611094243824E-2</v>
      </c>
      <c r="M17" s="5">
        <v>120</v>
      </c>
      <c r="N17" t="str">
        <f t="shared" si="3"/>
        <v>Prazo SLA atendido</v>
      </c>
      <c r="O17" s="19">
        <f t="shared" si="4"/>
        <v>3.8582175911869852E-4</v>
      </c>
      <c r="P17" t="b">
        <f t="shared" si="5"/>
        <v>0</v>
      </c>
    </row>
    <row r="18" spans="1:16" hidden="1" x14ac:dyDescent="0.3">
      <c r="A18" s="1" t="s">
        <v>3095</v>
      </c>
      <c r="B18" t="s">
        <v>3096</v>
      </c>
      <c r="C18" t="s">
        <v>12</v>
      </c>
      <c r="D18" t="s">
        <v>13</v>
      </c>
      <c r="F18" s="3">
        <v>44910.717738865744</v>
      </c>
      <c r="G18" s="2">
        <v>44910.717738865744</v>
      </c>
      <c r="H18" s="3">
        <v>44910.718392627314</v>
      </c>
      <c r="I18" s="2">
        <v>44910.718392627314</v>
      </c>
      <c r="J18" s="5">
        <f t="shared" si="0"/>
        <v>6.5376156999263912E-4</v>
      </c>
      <c r="K18" s="12">
        <f t="shared" si="1"/>
        <v>6.5376156999263912E-4</v>
      </c>
      <c r="L18" s="5">
        <f t="shared" si="2"/>
        <v>1.5690277679823339E-2</v>
      </c>
      <c r="M18" s="5">
        <v>40</v>
      </c>
      <c r="N18" t="str">
        <f t="shared" si="3"/>
        <v>Prazo SLA atendido</v>
      </c>
      <c r="O18" s="19">
        <f t="shared" si="4"/>
        <v>3.9225694199558349E-4</v>
      </c>
      <c r="P18" t="b">
        <f t="shared" si="5"/>
        <v>0</v>
      </c>
    </row>
    <row r="19" spans="1:16" x14ac:dyDescent="0.3">
      <c r="A19" s="1" t="s">
        <v>150</v>
      </c>
      <c r="B19" t="s">
        <v>151</v>
      </c>
      <c r="C19" t="s">
        <v>22</v>
      </c>
      <c r="D19" t="s">
        <v>23</v>
      </c>
      <c r="F19" s="3">
        <v>45093.575320289354</v>
      </c>
      <c r="G19" s="2">
        <v>45093.575320289354</v>
      </c>
      <c r="H19" s="3">
        <v>45093.578287349534</v>
      </c>
      <c r="I19" s="2">
        <v>45093.578287349534</v>
      </c>
      <c r="J19" s="5">
        <f t="shared" si="0"/>
        <v>2.9670601797988638E-3</v>
      </c>
      <c r="K19" s="12">
        <f t="shared" si="1"/>
        <v>2.9670601797988638E-3</v>
      </c>
      <c r="L19" s="5">
        <f t="shared" si="2"/>
        <v>7.1209444315172732E-2</v>
      </c>
      <c r="M19" s="5">
        <v>180</v>
      </c>
      <c r="N19" t="str">
        <f t="shared" si="3"/>
        <v>Prazo SLA atendido</v>
      </c>
      <c r="O19" s="19">
        <f t="shared" si="4"/>
        <v>3.9560802397318182E-4</v>
      </c>
      <c r="P19" t="b">
        <f t="shared" si="5"/>
        <v>0</v>
      </c>
    </row>
    <row r="20" spans="1:16" hidden="1" x14ac:dyDescent="0.3">
      <c r="A20" s="1" t="s">
        <v>5268</v>
      </c>
      <c r="B20" t="s">
        <v>4532</v>
      </c>
      <c r="C20" t="s">
        <v>26</v>
      </c>
      <c r="D20" t="s">
        <v>13</v>
      </c>
      <c r="F20" s="3">
        <v>44789.449409664354</v>
      </c>
      <c r="G20" s="2">
        <v>44789.449409664354</v>
      </c>
      <c r="H20" s="3">
        <v>44789.45010480324</v>
      </c>
      <c r="I20" s="2">
        <v>44789.45010480324</v>
      </c>
      <c r="J20" s="5">
        <f t="shared" si="0"/>
        <v>6.9513888593064621E-4</v>
      </c>
      <c r="K20" s="12">
        <f t="shared" si="1"/>
        <v>6.9513888593064621E-4</v>
      </c>
      <c r="L20" s="5">
        <f t="shared" si="2"/>
        <v>1.6683333262335509E-2</v>
      </c>
      <c r="M20" s="5">
        <v>40</v>
      </c>
      <c r="N20" t="str">
        <f t="shared" si="3"/>
        <v>Prazo SLA atendido</v>
      </c>
      <c r="O20" s="19">
        <f t="shared" si="4"/>
        <v>4.1708333155838774E-4</v>
      </c>
      <c r="P20" t="b">
        <f t="shared" si="5"/>
        <v>0</v>
      </c>
    </row>
    <row r="21" spans="1:16" hidden="1" x14ac:dyDescent="0.3">
      <c r="A21" s="1" t="s">
        <v>4412</v>
      </c>
      <c r="B21" t="s">
        <v>4413</v>
      </c>
      <c r="C21" t="s">
        <v>26</v>
      </c>
      <c r="D21" t="s">
        <v>68</v>
      </c>
      <c r="F21" s="3">
        <v>44840.475092326385</v>
      </c>
      <c r="G21" s="2">
        <v>44840.475092326385</v>
      </c>
      <c r="H21" s="3">
        <v>44840.475529305557</v>
      </c>
      <c r="I21" s="2">
        <v>44840.475529305557</v>
      </c>
      <c r="J21" s="5">
        <f t="shared" si="0"/>
        <v>4.3697917135432363E-4</v>
      </c>
      <c r="K21" s="12">
        <f t="shared" si="1"/>
        <v>4.3697917135432363E-4</v>
      </c>
      <c r="L21" s="5">
        <f t="shared" si="2"/>
        <v>1.0487500112503767E-2</v>
      </c>
      <c r="M21" s="5">
        <v>24</v>
      </c>
      <c r="N21" t="str">
        <f t="shared" si="3"/>
        <v>Prazo SLA atendido</v>
      </c>
      <c r="O21" s="19">
        <f t="shared" si="4"/>
        <v>4.3697917135432363E-4</v>
      </c>
      <c r="P21" t="b">
        <f t="shared" si="5"/>
        <v>0</v>
      </c>
    </row>
    <row r="22" spans="1:16" hidden="1" x14ac:dyDescent="0.3">
      <c r="A22" s="1" t="s">
        <v>4354</v>
      </c>
      <c r="B22" t="s">
        <v>4355</v>
      </c>
      <c r="C22" t="s">
        <v>26</v>
      </c>
      <c r="D22" t="s">
        <v>13</v>
      </c>
      <c r="F22" s="3">
        <v>44844.452199861109</v>
      </c>
      <c r="G22" s="2">
        <v>44844.452199861109</v>
      </c>
      <c r="H22" s="3">
        <v>44844.452930162035</v>
      </c>
      <c r="I22" s="2">
        <v>44844.452930162035</v>
      </c>
      <c r="J22" s="5">
        <f t="shared" si="0"/>
        <v>7.3030092607950792E-4</v>
      </c>
      <c r="K22" s="12">
        <f t="shared" si="1"/>
        <v>7.3030092607950792E-4</v>
      </c>
      <c r="L22" s="5">
        <f t="shared" si="2"/>
        <v>1.752722222590819E-2</v>
      </c>
      <c r="M22" s="5">
        <v>40</v>
      </c>
      <c r="N22" t="str">
        <f t="shared" si="3"/>
        <v>Prazo SLA atendido</v>
      </c>
      <c r="O22" s="19">
        <f t="shared" si="4"/>
        <v>4.3818055564770475E-4</v>
      </c>
      <c r="P22" t="b">
        <f t="shared" si="5"/>
        <v>0</v>
      </c>
    </row>
    <row r="23" spans="1:16" hidden="1" x14ac:dyDescent="0.3">
      <c r="A23" s="1" t="s">
        <v>5093</v>
      </c>
      <c r="B23" t="s">
        <v>5094</v>
      </c>
      <c r="C23" t="s">
        <v>8</v>
      </c>
      <c r="D23" t="s">
        <v>856</v>
      </c>
      <c r="F23" s="3">
        <v>44798.662009259257</v>
      </c>
      <c r="G23" s="2">
        <v>44798.662009259257</v>
      </c>
      <c r="H23" s="3">
        <v>44798.662747245369</v>
      </c>
      <c r="I23" s="2">
        <v>44798.662747245369</v>
      </c>
      <c r="J23" s="5">
        <f t="shared" si="0"/>
        <v>7.3798611265374348E-4</v>
      </c>
      <c r="K23" s="12">
        <f t="shared" si="1"/>
        <v>7.3798611265374348E-4</v>
      </c>
      <c r="L23" s="5">
        <f t="shared" si="2"/>
        <v>1.7711666703689843E-2</v>
      </c>
      <c r="M23" s="5">
        <v>40</v>
      </c>
      <c r="N23" t="str">
        <f t="shared" si="3"/>
        <v>Prazo SLA atendido</v>
      </c>
      <c r="O23" s="19">
        <f t="shared" si="4"/>
        <v>4.4279166759224607E-4</v>
      </c>
      <c r="P23" t="b">
        <f t="shared" si="5"/>
        <v>0</v>
      </c>
    </row>
    <row r="24" spans="1:16" hidden="1" x14ac:dyDescent="0.3">
      <c r="A24" s="1" t="s">
        <v>5739</v>
      </c>
      <c r="B24" t="s">
        <v>5740</v>
      </c>
      <c r="C24" t="s">
        <v>26</v>
      </c>
      <c r="D24" t="s">
        <v>13</v>
      </c>
      <c r="F24" s="3">
        <v>44762.518355497683</v>
      </c>
      <c r="G24" s="2">
        <v>44762.518355497683</v>
      </c>
      <c r="H24" s="3">
        <v>44762.519105312502</v>
      </c>
      <c r="I24" s="2">
        <v>44762.519105312502</v>
      </c>
      <c r="J24" s="5">
        <f t="shared" si="0"/>
        <v>7.4981481884606183E-4</v>
      </c>
      <c r="K24" s="12">
        <f t="shared" si="1"/>
        <v>7.4981481884606183E-4</v>
      </c>
      <c r="L24" s="5">
        <f t="shared" si="2"/>
        <v>1.7995555652305484E-2</v>
      </c>
      <c r="M24" s="5">
        <v>40</v>
      </c>
      <c r="N24" t="str">
        <f t="shared" si="3"/>
        <v>Prazo SLA atendido</v>
      </c>
      <c r="O24" s="19">
        <f t="shared" si="4"/>
        <v>4.4988889130763708E-4</v>
      </c>
      <c r="P24" t="b">
        <f t="shared" si="5"/>
        <v>0</v>
      </c>
    </row>
    <row r="25" spans="1:16" x14ac:dyDescent="0.3">
      <c r="A25" s="1" t="s">
        <v>1376</v>
      </c>
      <c r="B25" t="s">
        <v>1377</v>
      </c>
      <c r="C25" t="s">
        <v>109</v>
      </c>
      <c r="D25" t="s">
        <v>17</v>
      </c>
      <c r="F25" s="3">
        <v>45014.588505115738</v>
      </c>
      <c r="G25" s="2">
        <v>45014.588505115738</v>
      </c>
      <c r="H25" s="3">
        <v>45014.5888309375</v>
      </c>
      <c r="I25" s="2">
        <v>45014.5888309375</v>
      </c>
      <c r="J25" s="5">
        <f t="shared" si="0"/>
        <v>3.2582176208961755E-4</v>
      </c>
      <c r="K25" s="12">
        <f t="shared" si="1"/>
        <v>3.2582176208961755E-4</v>
      </c>
      <c r="L25" s="5">
        <f t="shared" si="2"/>
        <v>7.8197222901508212E-3</v>
      </c>
      <c r="M25" s="5">
        <v>16</v>
      </c>
      <c r="N25" t="str">
        <f t="shared" si="3"/>
        <v>Prazo SLA atendido</v>
      </c>
      <c r="O25" s="19">
        <f t="shared" si="4"/>
        <v>4.8873264313442633E-4</v>
      </c>
      <c r="P25" t="b">
        <f t="shared" si="5"/>
        <v>0</v>
      </c>
    </row>
    <row r="26" spans="1:16" hidden="1" x14ac:dyDescent="0.3">
      <c r="A26" s="1" t="s">
        <v>4152</v>
      </c>
      <c r="B26" t="s">
        <v>4153</v>
      </c>
      <c r="C26" t="s">
        <v>26</v>
      </c>
      <c r="D26" t="s">
        <v>13</v>
      </c>
      <c r="F26" s="3">
        <v>44855.431995462961</v>
      </c>
      <c r="G26" s="2">
        <v>44855.431995462961</v>
      </c>
      <c r="H26" s="3">
        <v>44855.432829872683</v>
      </c>
      <c r="I26" s="2">
        <v>44855.432829872683</v>
      </c>
      <c r="J26" s="5">
        <f t="shared" si="0"/>
        <v>8.3440972230164334E-4</v>
      </c>
      <c r="K26" s="12">
        <f t="shared" si="1"/>
        <v>8.3440972230164334E-4</v>
      </c>
      <c r="L26" s="5">
        <f t="shared" si="2"/>
        <v>2.002583333523944E-2</v>
      </c>
      <c r="M26" s="5">
        <v>40</v>
      </c>
      <c r="N26" t="str">
        <f t="shared" si="3"/>
        <v>Prazo SLA atendido</v>
      </c>
      <c r="O26" s="19">
        <f t="shared" si="4"/>
        <v>5.0064583338098605E-4</v>
      </c>
      <c r="P26" t="b">
        <f t="shared" si="5"/>
        <v>0</v>
      </c>
    </row>
    <row r="27" spans="1:16" x14ac:dyDescent="0.3">
      <c r="A27" s="1" t="s">
        <v>239</v>
      </c>
      <c r="B27" t="s">
        <v>240</v>
      </c>
      <c r="C27" t="s">
        <v>12</v>
      </c>
      <c r="D27" t="s">
        <v>13</v>
      </c>
      <c r="F27" s="3">
        <v>45090.438159513891</v>
      </c>
      <c r="G27" s="2">
        <v>45090.438159513891</v>
      </c>
      <c r="H27" s="3">
        <v>45090.439000243059</v>
      </c>
      <c r="I27" s="2">
        <v>45090.439000243059</v>
      </c>
      <c r="J27" s="5">
        <f t="shared" si="0"/>
        <v>8.4072916797595099E-4</v>
      </c>
      <c r="K27" s="12">
        <f t="shared" si="1"/>
        <v>8.4072916797595099E-4</v>
      </c>
      <c r="L27" s="5">
        <f t="shared" si="2"/>
        <v>2.0177500031422824E-2</v>
      </c>
      <c r="M27" s="5">
        <v>40</v>
      </c>
      <c r="N27" t="str">
        <f t="shared" si="3"/>
        <v>Prazo SLA atendido</v>
      </c>
      <c r="O27" s="19">
        <f t="shared" si="4"/>
        <v>5.0443750078557061E-4</v>
      </c>
      <c r="P27" t="b">
        <f t="shared" si="5"/>
        <v>0</v>
      </c>
    </row>
    <row r="28" spans="1:16" x14ac:dyDescent="0.3">
      <c r="A28" s="1" t="s">
        <v>2482</v>
      </c>
      <c r="B28" t="s">
        <v>19</v>
      </c>
      <c r="C28" t="s">
        <v>22</v>
      </c>
      <c r="D28" t="s">
        <v>23</v>
      </c>
      <c r="F28" s="3">
        <v>44951.602836319442</v>
      </c>
      <c r="G28" s="2">
        <v>44951.602836319442</v>
      </c>
      <c r="H28" s="3">
        <v>44951.606801203707</v>
      </c>
      <c r="I28" s="2">
        <v>44951.606801203707</v>
      </c>
      <c r="J28" s="5">
        <f t="shared" si="0"/>
        <v>3.9648842648603022E-3</v>
      </c>
      <c r="K28" s="12">
        <f t="shared" si="1"/>
        <v>3.9648842648603022E-3</v>
      </c>
      <c r="L28" s="5">
        <f t="shared" si="2"/>
        <v>9.5157222356647253E-2</v>
      </c>
      <c r="M28" s="5">
        <v>180</v>
      </c>
      <c r="N28" t="str">
        <f t="shared" si="3"/>
        <v>Prazo SLA atendido</v>
      </c>
      <c r="O28" s="19">
        <f t="shared" si="4"/>
        <v>5.2865123531470695E-4</v>
      </c>
      <c r="P28" t="b">
        <f t="shared" si="5"/>
        <v>0</v>
      </c>
    </row>
    <row r="29" spans="1:16" x14ac:dyDescent="0.3">
      <c r="A29" s="1" t="s">
        <v>1350</v>
      </c>
      <c r="B29" t="s">
        <v>1351</v>
      </c>
      <c r="C29" t="s">
        <v>26</v>
      </c>
      <c r="D29" t="s">
        <v>68</v>
      </c>
      <c r="F29" s="3">
        <v>45015.638325810185</v>
      </c>
      <c r="G29" s="2">
        <v>45015.638325810185</v>
      </c>
      <c r="H29" s="3">
        <v>45015.638891620372</v>
      </c>
      <c r="I29" s="2">
        <v>45015.638891620372</v>
      </c>
      <c r="J29" s="5">
        <f t="shared" si="0"/>
        <v>5.6581018725410104E-4</v>
      </c>
      <c r="K29" s="12">
        <f t="shared" si="1"/>
        <v>5.6581018725410104E-4</v>
      </c>
      <c r="L29" s="5">
        <f t="shared" si="2"/>
        <v>1.3579444494098425E-2</v>
      </c>
      <c r="M29" s="5">
        <v>24</v>
      </c>
      <c r="N29" t="str">
        <f t="shared" si="3"/>
        <v>Prazo SLA atendido</v>
      </c>
      <c r="O29" s="19">
        <f t="shared" si="4"/>
        <v>5.6581018725410104E-4</v>
      </c>
      <c r="P29" t="b">
        <f t="shared" si="5"/>
        <v>0</v>
      </c>
    </row>
    <row r="30" spans="1:16" hidden="1" x14ac:dyDescent="0.3">
      <c r="A30" s="1" t="s">
        <v>5031</v>
      </c>
      <c r="B30" t="s">
        <v>5029</v>
      </c>
      <c r="C30" t="s">
        <v>109</v>
      </c>
      <c r="D30" t="s">
        <v>9</v>
      </c>
      <c r="F30" s="3">
        <v>44802.638832592595</v>
      </c>
      <c r="G30" s="2">
        <v>44802.638832592595</v>
      </c>
      <c r="H30" s="3">
        <v>44802.641704675923</v>
      </c>
      <c r="I30" s="2">
        <v>44802.641704675923</v>
      </c>
      <c r="J30" s="5">
        <f t="shared" si="0"/>
        <v>2.8720833288389258E-3</v>
      </c>
      <c r="K30" s="12">
        <f t="shared" si="1"/>
        <v>2.8720833288389258E-3</v>
      </c>
      <c r="L30" s="5">
        <f t="shared" si="2"/>
        <v>6.8929999892134219E-2</v>
      </c>
      <c r="M30" s="5">
        <v>120</v>
      </c>
      <c r="N30" t="str">
        <f t="shared" si="3"/>
        <v>Prazo SLA atendido</v>
      </c>
      <c r="O30" s="19">
        <f t="shared" si="4"/>
        <v>5.7441666576778521E-4</v>
      </c>
      <c r="P30" t="b">
        <f t="shared" si="5"/>
        <v>0</v>
      </c>
    </row>
    <row r="31" spans="1:16" x14ac:dyDescent="0.3">
      <c r="A31" s="1" t="s">
        <v>1348</v>
      </c>
      <c r="B31" t="s">
        <v>1349</v>
      </c>
      <c r="C31" t="s">
        <v>26</v>
      </c>
      <c r="D31" t="s">
        <v>13</v>
      </c>
      <c r="F31" s="3">
        <v>45015.640391168985</v>
      </c>
      <c r="G31" s="2">
        <v>45015.640391168985</v>
      </c>
      <c r="H31" s="3">
        <v>45015.64136134259</v>
      </c>
      <c r="I31" s="2">
        <v>45015.64136134259</v>
      </c>
      <c r="J31" s="5">
        <f t="shared" si="0"/>
        <v>9.7017360531026497E-4</v>
      </c>
      <c r="K31" s="12">
        <f t="shared" si="1"/>
        <v>9.7017360531026497E-4</v>
      </c>
      <c r="L31" s="5">
        <f t="shared" si="2"/>
        <v>2.3284166527446359E-2</v>
      </c>
      <c r="M31" s="5">
        <v>40</v>
      </c>
      <c r="N31" t="str">
        <f t="shared" si="3"/>
        <v>Prazo SLA atendido</v>
      </c>
      <c r="O31" s="19">
        <f t="shared" si="4"/>
        <v>5.8210416318615898E-4</v>
      </c>
      <c r="P31" t="b">
        <f t="shared" si="5"/>
        <v>0</v>
      </c>
    </row>
    <row r="32" spans="1:16" hidden="1" x14ac:dyDescent="0.3">
      <c r="A32" s="1" t="s">
        <v>4580</v>
      </c>
      <c r="B32" t="s">
        <v>4581</v>
      </c>
      <c r="C32" t="s">
        <v>26</v>
      </c>
      <c r="D32" t="s">
        <v>13</v>
      </c>
      <c r="F32" s="3">
        <v>44827.687044479164</v>
      </c>
      <c r="G32" s="2">
        <v>44827.687044479164</v>
      </c>
      <c r="H32" s="3">
        <v>44827.688064178241</v>
      </c>
      <c r="I32" s="2">
        <v>44827.688064178241</v>
      </c>
      <c r="J32" s="5">
        <f t="shared" si="0"/>
        <v>1.0196990770054981E-3</v>
      </c>
      <c r="K32" s="12">
        <f t="shared" si="1"/>
        <v>1.0196990770054981E-3</v>
      </c>
      <c r="L32" s="5">
        <f t="shared" si="2"/>
        <v>2.4472777848131955E-2</v>
      </c>
      <c r="M32" s="5">
        <v>40</v>
      </c>
      <c r="N32" t="str">
        <f t="shared" si="3"/>
        <v>Prazo SLA atendido</v>
      </c>
      <c r="O32" s="19">
        <f t="shared" si="4"/>
        <v>6.1181944620329891E-4</v>
      </c>
      <c r="P32" t="b">
        <f t="shared" si="5"/>
        <v>0</v>
      </c>
    </row>
    <row r="33" spans="1:16" x14ac:dyDescent="0.3">
      <c r="A33" s="1" t="s">
        <v>2639</v>
      </c>
      <c r="B33" t="s">
        <v>2640</v>
      </c>
      <c r="C33" t="s">
        <v>12</v>
      </c>
      <c r="D33" t="s">
        <v>13</v>
      </c>
      <c r="F33" s="3">
        <v>44938.64941928241</v>
      </c>
      <c r="G33" s="2">
        <v>44938.64941928241</v>
      </c>
      <c r="H33" s="3">
        <v>44938.650456689815</v>
      </c>
      <c r="I33" s="2">
        <v>44938.650456689815</v>
      </c>
      <c r="J33" s="5">
        <f t="shared" si="0"/>
        <v>1.0374074045103043E-3</v>
      </c>
      <c r="K33" s="12">
        <f t="shared" si="1"/>
        <v>1.0374074045103043E-3</v>
      </c>
      <c r="L33" s="5">
        <f t="shared" si="2"/>
        <v>2.4897777708247304E-2</v>
      </c>
      <c r="M33" s="5">
        <v>40</v>
      </c>
      <c r="N33" t="str">
        <f t="shared" si="3"/>
        <v>Prazo SLA atendido</v>
      </c>
      <c r="O33" s="19">
        <f t="shared" si="4"/>
        <v>6.2244444270618258E-4</v>
      </c>
      <c r="P33" t="b">
        <f t="shared" si="5"/>
        <v>0</v>
      </c>
    </row>
    <row r="34" spans="1:16" hidden="1" x14ac:dyDescent="0.3">
      <c r="A34" s="1" t="s">
        <v>5896</v>
      </c>
      <c r="B34" t="s">
        <v>5897</v>
      </c>
      <c r="C34" t="s">
        <v>26</v>
      </c>
      <c r="D34" t="s">
        <v>68</v>
      </c>
      <c r="F34" s="3">
        <v>44756.424219907407</v>
      </c>
      <c r="G34" s="2">
        <v>44756.424219907407</v>
      </c>
      <c r="H34" s="3">
        <v>44756.424844861111</v>
      </c>
      <c r="I34" s="2">
        <v>44756.424844861111</v>
      </c>
      <c r="J34" s="5">
        <f t="shared" si="0"/>
        <v>6.2495370366377756E-4</v>
      </c>
      <c r="K34" s="12">
        <f t="shared" si="1"/>
        <v>6.2495370366377756E-4</v>
      </c>
      <c r="L34" s="5">
        <f t="shared" si="2"/>
        <v>1.4998888887930661E-2</v>
      </c>
      <c r="M34" s="5">
        <v>24</v>
      </c>
      <c r="N34" t="str">
        <f t="shared" si="3"/>
        <v>Prazo SLA atendido</v>
      </c>
      <c r="O34" s="19">
        <f t="shared" si="4"/>
        <v>6.2495370366377756E-4</v>
      </c>
      <c r="P34" t="b">
        <f t="shared" si="5"/>
        <v>0</v>
      </c>
    </row>
    <row r="35" spans="1:16" x14ac:dyDescent="0.3">
      <c r="A35" s="1" t="s">
        <v>1616</v>
      </c>
      <c r="B35" t="s">
        <v>1617</v>
      </c>
      <c r="C35" t="s">
        <v>26</v>
      </c>
      <c r="D35" t="s">
        <v>13</v>
      </c>
      <c r="F35" s="3">
        <v>45002.42344337963</v>
      </c>
      <c r="G35" s="2">
        <v>45002.42344337963</v>
      </c>
      <c r="H35" s="3">
        <v>45002.42450734954</v>
      </c>
      <c r="I35" s="2">
        <v>45002.42450734954</v>
      </c>
      <c r="J35" s="5">
        <f t="shared" si="0"/>
        <v>1.0639699103194289E-3</v>
      </c>
      <c r="K35" s="12">
        <f t="shared" si="1"/>
        <v>1.0639699103194289E-3</v>
      </c>
      <c r="L35" s="5">
        <f t="shared" si="2"/>
        <v>2.5535277847666293E-2</v>
      </c>
      <c r="M35" s="5">
        <v>40</v>
      </c>
      <c r="N35" t="str">
        <f t="shared" si="3"/>
        <v>Prazo SLA atendido</v>
      </c>
      <c r="O35" s="19">
        <f t="shared" si="4"/>
        <v>6.3838194619165729E-4</v>
      </c>
      <c r="P35" t="b">
        <f t="shared" si="5"/>
        <v>0</v>
      </c>
    </row>
    <row r="36" spans="1:16" x14ac:dyDescent="0.3">
      <c r="A36" s="1" t="s">
        <v>2622</v>
      </c>
      <c r="B36" t="s">
        <v>2623</v>
      </c>
      <c r="C36" t="s">
        <v>109</v>
      </c>
      <c r="D36" t="s">
        <v>17</v>
      </c>
      <c r="F36" s="3">
        <v>44939.514157812497</v>
      </c>
      <c r="G36" s="2">
        <v>44939.514157812497</v>
      </c>
      <c r="H36" s="3">
        <v>44939.514606597222</v>
      </c>
      <c r="I36" s="2">
        <v>44939.514606597222</v>
      </c>
      <c r="J36" s="5">
        <f t="shared" si="0"/>
        <v>4.4878472544951364E-4</v>
      </c>
      <c r="K36" s="12">
        <f t="shared" si="1"/>
        <v>4.4878472544951364E-4</v>
      </c>
      <c r="L36" s="5">
        <f t="shared" si="2"/>
        <v>1.0770833410788327E-2</v>
      </c>
      <c r="M36" s="5">
        <v>16</v>
      </c>
      <c r="N36" t="str">
        <f t="shared" si="3"/>
        <v>Prazo SLA atendido</v>
      </c>
      <c r="O36" s="19">
        <f t="shared" si="4"/>
        <v>6.7317708817427047E-4</v>
      </c>
      <c r="P36" t="b">
        <f t="shared" si="5"/>
        <v>0</v>
      </c>
    </row>
    <row r="37" spans="1:16" hidden="1" x14ac:dyDescent="0.3">
      <c r="A37" s="1" t="s">
        <v>4560</v>
      </c>
      <c r="B37" t="s">
        <v>4561</v>
      </c>
      <c r="C37" t="s">
        <v>26</v>
      </c>
      <c r="D37" t="s">
        <v>13</v>
      </c>
      <c r="F37" s="3">
        <v>44830.678430810185</v>
      </c>
      <c r="G37" s="2">
        <v>44830.678430810185</v>
      </c>
      <c r="H37" s="3">
        <v>44830.679575127317</v>
      </c>
      <c r="I37" s="2">
        <v>44830.679575127317</v>
      </c>
      <c r="J37" s="5">
        <f t="shared" si="0"/>
        <v>1.144317131547723E-3</v>
      </c>
      <c r="K37" s="12">
        <f t="shared" si="1"/>
        <v>1.144317131547723E-3</v>
      </c>
      <c r="L37" s="5">
        <f t="shared" si="2"/>
        <v>2.7463611157145351E-2</v>
      </c>
      <c r="M37" s="5">
        <v>40</v>
      </c>
      <c r="N37" t="str">
        <f t="shared" si="3"/>
        <v>Prazo SLA atendido</v>
      </c>
      <c r="O37" s="19">
        <f t="shared" si="4"/>
        <v>6.8659027892863382E-4</v>
      </c>
      <c r="P37" t="b">
        <f t="shared" si="5"/>
        <v>0</v>
      </c>
    </row>
    <row r="38" spans="1:16" hidden="1" x14ac:dyDescent="0.3">
      <c r="A38" s="1" t="s">
        <v>4318</v>
      </c>
      <c r="B38" t="s">
        <v>4319</v>
      </c>
      <c r="C38" t="s">
        <v>109</v>
      </c>
      <c r="D38" t="s">
        <v>9</v>
      </c>
      <c r="F38" s="3">
        <v>44845.663784918979</v>
      </c>
      <c r="G38" s="2">
        <v>44845.663784918979</v>
      </c>
      <c r="H38" s="3">
        <v>44845.667261030096</v>
      </c>
      <c r="I38" s="2">
        <v>44845.667261030096</v>
      </c>
      <c r="J38" s="5">
        <f t="shared" si="0"/>
        <v>3.4761111164698377E-3</v>
      </c>
      <c r="K38" s="12">
        <f t="shared" si="1"/>
        <v>3.4761111164698377E-3</v>
      </c>
      <c r="L38" s="5">
        <f t="shared" si="2"/>
        <v>8.3426666795276105E-2</v>
      </c>
      <c r="M38" s="5">
        <v>120</v>
      </c>
      <c r="N38" t="str">
        <f t="shared" si="3"/>
        <v>Prazo SLA atendido</v>
      </c>
      <c r="O38" s="19">
        <f t="shared" si="4"/>
        <v>6.9522222329396752E-4</v>
      </c>
      <c r="P38" t="b">
        <f t="shared" si="5"/>
        <v>0</v>
      </c>
    </row>
    <row r="39" spans="1:16" x14ac:dyDescent="0.3">
      <c r="A39" s="1" t="s">
        <v>1885</v>
      </c>
      <c r="B39" t="s">
        <v>1886</v>
      </c>
      <c r="C39" t="s">
        <v>26</v>
      </c>
      <c r="D39" t="s">
        <v>13</v>
      </c>
      <c r="F39" s="3">
        <v>44988.463290671294</v>
      </c>
      <c r="G39" s="2">
        <v>44988.463290671294</v>
      </c>
      <c r="H39" s="3">
        <v>44988.464530613426</v>
      </c>
      <c r="I39" s="2">
        <v>44988.464530613426</v>
      </c>
      <c r="J39" s="5">
        <f t="shared" si="0"/>
        <v>1.2399421320878901E-3</v>
      </c>
      <c r="K39" s="12">
        <f t="shared" si="1"/>
        <v>1.2399421320878901E-3</v>
      </c>
      <c r="L39" s="5">
        <f t="shared" si="2"/>
        <v>2.9758611170109361E-2</v>
      </c>
      <c r="M39" s="5">
        <v>40</v>
      </c>
      <c r="N39" t="str">
        <f t="shared" si="3"/>
        <v>Prazo SLA atendido</v>
      </c>
      <c r="O39" s="19">
        <f t="shared" si="4"/>
        <v>7.4396527925273408E-4</v>
      </c>
      <c r="P39" t="b">
        <f t="shared" si="5"/>
        <v>0</v>
      </c>
    </row>
    <row r="40" spans="1:16" hidden="1" x14ac:dyDescent="0.3">
      <c r="A40" s="1" t="s">
        <v>4316</v>
      </c>
      <c r="B40" t="s">
        <v>4317</v>
      </c>
      <c r="C40" t="s">
        <v>109</v>
      </c>
      <c r="D40" t="s">
        <v>9</v>
      </c>
      <c r="F40" s="3">
        <v>44845.669274120373</v>
      </c>
      <c r="G40" s="2">
        <v>44845.669274120373</v>
      </c>
      <c r="H40" s="3">
        <v>44845.673008680555</v>
      </c>
      <c r="I40" s="2">
        <v>44845.673008680555</v>
      </c>
      <c r="J40" s="5">
        <f t="shared" si="0"/>
        <v>3.7345601813285612E-3</v>
      </c>
      <c r="K40" s="12">
        <f t="shared" si="1"/>
        <v>3.7345601813285612E-3</v>
      </c>
      <c r="L40" s="5">
        <f t="shared" si="2"/>
        <v>8.9629444351885468E-2</v>
      </c>
      <c r="M40" s="5">
        <v>120</v>
      </c>
      <c r="N40" t="str">
        <f t="shared" si="3"/>
        <v>Prazo SLA atendido</v>
      </c>
      <c r="O40" s="19">
        <f t="shared" si="4"/>
        <v>7.4691203626571219E-4</v>
      </c>
      <c r="P40" t="b">
        <f t="shared" si="5"/>
        <v>0</v>
      </c>
    </row>
    <row r="41" spans="1:16" hidden="1" x14ac:dyDescent="0.3">
      <c r="A41" s="1" t="s">
        <v>5473</v>
      </c>
      <c r="B41" t="s">
        <v>5474</v>
      </c>
      <c r="C41" t="s">
        <v>109</v>
      </c>
      <c r="D41" t="s">
        <v>5475</v>
      </c>
      <c r="F41" s="3">
        <v>44776.492943159719</v>
      </c>
      <c r="G41" s="2">
        <v>44776.492943159719</v>
      </c>
      <c r="H41" s="3">
        <v>44776.493194351853</v>
      </c>
      <c r="I41" s="2">
        <v>44776.493194351853</v>
      </c>
      <c r="J41" s="5">
        <f t="shared" si="0"/>
        <v>2.511921338737011E-4</v>
      </c>
      <c r="K41" s="12">
        <f t="shared" si="1"/>
        <v>2.511921338737011E-4</v>
      </c>
      <c r="L41" s="5">
        <f t="shared" si="2"/>
        <v>6.0286112129688263E-3</v>
      </c>
      <c r="M41" s="5">
        <v>8</v>
      </c>
      <c r="N41" t="str">
        <f t="shared" si="3"/>
        <v>Prazo SLA atendido</v>
      </c>
      <c r="O41" s="19">
        <f t="shared" si="4"/>
        <v>7.5357640162110329E-4</v>
      </c>
      <c r="P41" t="b">
        <f t="shared" si="5"/>
        <v>0</v>
      </c>
    </row>
    <row r="42" spans="1:16" x14ac:dyDescent="0.3">
      <c r="A42" s="1" t="s">
        <v>1173</v>
      </c>
      <c r="B42" t="s">
        <v>1174</v>
      </c>
      <c r="C42" t="s">
        <v>26</v>
      </c>
      <c r="D42" t="s">
        <v>13</v>
      </c>
      <c r="F42" s="3">
        <v>45027.456839444443</v>
      </c>
      <c r="G42" s="2">
        <v>45027.456839444443</v>
      </c>
      <c r="H42" s="3">
        <v>45027.458110312502</v>
      </c>
      <c r="I42" s="2">
        <v>45027.458110312502</v>
      </c>
      <c r="J42" s="5">
        <f t="shared" si="0"/>
        <v>1.2708680587820709E-3</v>
      </c>
      <c r="K42" s="12">
        <f t="shared" si="1"/>
        <v>1.2708680587820709E-3</v>
      </c>
      <c r="L42" s="5">
        <f t="shared" si="2"/>
        <v>3.0500833410769701E-2</v>
      </c>
      <c r="M42" s="5">
        <v>40</v>
      </c>
      <c r="N42" t="str">
        <f t="shared" si="3"/>
        <v>Prazo SLA atendido</v>
      </c>
      <c r="O42" s="19">
        <f t="shared" si="4"/>
        <v>7.6252083526924248E-4</v>
      </c>
      <c r="P42" t="b">
        <f t="shared" si="5"/>
        <v>0</v>
      </c>
    </row>
    <row r="43" spans="1:16" hidden="1" x14ac:dyDescent="0.3">
      <c r="A43" s="1" t="s">
        <v>5819</v>
      </c>
      <c r="B43" t="s">
        <v>5820</v>
      </c>
      <c r="C43" t="s">
        <v>109</v>
      </c>
      <c r="D43" t="s">
        <v>9</v>
      </c>
      <c r="F43" s="3">
        <v>44760.735293796293</v>
      </c>
      <c r="G43" s="2">
        <v>44760.735293796293</v>
      </c>
      <c r="H43" s="3">
        <v>44760.73911490741</v>
      </c>
      <c r="I43" s="2">
        <v>44760.73911490741</v>
      </c>
      <c r="J43" s="5">
        <f t="shared" si="0"/>
        <v>3.8211111168493517E-3</v>
      </c>
      <c r="K43" s="12">
        <f t="shared" si="1"/>
        <v>3.8211111168493517E-3</v>
      </c>
      <c r="L43" s="5">
        <f t="shared" si="2"/>
        <v>9.170666680438444E-2</v>
      </c>
      <c r="M43" s="5">
        <v>120</v>
      </c>
      <c r="N43" t="str">
        <f t="shared" si="3"/>
        <v>Prazo SLA atendido</v>
      </c>
      <c r="O43" s="19">
        <f t="shared" si="4"/>
        <v>7.6422222336987029E-4</v>
      </c>
      <c r="P43" t="b">
        <f t="shared" si="5"/>
        <v>0</v>
      </c>
    </row>
    <row r="44" spans="1:16" hidden="1" x14ac:dyDescent="0.3">
      <c r="A44" s="1" t="s">
        <v>4323</v>
      </c>
      <c r="B44" t="s">
        <v>4319</v>
      </c>
      <c r="C44" t="s">
        <v>109</v>
      </c>
      <c r="D44" t="s">
        <v>9</v>
      </c>
      <c r="F44" s="3">
        <v>44845.652257847221</v>
      </c>
      <c r="G44" s="2">
        <v>44845.652257847221</v>
      </c>
      <c r="H44" s="3">
        <v>44845.65623709491</v>
      </c>
      <c r="I44" s="2">
        <v>44845.65623709491</v>
      </c>
      <c r="J44" s="5">
        <f t="shared" si="0"/>
        <v>3.979247689130716E-3</v>
      </c>
      <c r="K44" s="12">
        <f t="shared" si="1"/>
        <v>3.979247689130716E-3</v>
      </c>
      <c r="L44" s="5">
        <f t="shared" si="2"/>
        <v>9.5501944539137185E-2</v>
      </c>
      <c r="M44" s="5">
        <v>120</v>
      </c>
      <c r="N44" t="str">
        <f t="shared" si="3"/>
        <v>Prazo SLA atendido</v>
      </c>
      <c r="O44" s="19">
        <f t="shared" si="4"/>
        <v>7.9584953782614316E-4</v>
      </c>
      <c r="P44" t="b">
        <f t="shared" si="5"/>
        <v>0</v>
      </c>
    </row>
    <row r="45" spans="1:16" hidden="1" x14ac:dyDescent="0.3">
      <c r="A45" s="1" t="s">
        <v>5878</v>
      </c>
      <c r="B45" t="s">
        <v>5879</v>
      </c>
      <c r="C45" t="s">
        <v>26</v>
      </c>
      <c r="D45" t="s">
        <v>68</v>
      </c>
      <c r="F45" s="3">
        <v>44757.40857472222</v>
      </c>
      <c r="G45" s="2">
        <v>44757.40857472222</v>
      </c>
      <c r="H45" s="3">
        <v>44757.409420115742</v>
      </c>
      <c r="I45" s="2">
        <v>44757.409420115742</v>
      </c>
      <c r="J45" s="5">
        <f t="shared" si="0"/>
        <v>8.4539352246792987E-4</v>
      </c>
      <c r="K45" s="12">
        <f t="shared" si="1"/>
        <v>8.4539352246792987E-4</v>
      </c>
      <c r="L45" s="5">
        <f t="shared" si="2"/>
        <v>2.0289444539230317E-2</v>
      </c>
      <c r="M45" s="5">
        <v>24</v>
      </c>
      <c r="N45" t="str">
        <f t="shared" si="3"/>
        <v>Prazo SLA atendido</v>
      </c>
      <c r="O45" s="19">
        <f t="shared" si="4"/>
        <v>8.4539352246792987E-4</v>
      </c>
      <c r="P45" t="b">
        <f t="shared" si="5"/>
        <v>0</v>
      </c>
    </row>
    <row r="46" spans="1:16" x14ac:dyDescent="0.3">
      <c r="A46" s="1" t="s">
        <v>1489</v>
      </c>
      <c r="B46" t="s">
        <v>1490</v>
      </c>
      <c r="C46" t="s">
        <v>117</v>
      </c>
      <c r="D46" t="s">
        <v>9</v>
      </c>
      <c r="F46" s="3">
        <v>45007.674386805556</v>
      </c>
      <c r="G46" s="2">
        <v>45007.674386805556</v>
      </c>
      <c r="H46" s="3">
        <v>45007.678714594906</v>
      </c>
      <c r="I46" s="2">
        <v>45007.678714594906</v>
      </c>
      <c r="J46" s="5">
        <f t="shared" si="0"/>
        <v>4.3277893491904251E-3</v>
      </c>
      <c r="K46" s="12">
        <f t="shared" si="1"/>
        <v>4.3277893491904251E-3</v>
      </c>
      <c r="L46" s="5">
        <f t="shared" si="2"/>
        <v>0.1038669443805702</v>
      </c>
      <c r="M46" s="5">
        <v>120</v>
      </c>
      <c r="N46" t="str">
        <f t="shared" si="3"/>
        <v>Prazo SLA atendido</v>
      </c>
      <c r="O46" s="19">
        <f t="shared" si="4"/>
        <v>8.65557869838085E-4</v>
      </c>
      <c r="P46" t="b">
        <f t="shared" si="5"/>
        <v>0</v>
      </c>
    </row>
    <row r="47" spans="1:16" hidden="1" x14ac:dyDescent="0.3">
      <c r="A47" s="1" t="s">
        <v>3264</v>
      </c>
      <c r="B47" t="s">
        <v>3265</v>
      </c>
      <c r="C47" t="s">
        <v>12</v>
      </c>
      <c r="D47" t="s">
        <v>68</v>
      </c>
      <c r="F47" s="3">
        <v>44902.505215775462</v>
      </c>
      <c r="G47" s="2">
        <v>44902.505215775462</v>
      </c>
      <c r="H47" s="3">
        <v>44902.506083298613</v>
      </c>
      <c r="I47" s="2">
        <v>44902.506083298613</v>
      </c>
      <c r="J47" s="5">
        <f t="shared" si="0"/>
        <v>8.6752315110061318E-4</v>
      </c>
      <c r="K47" s="12">
        <f t="shared" si="1"/>
        <v>8.6752315110061318E-4</v>
      </c>
      <c r="L47" s="5">
        <f t="shared" si="2"/>
        <v>2.0820555626414716E-2</v>
      </c>
      <c r="M47" s="5">
        <v>24</v>
      </c>
      <c r="N47" t="str">
        <f t="shared" si="3"/>
        <v>Prazo SLA atendido</v>
      </c>
      <c r="O47" s="19">
        <f t="shared" si="4"/>
        <v>8.6752315110061318E-4</v>
      </c>
      <c r="P47" t="b">
        <f t="shared" si="5"/>
        <v>0</v>
      </c>
    </row>
    <row r="48" spans="1:16" hidden="1" x14ac:dyDescent="0.3">
      <c r="A48" s="1" t="s">
        <v>4320</v>
      </c>
      <c r="B48" t="s">
        <v>4321</v>
      </c>
      <c r="C48" t="s">
        <v>109</v>
      </c>
      <c r="D48" t="s">
        <v>9</v>
      </c>
      <c r="F48" s="3">
        <v>44845.65805810185</v>
      </c>
      <c r="G48" s="2">
        <v>44845.65805810185</v>
      </c>
      <c r="H48" s="3">
        <v>44845.662399074077</v>
      </c>
      <c r="I48" s="2">
        <v>44845.662399074077</v>
      </c>
      <c r="J48" s="5">
        <f t="shared" si="0"/>
        <v>4.3409722275100648E-3</v>
      </c>
      <c r="K48" s="12">
        <f t="shared" si="1"/>
        <v>4.3409722275100648E-3</v>
      </c>
      <c r="L48" s="5">
        <f t="shared" si="2"/>
        <v>0.10418333346024156</v>
      </c>
      <c r="M48" s="5">
        <v>120</v>
      </c>
      <c r="N48" t="str">
        <f t="shared" si="3"/>
        <v>Prazo SLA atendido</v>
      </c>
      <c r="O48" s="19">
        <f t="shared" si="4"/>
        <v>8.6819444550201297E-4</v>
      </c>
      <c r="P48" t="b">
        <f t="shared" si="5"/>
        <v>0</v>
      </c>
    </row>
    <row r="49" spans="1:16" hidden="1" x14ac:dyDescent="0.3">
      <c r="A49" s="1" t="s">
        <v>5038</v>
      </c>
      <c r="B49" t="s">
        <v>5039</v>
      </c>
      <c r="C49" t="s">
        <v>109</v>
      </c>
      <c r="D49" t="s">
        <v>9</v>
      </c>
      <c r="F49" s="3">
        <v>44802.627536689812</v>
      </c>
      <c r="G49" s="2">
        <v>44802.627536689812</v>
      </c>
      <c r="H49" s="3">
        <v>44802.631891990743</v>
      </c>
      <c r="I49" s="2">
        <v>44802.631891990743</v>
      </c>
      <c r="J49" s="5">
        <f t="shared" si="0"/>
        <v>4.3553009309107438E-3</v>
      </c>
      <c r="K49" s="12">
        <f t="shared" si="1"/>
        <v>4.3553009309107438E-3</v>
      </c>
      <c r="L49" s="5">
        <f t="shared" si="2"/>
        <v>0.10452722234185785</v>
      </c>
      <c r="M49" s="5">
        <v>120</v>
      </c>
      <c r="N49" t="str">
        <f t="shared" si="3"/>
        <v>Prazo SLA atendido</v>
      </c>
      <c r="O49" s="19">
        <f t="shared" si="4"/>
        <v>8.710601861821488E-4</v>
      </c>
      <c r="P49" t="b">
        <f t="shared" si="5"/>
        <v>0</v>
      </c>
    </row>
    <row r="50" spans="1:16" x14ac:dyDescent="0.3">
      <c r="A50" s="1" t="s">
        <v>208</v>
      </c>
      <c r="B50" t="s">
        <v>207</v>
      </c>
      <c r="C50" t="s">
        <v>109</v>
      </c>
      <c r="D50" t="s">
        <v>17</v>
      </c>
      <c r="F50" s="3">
        <v>45091.590557974538</v>
      </c>
      <c r="G50" s="2">
        <v>45091.590557974538</v>
      </c>
      <c r="H50" s="3">
        <v>45091.591158344905</v>
      </c>
      <c r="I50" s="2">
        <v>45091.591158344905</v>
      </c>
      <c r="J50" s="5">
        <f t="shared" si="0"/>
        <v>6.0037036746507511E-4</v>
      </c>
      <c r="K50" s="12">
        <f t="shared" si="1"/>
        <v>6.0037036746507511E-4</v>
      </c>
      <c r="L50" s="5">
        <f t="shared" si="2"/>
        <v>1.4408888819161803E-2</v>
      </c>
      <c r="M50" s="5">
        <v>16</v>
      </c>
      <c r="N50" t="str">
        <f t="shared" si="3"/>
        <v>Prazo SLA atendido</v>
      </c>
      <c r="O50" s="19">
        <f t="shared" si="4"/>
        <v>9.0055555119761266E-4</v>
      </c>
      <c r="P50" t="b">
        <f t="shared" si="5"/>
        <v>0</v>
      </c>
    </row>
    <row r="51" spans="1:16" hidden="1" x14ac:dyDescent="0.3">
      <c r="A51" s="1" t="s">
        <v>5657</v>
      </c>
      <c r="B51" t="s">
        <v>5658</v>
      </c>
      <c r="C51" t="s">
        <v>4098</v>
      </c>
      <c r="D51" t="s">
        <v>13</v>
      </c>
      <c r="F51" s="3">
        <v>44767.573322233795</v>
      </c>
      <c r="G51" s="2">
        <v>44767.573322233795</v>
      </c>
      <c r="H51" s="3">
        <v>44767.574913506942</v>
      </c>
      <c r="I51" s="2">
        <v>44767.574913506942</v>
      </c>
      <c r="J51" s="5">
        <f t="shared" si="0"/>
        <v>1.5912731469143182E-3</v>
      </c>
      <c r="K51" s="12">
        <f t="shared" si="1"/>
        <v>1.5912731469143182E-3</v>
      </c>
      <c r="L51" s="5">
        <f t="shared" si="2"/>
        <v>3.8190555525943637E-2</v>
      </c>
      <c r="M51" s="5">
        <v>40</v>
      </c>
      <c r="N51" t="str">
        <f t="shared" si="3"/>
        <v>Prazo SLA atendido</v>
      </c>
      <c r="O51" s="19">
        <f t="shared" si="4"/>
        <v>9.5476388814859088E-4</v>
      </c>
      <c r="P51" t="b">
        <f t="shared" si="5"/>
        <v>0</v>
      </c>
    </row>
    <row r="52" spans="1:16" hidden="1" x14ac:dyDescent="0.3">
      <c r="A52" s="1" t="s">
        <v>5954</v>
      </c>
      <c r="B52" t="s">
        <v>5955</v>
      </c>
      <c r="C52" t="s">
        <v>26</v>
      </c>
      <c r="D52" t="s">
        <v>13</v>
      </c>
      <c r="F52" s="3">
        <v>44753.574013287034</v>
      </c>
      <c r="G52" s="2">
        <v>44753.574013287034</v>
      </c>
      <c r="H52" s="3">
        <v>44753.575617951392</v>
      </c>
      <c r="I52" s="2">
        <v>44753.575617951392</v>
      </c>
      <c r="J52" s="5">
        <f t="shared" si="0"/>
        <v>1.6046643577283248E-3</v>
      </c>
      <c r="K52" s="12">
        <f t="shared" si="1"/>
        <v>1.6046643577283248E-3</v>
      </c>
      <c r="L52" s="5">
        <f t="shared" si="2"/>
        <v>3.8511944585479796E-2</v>
      </c>
      <c r="M52" s="5">
        <v>40</v>
      </c>
      <c r="N52" t="str">
        <f t="shared" si="3"/>
        <v>Prazo SLA atendido</v>
      </c>
      <c r="O52" s="19">
        <f t="shared" si="4"/>
        <v>9.627986146369949E-4</v>
      </c>
      <c r="P52" t="b">
        <f t="shared" si="5"/>
        <v>0</v>
      </c>
    </row>
    <row r="53" spans="1:16" x14ac:dyDescent="0.3">
      <c r="A53" s="1" t="s">
        <v>2496</v>
      </c>
      <c r="B53" t="s">
        <v>2497</v>
      </c>
      <c r="C53" t="s">
        <v>22</v>
      </c>
      <c r="D53" t="s">
        <v>23</v>
      </c>
      <c r="F53" s="3">
        <v>44950.629278009263</v>
      </c>
      <c r="G53" s="2">
        <v>44950.629278009263</v>
      </c>
      <c r="H53" s="3">
        <v>44950.636995717592</v>
      </c>
      <c r="I53" s="2">
        <v>44950.636995717592</v>
      </c>
      <c r="J53" s="5">
        <f t="shared" si="0"/>
        <v>7.7177083294373006E-3</v>
      </c>
      <c r="K53" s="12">
        <f t="shared" si="1"/>
        <v>7.7177083294373006E-3</v>
      </c>
      <c r="L53" s="5">
        <f t="shared" si="2"/>
        <v>0.18522499990649521</v>
      </c>
      <c r="M53" s="5">
        <v>180</v>
      </c>
      <c r="N53" t="str">
        <f t="shared" si="3"/>
        <v>Prazo SLA atendido</v>
      </c>
      <c r="O53" s="19">
        <f t="shared" si="4"/>
        <v>1.0290277772583068E-3</v>
      </c>
      <c r="P53" t="b">
        <f t="shared" si="5"/>
        <v>0</v>
      </c>
    </row>
    <row r="54" spans="1:16" hidden="1" x14ac:dyDescent="0.3">
      <c r="A54" s="1" t="s">
        <v>5835</v>
      </c>
      <c r="B54" t="s">
        <v>5836</v>
      </c>
      <c r="C54" t="s">
        <v>26</v>
      </c>
      <c r="D54" t="s">
        <v>13</v>
      </c>
      <c r="F54" s="3">
        <v>44760.66795638889</v>
      </c>
      <c r="G54" s="2">
        <v>44760.66795638889</v>
      </c>
      <c r="H54" s="3">
        <v>44760.669705972221</v>
      </c>
      <c r="I54" s="2">
        <v>44760.669705972221</v>
      </c>
      <c r="J54" s="5">
        <f t="shared" si="0"/>
        <v>1.7495833308203146E-3</v>
      </c>
      <c r="K54" s="12">
        <f t="shared" si="1"/>
        <v>1.7495833308203146E-3</v>
      </c>
      <c r="L54" s="5">
        <f t="shared" si="2"/>
        <v>4.198999993968755E-2</v>
      </c>
      <c r="M54" s="5">
        <v>40</v>
      </c>
      <c r="N54" t="str">
        <f t="shared" si="3"/>
        <v>Prazo SLA atendido</v>
      </c>
      <c r="O54" s="19">
        <f t="shared" si="4"/>
        <v>1.0497499984921887E-3</v>
      </c>
      <c r="P54" t="b">
        <f t="shared" si="5"/>
        <v>0</v>
      </c>
    </row>
    <row r="55" spans="1:16" hidden="1" x14ac:dyDescent="0.3">
      <c r="A55" s="1" t="s">
        <v>3193</v>
      </c>
      <c r="B55" t="s">
        <v>3194</v>
      </c>
      <c r="C55" t="s">
        <v>22</v>
      </c>
      <c r="D55" t="s">
        <v>23</v>
      </c>
      <c r="F55" s="3">
        <v>44907.388376863426</v>
      </c>
      <c r="G55" s="2">
        <v>44907.388376863426</v>
      </c>
      <c r="H55" s="3">
        <v>44907.396255208332</v>
      </c>
      <c r="I55" s="2">
        <v>44907.396255208332</v>
      </c>
      <c r="J55" s="5">
        <f t="shared" si="0"/>
        <v>7.8783449062029831E-3</v>
      </c>
      <c r="K55" s="12">
        <f t="shared" si="1"/>
        <v>7.8783449062029831E-3</v>
      </c>
      <c r="L55" s="5">
        <f t="shared" si="2"/>
        <v>0.18908027774887159</v>
      </c>
      <c r="M55" s="5">
        <v>180</v>
      </c>
      <c r="N55" t="str">
        <f t="shared" si="3"/>
        <v>Prazo SLA atendido</v>
      </c>
      <c r="O55" s="19">
        <f t="shared" si="4"/>
        <v>1.050445987493731E-3</v>
      </c>
      <c r="P55" t="b">
        <f t="shared" si="5"/>
        <v>0</v>
      </c>
    </row>
    <row r="56" spans="1:16" x14ac:dyDescent="0.3">
      <c r="A56" s="1" t="s">
        <v>486</v>
      </c>
      <c r="B56" t="s">
        <v>487</v>
      </c>
      <c r="C56" t="s">
        <v>16</v>
      </c>
      <c r="D56" t="s">
        <v>68</v>
      </c>
      <c r="F56" s="3">
        <v>45071.703318761574</v>
      </c>
      <c r="G56" s="2">
        <v>45071.703318761574</v>
      </c>
      <c r="H56" s="3">
        <v>45071.704371956017</v>
      </c>
      <c r="I56" s="2">
        <v>45071.704371956017</v>
      </c>
      <c r="J56" s="5">
        <f t="shared" si="0"/>
        <v>1.0531944426475093E-3</v>
      </c>
      <c r="K56" s="12">
        <f t="shared" si="1"/>
        <v>1.0531944426475093E-3</v>
      </c>
      <c r="L56" s="5">
        <f t="shared" si="2"/>
        <v>2.5276666623540223E-2</v>
      </c>
      <c r="M56" s="5">
        <v>24</v>
      </c>
      <c r="N56" t="str">
        <f t="shared" si="3"/>
        <v>Prazo SLA atendido</v>
      </c>
      <c r="O56" s="19">
        <f t="shared" si="4"/>
        <v>1.0531944426475093E-3</v>
      </c>
      <c r="P56" t="b">
        <f t="shared" si="5"/>
        <v>0</v>
      </c>
    </row>
    <row r="57" spans="1:16" x14ac:dyDescent="0.3">
      <c r="A57" s="1" t="s">
        <v>488</v>
      </c>
      <c r="B57" t="s">
        <v>489</v>
      </c>
      <c r="C57" t="s">
        <v>16</v>
      </c>
      <c r="D57" t="s">
        <v>13</v>
      </c>
      <c r="F57" s="3">
        <v>45071.701932291668</v>
      </c>
      <c r="G57" s="2">
        <v>45071.701932291668</v>
      </c>
      <c r="H57" s="3">
        <v>45071.703710266207</v>
      </c>
      <c r="I57" s="2">
        <v>45071.703710266207</v>
      </c>
      <c r="J57" s="5">
        <f t="shared" si="0"/>
        <v>1.7779745394363999E-3</v>
      </c>
      <c r="K57" s="12">
        <f t="shared" si="1"/>
        <v>1.7779745394363999E-3</v>
      </c>
      <c r="L57" s="5">
        <f t="shared" si="2"/>
        <v>4.2671388946473598E-2</v>
      </c>
      <c r="M57" s="5">
        <v>40</v>
      </c>
      <c r="N57" t="str">
        <f t="shared" si="3"/>
        <v>Prazo SLA atendido</v>
      </c>
      <c r="O57" s="19">
        <f t="shared" si="4"/>
        <v>1.06678472366184E-3</v>
      </c>
      <c r="P57" t="b">
        <f t="shared" si="5"/>
        <v>0</v>
      </c>
    </row>
    <row r="58" spans="1:16" x14ac:dyDescent="0.3">
      <c r="A58" s="1" t="s">
        <v>173</v>
      </c>
      <c r="B58" t="s">
        <v>174</v>
      </c>
      <c r="C58" t="s">
        <v>12</v>
      </c>
      <c r="D58" t="s">
        <v>13</v>
      </c>
      <c r="F58" s="3">
        <v>45092.462791342594</v>
      </c>
      <c r="G58" s="2">
        <v>45092.462791342594</v>
      </c>
      <c r="H58" s="3">
        <v>45092.464576157407</v>
      </c>
      <c r="I58" s="2">
        <v>45092.464576157407</v>
      </c>
      <c r="J58" s="5">
        <f t="shared" si="0"/>
        <v>1.7848148127086461E-3</v>
      </c>
      <c r="K58" s="12">
        <f t="shared" si="1"/>
        <v>1.7848148127086461E-3</v>
      </c>
      <c r="L58" s="5">
        <f t="shared" si="2"/>
        <v>4.2835555505007505E-2</v>
      </c>
      <c r="M58" s="5">
        <v>40</v>
      </c>
      <c r="N58" t="str">
        <f t="shared" si="3"/>
        <v>Prazo SLA atendido</v>
      </c>
      <c r="O58" s="19">
        <f t="shared" si="4"/>
        <v>1.0708888876251876E-3</v>
      </c>
      <c r="P58" t="b">
        <f t="shared" si="5"/>
        <v>0</v>
      </c>
    </row>
    <row r="59" spans="1:16" hidden="1" x14ac:dyDescent="0.3">
      <c r="A59" s="1" t="s">
        <v>5964</v>
      </c>
      <c r="B59" t="s">
        <v>5965</v>
      </c>
      <c r="C59" t="s">
        <v>26</v>
      </c>
      <c r="D59" t="s">
        <v>13</v>
      </c>
      <c r="F59" s="3">
        <v>44753.406505474537</v>
      </c>
      <c r="G59" s="2">
        <v>44753.406505474537</v>
      </c>
      <c r="H59" s="3">
        <v>44753.40833820602</v>
      </c>
      <c r="I59" s="2">
        <v>44753.40833820602</v>
      </c>
      <c r="J59" s="5">
        <f t="shared" si="0"/>
        <v>1.8327314828638919E-3</v>
      </c>
      <c r="K59" s="12">
        <f t="shared" si="1"/>
        <v>1.8327314828638919E-3</v>
      </c>
      <c r="L59" s="5">
        <f t="shared" si="2"/>
        <v>4.3985555588733405E-2</v>
      </c>
      <c r="M59" s="5">
        <v>40</v>
      </c>
      <c r="N59" t="str">
        <f t="shared" si="3"/>
        <v>Prazo SLA atendido</v>
      </c>
      <c r="O59" s="19">
        <f t="shared" si="4"/>
        <v>1.099638889718335E-3</v>
      </c>
      <c r="P59" t="b">
        <f t="shared" si="5"/>
        <v>0</v>
      </c>
    </row>
    <row r="60" spans="1:16" hidden="1" x14ac:dyDescent="0.3">
      <c r="A60" s="1" t="s">
        <v>5653</v>
      </c>
      <c r="B60" t="s">
        <v>5654</v>
      </c>
      <c r="C60" t="s">
        <v>4098</v>
      </c>
      <c r="D60" t="s">
        <v>13</v>
      </c>
      <c r="F60" s="3">
        <v>44767.578940648149</v>
      </c>
      <c r="G60" s="2">
        <v>44767.578940648149</v>
      </c>
      <c r="H60" s="3">
        <v>44767.580784432874</v>
      </c>
      <c r="I60" s="2">
        <v>44767.580784432874</v>
      </c>
      <c r="J60" s="5">
        <f t="shared" si="0"/>
        <v>1.8437847247696482E-3</v>
      </c>
      <c r="K60" s="12">
        <f t="shared" si="1"/>
        <v>1.8437847247696482E-3</v>
      </c>
      <c r="L60" s="5">
        <f t="shared" si="2"/>
        <v>4.4250833394471556E-2</v>
      </c>
      <c r="M60" s="5">
        <v>40</v>
      </c>
      <c r="N60" t="str">
        <f t="shared" si="3"/>
        <v>Prazo SLA atendido</v>
      </c>
      <c r="O60" s="19">
        <f t="shared" si="4"/>
        <v>1.106270834861789E-3</v>
      </c>
      <c r="P60" t="b">
        <f t="shared" si="5"/>
        <v>0</v>
      </c>
    </row>
    <row r="61" spans="1:16" x14ac:dyDescent="0.3">
      <c r="A61" s="1" t="s">
        <v>129</v>
      </c>
      <c r="B61" t="s">
        <v>130</v>
      </c>
      <c r="C61" t="s">
        <v>26</v>
      </c>
      <c r="D61" t="s">
        <v>13</v>
      </c>
      <c r="F61" s="3">
        <v>45096.595091643518</v>
      </c>
      <c r="G61" s="2">
        <v>45096.595091643518</v>
      </c>
      <c r="H61" s="3">
        <v>45096.59696116898</v>
      </c>
      <c r="I61" s="2">
        <v>45096.59696116898</v>
      </c>
      <c r="J61" s="5">
        <f t="shared" si="0"/>
        <v>1.869525462097954E-3</v>
      </c>
      <c r="K61" s="12">
        <f t="shared" si="1"/>
        <v>1.869525462097954E-3</v>
      </c>
      <c r="L61" s="5">
        <f t="shared" si="2"/>
        <v>4.4868611090350896E-2</v>
      </c>
      <c r="M61" s="5">
        <v>40</v>
      </c>
      <c r="N61" t="str">
        <f t="shared" si="3"/>
        <v>Prazo SLA atendido</v>
      </c>
      <c r="O61" s="19">
        <f t="shared" si="4"/>
        <v>1.1217152772587725E-3</v>
      </c>
      <c r="P61" t="b">
        <f t="shared" si="5"/>
        <v>0</v>
      </c>
    </row>
    <row r="62" spans="1:16" hidden="1" x14ac:dyDescent="0.3">
      <c r="A62" s="1" t="s">
        <v>4404</v>
      </c>
      <c r="B62" t="s">
        <v>4405</v>
      </c>
      <c r="C62" t="s">
        <v>26</v>
      </c>
      <c r="D62" t="s">
        <v>13</v>
      </c>
      <c r="F62" s="3">
        <v>44840.487750949076</v>
      </c>
      <c r="G62" s="2">
        <v>44840.487750949076</v>
      </c>
      <c r="H62" s="3">
        <v>44840.489697766207</v>
      </c>
      <c r="I62" s="2">
        <v>44840.489697766207</v>
      </c>
      <c r="J62" s="5">
        <f t="shared" si="0"/>
        <v>1.9468171303742565E-3</v>
      </c>
      <c r="K62" s="12">
        <f t="shared" si="1"/>
        <v>1.9468171303742565E-3</v>
      </c>
      <c r="L62" s="5">
        <f t="shared" si="2"/>
        <v>4.6723611128982157E-2</v>
      </c>
      <c r="M62" s="5">
        <v>40</v>
      </c>
      <c r="N62" t="str">
        <f t="shared" si="3"/>
        <v>Prazo SLA atendido</v>
      </c>
      <c r="O62" s="19">
        <f t="shared" si="4"/>
        <v>1.168090278224554E-3</v>
      </c>
      <c r="P62" t="b">
        <f t="shared" si="5"/>
        <v>0</v>
      </c>
    </row>
    <row r="63" spans="1:16" hidden="1" x14ac:dyDescent="0.3">
      <c r="A63" s="1" t="s">
        <v>4759</v>
      </c>
      <c r="B63" t="s">
        <v>4153</v>
      </c>
      <c r="C63" t="s">
        <v>26</v>
      </c>
      <c r="D63" t="s">
        <v>13</v>
      </c>
      <c r="F63" s="3">
        <v>44820.602934618058</v>
      </c>
      <c r="G63" s="2">
        <v>44820.602934618058</v>
      </c>
      <c r="H63" s="3">
        <v>44820.604931296293</v>
      </c>
      <c r="I63" s="2">
        <v>44820.604931296293</v>
      </c>
      <c r="J63" s="5">
        <f t="shared" si="0"/>
        <v>1.9966782347182743E-3</v>
      </c>
      <c r="K63" s="12">
        <f t="shared" si="1"/>
        <v>1.9966782347182743E-3</v>
      </c>
      <c r="L63" s="5">
        <f t="shared" si="2"/>
        <v>4.7920277633238584E-2</v>
      </c>
      <c r="M63" s="5">
        <v>40</v>
      </c>
      <c r="N63" t="str">
        <f t="shared" si="3"/>
        <v>Prazo SLA atendido</v>
      </c>
      <c r="O63" s="19">
        <f t="shared" si="4"/>
        <v>1.1980069408309645E-3</v>
      </c>
      <c r="P63" t="b">
        <f t="shared" si="5"/>
        <v>0</v>
      </c>
    </row>
    <row r="64" spans="1:16" hidden="1" x14ac:dyDescent="0.3">
      <c r="A64" s="1" t="s">
        <v>5040</v>
      </c>
      <c r="B64" t="s">
        <v>5041</v>
      </c>
      <c r="C64" t="s">
        <v>109</v>
      </c>
      <c r="D64" t="s">
        <v>9</v>
      </c>
      <c r="F64" s="3">
        <v>44802.618562962962</v>
      </c>
      <c r="G64" s="2">
        <v>44802.618562962962</v>
      </c>
      <c r="H64" s="3">
        <v>44802.624714050929</v>
      </c>
      <c r="I64" s="2">
        <v>44802.624714050929</v>
      </c>
      <c r="J64" s="5">
        <f t="shared" si="0"/>
        <v>6.1510879677371122E-3</v>
      </c>
      <c r="K64" s="12">
        <f t="shared" si="1"/>
        <v>6.1510879677371122E-3</v>
      </c>
      <c r="L64" s="5">
        <f t="shared" si="2"/>
        <v>0.14762611122569069</v>
      </c>
      <c r="M64" s="5">
        <v>120</v>
      </c>
      <c r="N64" t="str">
        <f t="shared" si="3"/>
        <v>Prazo SLA atendido</v>
      </c>
      <c r="O64" s="19">
        <f t="shared" si="4"/>
        <v>1.2302175935474224E-3</v>
      </c>
      <c r="P64" t="b">
        <f t="shared" si="5"/>
        <v>0</v>
      </c>
    </row>
    <row r="65" spans="1:16" hidden="1" x14ac:dyDescent="0.3">
      <c r="A65" s="1" t="s">
        <v>5028</v>
      </c>
      <c r="B65" t="s">
        <v>5029</v>
      </c>
      <c r="C65" t="s">
        <v>109</v>
      </c>
      <c r="D65" t="s">
        <v>9</v>
      </c>
      <c r="F65" s="3">
        <v>44802.642959293982</v>
      </c>
      <c r="G65" s="2">
        <v>44802.642959293982</v>
      </c>
      <c r="H65" s="3">
        <v>44802.64926795139</v>
      </c>
      <c r="I65" s="2">
        <v>44802.64926795139</v>
      </c>
      <c r="J65" s="5">
        <f t="shared" si="0"/>
        <v>6.3086574082262814E-3</v>
      </c>
      <c r="K65" s="12">
        <f t="shared" si="1"/>
        <v>6.3086574082262814E-3</v>
      </c>
      <c r="L65" s="5">
        <f t="shared" si="2"/>
        <v>0.15140777779743075</v>
      </c>
      <c r="M65" s="5">
        <v>120</v>
      </c>
      <c r="N65" t="str">
        <f t="shared" si="3"/>
        <v>Prazo SLA atendido</v>
      </c>
      <c r="O65" s="19">
        <f t="shared" si="4"/>
        <v>1.2617314816452563E-3</v>
      </c>
      <c r="P65" t="b">
        <f t="shared" si="5"/>
        <v>0</v>
      </c>
    </row>
    <row r="66" spans="1:16" hidden="1" x14ac:dyDescent="0.3">
      <c r="A66" s="1" t="s">
        <v>5099</v>
      </c>
      <c r="B66" t="s">
        <v>5100</v>
      </c>
      <c r="C66" t="s">
        <v>109</v>
      </c>
      <c r="D66" t="s">
        <v>13</v>
      </c>
      <c r="F66" s="3">
        <v>44798.426268530093</v>
      </c>
      <c r="G66" s="2">
        <v>44798.426268530093</v>
      </c>
      <c r="H66" s="3">
        <v>44798.428491967592</v>
      </c>
      <c r="I66" s="2">
        <v>44798.428491967592</v>
      </c>
      <c r="J66" s="5">
        <f t="shared" ref="J66:J129" si="6">H66-F66</f>
        <v>2.2234374991967343E-3</v>
      </c>
      <c r="K66" s="12">
        <f t="shared" ref="K66:K129" si="7">I66-G66</f>
        <v>2.2234374991967343E-3</v>
      </c>
      <c r="L66" s="5">
        <f t="shared" ref="L66:L129" si="8">J66*24</f>
        <v>5.3362499980721623E-2</v>
      </c>
      <c r="M66" s="5">
        <v>40</v>
      </c>
      <c r="N66" t="str">
        <f t="shared" ref="N66:N129" si="9">IFERROR(IF(L66&gt;=M66,"Prazo SLA não atendido","Prazo SLA atendido"),"Serviço não cadastrado")</f>
        <v>Prazo SLA atendido</v>
      </c>
      <c r="O66" s="19">
        <f t="shared" ref="O66:O129" si="10">(L66/M66)</f>
        <v>1.3340624995180407E-3</v>
      </c>
      <c r="P66" t="b">
        <f t="shared" ref="P66:P129" si="11">IFERROR(IF(AND(O66&gt;=101%,O66&lt;=200%),"Acima do SLA",IF(AND(O66&gt;200%),"Muito Acima do SLA")),"Sem meta")</f>
        <v>0</v>
      </c>
    </row>
    <row r="67" spans="1:16" x14ac:dyDescent="0.3">
      <c r="A67" s="1" t="s">
        <v>1763</v>
      </c>
      <c r="B67" t="s">
        <v>1764</v>
      </c>
      <c r="C67" t="s">
        <v>1005</v>
      </c>
      <c r="D67" t="s">
        <v>9</v>
      </c>
      <c r="F67" s="3">
        <v>44994.737847766206</v>
      </c>
      <c r="G67" s="2">
        <v>44994.737847766206</v>
      </c>
      <c r="H67" s="3">
        <v>44994.744554976853</v>
      </c>
      <c r="I67" s="2">
        <v>44994.744554976853</v>
      </c>
      <c r="J67" s="5">
        <f t="shared" si="6"/>
        <v>6.7072106467094272E-3</v>
      </c>
      <c r="K67" s="12">
        <f t="shared" si="7"/>
        <v>6.7072106467094272E-3</v>
      </c>
      <c r="L67" s="5">
        <f t="shared" si="8"/>
        <v>0.16097305552102625</v>
      </c>
      <c r="M67" s="5">
        <v>120</v>
      </c>
      <c r="N67" t="str">
        <f t="shared" si="9"/>
        <v>Prazo SLA atendido</v>
      </c>
      <c r="O67" s="19">
        <f t="shared" si="10"/>
        <v>1.3414421293418855E-3</v>
      </c>
      <c r="P67" t="b">
        <f t="shared" si="11"/>
        <v>0</v>
      </c>
    </row>
    <row r="68" spans="1:16" hidden="1" x14ac:dyDescent="0.3">
      <c r="A68" s="1" t="s">
        <v>3298</v>
      </c>
      <c r="B68" t="s">
        <v>3299</v>
      </c>
      <c r="C68" t="s">
        <v>22</v>
      </c>
      <c r="D68" t="s">
        <v>23</v>
      </c>
      <c r="F68" s="3">
        <v>44901.609828009263</v>
      </c>
      <c r="G68" s="2">
        <v>44901.609828009263</v>
      </c>
      <c r="H68" s="3">
        <v>44901.620092395831</v>
      </c>
      <c r="I68" s="2">
        <v>44901.620092395831</v>
      </c>
      <c r="J68" s="5">
        <f t="shared" si="6"/>
        <v>1.02643865684513E-2</v>
      </c>
      <c r="K68" s="12">
        <f t="shared" si="7"/>
        <v>1.02643865684513E-2</v>
      </c>
      <c r="L68" s="5">
        <f t="shared" si="8"/>
        <v>0.24634527764283121</v>
      </c>
      <c r="M68" s="5">
        <v>180</v>
      </c>
      <c r="N68" t="str">
        <f t="shared" si="9"/>
        <v>Prazo SLA atendido</v>
      </c>
      <c r="O68" s="19">
        <f t="shared" si="10"/>
        <v>1.3685848757935067E-3</v>
      </c>
      <c r="P68" t="b">
        <f t="shared" si="11"/>
        <v>0</v>
      </c>
    </row>
    <row r="69" spans="1:16" hidden="1" x14ac:dyDescent="0.3">
      <c r="A69" s="1" t="s">
        <v>5237</v>
      </c>
      <c r="B69" t="s">
        <v>5238</v>
      </c>
      <c r="C69" t="s">
        <v>255</v>
      </c>
      <c r="D69" t="s">
        <v>17</v>
      </c>
      <c r="F69" s="3">
        <v>44790.486250312497</v>
      </c>
      <c r="G69" s="2">
        <v>44790.486250312497</v>
      </c>
      <c r="H69" s="3">
        <v>44790.487180543983</v>
      </c>
      <c r="I69" s="2">
        <v>44790.487180543983</v>
      </c>
      <c r="J69" s="5">
        <f t="shared" si="6"/>
        <v>9.302314865635708E-4</v>
      </c>
      <c r="K69" s="12">
        <f t="shared" si="7"/>
        <v>9.302314865635708E-4</v>
      </c>
      <c r="L69" s="5">
        <f t="shared" si="8"/>
        <v>2.2325555677525699E-2</v>
      </c>
      <c r="M69" s="5">
        <v>16</v>
      </c>
      <c r="N69" t="str">
        <f t="shared" si="9"/>
        <v>Prazo SLA atendido</v>
      </c>
      <c r="O69" s="19">
        <f t="shared" si="10"/>
        <v>1.3953472298453562E-3</v>
      </c>
      <c r="P69" t="b">
        <f t="shared" si="11"/>
        <v>0</v>
      </c>
    </row>
    <row r="70" spans="1:16" hidden="1" x14ac:dyDescent="0.3">
      <c r="A70" s="1" t="s">
        <v>4887</v>
      </c>
      <c r="B70" t="s">
        <v>4888</v>
      </c>
      <c r="C70" t="s">
        <v>26</v>
      </c>
      <c r="D70" t="s">
        <v>13</v>
      </c>
      <c r="F70" s="3">
        <v>44812.454741909722</v>
      </c>
      <c r="G70" s="2">
        <v>44812.454741909722</v>
      </c>
      <c r="H70" s="3">
        <v>44812.457080775464</v>
      </c>
      <c r="I70" s="2">
        <v>44812.457080775464</v>
      </c>
      <c r="J70" s="5">
        <f t="shared" si="6"/>
        <v>2.3388657427858561E-3</v>
      </c>
      <c r="K70" s="12">
        <f t="shared" si="7"/>
        <v>2.3388657427858561E-3</v>
      </c>
      <c r="L70" s="5">
        <f t="shared" si="8"/>
        <v>5.6132777826860547E-2</v>
      </c>
      <c r="M70" s="5">
        <v>40</v>
      </c>
      <c r="N70" t="str">
        <f t="shared" si="9"/>
        <v>Prazo SLA atendido</v>
      </c>
      <c r="O70" s="19">
        <f t="shared" si="10"/>
        <v>1.4033194456715137E-3</v>
      </c>
      <c r="P70" t="b">
        <f t="shared" si="11"/>
        <v>0</v>
      </c>
    </row>
    <row r="71" spans="1:16" x14ac:dyDescent="0.3">
      <c r="A71" s="1" t="s">
        <v>1243</v>
      </c>
      <c r="B71" t="s">
        <v>1244</v>
      </c>
      <c r="C71" t="s">
        <v>26</v>
      </c>
      <c r="D71" t="s">
        <v>13</v>
      </c>
      <c r="F71" s="3">
        <v>45021.399749155091</v>
      </c>
      <c r="G71" s="2">
        <v>45021.399749155091</v>
      </c>
      <c r="H71" s="3">
        <v>45021.40209103009</v>
      </c>
      <c r="I71" s="2">
        <v>45021.40209103009</v>
      </c>
      <c r="J71" s="5">
        <f t="shared" si="6"/>
        <v>2.3418749988195486E-3</v>
      </c>
      <c r="K71" s="12">
        <f t="shared" si="7"/>
        <v>2.3418749988195486E-3</v>
      </c>
      <c r="L71" s="5">
        <f t="shared" si="8"/>
        <v>5.6204999971669167E-2</v>
      </c>
      <c r="M71" s="5">
        <v>40</v>
      </c>
      <c r="N71" t="str">
        <f t="shared" si="9"/>
        <v>Prazo SLA atendido</v>
      </c>
      <c r="O71" s="19">
        <f t="shared" si="10"/>
        <v>1.4051249992917292E-3</v>
      </c>
      <c r="P71" t="b">
        <f t="shared" si="11"/>
        <v>0</v>
      </c>
    </row>
    <row r="72" spans="1:16" x14ac:dyDescent="0.3">
      <c r="A72" s="1" t="s">
        <v>1957</v>
      </c>
      <c r="B72" t="s">
        <v>1958</v>
      </c>
      <c r="C72" t="s">
        <v>16</v>
      </c>
      <c r="D72" t="s">
        <v>13</v>
      </c>
      <c r="F72" s="3">
        <v>44985.476912858794</v>
      </c>
      <c r="G72" s="2">
        <v>44985.476912858794</v>
      </c>
      <c r="H72" s="3">
        <v>44985.479264108799</v>
      </c>
      <c r="I72" s="2">
        <v>44985.479264108799</v>
      </c>
      <c r="J72" s="5">
        <f t="shared" si="6"/>
        <v>2.3512500047218055E-3</v>
      </c>
      <c r="K72" s="12">
        <f t="shared" si="7"/>
        <v>2.3512500047218055E-3</v>
      </c>
      <c r="L72" s="5">
        <f t="shared" si="8"/>
        <v>5.6430000113323331E-2</v>
      </c>
      <c r="M72" s="5">
        <v>40</v>
      </c>
      <c r="N72" t="str">
        <f t="shared" si="9"/>
        <v>Prazo SLA atendido</v>
      </c>
      <c r="O72" s="19">
        <f t="shared" si="10"/>
        <v>1.4107500028330833E-3</v>
      </c>
      <c r="P72" t="b">
        <f t="shared" si="11"/>
        <v>0</v>
      </c>
    </row>
    <row r="73" spans="1:16" hidden="1" x14ac:dyDescent="0.3">
      <c r="A73" s="1" t="s">
        <v>4324</v>
      </c>
      <c r="B73" t="s">
        <v>4325</v>
      </c>
      <c r="C73" t="s">
        <v>109</v>
      </c>
      <c r="D73" t="s">
        <v>9</v>
      </c>
      <c r="F73" s="3">
        <v>44845.642463194446</v>
      </c>
      <c r="G73" s="2">
        <v>44845.642463194446</v>
      </c>
      <c r="H73" s="3">
        <v>44845.649856886572</v>
      </c>
      <c r="I73" s="2">
        <v>44845.649856886572</v>
      </c>
      <c r="J73" s="5">
        <f t="shared" si="6"/>
        <v>7.3936921253334731E-3</v>
      </c>
      <c r="K73" s="12">
        <f t="shared" si="7"/>
        <v>7.3936921253334731E-3</v>
      </c>
      <c r="L73" s="5">
        <f t="shared" si="8"/>
        <v>0.17744861100800335</v>
      </c>
      <c r="M73" s="5">
        <v>120</v>
      </c>
      <c r="N73" t="str">
        <f t="shared" si="9"/>
        <v>Prazo SLA atendido</v>
      </c>
      <c r="O73" s="19">
        <f t="shared" si="10"/>
        <v>1.4787384250666946E-3</v>
      </c>
      <c r="P73" t="b">
        <f t="shared" si="11"/>
        <v>0</v>
      </c>
    </row>
    <row r="74" spans="1:16" hidden="1" x14ac:dyDescent="0.3">
      <c r="A74" s="1" t="s">
        <v>5849</v>
      </c>
      <c r="B74" t="s">
        <v>5850</v>
      </c>
      <c r="C74" t="s">
        <v>26</v>
      </c>
      <c r="D74" t="s">
        <v>13</v>
      </c>
      <c r="F74" s="3">
        <v>44760.422174942127</v>
      </c>
      <c r="G74" s="2">
        <v>44760.422174942127</v>
      </c>
      <c r="H74" s="3">
        <v>44760.424712638887</v>
      </c>
      <c r="I74" s="2">
        <v>44760.424712638887</v>
      </c>
      <c r="J74" s="5">
        <f t="shared" si="6"/>
        <v>2.5376967605552636E-3</v>
      </c>
      <c r="K74" s="12">
        <f t="shared" si="7"/>
        <v>2.5376967605552636E-3</v>
      </c>
      <c r="L74" s="5">
        <f t="shared" si="8"/>
        <v>6.0904722253326327E-2</v>
      </c>
      <c r="M74" s="5">
        <v>40</v>
      </c>
      <c r="N74" t="str">
        <f t="shared" si="9"/>
        <v>Prazo SLA atendido</v>
      </c>
      <c r="O74" s="19">
        <f t="shared" si="10"/>
        <v>1.5226180563331581E-3</v>
      </c>
      <c r="P74" t="b">
        <f t="shared" si="11"/>
        <v>0</v>
      </c>
    </row>
    <row r="75" spans="1:16" hidden="1" x14ac:dyDescent="0.3">
      <c r="A75" s="1" t="s">
        <v>5737</v>
      </c>
      <c r="B75" t="s">
        <v>5738</v>
      </c>
      <c r="C75" t="s">
        <v>109</v>
      </c>
      <c r="D75" t="s">
        <v>17</v>
      </c>
      <c r="F75" s="3">
        <v>44762.594564837964</v>
      </c>
      <c r="G75" s="2">
        <v>44762.594564837964</v>
      </c>
      <c r="H75" s="3">
        <v>44762.595584745373</v>
      </c>
      <c r="I75" s="2">
        <v>44762.595584745373</v>
      </c>
      <c r="J75" s="5">
        <f t="shared" si="6"/>
        <v>1.019907409499865E-3</v>
      </c>
      <c r="K75" s="12">
        <f t="shared" si="7"/>
        <v>1.019907409499865E-3</v>
      </c>
      <c r="L75" s="5">
        <f t="shared" si="8"/>
        <v>2.4477777827996761E-2</v>
      </c>
      <c r="M75" s="5">
        <v>16</v>
      </c>
      <c r="N75" t="str">
        <f t="shared" si="9"/>
        <v>Prazo SLA atendido</v>
      </c>
      <c r="O75" s="19">
        <f t="shared" si="10"/>
        <v>1.5298611142497975E-3</v>
      </c>
      <c r="P75" t="b">
        <f t="shared" si="11"/>
        <v>0</v>
      </c>
    </row>
    <row r="76" spans="1:16" x14ac:dyDescent="0.3">
      <c r="A76" s="1" t="s">
        <v>107</v>
      </c>
      <c r="B76" t="s">
        <v>108</v>
      </c>
      <c r="C76" t="s">
        <v>109</v>
      </c>
      <c r="D76" t="s">
        <v>17</v>
      </c>
      <c r="F76" s="3">
        <v>45097.670672974535</v>
      </c>
      <c r="G76" s="2">
        <v>45097.670672974535</v>
      </c>
      <c r="H76" s="3">
        <v>45097.671710405091</v>
      </c>
      <c r="I76" s="2">
        <v>45097.671710405091</v>
      </c>
      <c r="J76" s="5">
        <f t="shared" si="6"/>
        <v>1.0374305566074327E-3</v>
      </c>
      <c r="K76" s="12">
        <f t="shared" si="7"/>
        <v>1.0374305566074327E-3</v>
      </c>
      <c r="L76" s="5">
        <f t="shared" si="8"/>
        <v>2.4898333358578384E-2</v>
      </c>
      <c r="M76" s="5">
        <v>16</v>
      </c>
      <c r="N76" t="str">
        <f t="shared" si="9"/>
        <v>Prazo SLA atendido</v>
      </c>
      <c r="O76" s="19">
        <f t="shared" si="10"/>
        <v>1.556145834911149E-3</v>
      </c>
      <c r="P76" t="b">
        <f t="shared" si="11"/>
        <v>0</v>
      </c>
    </row>
    <row r="77" spans="1:16" x14ac:dyDescent="0.3">
      <c r="A77" s="1" t="s">
        <v>442</v>
      </c>
      <c r="B77" t="s">
        <v>443</v>
      </c>
      <c r="C77" t="s">
        <v>8</v>
      </c>
      <c r="D77" t="s">
        <v>9</v>
      </c>
      <c r="F77" s="3">
        <v>45075.427738530096</v>
      </c>
      <c r="G77" s="2">
        <v>45075.427738530096</v>
      </c>
      <c r="H77" s="3">
        <v>45075.435527638889</v>
      </c>
      <c r="I77" s="2">
        <v>45075.435527638889</v>
      </c>
      <c r="J77" s="5">
        <f t="shared" si="6"/>
        <v>7.7891087930765934E-3</v>
      </c>
      <c r="K77" s="12">
        <f t="shared" si="7"/>
        <v>7.7891087930765934E-3</v>
      </c>
      <c r="L77" s="5">
        <f t="shared" si="8"/>
        <v>0.18693861103383824</v>
      </c>
      <c r="M77" s="5">
        <v>120</v>
      </c>
      <c r="N77" t="str">
        <f t="shared" si="9"/>
        <v>Prazo SLA atendido</v>
      </c>
      <c r="O77" s="19">
        <f t="shared" si="10"/>
        <v>1.5578217586153186E-3</v>
      </c>
      <c r="P77" t="b">
        <f t="shared" si="11"/>
        <v>0</v>
      </c>
    </row>
    <row r="78" spans="1:16" x14ac:dyDescent="0.3">
      <c r="A78" s="1" t="s">
        <v>1380</v>
      </c>
      <c r="B78" t="s">
        <v>1381</v>
      </c>
      <c r="C78" t="s">
        <v>26</v>
      </c>
      <c r="D78" t="s">
        <v>13</v>
      </c>
      <c r="F78" s="3">
        <v>45014.488421469905</v>
      </c>
      <c r="G78" s="2">
        <v>45014.488421469905</v>
      </c>
      <c r="H78" s="3">
        <v>45014.491055381943</v>
      </c>
      <c r="I78" s="2">
        <v>45014.491055381943</v>
      </c>
      <c r="J78" s="5">
        <f t="shared" si="6"/>
        <v>2.6339120377087966E-3</v>
      </c>
      <c r="K78" s="12">
        <f t="shared" si="7"/>
        <v>2.6339120377087966E-3</v>
      </c>
      <c r="L78" s="5">
        <f t="shared" si="8"/>
        <v>6.3213888905011117E-2</v>
      </c>
      <c r="M78" s="5">
        <v>40</v>
      </c>
      <c r="N78" t="str">
        <f t="shared" si="9"/>
        <v>Prazo SLA atendido</v>
      </c>
      <c r="O78" s="19">
        <f t="shared" si="10"/>
        <v>1.580347222625278E-3</v>
      </c>
      <c r="P78" t="b">
        <f t="shared" si="11"/>
        <v>0</v>
      </c>
    </row>
    <row r="79" spans="1:16" hidden="1" x14ac:dyDescent="0.3">
      <c r="A79" s="1" t="s">
        <v>4841</v>
      </c>
      <c r="B79" t="s">
        <v>4842</v>
      </c>
      <c r="C79" t="s">
        <v>26</v>
      </c>
      <c r="D79" t="s">
        <v>13</v>
      </c>
      <c r="F79" s="3">
        <v>44816.417730289351</v>
      </c>
      <c r="G79" s="2">
        <v>44816.417730289351</v>
      </c>
      <c r="H79" s="3">
        <v>44816.420503819441</v>
      </c>
      <c r="I79" s="2">
        <v>44816.420503819441</v>
      </c>
      <c r="J79" s="5">
        <f t="shared" si="6"/>
        <v>2.7735300900531001E-3</v>
      </c>
      <c r="K79" s="12">
        <f t="shared" si="7"/>
        <v>2.7735300900531001E-3</v>
      </c>
      <c r="L79" s="5">
        <f t="shared" si="8"/>
        <v>6.6564722161274403E-2</v>
      </c>
      <c r="M79" s="5">
        <v>40</v>
      </c>
      <c r="N79" t="str">
        <f t="shared" si="9"/>
        <v>Prazo SLA atendido</v>
      </c>
      <c r="O79" s="19">
        <f t="shared" si="10"/>
        <v>1.6641180540318602E-3</v>
      </c>
      <c r="P79" t="b">
        <f t="shared" si="11"/>
        <v>0</v>
      </c>
    </row>
    <row r="80" spans="1:16" x14ac:dyDescent="0.3">
      <c r="A80" s="1" t="s">
        <v>1354</v>
      </c>
      <c r="B80" t="s">
        <v>1355</v>
      </c>
      <c r="C80" t="s">
        <v>12</v>
      </c>
      <c r="D80" t="s">
        <v>68</v>
      </c>
      <c r="F80" s="3">
        <v>45015.595106990739</v>
      </c>
      <c r="G80" s="2">
        <v>45015.595106990739</v>
      </c>
      <c r="H80" s="3">
        <v>45015.596795173609</v>
      </c>
      <c r="I80" s="2">
        <v>45015.596795173609</v>
      </c>
      <c r="J80" s="5">
        <f t="shared" si="6"/>
        <v>1.6881828705663793E-3</v>
      </c>
      <c r="K80" s="12">
        <f t="shared" si="7"/>
        <v>1.6881828705663793E-3</v>
      </c>
      <c r="L80" s="5">
        <f t="shared" si="8"/>
        <v>4.0516388893593103E-2</v>
      </c>
      <c r="M80" s="5">
        <v>24</v>
      </c>
      <c r="N80" t="str">
        <f t="shared" si="9"/>
        <v>Prazo SLA atendido</v>
      </c>
      <c r="O80" s="19">
        <f t="shared" si="10"/>
        <v>1.6881828705663793E-3</v>
      </c>
      <c r="P80" t="b">
        <f t="shared" si="11"/>
        <v>0</v>
      </c>
    </row>
    <row r="81" spans="1:16" hidden="1" x14ac:dyDescent="0.3">
      <c r="A81" s="1" t="s">
        <v>5143</v>
      </c>
      <c r="B81" t="s">
        <v>5144</v>
      </c>
      <c r="C81" t="s">
        <v>26</v>
      </c>
      <c r="D81" t="s">
        <v>13</v>
      </c>
      <c r="F81" s="3">
        <v>44796.661767835649</v>
      </c>
      <c r="G81" s="2">
        <v>44796.661767835649</v>
      </c>
      <c r="H81" s="3">
        <v>44796.664600868055</v>
      </c>
      <c r="I81" s="2">
        <v>44796.664600868055</v>
      </c>
      <c r="J81" s="5">
        <f t="shared" si="6"/>
        <v>2.8330324057606049E-3</v>
      </c>
      <c r="K81" s="12">
        <f t="shared" si="7"/>
        <v>2.8330324057606049E-3</v>
      </c>
      <c r="L81" s="5">
        <f t="shared" si="8"/>
        <v>6.7992777738254517E-2</v>
      </c>
      <c r="M81" s="5">
        <v>40</v>
      </c>
      <c r="N81" t="str">
        <f t="shared" si="9"/>
        <v>Prazo SLA atendido</v>
      </c>
      <c r="O81" s="19">
        <f t="shared" si="10"/>
        <v>1.699819443456363E-3</v>
      </c>
      <c r="P81" t="b">
        <f t="shared" si="11"/>
        <v>0</v>
      </c>
    </row>
    <row r="82" spans="1:16" hidden="1" x14ac:dyDescent="0.3">
      <c r="A82" s="1" t="s">
        <v>6102</v>
      </c>
      <c r="B82" t="s">
        <v>6103</v>
      </c>
      <c r="C82" t="s">
        <v>109</v>
      </c>
      <c r="D82" t="s">
        <v>9</v>
      </c>
      <c r="F82" s="3">
        <v>44743.409574710648</v>
      </c>
      <c r="G82" s="2">
        <v>44743.409574710648</v>
      </c>
      <c r="H82" s="3">
        <v>44743.418346354163</v>
      </c>
      <c r="I82" s="2">
        <v>44743.418346354163</v>
      </c>
      <c r="J82" s="5">
        <f t="shared" si="6"/>
        <v>8.771643515501637E-3</v>
      </c>
      <c r="K82" s="12">
        <f t="shared" si="7"/>
        <v>8.771643515501637E-3</v>
      </c>
      <c r="L82" s="5">
        <f t="shared" si="8"/>
        <v>0.21051944437203929</v>
      </c>
      <c r="M82" s="5">
        <v>120</v>
      </c>
      <c r="N82" t="str">
        <f t="shared" si="9"/>
        <v>Prazo SLA atendido</v>
      </c>
      <c r="O82" s="19">
        <f t="shared" si="10"/>
        <v>1.7543287031003274E-3</v>
      </c>
      <c r="P82" t="b">
        <f t="shared" si="11"/>
        <v>0</v>
      </c>
    </row>
    <row r="83" spans="1:16" hidden="1" x14ac:dyDescent="0.3">
      <c r="A83" s="1" t="s">
        <v>3048</v>
      </c>
      <c r="B83" t="s">
        <v>3049</v>
      </c>
      <c r="C83" t="s">
        <v>12</v>
      </c>
      <c r="D83" t="s">
        <v>162</v>
      </c>
      <c r="F83" s="3">
        <v>44914.442663703703</v>
      </c>
      <c r="G83" s="2">
        <v>44914.442663703703</v>
      </c>
      <c r="H83" s="3">
        <v>44914.443943402781</v>
      </c>
      <c r="I83" s="2">
        <v>44914.443943402781</v>
      </c>
      <c r="J83" s="5">
        <f t="shared" si="6"/>
        <v>1.2796990777133033E-3</v>
      </c>
      <c r="K83" s="12">
        <f t="shared" si="7"/>
        <v>1.2796990777133033E-3</v>
      </c>
      <c r="L83" s="5">
        <f t="shared" si="8"/>
        <v>3.0712777865119278E-2</v>
      </c>
      <c r="M83" s="5">
        <v>16</v>
      </c>
      <c r="N83" t="str">
        <f t="shared" si="9"/>
        <v>Prazo SLA atendido</v>
      </c>
      <c r="O83" s="19">
        <f t="shared" si="10"/>
        <v>1.9195486165699549E-3</v>
      </c>
      <c r="P83" t="b">
        <f t="shared" si="11"/>
        <v>0</v>
      </c>
    </row>
    <row r="84" spans="1:16" hidden="1" x14ac:dyDescent="0.3">
      <c r="A84" s="1" t="s">
        <v>2891</v>
      </c>
      <c r="B84" t="s">
        <v>2892</v>
      </c>
      <c r="C84" t="s">
        <v>26</v>
      </c>
      <c r="D84" t="s">
        <v>625</v>
      </c>
      <c r="F84" s="3">
        <v>44923.465625636571</v>
      </c>
      <c r="G84" s="2">
        <v>44923.465625636571</v>
      </c>
      <c r="H84" s="3">
        <v>44923.467592291665</v>
      </c>
      <c r="I84" s="2">
        <v>44923.467592291665</v>
      </c>
      <c r="J84" s="5">
        <f t="shared" si="6"/>
        <v>1.9666550942929462E-3</v>
      </c>
      <c r="K84" s="12">
        <f t="shared" si="7"/>
        <v>1.9666550942929462E-3</v>
      </c>
      <c r="L84" s="5">
        <f t="shared" si="8"/>
        <v>4.7199722263030708E-2</v>
      </c>
      <c r="M84" s="5">
        <v>24</v>
      </c>
      <c r="N84" t="str">
        <f t="shared" si="9"/>
        <v>Prazo SLA atendido</v>
      </c>
      <c r="O84" s="19">
        <f t="shared" si="10"/>
        <v>1.9666550942929462E-3</v>
      </c>
      <c r="P84" t="b">
        <f t="shared" si="11"/>
        <v>0</v>
      </c>
    </row>
    <row r="85" spans="1:16" x14ac:dyDescent="0.3">
      <c r="A85" s="1" t="s">
        <v>303</v>
      </c>
      <c r="B85" t="s">
        <v>304</v>
      </c>
      <c r="C85" t="s">
        <v>26</v>
      </c>
      <c r="D85" t="s">
        <v>9</v>
      </c>
      <c r="F85" s="3">
        <v>45082.756921215281</v>
      </c>
      <c r="G85" s="2">
        <v>45082.756921215281</v>
      </c>
      <c r="H85" s="3">
        <v>45082.767098298609</v>
      </c>
      <c r="I85" s="2">
        <v>45082.767098298609</v>
      </c>
      <c r="J85" s="5">
        <f t="shared" si="6"/>
        <v>1.0177083328017034E-2</v>
      </c>
      <c r="K85" s="12">
        <f t="shared" si="7"/>
        <v>1.0177083328017034E-2</v>
      </c>
      <c r="L85" s="5">
        <f t="shared" si="8"/>
        <v>0.24424999987240881</v>
      </c>
      <c r="M85" s="5">
        <v>120</v>
      </c>
      <c r="N85" t="str">
        <f t="shared" si="9"/>
        <v>Prazo SLA atendido</v>
      </c>
      <c r="O85" s="19">
        <f t="shared" si="10"/>
        <v>2.0354166656034066E-3</v>
      </c>
      <c r="P85" t="b">
        <f t="shared" si="11"/>
        <v>0</v>
      </c>
    </row>
    <row r="86" spans="1:16" hidden="1" x14ac:dyDescent="0.3">
      <c r="A86" s="1" t="s">
        <v>5494</v>
      </c>
      <c r="B86" t="s">
        <v>5495</v>
      </c>
      <c r="C86" t="s">
        <v>768</v>
      </c>
      <c r="D86" t="s">
        <v>9</v>
      </c>
      <c r="F86" s="3">
        <v>44775.467545381944</v>
      </c>
      <c r="G86" s="2">
        <v>44775.467545381944</v>
      </c>
      <c r="H86" s="3">
        <v>44775.477986064812</v>
      </c>
      <c r="I86" s="2">
        <v>44775.477986064812</v>
      </c>
      <c r="J86" s="5">
        <f t="shared" si="6"/>
        <v>1.0440682868647855E-2</v>
      </c>
      <c r="K86" s="12">
        <f t="shared" si="7"/>
        <v>1.0440682868647855E-2</v>
      </c>
      <c r="L86" s="5">
        <f t="shared" si="8"/>
        <v>0.25057638884754851</v>
      </c>
      <c r="M86" s="5">
        <v>120</v>
      </c>
      <c r="N86" t="str">
        <f t="shared" si="9"/>
        <v>Prazo SLA atendido</v>
      </c>
      <c r="O86" s="19">
        <f t="shared" si="10"/>
        <v>2.0881365737295708E-3</v>
      </c>
      <c r="P86" t="b">
        <f t="shared" si="11"/>
        <v>0</v>
      </c>
    </row>
    <row r="87" spans="1:16" x14ac:dyDescent="0.3">
      <c r="A87" s="1" t="s">
        <v>1761</v>
      </c>
      <c r="B87" t="s">
        <v>1762</v>
      </c>
      <c r="C87" t="s">
        <v>1005</v>
      </c>
      <c r="D87" t="s">
        <v>9</v>
      </c>
      <c r="F87" s="3">
        <v>44994.766674386578</v>
      </c>
      <c r="G87" s="2">
        <v>44994.766674386578</v>
      </c>
      <c r="H87" s="3">
        <v>44994.777185925923</v>
      </c>
      <c r="I87" s="2">
        <v>44994.777185925923</v>
      </c>
      <c r="J87" s="5">
        <f t="shared" si="6"/>
        <v>1.0511539345316123E-2</v>
      </c>
      <c r="K87" s="12">
        <f t="shared" si="7"/>
        <v>1.0511539345316123E-2</v>
      </c>
      <c r="L87" s="5">
        <f t="shared" si="8"/>
        <v>0.25227694428758696</v>
      </c>
      <c r="M87" s="5">
        <v>120</v>
      </c>
      <c r="N87" t="str">
        <f t="shared" si="9"/>
        <v>Prazo SLA atendido</v>
      </c>
      <c r="O87" s="19">
        <f t="shared" si="10"/>
        <v>2.1023078690632245E-3</v>
      </c>
      <c r="P87" t="b">
        <f t="shared" si="11"/>
        <v>0</v>
      </c>
    </row>
    <row r="88" spans="1:16" hidden="1" x14ac:dyDescent="0.3">
      <c r="A88" s="1" t="s">
        <v>4566</v>
      </c>
      <c r="B88" t="s">
        <v>4567</v>
      </c>
      <c r="C88" t="s">
        <v>26</v>
      </c>
      <c r="D88" t="s">
        <v>68</v>
      </c>
      <c r="F88" s="3">
        <v>44830.643178969905</v>
      </c>
      <c r="G88" s="2">
        <v>44830.643178969905</v>
      </c>
      <c r="H88" s="3">
        <v>44830.645320266201</v>
      </c>
      <c r="I88" s="2">
        <v>44830.645320266201</v>
      </c>
      <c r="J88" s="5">
        <f t="shared" si="6"/>
        <v>2.1412962960312143E-3</v>
      </c>
      <c r="K88" s="12">
        <f t="shared" si="7"/>
        <v>2.1412962960312143E-3</v>
      </c>
      <c r="L88" s="5">
        <f t="shared" si="8"/>
        <v>5.1391111104749143E-2</v>
      </c>
      <c r="M88" s="5">
        <v>24</v>
      </c>
      <c r="N88" t="str">
        <f t="shared" si="9"/>
        <v>Prazo SLA atendido</v>
      </c>
      <c r="O88" s="19">
        <f t="shared" si="10"/>
        <v>2.1412962960312143E-3</v>
      </c>
      <c r="P88" t="b">
        <f t="shared" si="11"/>
        <v>0</v>
      </c>
    </row>
    <row r="89" spans="1:16" x14ac:dyDescent="0.3">
      <c r="A89" s="1" t="s">
        <v>1036</v>
      </c>
      <c r="B89" t="s">
        <v>1037</v>
      </c>
      <c r="C89" t="s">
        <v>8</v>
      </c>
      <c r="D89" t="s">
        <v>9</v>
      </c>
      <c r="F89" s="3">
        <v>45035.465002534722</v>
      </c>
      <c r="G89" s="2">
        <v>45035.465002534722</v>
      </c>
      <c r="H89" s="3">
        <v>45035.475981388889</v>
      </c>
      <c r="I89" s="2">
        <v>45035.475981388889</v>
      </c>
      <c r="J89" s="5">
        <f t="shared" si="6"/>
        <v>1.0978854166751262E-2</v>
      </c>
      <c r="K89" s="12">
        <f t="shared" si="7"/>
        <v>1.0978854166751262E-2</v>
      </c>
      <c r="L89" s="5">
        <f t="shared" si="8"/>
        <v>0.26349250000203028</v>
      </c>
      <c r="M89" s="5">
        <v>120</v>
      </c>
      <c r="N89" t="str">
        <f t="shared" si="9"/>
        <v>Prazo SLA atendido</v>
      </c>
      <c r="O89" s="19">
        <f t="shared" si="10"/>
        <v>2.1957708333502522E-3</v>
      </c>
      <c r="P89" t="b">
        <f t="shared" si="11"/>
        <v>0</v>
      </c>
    </row>
    <row r="90" spans="1:16" x14ac:dyDescent="0.3">
      <c r="A90" s="1" t="s">
        <v>1677</v>
      </c>
      <c r="B90" t="s">
        <v>1678</v>
      </c>
      <c r="C90" t="s">
        <v>109</v>
      </c>
      <c r="D90" t="s">
        <v>17</v>
      </c>
      <c r="F90" s="3">
        <v>45000.80227537037</v>
      </c>
      <c r="G90" s="2">
        <v>45000.80227537037</v>
      </c>
      <c r="H90" s="3">
        <v>45000.803821076392</v>
      </c>
      <c r="I90" s="2">
        <v>45000.803821076392</v>
      </c>
      <c r="J90" s="5">
        <f t="shared" si="6"/>
        <v>1.5457060217158869E-3</v>
      </c>
      <c r="K90" s="12">
        <f t="shared" si="7"/>
        <v>1.5457060217158869E-3</v>
      </c>
      <c r="L90" s="5">
        <f t="shared" si="8"/>
        <v>3.7096944521181285E-2</v>
      </c>
      <c r="M90" s="5">
        <v>16</v>
      </c>
      <c r="N90" t="str">
        <f t="shared" si="9"/>
        <v>Prazo SLA atendido</v>
      </c>
      <c r="O90" s="19">
        <f t="shared" si="10"/>
        <v>2.3185590325738303E-3</v>
      </c>
      <c r="P90" t="b">
        <f t="shared" si="11"/>
        <v>0</v>
      </c>
    </row>
    <row r="91" spans="1:16" x14ac:dyDescent="0.3">
      <c r="A91" s="1" t="s">
        <v>1587</v>
      </c>
      <c r="B91" t="s">
        <v>1588</v>
      </c>
      <c r="C91" t="s">
        <v>16</v>
      </c>
      <c r="D91" t="s">
        <v>9</v>
      </c>
      <c r="F91" s="3">
        <v>45002.72575164352</v>
      </c>
      <c r="G91" s="2">
        <v>45002.72575164352</v>
      </c>
      <c r="H91" s="3">
        <v>45002.737634178244</v>
      </c>
      <c r="I91" s="2">
        <v>45002.737634178244</v>
      </c>
      <c r="J91" s="5">
        <f t="shared" si="6"/>
        <v>1.1882534723554272E-2</v>
      </c>
      <c r="K91" s="12">
        <f t="shared" si="7"/>
        <v>1.1882534723554272E-2</v>
      </c>
      <c r="L91" s="5">
        <f t="shared" si="8"/>
        <v>0.28518083336530253</v>
      </c>
      <c r="M91" s="5">
        <v>120</v>
      </c>
      <c r="N91" t="str">
        <f t="shared" si="9"/>
        <v>Prazo SLA atendido</v>
      </c>
      <c r="O91" s="19">
        <f t="shared" si="10"/>
        <v>2.3765069447108543E-3</v>
      </c>
      <c r="P91" t="b">
        <f t="shared" si="11"/>
        <v>0</v>
      </c>
    </row>
    <row r="92" spans="1:16" hidden="1" x14ac:dyDescent="0.3">
      <c r="A92" s="1" t="s">
        <v>4815</v>
      </c>
      <c r="B92" t="s">
        <v>4816</v>
      </c>
      <c r="C92" t="s">
        <v>26</v>
      </c>
      <c r="D92" t="s">
        <v>9</v>
      </c>
      <c r="F92" s="3">
        <v>44817.676257407409</v>
      </c>
      <c r="G92" s="2">
        <v>44817.676257407409</v>
      </c>
      <c r="H92" s="3">
        <v>44817.688223414349</v>
      </c>
      <c r="I92" s="2">
        <v>44817.688223414349</v>
      </c>
      <c r="J92" s="5">
        <f t="shared" si="6"/>
        <v>1.1966006939474028E-2</v>
      </c>
      <c r="K92" s="12">
        <f t="shared" si="7"/>
        <v>1.1966006939474028E-2</v>
      </c>
      <c r="L92" s="5">
        <f t="shared" si="8"/>
        <v>0.28718416654737666</v>
      </c>
      <c r="M92" s="5">
        <v>120</v>
      </c>
      <c r="N92" t="str">
        <f t="shared" si="9"/>
        <v>Prazo SLA atendido</v>
      </c>
      <c r="O92" s="19">
        <f t="shared" si="10"/>
        <v>2.3932013878948054E-3</v>
      </c>
      <c r="P92" t="b">
        <f t="shared" si="11"/>
        <v>0</v>
      </c>
    </row>
    <row r="93" spans="1:16" x14ac:dyDescent="0.3">
      <c r="A93" s="1" t="s">
        <v>275</v>
      </c>
      <c r="B93" t="s">
        <v>276</v>
      </c>
      <c r="C93" t="s">
        <v>109</v>
      </c>
      <c r="D93" t="s">
        <v>17</v>
      </c>
      <c r="F93" s="3">
        <v>45083.653818113424</v>
      </c>
      <c r="G93" s="2">
        <v>45083.653818113424</v>
      </c>
      <c r="H93" s="3">
        <v>45083.65542210648</v>
      </c>
      <c r="I93" s="2">
        <v>45083.65542210648</v>
      </c>
      <c r="J93" s="5">
        <f t="shared" si="6"/>
        <v>1.6039930560509674E-3</v>
      </c>
      <c r="K93" s="12">
        <f t="shared" si="7"/>
        <v>1.6039930560509674E-3</v>
      </c>
      <c r="L93" s="5">
        <f t="shared" si="8"/>
        <v>3.8495833345223218E-2</v>
      </c>
      <c r="M93" s="5">
        <v>16</v>
      </c>
      <c r="N93" t="str">
        <f t="shared" si="9"/>
        <v>Prazo SLA atendido</v>
      </c>
      <c r="O93" s="19">
        <f t="shared" si="10"/>
        <v>2.4059895840764511E-3</v>
      </c>
      <c r="P93" t="b">
        <f t="shared" si="11"/>
        <v>0</v>
      </c>
    </row>
    <row r="94" spans="1:16" x14ac:dyDescent="0.3">
      <c r="A94" s="1" t="s">
        <v>1597</v>
      </c>
      <c r="B94" t="s">
        <v>1573</v>
      </c>
      <c r="C94" t="s">
        <v>16</v>
      </c>
      <c r="D94" t="s">
        <v>9</v>
      </c>
      <c r="F94" s="3">
        <v>45002.678132731482</v>
      </c>
      <c r="G94" s="2">
        <v>45002.678132731482</v>
      </c>
      <c r="H94" s="3">
        <v>45002.690180057871</v>
      </c>
      <c r="I94" s="2">
        <v>45002.690180057871</v>
      </c>
      <c r="J94" s="5">
        <f t="shared" si="6"/>
        <v>1.2047326388710644E-2</v>
      </c>
      <c r="K94" s="12">
        <f t="shared" si="7"/>
        <v>1.2047326388710644E-2</v>
      </c>
      <c r="L94" s="5">
        <f t="shared" si="8"/>
        <v>0.28913583332905546</v>
      </c>
      <c r="M94" s="5">
        <v>120</v>
      </c>
      <c r="N94" t="str">
        <f t="shared" si="9"/>
        <v>Prazo SLA atendido</v>
      </c>
      <c r="O94" s="19">
        <f t="shared" si="10"/>
        <v>2.4094652777421287E-3</v>
      </c>
      <c r="P94" t="b">
        <f t="shared" si="11"/>
        <v>0</v>
      </c>
    </row>
    <row r="95" spans="1:16" hidden="1" x14ac:dyDescent="0.3">
      <c r="A95" s="1" t="s">
        <v>4226</v>
      </c>
      <c r="B95" t="s">
        <v>4227</v>
      </c>
      <c r="C95" t="s">
        <v>4098</v>
      </c>
      <c r="D95" t="s">
        <v>9</v>
      </c>
      <c r="F95" s="3">
        <v>44853.414549537039</v>
      </c>
      <c r="G95" s="2">
        <v>44853.414549537039</v>
      </c>
      <c r="H95" s="3">
        <v>44853.426715162037</v>
      </c>
      <c r="I95" s="2">
        <v>44853.426715162037</v>
      </c>
      <c r="J95" s="5">
        <f t="shared" si="6"/>
        <v>1.2165624997578561E-2</v>
      </c>
      <c r="K95" s="12">
        <f t="shared" si="7"/>
        <v>1.2165624997578561E-2</v>
      </c>
      <c r="L95" s="5">
        <f t="shared" si="8"/>
        <v>0.29197499994188547</v>
      </c>
      <c r="M95" s="5">
        <v>120</v>
      </c>
      <c r="N95" t="str">
        <f t="shared" si="9"/>
        <v>Prazo SLA atendido</v>
      </c>
      <c r="O95" s="19">
        <f t="shared" si="10"/>
        <v>2.4331249995157124E-3</v>
      </c>
      <c r="P95" t="b">
        <f t="shared" si="11"/>
        <v>0</v>
      </c>
    </row>
    <row r="96" spans="1:16" hidden="1" x14ac:dyDescent="0.3">
      <c r="A96" s="1" t="s">
        <v>3686</v>
      </c>
      <c r="B96" t="s">
        <v>3687</v>
      </c>
      <c r="C96" t="s">
        <v>16</v>
      </c>
      <c r="D96" t="s">
        <v>9</v>
      </c>
      <c r="F96" s="3">
        <v>44876.772005509258</v>
      </c>
      <c r="G96" s="2">
        <v>44876.772005509258</v>
      </c>
      <c r="H96" s="3">
        <v>44876.784240127316</v>
      </c>
      <c r="I96" s="2">
        <v>44876.784240127316</v>
      </c>
      <c r="J96" s="5">
        <f t="shared" si="6"/>
        <v>1.2234618057846092E-2</v>
      </c>
      <c r="K96" s="12">
        <f t="shared" si="7"/>
        <v>1.2234618057846092E-2</v>
      </c>
      <c r="L96" s="5">
        <f t="shared" si="8"/>
        <v>0.2936308333883062</v>
      </c>
      <c r="M96" s="5">
        <v>120</v>
      </c>
      <c r="N96" t="str">
        <f t="shared" si="9"/>
        <v>Prazo SLA atendido</v>
      </c>
      <c r="O96" s="19">
        <f t="shared" si="10"/>
        <v>2.4469236115692182E-3</v>
      </c>
      <c r="P96" t="b">
        <f t="shared" si="11"/>
        <v>0</v>
      </c>
    </row>
    <row r="97" spans="1:16" x14ac:dyDescent="0.3">
      <c r="A97" s="1" t="s">
        <v>2700</v>
      </c>
      <c r="B97" t="s">
        <v>2701</v>
      </c>
      <c r="C97" t="s">
        <v>16</v>
      </c>
      <c r="D97" t="s">
        <v>9</v>
      </c>
      <c r="F97" s="3">
        <v>44936.469196006947</v>
      </c>
      <c r="G97" s="2">
        <v>44936.469196006947</v>
      </c>
      <c r="H97" s="3">
        <v>44936.481456388887</v>
      </c>
      <c r="I97" s="2">
        <v>44936.481456388887</v>
      </c>
      <c r="J97" s="5">
        <f t="shared" si="6"/>
        <v>1.2260381939995568E-2</v>
      </c>
      <c r="K97" s="12">
        <f t="shared" si="7"/>
        <v>1.2260381939995568E-2</v>
      </c>
      <c r="L97" s="5">
        <f t="shared" si="8"/>
        <v>0.29424916655989364</v>
      </c>
      <c r="M97" s="5">
        <v>120</v>
      </c>
      <c r="N97" t="str">
        <f t="shared" si="9"/>
        <v>Prazo SLA atendido</v>
      </c>
      <c r="O97" s="19">
        <f t="shared" si="10"/>
        <v>2.4520763879991138E-3</v>
      </c>
      <c r="P97" t="b">
        <f t="shared" si="11"/>
        <v>0</v>
      </c>
    </row>
    <row r="98" spans="1:16" x14ac:dyDescent="0.3">
      <c r="A98" s="1" t="s">
        <v>2503</v>
      </c>
      <c r="B98" t="s">
        <v>2504</v>
      </c>
      <c r="C98" t="s">
        <v>16</v>
      </c>
      <c r="D98" t="s">
        <v>9</v>
      </c>
      <c r="F98" s="3">
        <v>44950.341981111109</v>
      </c>
      <c r="G98" s="2">
        <v>44950.341981111109</v>
      </c>
      <c r="H98" s="3">
        <v>44950.35427787037</v>
      </c>
      <c r="I98" s="2">
        <v>44950.35427787037</v>
      </c>
      <c r="J98" s="5">
        <f t="shared" si="6"/>
        <v>1.2296759261516854E-2</v>
      </c>
      <c r="K98" s="12">
        <f t="shared" si="7"/>
        <v>1.2296759261516854E-2</v>
      </c>
      <c r="L98" s="5">
        <f t="shared" si="8"/>
        <v>0.2951222222764045</v>
      </c>
      <c r="M98" s="5">
        <v>120</v>
      </c>
      <c r="N98" t="str">
        <f t="shared" si="9"/>
        <v>Prazo SLA atendido</v>
      </c>
      <c r="O98" s="19">
        <f t="shared" si="10"/>
        <v>2.4593518523033709E-3</v>
      </c>
      <c r="P98" t="b">
        <f t="shared" si="11"/>
        <v>0</v>
      </c>
    </row>
    <row r="99" spans="1:16" x14ac:dyDescent="0.3">
      <c r="A99" s="1" t="s">
        <v>2333</v>
      </c>
      <c r="B99" t="s">
        <v>2334</v>
      </c>
      <c r="C99" t="s">
        <v>26</v>
      </c>
      <c r="D99" t="s">
        <v>9</v>
      </c>
      <c r="F99" s="3">
        <v>44959.774265300926</v>
      </c>
      <c r="G99" s="2">
        <v>44959.774265300926</v>
      </c>
      <c r="H99" s="3">
        <v>44959.786611203701</v>
      </c>
      <c r="I99" s="2">
        <v>44959.786611203701</v>
      </c>
      <c r="J99" s="5">
        <f t="shared" si="6"/>
        <v>1.2345902774541173E-2</v>
      </c>
      <c r="K99" s="12">
        <f t="shared" si="7"/>
        <v>1.2345902774541173E-2</v>
      </c>
      <c r="L99" s="5">
        <f t="shared" si="8"/>
        <v>0.29630166658898816</v>
      </c>
      <c r="M99" s="5">
        <v>120</v>
      </c>
      <c r="N99" t="str">
        <f t="shared" si="9"/>
        <v>Prazo SLA atendido</v>
      </c>
      <c r="O99" s="19">
        <f t="shared" si="10"/>
        <v>2.4691805549082345E-3</v>
      </c>
      <c r="P99" t="b">
        <f t="shared" si="11"/>
        <v>0</v>
      </c>
    </row>
    <row r="100" spans="1:16" x14ac:dyDescent="0.3">
      <c r="A100" s="1" t="s">
        <v>2330</v>
      </c>
      <c r="B100" t="s">
        <v>2315</v>
      </c>
      <c r="C100" t="s">
        <v>26</v>
      </c>
      <c r="D100" t="s">
        <v>9</v>
      </c>
      <c r="F100" s="3">
        <v>44960.351315694446</v>
      </c>
      <c r="G100" s="2">
        <v>44960.351315694446</v>
      </c>
      <c r="H100" s="3">
        <v>44960.363678865739</v>
      </c>
      <c r="I100" s="2">
        <v>44960.363678865739</v>
      </c>
      <c r="J100" s="5">
        <f t="shared" si="6"/>
        <v>1.2363171292236075E-2</v>
      </c>
      <c r="K100" s="12">
        <f t="shared" si="7"/>
        <v>1.2363171292236075E-2</v>
      </c>
      <c r="L100" s="5">
        <f t="shared" si="8"/>
        <v>0.2967161110136658</v>
      </c>
      <c r="M100" s="5">
        <v>120</v>
      </c>
      <c r="N100" t="str">
        <f t="shared" si="9"/>
        <v>Prazo SLA atendido</v>
      </c>
      <c r="O100" s="19">
        <f t="shared" si="10"/>
        <v>2.472634258447215E-3</v>
      </c>
      <c r="P100" t="b">
        <f t="shared" si="11"/>
        <v>0</v>
      </c>
    </row>
    <row r="101" spans="1:16" x14ac:dyDescent="0.3">
      <c r="A101" s="1" t="s">
        <v>1845</v>
      </c>
      <c r="B101" t="s">
        <v>1839</v>
      </c>
      <c r="C101" t="s">
        <v>16</v>
      </c>
      <c r="D101" t="s">
        <v>9</v>
      </c>
      <c r="F101" s="3">
        <v>44991.697481921299</v>
      </c>
      <c r="G101" s="2">
        <v>44991.697481921299</v>
      </c>
      <c r="H101" s="3">
        <v>44991.709871932871</v>
      </c>
      <c r="I101" s="2">
        <v>44991.709871932871</v>
      </c>
      <c r="J101" s="5">
        <f t="shared" si="6"/>
        <v>1.2390011572279036E-2</v>
      </c>
      <c r="K101" s="12">
        <f t="shared" si="7"/>
        <v>1.2390011572279036E-2</v>
      </c>
      <c r="L101" s="5">
        <f t="shared" si="8"/>
        <v>0.29736027773469687</v>
      </c>
      <c r="M101" s="5">
        <v>120</v>
      </c>
      <c r="N101" t="str">
        <f t="shared" si="9"/>
        <v>Prazo SLA atendido</v>
      </c>
      <c r="O101" s="19">
        <f t="shared" si="10"/>
        <v>2.4780023144558073E-3</v>
      </c>
      <c r="P101" t="b">
        <f t="shared" si="11"/>
        <v>0</v>
      </c>
    </row>
    <row r="102" spans="1:16" x14ac:dyDescent="0.3">
      <c r="A102" s="1" t="s">
        <v>88</v>
      </c>
      <c r="B102" t="s">
        <v>89</v>
      </c>
      <c r="C102" t="s">
        <v>8</v>
      </c>
      <c r="D102" t="s">
        <v>9</v>
      </c>
      <c r="F102" s="3">
        <v>45098.638524340276</v>
      </c>
      <c r="G102" s="2">
        <v>45098.638524340276</v>
      </c>
      <c r="H102" s="3">
        <v>45098.65093398148</v>
      </c>
      <c r="I102" s="2">
        <v>45098.65093398148</v>
      </c>
      <c r="J102" s="5">
        <f t="shared" si="6"/>
        <v>1.2409641203703359E-2</v>
      </c>
      <c r="K102" s="12">
        <f t="shared" si="7"/>
        <v>1.2409641203703359E-2</v>
      </c>
      <c r="L102" s="5">
        <f t="shared" si="8"/>
        <v>0.29783138888888061</v>
      </c>
      <c r="M102" s="5">
        <v>120</v>
      </c>
      <c r="N102" t="str">
        <f t="shared" si="9"/>
        <v>Prazo SLA atendido</v>
      </c>
      <c r="O102" s="19">
        <f t="shared" si="10"/>
        <v>2.4819282407406718E-3</v>
      </c>
      <c r="P102" t="b">
        <f t="shared" si="11"/>
        <v>0</v>
      </c>
    </row>
    <row r="103" spans="1:16" x14ac:dyDescent="0.3">
      <c r="A103" s="1" t="s">
        <v>1595</v>
      </c>
      <c r="B103" t="s">
        <v>1596</v>
      </c>
      <c r="C103" t="s">
        <v>26</v>
      </c>
      <c r="D103" t="s">
        <v>9</v>
      </c>
      <c r="F103" s="3">
        <v>45002.68544833333</v>
      </c>
      <c r="G103" s="2">
        <v>45002.68544833333</v>
      </c>
      <c r="H103" s="3">
        <v>45002.697882418979</v>
      </c>
      <c r="I103" s="2">
        <v>45002.697882418979</v>
      </c>
      <c r="J103" s="5">
        <f t="shared" si="6"/>
        <v>1.2434085649147164E-2</v>
      </c>
      <c r="K103" s="12">
        <f t="shared" si="7"/>
        <v>1.2434085649147164E-2</v>
      </c>
      <c r="L103" s="5">
        <f t="shared" si="8"/>
        <v>0.29841805557953194</v>
      </c>
      <c r="M103" s="5">
        <v>120</v>
      </c>
      <c r="N103" t="str">
        <f t="shared" si="9"/>
        <v>Prazo SLA atendido</v>
      </c>
      <c r="O103" s="19">
        <f t="shared" si="10"/>
        <v>2.4868171298294329E-3</v>
      </c>
      <c r="P103" t="b">
        <f t="shared" si="11"/>
        <v>0</v>
      </c>
    </row>
    <row r="104" spans="1:16" hidden="1" x14ac:dyDescent="0.3">
      <c r="A104" s="1" t="s">
        <v>3986</v>
      </c>
      <c r="B104" t="s">
        <v>3968</v>
      </c>
      <c r="C104" t="s">
        <v>16</v>
      </c>
      <c r="D104" t="s">
        <v>9</v>
      </c>
      <c r="F104" s="3">
        <v>44861.423231712964</v>
      </c>
      <c r="G104" s="2">
        <v>44861.423231712964</v>
      </c>
      <c r="H104" s="3">
        <v>44861.435727222219</v>
      </c>
      <c r="I104" s="2">
        <v>44861.435727222219</v>
      </c>
      <c r="J104" s="5">
        <f t="shared" si="6"/>
        <v>1.249550925422227E-2</v>
      </c>
      <c r="K104" s="12">
        <f t="shared" si="7"/>
        <v>1.249550925422227E-2</v>
      </c>
      <c r="L104" s="5">
        <f t="shared" si="8"/>
        <v>0.29989222210133448</v>
      </c>
      <c r="M104" s="5">
        <v>120</v>
      </c>
      <c r="N104" t="str">
        <f t="shared" si="9"/>
        <v>Prazo SLA atendido</v>
      </c>
      <c r="O104" s="19">
        <f t="shared" si="10"/>
        <v>2.499101850844454E-3</v>
      </c>
      <c r="P104" t="b">
        <f t="shared" si="11"/>
        <v>0</v>
      </c>
    </row>
    <row r="105" spans="1:16" x14ac:dyDescent="0.3">
      <c r="A105" s="1" t="s">
        <v>345</v>
      </c>
      <c r="B105" t="s">
        <v>346</v>
      </c>
      <c r="C105" t="s">
        <v>117</v>
      </c>
      <c r="D105" t="s">
        <v>9</v>
      </c>
      <c r="F105" s="3">
        <v>45079.510858969908</v>
      </c>
      <c r="G105" s="2">
        <v>45079.510858969908</v>
      </c>
      <c r="H105" s="3">
        <v>45079.523376712961</v>
      </c>
      <c r="I105" s="2">
        <v>45079.523376712961</v>
      </c>
      <c r="J105" s="5">
        <f t="shared" si="6"/>
        <v>1.2517743052740116E-2</v>
      </c>
      <c r="K105" s="12">
        <f t="shared" si="7"/>
        <v>1.2517743052740116E-2</v>
      </c>
      <c r="L105" s="5">
        <f t="shared" si="8"/>
        <v>0.30042583326576278</v>
      </c>
      <c r="M105" s="5">
        <v>120</v>
      </c>
      <c r="N105" t="str">
        <f t="shared" si="9"/>
        <v>Prazo SLA atendido</v>
      </c>
      <c r="O105" s="19">
        <f t="shared" si="10"/>
        <v>2.5035486105480231E-3</v>
      </c>
      <c r="P105" t="b">
        <f t="shared" si="11"/>
        <v>0</v>
      </c>
    </row>
    <row r="106" spans="1:16" x14ac:dyDescent="0.3">
      <c r="A106" s="1" t="s">
        <v>1589</v>
      </c>
      <c r="B106" t="s">
        <v>1590</v>
      </c>
      <c r="C106" t="s">
        <v>16</v>
      </c>
      <c r="D106" t="s">
        <v>9</v>
      </c>
      <c r="F106" s="3">
        <v>45002.725013356481</v>
      </c>
      <c r="G106" s="2">
        <v>45002.725013356481</v>
      </c>
      <c r="H106" s="3">
        <v>45002.737752256944</v>
      </c>
      <c r="I106" s="2">
        <v>45002.737752256944</v>
      </c>
      <c r="J106" s="5">
        <f t="shared" si="6"/>
        <v>1.2738900462863967E-2</v>
      </c>
      <c r="K106" s="12">
        <f t="shared" si="7"/>
        <v>1.2738900462863967E-2</v>
      </c>
      <c r="L106" s="5">
        <f t="shared" si="8"/>
        <v>0.3057336111087352</v>
      </c>
      <c r="M106" s="5">
        <v>120</v>
      </c>
      <c r="N106" t="str">
        <f t="shared" si="9"/>
        <v>Prazo SLA atendido</v>
      </c>
      <c r="O106" s="19">
        <f t="shared" si="10"/>
        <v>2.5477800925727935E-3</v>
      </c>
      <c r="P106" t="b">
        <f t="shared" si="11"/>
        <v>0</v>
      </c>
    </row>
    <row r="107" spans="1:16" x14ac:dyDescent="0.3">
      <c r="A107" s="1" t="s">
        <v>515</v>
      </c>
      <c r="B107" t="s">
        <v>516</v>
      </c>
      <c r="C107" t="s">
        <v>117</v>
      </c>
      <c r="D107" t="s">
        <v>9</v>
      </c>
      <c r="F107" s="3">
        <v>45070.631281516202</v>
      </c>
      <c r="G107" s="2">
        <v>45070.631281516202</v>
      </c>
      <c r="H107" s="3">
        <v>45070.644194108798</v>
      </c>
      <c r="I107" s="2">
        <v>45070.644194108798</v>
      </c>
      <c r="J107" s="5">
        <f t="shared" si="6"/>
        <v>1.2912592595966998E-2</v>
      </c>
      <c r="K107" s="12">
        <f t="shared" si="7"/>
        <v>1.2912592595966998E-2</v>
      </c>
      <c r="L107" s="5">
        <f t="shared" si="8"/>
        <v>0.30990222230320796</v>
      </c>
      <c r="M107" s="5">
        <v>120</v>
      </c>
      <c r="N107" t="str">
        <f t="shared" si="9"/>
        <v>Prazo SLA atendido</v>
      </c>
      <c r="O107" s="19">
        <f t="shared" si="10"/>
        <v>2.5825185191933999E-3</v>
      </c>
      <c r="P107" t="b">
        <f t="shared" si="11"/>
        <v>0</v>
      </c>
    </row>
    <row r="108" spans="1:16" hidden="1" x14ac:dyDescent="0.3">
      <c r="A108" s="1" t="s">
        <v>3672</v>
      </c>
      <c r="B108" t="s">
        <v>2232</v>
      </c>
      <c r="C108" t="s">
        <v>109</v>
      </c>
      <c r="D108" t="s">
        <v>9</v>
      </c>
      <c r="F108" s="3">
        <v>44881.431380555558</v>
      </c>
      <c r="G108" s="2">
        <v>44881.431380555558</v>
      </c>
      <c r="H108" s="3">
        <v>44881.444313159722</v>
      </c>
      <c r="I108" s="2">
        <v>44881.444313159722</v>
      </c>
      <c r="J108" s="5">
        <f t="shared" si="6"/>
        <v>1.2932604164234363E-2</v>
      </c>
      <c r="K108" s="12">
        <f t="shared" si="7"/>
        <v>1.2932604164234363E-2</v>
      </c>
      <c r="L108" s="5">
        <f t="shared" si="8"/>
        <v>0.3103824999416247</v>
      </c>
      <c r="M108" s="5">
        <v>120</v>
      </c>
      <c r="N108" t="str">
        <f t="shared" si="9"/>
        <v>Prazo SLA atendido</v>
      </c>
      <c r="O108" s="19">
        <f t="shared" si="10"/>
        <v>2.5865208328468723E-3</v>
      </c>
      <c r="P108" t="b">
        <f t="shared" si="11"/>
        <v>0</v>
      </c>
    </row>
    <row r="109" spans="1:16" x14ac:dyDescent="0.3">
      <c r="A109" s="1" t="s">
        <v>1201</v>
      </c>
      <c r="B109" t="s">
        <v>1202</v>
      </c>
      <c r="C109" t="s">
        <v>8</v>
      </c>
      <c r="D109" t="s">
        <v>9</v>
      </c>
      <c r="F109" s="3">
        <v>45026.387020729169</v>
      </c>
      <c r="G109" s="2">
        <v>45026.387020729169</v>
      </c>
      <c r="H109" s="3">
        <v>45026.400035462961</v>
      </c>
      <c r="I109" s="2">
        <v>45026.400035462961</v>
      </c>
      <c r="J109" s="5">
        <f t="shared" si="6"/>
        <v>1.3014733791351318E-2</v>
      </c>
      <c r="K109" s="12">
        <f t="shared" si="7"/>
        <v>1.3014733791351318E-2</v>
      </c>
      <c r="L109" s="5">
        <f t="shared" si="8"/>
        <v>0.31235361099243164</v>
      </c>
      <c r="M109" s="5">
        <v>120</v>
      </c>
      <c r="N109" t="str">
        <f t="shared" si="9"/>
        <v>Prazo SLA atendido</v>
      </c>
      <c r="O109" s="19">
        <f t="shared" si="10"/>
        <v>2.6029467582702635E-3</v>
      </c>
      <c r="P109" t="b">
        <f t="shared" si="11"/>
        <v>0</v>
      </c>
    </row>
    <row r="110" spans="1:16" x14ac:dyDescent="0.3">
      <c r="A110" s="1" t="s">
        <v>1594</v>
      </c>
      <c r="B110" t="s">
        <v>1588</v>
      </c>
      <c r="C110" t="s">
        <v>16</v>
      </c>
      <c r="D110" t="s">
        <v>9</v>
      </c>
      <c r="F110" s="3">
        <v>45002.693612141207</v>
      </c>
      <c r="G110" s="2">
        <v>45002.693612141207</v>
      </c>
      <c r="H110" s="3">
        <v>45002.70670667824</v>
      </c>
      <c r="I110" s="2">
        <v>45002.70670667824</v>
      </c>
      <c r="J110" s="5">
        <f t="shared" si="6"/>
        <v>1.3094537032884546E-2</v>
      </c>
      <c r="K110" s="12">
        <f t="shared" si="7"/>
        <v>1.3094537032884546E-2</v>
      </c>
      <c r="L110" s="5">
        <f t="shared" si="8"/>
        <v>0.31426888878922909</v>
      </c>
      <c r="M110" s="5">
        <v>120</v>
      </c>
      <c r="N110" t="str">
        <f t="shared" si="9"/>
        <v>Prazo SLA atendido</v>
      </c>
      <c r="O110" s="19">
        <f t="shared" si="10"/>
        <v>2.618907406576909E-3</v>
      </c>
      <c r="P110" t="b">
        <f t="shared" si="11"/>
        <v>0</v>
      </c>
    </row>
    <row r="111" spans="1:16" x14ac:dyDescent="0.3">
      <c r="A111" s="1" t="s">
        <v>438</v>
      </c>
      <c r="B111" t="s">
        <v>439</v>
      </c>
      <c r="C111" t="s">
        <v>91</v>
      </c>
      <c r="D111" t="s">
        <v>9</v>
      </c>
      <c r="F111" s="3">
        <v>45075.464535011575</v>
      </c>
      <c r="G111" s="2">
        <v>45075.464535011575</v>
      </c>
      <c r="H111" s="3">
        <v>45075.477652303241</v>
      </c>
      <c r="I111" s="2">
        <v>45075.477652303241</v>
      </c>
      <c r="J111" s="5">
        <f t="shared" si="6"/>
        <v>1.3117291666276287E-2</v>
      </c>
      <c r="K111" s="12">
        <f t="shared" si="7"/>
        <v>1.3117291666276287E-2</v>
      </c>
      <c r="L111" s="5">
        <f t="shared" si="8"/>
        <v>0.31481499999063089</v>
      </c>
      <c r="M111" s="5">
        <v>120</v>
      </c>
      <c r="N111" t="str">
        <f t="shared" si="9"/>
        <v>Prazo SLA atendido</v>
      </c>
      <c r="O111" s="19">
        <f t="shared" si="10"/>
        <v>2.6234583332552575E-3</v>
      </c>
      <c r="P111" t="b">
        <f t="shared" si="11"/>
        <v>0</v>
      </c>
    </row>
    <row r="112" spans="1:16" x14ac:dyDescent="0.3">
      <c r="A112" s="1" t="s">
        <v>1134</v>
      </c>
      <c r="B112" t="s">
        <v>1135</v>
      </c>
      <c r="C112" t="s">
        <v>26</v>
      </c>
      <c r="D112" t="s">
        <v>13</v>
      </c>
      <c r="F112" s="3">
        <v>45028.577460694447</v>
      </c>
      <c r="G112" s="2">
        <v>45028.577460694447</v>
      </c>
      <c r="H112" s="3">
        <v>45028.58192769676</v>
      </c>
      <c r="I112" s="2">
        <v>45028.58192769676</v>
      </c>
      <c r="J112" s="5">
        <f t="shared" si="6"/>
        <v>4.467002312594559E-3</v>
      </c>
      <c r="K112" s="12">
        <f t="shared" si="7"/>
        <v>4.467002312594559E-3</v>
      </c>
      <c r="L112" s="5">
        <f t="shared" si="8"/>
        <v>0.10720805550226942</v>
      </c>
      <c r="M112" s="5">
        <v>40</v>
      </c>
      <c r="N112" t="str">
        <f t="shared" si="9"/>
        <v>Prazo SLA atendido</v>
      </c>
      <c r="O112" s="19">
        <f t="shared" si="10"/>
        <v>2.6802013875567355E-3</v>
      </c>
      <c r="P112" t="b">
        <f t="shared" si="11"/>
        <v>0</v>
      </c>
    </row>
    <row r="113" spans="1:16" hidden="1" x14ac:dyDescent="0.3">
      <c r="A113" s="1" t="s">
        <v>3188</v>
      </c>
      <c r="B113" t="s">
        <v>3187</v>
      </c>
      <c r="C113" t="s">
        <v>16</v>
      </c>
      <c r="D113" t="s">
        <v>9</v>
      </c>
      <c r="F113" s="3">
        <v>44907.488068738428</v>
      </c>
      <c r="G113" s="2">
        <v>44907.488068738428</v>
      </c>
      <c r="H113" s="3">
        <v>44907.501556828705</v>
      </c>
      <c r="I113" s="2">
        <v>44907.501556828705</v>
      </c>
      <c r="J113" s="5">
        <f t="shared" si="6"/>
        <v>1.348809027695097E-2</v>
      </c>
      <c r="K113" s="12">
        <f t="shared" si="7"/>
        <v>1.348809027695097E-2</v>
      </c>
      <c r="L113" s="5">
        <f t="shared" si="8"/>
        <v>0.32371416664682329</v>
      </c>
      <c r="M113" s="5">
        <v>120</v>
      </c>
      <c r="N113" t="str">
        <f t="shared" si="9"/>
        <v>Prazo SLA atendido</v>
      </c>
      <c r="O113" s="19">
        <f t="shared" si="10"/>
        <v>2.6976180553901939E-3</v>
      </c>
      <c r="P113" t="b">
        <f t="shared" si="11"/>
        <v>0</v>
      </c>
    </row>
    <row r="114" spans="1:16" x14ac:dyDescent="0.3">
      <c r="A114" s="1" t="s">
        <v>698</v>
      </c>
      <c r="B114" t="s">
        <v>699</v>
      </c>
      <c r="C114" t="s">
        <v>109</v>
      </c>
      <c r="D114" t="s">
        <v>17</v>
      </c>
      <c r="F114" s="3">
        <v>45056.606853356483</v>
      </c>
      <c r="G114" s="2">
        <v>45056.606853356483</v>
      </c>
      <c r="H114" s="3">
        <v>45056.608701585646</v>
      </c>
      <c r="I114" s="2">
        <v>45056.608701585646</v>
      </c>
      <c r="J114" s="5">
        <f t="shared" si="6"/>
        <v>1.8482291634427384E-3</v>
      </c>
      <c r="K114" s="12">
        <f t="shared" si="7"/>
        <v>1.8482291634427384E-3</v>
      </c>
      <c r="L114" s="5">
        <f t="shared" si="8"/>
        <v>4.4357499922625721E-2</v>
      </c>
      <c r="M114" s="5">
        <v>16</v>
      </c>
      <c r="N114" t="str">
        <f t="shared" si="9"/>
        <v>Prazo SLA atendido</v>
      </c>
      <c r="O114" s="19">
        <f t="shared" si="10"/>
        <v>2.7723437451641075E-3</v>
      </c>
      <c r="P114" t="b">
        <f t="shared" si="11"/>
        <v>0</v>
      </c>
    </row>
    <row r="115" spans="1:16" hidden="1" x14ac:dyDescent="0.3">
      <c r="A115" s="1" t="s">
        <v>4314</v>
      </c>
      <c r="B115" t="s">
        <v>4315</v>
      </c>
      <c r="C115" t="s">
        <v>26</v>
      </c>
      <c r="D115" t="s">
        <v>13</v>
      </c>
      <c r="F115" s="3">
        <v>44845.676470289349</v>
      </c>
      <c r="G115" s="2">
        <v>44845.676470289349</v>
      </c>
      <c r="H115" s="3">
        <v>44845.681117731481</v>
      </c>
      <c r="I115" s="2">
        <v>44845.681117731481</v>
      </c>
      <c r="J115" s="5">
        <f t="shared" si="6"/>
        <v>4.6474421324091963E-3</v>
      </c>
      <c r="K115" s="12">
        <f t="shared" si="7"/>
        <v>4.6474421324091963E-3</v>
      </c>
      <c r="L115" s="5">
        <f t="shared" si="8"/>
        <v>0.11153861117782071</v>
      </c>
      <c r="M115" s="5">
        <v>40</v>
      </c>
      <c r="N115" t="str">
        <f t="shared" si="9"/>
        <v>Prazo SLA atendido</v>
      </c>
      <c r="O115" s="19">
        <f t="shared" si="10"/>
        <v>2.7884652794455179E-3</v>
      </c>
      <c r="P115" t="b">
        <f t="shared" si="11"/>
        <v>0</v>
      </c>
    </row>
    <row r="116" spans="1:16" x14ac:dyDescent="0.3">
      <c r="A116" s="1" t="s">
        <v>1591</v>
      </c>
      <c r="B116" t="s">
        <v>1573</v>
      </c>
      <c r="C116" t="s">
        <v>26</v>
      </c>
      <c r="D116" t="s">
        <v>9</v>
      </c>
      <c r="F116" s="3">
        <v>45002.723852569441</v>
      </c>
      <c r="G116" s="2">
        <v>45002.723852569441</v>
      </c>
      <c r="H116" s="3">
        <v>45002.737826759258</v>
      </c>
      <c r="I116" s="2">
        <v>45002.737826759258</v>
      </c>
      <c r="J116" s="5">
        <f t="shared" si="6"/>
        <v>1.3974189816508442E-2</v>
      </c>
      <c r="K116" s="12">
        <f t="shared" si="7"/>
        <v>1.3974189816508442E-2</v>
      </c>
      <c r="L116" s="5">
        <f t="shared" si="8"/>
        <v>0.33538055559620261</v>
      </c>
      <c r="M116" s="5">
        <v>120</v>
      </c>
      <c r="N116" t="str">
        <f t="shared" si="9"/>
        <v>Prazo SLA atendido</v>
      </c>
      <c r="O116" s="19">
        <f t="shared" si="10"/>
        <v>2.7948379633016885E-3</v>
      </c>
      <c r="P116" t="b">
        <f t="shared" si="11"/>
        <v>0</v>
      </c>
    </row>
    <row r="117" spans="1:16" x14ac:dyDescent="0.3">
      <c r="A117" s="1" t="s">
        <v>1362</v>
      </c>
      <c r="B117" t="s">
        <v>1363</v>
      </c>
      <c r="C117" t="s">
        <v>8</v>
      </c>
      <c r="D117" t="s">
        <v>9</v>
      </c>
      <c r="F117" s="3">
        <v>45015.443327175926</v>
      </c>
      <c r="G117" s="2">
        <v>45015.443327175926</v>
      </c>
      <c r="H117" s="3">
        <v>45015.457591874998</v>
      </c>
      <c r="I117" s="2">
        <v>45015.457591874998</v>
      </c>
      <c r="J117" s="5">
        <f t="shared" si="6"/>
        <v>1.4264699071645737E-2</v>
      </c>
      <c r="K117" s="12">
        <f t="shared" si="7"/>
        <v>1.4264699071645737E-2</v>
      </c>
      <c r="L117" s="5">
        <f t="shared" si="8"/>
        <v>0.34235277771949768</v>
      </c>
      <c r="M117" s="5">
        <v>120</v>
      </c>
      <c r="N117" t="str">
        <f t="shared" si="9"/>
        <v>Prazo SLA atendido</v>
      </c>
      <c r="O117" s="19">
        <f t="shared" si="10"/>
        <v>2.8529398143291472E-3</v>
      </c>
      <c r="P117" t="b">
        <f t="shared" si="11"/>
        <v>0</v>
      </c>
    </row>
    <row r="118" spans="1:16" x14ac:dyDescent="0.3">
      <c r="A118" s="1" t="s">
        <v>1988</v>
      </c>
      <c r="B118" t="s">
        <v>1989</v>
      </c>
      <c r="C118" t="s">
        <v>26</v>
      </c>
      <c r="D118" t="s">
        <v>13</v>
      </c>
      <c r="F118" s="3">
        <v>44984.464176504633</v>
      </c>
      <c r="G118" s="2">
        <v>44984.464176504633</v>
      </c>
      <c r="H118" s="3">
        <v>44984.469015057868</v>
      </c>
      <c r="I118" s="2">
        <v>44984.469015057868</v>
      </c>
      <c r="J118" s="5">
        <f t="shared" si="6"/>
        <v>4.8385532354586758E-3</v>
      </c>
      <c r="K118" s="12">
        <f t="shared" si="7"/>
        <v>4.8385532354586758E-3</v>
      </c>
      <c r="L118" s="5">
        <f t="shared" si="8"/>
        <v>0.11612527765100822</v>
      </c>
      <c r="M118" s="5">
        <v>40</v>
      </c>
      <c r="N118" t="str">
        <f t="shared" si="9"/>
        <v>Prazo SLA atendido</v>
      </c>
      <c r="O118" s="19">
        <f t="shared" si="10"/>
        <v>2.9031319412752055E-3</v>
      </c>
      <c r="P118" t="b">
        <f t="shared" si="11"/>
        <v>0</v>
      </c>
    </row>
    <row r="119" spans="1:16" x14ac:dyDescent="0.3">
      <c r="A119" s="1" t="s">
        <v>656</v>
      </c>
      <c r="B119" t="s">
        <v>657</v>
      </c>
      <c r="C119" t="s">
        <v>8</v>
      </c>
      <c r="D119" t="s">
        <v>9</v>
      </c>
      <c r="F119" s="3">
        <v>45058.63612664352</v>
      </c>
      <c r="G119" s="2">
        <v>45058.63612664352</v>
      </c>
      <c r="H119" s="3">
        <v>45058.651310185189</v>
      </c>
      <c r="I119" s="2">
        <v>45058.651310185189</v>
      </c>
      <c r="J119" s="5">
        <f t="shared" si="6"/>
        <v>1.5183541669102851E-2</v>
      </c>
      <c r="K119" s="12">
        <f t="shared" si="7"/>
        <v>1.5183541669102851E-2</v>
      </c>
      <c r="L119" s="5">
        <f t="shared" si="8"/>
        <v>0.36440500005846843</v>
      </c>
      <c r="M119" s="5">
        <v>120</v>
      </c>
      <c r="N119" t="str">
        <f t="shared" si="9"/>
        <v>Prazo SLA atendido</v>
      </c>
      <c r="O119" s="19">
        <f t="shared" si="10"/>
        <v>3.0367083338205701E-3</v>
      </c>
      <c r="P119" t="b">
        <f t="shared" si="11"/>
        <v>0</v>
      </c>
    </row>
    <row r="120" spans="1:16" x14ac:dyDescent="0.3">
      <c r="A120" s="1" t="s">
        <v>1382</v>
      </c>
      <c r="B120" t="s">
        <v>1383</v>
      </c>
      <c r="C120" t="s">
        <v>26</v>
      </c>
      <c r="D120" t="s">
        <v>13</v>
      </c>
      <c r="F120" s="3">
        <v>45014.486578784723</v>
      </c>
      <c r="G120" s="2">
        <v>45014.486578784723</v>
      </c>
      <c r="H120" s="3">
        <v>45014.491649884258</v>
      </c>
      <c r="I120" s="2">
        <v>45014.491649884258</v>
      </c>
      <c r="J120" s="5">
        <f t="shared" si="6"/>
        <v>5.0710995346889831E-3</v>
      </c>
      <c r="K120" s="12">
        <f t="shared" si="7"/>
        <v>5.0710995346889831E-3</v>
      </c>
      <c r="L120" s="5">
        <f t="shared" si="8"/>
        <v>0.12170638883253559</v>
      </c>
      <c r="M120" s="5">
        <v>40</v>
      </c>
      <c r="N120" t="str">
        <f t="shared" si="9"/>
        <v>Prazo SLA atendido</v>
      </c>
      <c r="O120" s="19">
        <f t="shared" si="10"/>
        <v>3.04265972081339E-3</v>
      </c>
      <c r="P120" t="b">
        <f t="shared" si="11"/>
        <v>0</v>
      </c>
    </row>
    <row r="121" spans="1:16" hidden="1" x14ac:dyDescent="0.3">
      <c r="A121" s="1" t="s">
        <v>5829</v>
      </c>
      <c r="B121" t="s">
        <v>5830</v>
      </c>
      <c r="C121" t="s">
        <v>26</v>
      </c>
      <c r="D121" t="s">
        <v>68</v>
      </c>
      <c r="F121" s="3">
        <v>44760.683379641203</v>
      </c>
      <c r="G121" s="2">
        <v>44760.683379641203</v>
      </c>
      <c r="H121" s="3">
        <v>44760.68642824074</v>
      </c>
      <c r="I121" s="2">
        <v>44760.68642824074</v>
      </c>
      <c r="J121" s="5">
        <f t="shared" si="6"/>
        <v>3.0485995375784114E-3</v>
      </c>
      <c r="K121" s="12">
        <f t="shared" si="7"/>
        <v>3.0485995375784114E-3</v>
      </c>
      <c r="L121" s="5">
        <f t="shared" si="8"/>
        <v>7.3166388901881874E-2</v>
      </c>
      <c r="M121" s="5">
        <v>24</v>
      </c>
      <c r="N121" t="str">
        <f t="shared" si="9"/>
        <v>Prazo SLA atendido</v>
      </c>
      <c r="O121" s="19">
        <f t="shared" si="10"/>
        <v>3.0485995375784114E-3</v>
      </c>
      <c r="P121" t="b">
        <f t="shared" si="11"/>
        <v>0</v>
      </c>
    </row>
    <row r="122" spans="1:16" x14ac:dyDescent="0.3">
      <c r="A122" s="1" t="s">
        <v>750</v>
      </c>
      <c r="B122" t="s">
        <v>751</v>
      </c>
      <c r="C122" t="s">
        <v>26</v>
      </c>
      <c r="D122" t="s">
        <v>13</v>
      </c>
      <c r="F122" s="3">
        <v>45054.439869456015</v>
      </c>
      <c r="G122" s="2">
        <v>45054.439869456015</v>
      </c>
      <c r="H122" s="3">
        <v>45054.445037835649</v>
      </c>
      <c r="I122" s="2">
        <v>45054.445037835649</v>
      </c>
      <c r="J122" s="5">
        <f t="shared" si="6"/>
        <v>5.1683796336874366E-3</v>
      </c>
      <c r="K122" s="12">
        <f t="shared" si="7"/>
        <v>5.1683796336874366E-3</v>
      </c>
      <c r="L122" s="5">
        <f t="shared" si="8"/>
        <v>0.12404111120849848</v>
      </c>
      <c r="M122" s="5">
        <v>40</v>
      </c>
      <c r="N122" t="str">
        <f t="shared" si="9"/>
        <v>Prazo SLA atendido</v>
      </c>
      <c r="O122" s="19">
        <f t="shared" si="10"/>
        <v>3.101027780212462E-3</v>
      </c>
      <c r="P122" t="b">
        <f t="shared" si="11"/>
        <v>0</v>
      </c>
    </row>
    <row r="123" spans="1:16" hidden="1" x14ac:dyDescent="0.3">
      <c r="A123" s="1" t="s">
        <v>3488</v>
      </c>
      <c r="B123" t="s">
        <v>3489</v>
      </c>
      <c r="C123" t="s">
        <v>16</v>
      </c>
      <c r="D123" t="s">
        <v>9</v>
      </c>
      <c r="F123" s="3">
        <v>44890.732101006943</v>
      </c>
      <c r="G123" s="2">
        <v>44890.732101006943</v>
      </c>
      <c r="H123" s="3">
        <v>44890.74806740741</v>
      </c>
      <c r="I123" s="2">
        <v>44890.74806740741</v>
      </c>
      <c r="J123" s="5">
        <f t="shared" si="6"/>
        <v>1.5966400467732456E-2</v>
      </c>
      <c r="K123" s="12">
        <f t="shared" si="7"/>
        <v>1.5966400467732456E-2</v>
      </c>
      <c r="L123" s="5">
        <f t="shared" si="8"/>
        <v>0.38319361122557893</v>
      </c>
      <c r="M123" s="5">
        <v>120</v>
      </c>
      <c r="N123" t="str">
        <f t="shared" si="9"/>
        <v>Prazo SLA atendido</v>
      </c>
      <c r="O123" s="19">
        <f t="shared" si="10"/>
        <v>3.193280093546491E-3</v>
      </c>
      <c r="P123" t="b">
        <f t="shared" si="11"/>
        <v>0</v>
      </c>
    </row>
    <row r="124" spans="1:16" x14ac:dyDescent="0.3">
      <c r="A124" s="1" t="s">
        <v>1872</v>
      </c>
      <c r="B124" t="s">
        <v>1873</v>
      </c>
      <c r="C124" t="s">
        <v>109</v>
      </c>
      <c r="D124" t="s">
        <v>17</v>
      </c>
      <c r="F124" s="3">
        <v>44988.705908009259</v>
      </c>
      <c r="G124" s="2">
        <v>44988.705908009259</v>
      </c>
      <c r="H124" s="3">
        <v>44988.708052696762</v>
      </c>
      <c r="I124" s="2">
        <v>44988.708052696762</v>
      </c>
      <c r="J124" s="5">
        <f t="shared" si="6"/>
        <v>2.1446875034598634E-3</v>
      </c>
      <c r="K124" s="12">
        <f t="shared" si="7"/>
        <v>2.1446875034598634E-3</v>
      </c>
      <c r="L124" s="5">
        <f t="shared" si="8"/>
        <v>5.1472500083036721E-2</v>
      </c>
      <c r="M124" s="5">
        <v>16</v>
      </c>
      <c r="N124" t="str">
        <f t="shared" si="9"/>
        <v>Prazo SLA atendido</v>
      </c>
      <c r="O124" s="19">
        <f t="shared" si="10"/>
        <v>3.217031255189795E-3</v>
      </c>
      <c r="P124" t="b">
        <f t="shared" si="11"/>
        <v>0</v>
      </c>
    </row>
    <row r="125" spans="1:16" hidden="1" x14ac:dyDescent="0.3">
      <c r="A125" s="1" t="s">
        <v>4336</v>
      </c>
      <c r="B125" t="s">
        <v>4337</v>
      </c>
      <c r="C125" t="s">
        <v>109</v>
      </c>
      <c r="D125" t="s">
        <v>17</v>
      </c>
      <c r="F125" s="3">
        <v>44845.443361284721</v>
      </c>
      <c r="G125" s="2">
        <v>44845.443361284721</v>
      </c>
      <c r="H125" s="3">
        <v>44845.445572442128</v>
      </c>
      <c r="I125" s="2">
        <v>44845.445572442128</v>
      </c>
      <c r="J125" s="5">
        <f t="shared" si="6"/>
        <v>2.2111574071459472E-3</v>
      </c>
      <c r="K125" s="12">
        <f t="shared" si="7"/>
        <v>2.2111574071459472E-3</v>
      </c>
      <c r="L125" s="5">
        <f t="shared" si="8"/>
        <v>5.3067777771502733E-2</v>
      </c>
      <c r="M125" s="5">
        <v>16</v>
      </c>
      <c r="N125" t="str">
        <f t="shared" si="9"/>
        <v>Prazo SLA atendido</v>
      </c>
      <c r="O125" s="19">
        <f t="shared" si="10"/>
        <v>3.3167361107189208E-3</v>
      </c>
      <c r="P125" t="b">
        <f t="shared" si="11"/>
        <v>0</v>
      </c>
    </row>
    <row r="126" spans="1:16" x14ac:dyDescent="0.3">
      <c r="A126" s="1" t="s">
        <v>262</v>
      </c>
      <c r="B126" t="s">
        <v>261</v>
      </c>
      <c r="C126" t="s">
        <v>26</v>
      </c>
      <c r="D126" t="s">
        <v>68</v>
      </c>
      <c r="F126" s="3">
        <v>45084.639601875002</v>
      </c>
      <c r="G126" s="2">
        <v>45084.639601875002</v>
      </c>
      <c r="H126" s="3">
        <v>45084.642930405091</v>
      </c>
      <c r="I126" s="2">
        <v>45084.642930405091</v>
      </c>
      <c r="J126" s="5">
        <f t="shared" si="6"/>
        <v>3.3285300887655467E-3</v>
      </c>
      <c r="K126" s="12">
        <f t="shared" si="7"/>
        <v>3.3285300887655467E-3</v>
      </c>
      <c r="L126" s="5">
        <f t="shared" si="8"/>
        <v>7.988472213037312E-2</v>
      </c>
      <c r="M126" s="5">
        <v>24</v>
      </c>
      <c r="N126" t="str">
        <f t="shared" si="9"/>
        <v>Prazo SLA atendido</v>
      </c>
      <c r="O126" s="19">
        <f t="shared" si="10"/>
        <v>3.3285300887655467E-3</v>
      </c>
      <c r="P126" t="b">
        <f t="shared" si="11"/>
        <v>0</v>
      </c>
    </row>
    <row r="127" spans="1:16" hidden="1" x14ac:dyDescent="0.3">
      <c r="A127" s="1" t="s">
        <v>5612</v>
      </c>
      <c r="B127" t="s">
        <v>5613</v>
      </c>
      <c r="C127" t="s">
        <v>26</v>
      </c>
      <c r="D127" t="s">
        <v>162</v>
      </c>
      <c r="F127" s="3">
        <v>44769.489023437498</v>
      </c>
      <c r="G127" s="2">
        <v>44769.489023437498</v>
      </c>
      <c r="H127" s="3">
        <v>44769.491256168978</v>
      </c>
      <c r="I127" s="2">
        <v>44769.491256168978</v>
      </c>
      <c r="J127" s="5">
        <f t="shared" si="6"/>
        <v>2.2327314800349995E-3</v>
      </c>
      <c r="K127" s="12">
        <f t="shared" si="7"/>
        <v>2.2327314800349995E-3</v>
      </c>
      <c r="L127" s="5">
        <f t="shared" si="8"/>
        <v>5.3585555520839989E-2</v>
      </c>
      <c r="M127" s="5">
        <v>16</v>
      </c>
      <c r="N127" t="str">
        <f t="shared" si="9"/>
        <v>Prazo SLA atendido</v>
      </c>
      <c r="O127" s="19">
        <f t="shared" si="10"/>
        <v>3.3490972200524993E-3</v>
      </c>
      <c r="P127" t="b">
        <f t="shared" si="11"/>
        <v>0</v>
      </c>
    </row>
    <row r="128" spans="1:16" hidden="1" x14ac:dyDescent="0.3">
      <c r="A128" s="1" t="s">
        <v>3336</v>
      </c>
      <c r="B128" t="s">
        <v>3337</v>
      </c>
      <c r="C128" t="s">
        <v>26</v>
      </c>
      <c r="D128" t="s">
        <v>13</v>
      </c>
      <c r="F128" s="3">
        <v>44900.390408854168</v>
      </c>
      <c r="G128" s="2">
        <v>44900.390408854168</v>
      </c>
      <c r="H128" s="3">
        <v>44900.396044618057</v>
      </c>
      <c r="I128" s="2">
        <v>44900.396044618057</v>
      </c>
      <c r="J128" s="5">
        <f t="shared" si="6"/>
        <v>5.6357638895860873E-3</v>
      </c>
      <c r="K128" s="12">
        <f t="shared" si="7"/>
        <v>5.6357638895860873E-3</v>
      </c>
      <c r="L128" s="5">
        <f t="shared" si="8"/>
        <v>0.1352583333500661</v>
      </c>
      <c r="M128" s="5">
        <v>40</v>
      </c>
      <c r="N128" t="str">
        <f t="shared" si="9"/>
        <v>Prazo SLA atendido</v>
      </c>
      <c r="O128" s="19">
        <f t="shared" si="10"/>
        <v>3.3814583337516526E-3</v>
      </c>
      <c r="P128" t="b">
        <f t="shared" si="11"/>
        <v>0</v>
      </c>
    </row>
    <row r="129" spans="1:16" hidden="1" x14ac:dyDescent="0.3">
      <c r="A129" s="1" t="s">
        <v>4544</v>
      </c>
      <c r="B129" t="s">
        <v>4545</v>
      </c>
      <c r="C129" t="s">
        <v>26</v>
      </c>
      <c r="D129" t="s">
        <v>68</v>
      </c>
      <c r="F129" s="3">
        <v>44831.590405844909</v>
      </c>
      <c r="G129" s="2">
        <v>44831.590405844909</v>
      </c>
      <c r="H129" s="3">
        <v>44831.593834097221</v>
      </c>
      <c r="I129" s="2">
        <v>44831.593834097221</v>
      </c>
      <c r="J129" s="5">
        <f t="shared" si="6"/>
        <v>3.4282523120054975E-3</v>
      </c>
      <c r="K129" s="12">
        <f t="shared" si="7"/>
        <v>3.4282523120054975E-3</v>
      </c>
      <c r="L129" s="5">
        <f t="shared" si="8"/>
        <v>8.227805548813194E-2</v>
      </c>
      <c r="M129" s="5">
        <v>24</v>
      </c>
      <c r="N129" t="str">
        <f t="shared" si="9"/>
        <v>Prazo SLA atendido</v>
      </c>
      <c r="O129" s="19">
        <f t="shared" si="10"/>
        <v>3.4282523120054975E-3</v>
      </c>
      <c r="P129" t="b">
        <f t="shared" si="11"/>
        <v>0</v>
      </c>
    </row>
    <row r="130" spans="1:16" hidden="1" x14ac:dyDescent="0.3">
      <c r="A130" s="1" t="s">
        <v>3727</v>
      </c>
      <c r="B130" t="s">
        <v>3728</v>
      </c>
      <c r="C130" t="s">
        <v>12</v>
      </c>
      <c r="D130" t="s">
        <v>68</v>
      </c>
      <c r="F130" s="3">
        <v>44874.672564085646</v>
      </c>
      <c r="G130" s="2">
        <v>44874.672564085646</v>
      </c>
      <c r="H130" s="3">
        <v>44874.676143460645</v>
      </c>
      <c r="I130" s="2">
        <v>44874.676143460645</v>
      </c>
      <c r="J130" s="5">
        <f t="shared" ref="J130:J193" si="12">H130-F130</f>
        <v>3.5793749993899837E-3</v>
      </c>
      <c r="K130" s="12">
        <f t="shared" ref="K130:K193" si="13">I130-G130</f>
        <v>3.5793749993899837E-3</v>
      </c>
      <c r="L130" s="5">
        <f t="shared" ref="L130:L193" si="14">J130*24</f>
        <v>8.5904999985359609E-2</v>
      </c>
      <c r="M130" s="5">
        <v>24</v>
      </c>
      <c r="N130" t="str">
        <f t="shared" ref="N130:N193" si="15">IFERROR(IF(L130&gt;=M130,"Prazo SLA não atendido","Prazo SLA atendido"),"Serviço não cadastrado")</f>
        <v>Prazo SLA atendido</v>
      </c>
      <c r="O130" s="19">
        <f t="shared" ref="O130:O193" si="16">(L130/M130)</f>
        <v>3.5793749993899837E-3</v>
      </c>
      <c r="P130" t="b">
        <f t="shared" ref="P130:P193" si="17">IFERROR(IF(AND(O130&gt;=101%,O130&lt;=200%),"Acima do SLA",IF(AND(O130&gt;200%),"Muito Acima do SLA")),"Sem meta")</f>
        <v>0</v>
      </c>
    </row>
    <row r="131" spans="1:16" hidden="1" x14ac:dyDescent="0.3">
      <c r="A131" s="1" t="s">
        <v>4983</v>
      </c>
      <c r="B131" t="s">
        <v>4984</v>
      </c>
      <c r="C131" t="s">
        <v>8</v>
      </c>
      <c r="D131" t="s">
        <v>4985</v>
      </c>
      <c r="F131" s="3">
        <v>44804.754345995367</v>
      </c>
      <c r="G131" s="2">
        <v>44804.754345995367</v>
      </c>
      <c r="H131" s="3">
        <v>44804.755549710651</v>
      </c>
      <c r="I131" s="2">
        <v>44804.755549710651</v>
      </c>
      <c r="J131" s="5">
        <f t="shared" si="12"/>
        <v>1.2037152846460231E-3</v>
      </c>
      <c r="K131" s="12">
        <f t="shared" si="13"/>
        <v>1.2037152846460231E-3</v>
      </c>
      <c r="L131" s="5">
        <f t="shared" si="14"/>
        <v>2.8889166831504554E-2</v>
      </c>
      <c r="M131" s="5">
        <v>8</v>
      </c>
      <c r="N131" t="str">
        <f t="shared" si="15"/>
        <v>Prazo SLA atendido</v>
      </c>
      <c r="O131" s="19">
        <f t="shared" si="16"/>
        <v>3.6111458539380692E-3</v>
      </c>
      <c r="P131" t="b">
        <f t="shared" si="17"/>
        <v>0</v>
      </c>
    </row>
    <row r="132" spans="1:16" hidden="1" x14ac:dyDescent="0.3">
      <c r="A132" s="1" t="s">
        <v>6005</v>
      </c>
      <c r="B132" t="s">
        <v>6006</v>
      </c>
      <c r="C132" t="s">
        <v>8</v>
      </c>
      <c r="D132" t="s">
        <v>17</v>
      </c>
      <c r="F132" s="3">
        <v>44748.756832581021</v>
      </c>
      <c r="G132" s="2">
        <v>44748.756832581021</v>
      </c>
      <c r="H132" s="3">
        <v>44748.759245706016</v>
      </c>
      <c r="I132" s="2">
        <v>44748.759245706016</v>
      </c>
      <c r="J132" s="5">
        <f t="shared" si="12"/>
        <v>2.4131249956553802E-3</v>
      </c>
      <c r="K132" s="12">
        <f t="shared" si="13"/>
        <v>2.4131249956553802E-3</v>
      </c>
      <c r="L132" s="5">
        <f t="shared" si="14"/>
        <v>5.7914999895729125E-2</v>
      </c>
      <c r="M132" s="5">
        <v>16</v>
      </c>
      <c r="N132" t="str">
        <f t="shared" si="15"/>
        <v>Prazo SLA atendido</v>
      </c>
      <c r="O132" s="19">
        <f t="shared" si="16"/>
        <v>3.6196874934830703E-3</v>
      </c>
      <c r="P132" t="b">
        <f t="shared" si="17"/>
        <v>0</v>
      </c>
    </row>
    <row r="133" spans="1:16" hidden="1" x14ac:dyDescent="0.3">
      <c r="A133" s="1" t="s">
        <v>6007</v>
      </c>
      <c r="B133" t="s">
        <v>6008</v>
      </c>
      <c r="C133" t="s">
        <v>8</v>
      </c>
      <c r="D133" t="s">
        <v>17</v>
      </c>
      <c r="F133" s="3">
        <v>44748.756113402778</v>
      </c>
      <c r="G133" s="2">
        <v>44748.756113402778</v>
      </c>
      <c r="H133" s="3">
        <v>44748.758617118059</v>
      </c>
      <c r="I133" s="2">
        <v>44748.758617118059</v>
      </c>
      <c r="J133" s="5">
        <f t="shared" si="12"/>
        <v>2.5037152809090912E-3</v>
      </c>
      <c r="K133" s="12">
        <f t="shared" si="13"/>
        <v>2.5037152809090912E-3</v>
      </c>
      <c r="L133" s="5">
        <f t="shared" si="14"/>
        <v>6.008916674181819E-2</v>
      </c>
      <c r="M133" s="5">
        <v>16</v>
      </c>
      <c r="N133" t="str">
        <f t="shared" si="15"/>
        <v>Prazo SLA atendido</v>
      </c>
      <c r="O133" s="19">
        <f t="shared" si="16"/>
        <v>3.7555729213636369E-3</v>
      </c>
      <c r="P133" t="b">
        <f t="shared" si="17"/>
        <v>0</v>
      </c>
    </row>
    <row r="134" spans="1:16" hidden="1" x14ac:dyDescent="0.3">
      <c r="A134" s="1" t="s">
        <v>6003</v>
      </c>
      <c r="B134" t="s">
        <v>6004</v>
      </c>
      <c r="C134" t="s">
        <v>8</v>
      </c>
      <c r="D134" t="s">
        <v>17</v>
      </c>
      <c r="F134" s="3">
        <v>44748.757239918981</v>
      </c>
      <c r="G134" s="2">
        <v>44748.757239918981</v>
      </c>
      <c r="H134" s="3">
        <v>44748.759801967593</v>
      </c>
      <c r="I134" s="2">
        <v>44748.759801967593</v>
      </c>
      <c r="J134" s="5">
        <f t="shared" si="12"/>
        <v>2.5620486121624708E-3</v>
      </c>
      <c r="K134" s="12">
        <f t="shared" si="13"/>
        <v>2.5620486121624708E-3</v>
      </c>
      <c r="L134" s="5">
        <f t="shared" si="14"/>
        <v>6.14891666918993E-2</v>
      </c>
      <c r="M134" s="5">
        <v>16</v>
      </c>
      <c r="N134" t="str">
        <f t="shared" si="15"/>
        <v>Prazo SLA atendido</v>
      </c>
      <c r="O134" s="19">
        <f t="shared" si="16"/>
        <v>3.8430729182437062E-3</v>
      </c>
      <c r="P134" t="b">
        <f t="shared" si="17"/>
        <v>0</v>
      </c>
    </row>
    <row r="135" spans="1:16" hidden="1" x14ac:dyDescent="0.3">
      <c r="A135" s="1" t="s">
        <v>5118</v>
      </c>
      <c r="B135" t="s">
        <v>5119</v>
      </c>
      <c r="C135" t="s">
        <v>26</v>
      </c>
      <c r="D135" t="s">
        <v>68</v>
      </c>
      <c r="F135" s="3">
        <v>44797.496427777776</v>
      </c>
      <c r="G135" s="2">
        <v>44797.496427777776</v>
      </c>
      <c r="H135" s="3">
        <v>44797.500277696759</v>
      </c>
      <c r="I135" s="2">
        <v>44797.500277696759</v>
      </c>
      <c r="J135" s="5">
        <f t="shared" si="12"/>
        <v>3.8499189831782132E-3</v>
      </c>
      <c r="K135" s="12">
        <f t="shared" si="13"/>
        <v>3.8499189831782132E-3</v>
      </c>
      <c r="L135" s="5">
        <f t="shared" si="14"/>
        <v>9.2398055596277118E-2</v>
      </c>
      <c r="M135" s="5">
        <v>24</v>
      </c>
      <c r="N135" t="str">
        <f t="shared" si="15"/>
        <v>Prazo SLA atendido</v>
      </c>
      <c r="O135" s="19">
        <f t="shared" si="16"/>
        <v>3.8499189831782132E-3</v>
      </c>
      <c r="P135" t="b">
        <f t="shared" si="17"/>
        <v>0</v>
      </c>
    </row>
    <row r="136" spans="1:16" hidden="1" x14ac:dyDescent="0.3">
      <c r="A136" s="1" t="s">
        <v>4777</v>
      </c>
      <c r="B136" t="s">
        <v>4778</v>
      </c>
      <c r="C136" t="s">
        <v>26</v>
      </c>
      <c r="D136" t="s">
        <v>13</v>
      </c>
      <c r="F136" s="3">
        <v>44819.625111412039</v>
      </c>
      <c r="G136" s="2">
        <v>44819.625111412039</v>
      </c>
      <c r="H136" s="3">
        <v>44819.631541666669</v>
      </c>
      <c r="I136" s="2">
        <v>44819.631541666669</v>
      </c>
      <c r="J136" s="5">
        <f t="shared" si="12"/>
        <v>6.4302546306862496E-3</v>
      </c>
      <c r="K136" s="12">
        <f t="shared" si="13"/>
        <v>6.4302546306862496E-3</v>
      </c>
      <c r="L136" s="5">
        <f t="shared" si="14"/>
        <v>0.15432611113646999</v>
      </c>
      <c r="M136" s="5">
        <v>40</v>
      </c>
      <c r="N136" t="str">
        <f t="shared" si="15"/>
        <v>Prazo SLA atendido</v>
      </c>
      <c r="O136" s="19">
        <f t="shared" si="16"/>
        <v>3.8581527784117497E-3</v>
      </c>
      <c r="P136" t="b">
        <f t="shared" si="17"/>
        <v>0</v>
      </c>
    </row>
    <row r="137" spans="1:16" hidden="1" x14ac:dyDescent="0.3">
      <c r="A137" s="1" t="s">
        <v>5692</v>
      </c>
      <c r="B137" t="s">
        <v>5693</v>
      </c>
      <c r="C137" t="s">
        <v>26</v>
      </c>
      <c r="D137" t="s">
        <v>13</v>
      </c>
      <c r="F137" s="3">
        <v>44764.513066793981</v>
      </c>
      <c r="G137" s="2">
        <v>44764.513066793981</v>
      </c>
      <c r="H137" s="3">
        <v>44764.519585312497</v>
      </c>
      <c r="I137" s="2">
        <v>44764.519585312497</v>
      </c>
      <c r="J137" s="5">
        <f t="shared" si="12"/>
        <v>6.5185185158043168E-3</v>
      </c>
      <c r="K137" s="12">
        <f t="shared" si="13"/>
        <v>6.5185185158043168E-3</v>
      </c>
      <c r="L137" s="5">
        <f t="shared" si="14"/>
        <v>0.1564444443793036</v>
      </c>
      <c r="M137" s="5">
        <v>40</v>
      </c>
      <c r="N137" t="str">
        <f t="shared" si="15"/>
        <v>Prazo SLA atendido</v>
      </c>
      <c r="O137" s="19">
        <f t="shared" si="16"/>
        <v>3.9111111094825898E-3</v>
      </c>
      <c r="P137" t="b">
        <f t="shared" si="17"/>
        <v>0</v>
      </c>
    </row>
    <row r="138" spans="1:16" hidden="1" x14ac:dyDescent="0.3">
      <c r="A138" s="1" t="s">
        <v>4419</v>
      </c>
      <c r="B138" t="s">
        <v>4420</v>
      </c>
      <c r="C138" t="s">
        <v>26</v>
      </c>
      <c r="D138" t="s">
        <v>322</v>
      </c>
      <c r="F138" s="3">
        <v>44840.427905648146</v>
      </c>
      <c r="G138" s="2">
        <v>44840.427905648146</v>
      </c>
      <c r="H138" s="3">
        <v>44840.429234166666</v>
      </c>
      <c r="I138" s="2">
        <v>44840.429234166666</v>
      </c>
      <c r="J138" s="5">
        <f t="shared" si="12"/>
        <v>1.3285185195854865E-3</v>
      </c>
      <c r="K138" s="12">
        <f t="shared" si="13"/>
        <v>1.3285185195854865E-3</v>
      </c>
      <c r="L138" s="5">
        <f t="shared" si="14"/>
        <v>3.1884444470051676E-2</v>
      </c>
      <c r="M138" s="5">
        <v>8</v>
      </c>
      <c r="N138" t="str">
        <f t="shared" si="15"/>
        <v>Prazo SLA atendido</v>
      </c>
      <c r="O138" s="19">
        <f t="shared" si="16"/>
        <v>3.9855555587564595E-3</v>
      </c>
      <c r="P138" t="b">
        <f t="shared" si="17"/>
        <v>0</v>
      </c>
    </row>
    <row r="139" spans="1:16" x14ac:dyDescent="0.3">
      <c r="A139" s="1" t="s">
        <v>214</v>
      </c>
      <c r="B139" t="s">
        <v>215</v>
      </c>
      <c r="C139" t="s">
        <v>117</v>
      </c>
      <c r="D139" t="s">
        <v>9</v>
      </c>
      <c r="F139" s="3">
        <v>45091.439169201389</v>
      </c>
      <c r="G139" s="2">
        <v>45091.439169201389</v>
      </c>
      <c r="H139" s="3">
        <v>45091.460243877314</v>
      </c>
      <c r="I139" s="2">
        <v>45091.460243877314</v>
      </c>
      <c r="J139" s="5">
        <f t="shared" si="12"/>
        <v>2.10746759257745E-2</v>
      </c>
      <c r="K139" s="12">
        <f t="shared" si="13"/>
        <v>2.10746759257745E-2</v>
      </c>
      <c r="L139" s="5">
        <f t="shared" si="14"/>
        <v>0.50579222221858799</v>
      </c>
      <c r="M139" s="5">
        <v>120</v>
      </c>
      <c r="N139" t="str">
        <f t="shared" si="15"/>
        <v>Prazo SLA atendido</v>
      </c>
      <c r="O139" s="19">
        <f t="shared" si="16"/>
        <v>4.2149351851548996E-3</v>
      </c>
      <c r="P139" t="b">
        <f t="shared" si="17"/>
        <v>0</v>
      </c>
    </row>
    <row r="140" spans="1:16" x14ac:dyDescent="0.3">
      <c r="A140" s="1" t="s">
        <v>6</v>
      </c>
      <c r="B140" t="s">
        <v>7</v>
      </c>
      <c r="C140" t="s">
        <v>8</v>
      </c>
      <c r="D140" t="s">
        <v>9</v>
      </c>
      <c r="F140" s="3">
        <v>45106.681834409719</v>
      </c>
      <c r="G140" s="2">
        <v>45106.681834409719</v>
      </c>
      <c r="H140" s="3">
        <v>45106.703400787039</v>
      </c>
      <c r="I140" s="2">
        <v>45106.703400787039</v>
      </c>
      <c r="J140" s="5">
        <f t="shared" si="12"/>
        <v>2.156637731968658E-2</v>
      </c>
      <c r="K140" s="12">
        <f t="shared" si="13"/>
        <v>2.156637731968658E-2</v>
      </c>
      <c r="L140" s="5">
        <f t="shared" si="14"/>
        <v>0.51759305567247793</v>
      </c>
      <c r="M140" s="5">
        <v>120</v>
      </c>
      <c r="N140" t="str">
        <f t="shared" si="15"/>
        <v>Prazo SLA atendido</v>
      </c>
      <c r="O140" s="19">
        <f t="shared" si="16"/>
        <v>4.3132754639373157E-3</v>
      </c>
      <c r="P140" t="b">
        <f t="shared" si="17"/>
        <v>0</v>
      </c>
    </row>
    <row r="141" spans="1:16" hidden="1" x14ac:dyDescent="0.3">
      <c r="A141" s="1" t="s">
        <v>6092</v>
      </c>
      <c r="B141" t="s">
        <v>6089</v>
      </c>
      <c r="C141" t="s">
        <v>8</v>
      </c>
      <c r="D141" t="s">
        <v>17</v>
      </c>
      <c r="F141" s="3">
        <v>44743.670656215276</v>
      </c>
      <c r="G141" s="2">
        <v>44743.670656215276</v>
      </c>
      <c r="H141" s="3">
        <v>44743.673541122684</v>
      </c>
      <c r="I141" s="2">
        <v>44743.673541122684</v>
      </c>
      <c r="J141" s="5">
        <f t="shared" si="12"/>
        <v>2.8849074078607373E-3</v>
      </c>
      <c r="K141" s="12">
        <f t="shared" si="13"/>
        <v>2.8849074078607373E-3</v>
      </c>
      <c r="L141" s="5">
        <f t="shared" si="14"/>
        <v>6.9237777788657695E-2</v>
      </c>
      <c r="M141" s="5">
        <v>16</v>
      </c>
      <c r="N141" t="str">
        <f t="shared" si="15"/>
        <v>Prazo SLA atendido</v>
      </c>
      <c r="O141" s="19">
        <f t="shared" si="16"/>
        <v>4.3273611117911059E-3</v>
      </c>
      <c r="P141" t="b">
        <f t="shared" si="17"/>
        <v>0</v>
      </c>
    </row>
    <row r="142" spans="1:16" x14ac:dyDescent="0.3">
      <c r="A142" s="1" t="s">
        <v>908</v>
      </c>
      <c r="B142" t="s">
        <v>909</v>
      </c>
      <c r="C142" t="s">
        <v>8</v>
      </c>
      <c r="D142" t="s">
        <v>9</v>
      </c>
      <c r="F142" s="3">
        <v>45043.424468993057</v>
      </c>
      <c r="G142" s="2">
        <v>45043.424468993057</v>
      </c>
      <c r="H142" s="3">
        <v>45043.446840833334</v>
      </c>
      <c r="I142" s="2">
        <v>45043.446840833334</v>
      </c>
      <c r="J142" s="5">
        <f t="shared" si="12"/>
        <v>2.2371840277628507E-2</v>
      </c>
      <c r="K142" s="12">
        <f t="shared" si="13"/>
        <v>2.2371840277628507E-2</v>
      </c>
      <c r="L142" s="5">
        <f t="shared" si="14"/>
        <v>0.53692416666308418</v>
      </c>
      <c r="M142" s="5">
        <v>120</v>
      </c>
      <c r="N142" t="str">
        <f t="shared" si="15"/>
        <v>Prazo SLA atendido</v>
      </c>
      <c r="O142" s="19">
        <f t="shared" si="16"/>
        <v>4.4743680555257015E-3</v>
      </c>
      <c r="P142" t="b">
        <f t="shared" si="17"/>
        <v>0</v>
      </c>
    </row>
    <row r="143" spans="1:16" x14ac:dyDescent="0.3">
      <c r="A143" s="1" t="s">
        <v>2048</v>
      </c>
      <c r="B143" t="s">
        <v>2049</v>
      </c>
      <c r="C143" t="s">
        <v>26</v>
      </c>
      <c r="D143" t="s">
        <v>13</v>
      </c>
      <c r="F143" s="3">
        <v>44974.420982546297</v>
      </c>
      <c r="G143" s="2">
        <v>44974.420982546297</v>
      </c>
      <c r="H143" s="3">
        <v>44974.428767916666</v>
      </c>
      <c r="I143" s="2">
        <v>44974.428767916666</v>
      </c>
      <c r="J143" s="5">
        <f t="shared" si="12"/>
        <v>7.7853703696746379E-3</v>
      </c>
      <c r="K143" s="12">
        <f t="shared" si="13"/>
        <v>7.7853703696746379E-3</v>
      </c>
      <c r="L143" s="5">
        <f t="shared" si="14"/>
        <v>0.18684888887219131</v>
      </c>
      <c r="M143" s="5">
        <v>40</v>
      </c>
      <c r="N143" t="str">
        <f t="shared" si="15"/>
        <v>Prazo SLA atendido</v>
      </c>
      <c r="O143" s="19">
        <f t="shared" si="16"/>
        <v>4.6712222218047829E-3</v>
      </c>
      <c r="P143" t="b">
        <f t="shared" si="17"/>
        <v>0</v>
      </c>
    </row>
    <row r="144" spans="1:16" hidden="1" x14ac:dyDescent="0.3">
      <c r="A144" s="1" t="s">
        <v>5030</v>
      </c>
      <c r="B144" t="s">
        <v>5029</v>
      </c>
      <c r="C144" t="s">
        <v>109</v>
      </c>
      <c r="D144" t="s">
        <v>9</v>
      </c>
      <c r="F144" s="3">
        <v>44802.640994259258</v>
      </c>
      <c r="G144" s="2">
        <v>44802.640994259258</v>
      </c>
      <c r="H144" s="3">
        <v>44802.664593761576</v>
      </c>
      <c r="I144" s="2">
        <v>44802.664593761576</v>
      </c>
      <c r="J144" s="5">
        <f t="shared" si="12"/>
        <v>2.359950231766561E-2</v>
      </c>
      <c r="K144" s="12">
        <f t="shared" si="13"/>
        <v>2.359950231766561E-2</v>
      </c>
      <c r="L144" s="5">
        <f t="shared" si="14"/>
        <v>0.56638805562397465</v>
      </c>
      <c r="M144" s="5">
        <v>120</v>
      </c>
      <c r="N144" t="str">
        <f t="shared" si="15"/>
        <v>Prazo SLA atendido</v>
      </c>
      <c r="O144" s="19">
        <f t="shared" si="16"/>
        <v>4.7199004635331224E-3</v>
      </c>
      <c r="P144" t="b">
        <f t="shared" si="17"/>
        <v>0</v>
      </c>
    </row>
    <row r="145" spans="1:16" hidden="1" x14ac:dyDescent="0.3">
      <c r="A145" s="1" t="s">
        <v>4298</v>
      </c>
      <c r="B145" t="s">
        <v>4299</v>
      </c>
      <c r="C145" t="s">
        <v>109</v>
      </c>
      <c r="D145" t="s">
        <v>9</v>
      </c>
      <c r="F145" s="3">
        <v>44847.418491828706</v>
      </c>
      <c r="G145" s="2">
        <v>44847.418491828706</v>
      </c>
      <c r="H145" s="3">
        <v>44847.443736689813</v>
      </c>
      <c r="I145" s="2">
        <v>44847.443736689813</v>
      </c>
      <c r="J145" s="5">
        <f t="shared" si="12"/>
        <v>2.5244861106330063E-2</v>
      </c>
      <c r="K145" s="12">
        <f t="shared" si="13"/>
        <v>2.5244861106330063E-2</v>
      </c>
      <c r="L145" s="5">
        <f t="shared" si="14"/>
        <v>0.60587666655192152</v>
      </c>
      <c r="M145" s="5">
        <v>120</v>
      </c>
      <c r="N145" t="str">
        <f t="shared" si="15"/>
        <v>Prazo SLA atendido</v>
      </c>
      <c r="O145" s="19">
        <f t="shared" si="16"/>
        <v>5.048972221266013E-3</v>
      </c>
      <c r="P145" t="b">
        <f t="shared" si="17"/>
        <v>0</v>
      </c>
    </row>
    <row r="146" spans="1:16" x14ac:dyDescent="0.3">
      <c r="A146" s="1" t="s">
        <v>484</v>
      </c>
      <c r="B146" t="s">
        <v>485</v>
      </c>
      <c r="C146" t="s">
        <v>16</v>
      </c>
      <c r="D146" t="s">
        <v>68</v>
      </c>
      <c r="F146" s="3">
        <v>45071.705207465275</v>
      </c>
      <c r="G146" s="2">
        <v>45071.705207465275</v>
      </c>
      <c r="H146" s="3">
        <v>45071.710332962961</v>
      </c>
      <c r="I146" s="2">
        <v>45071.710332962961</v>
      </c>
      <c r="J146" s="5">
        <f t="shared" si="12"/>
        <v>5.1254976860946044E-3</v>
      </c>
      <c r="K146" s="12">
        <f t="shared" si="13"/>
        <v>5.1254976860946044E-3</v>
      </c>
      <c r="L146" s="5">
        <f t="shared" si="14"/>
        <v>0.12301194446627051</v>
      </c>
      <c r="M146" s="5">
        <v>24</v>
      </c>
      <c r="N146" t="str">
        <f t="shared" si="15"/>
        <v>Prazo SLA atendido</v>
      </c>
      <c r="O146" s="19">
        <f t="shared" si="16"/>
        <v>5.1254976860946044E-3</v>
      </c>
      <c r="P146" t="b">
        <f t="shared" si="17"/>
        <v>0</v>
      </c>
    </row>
    <row r="147" spans="1:16" x14ac:dyDescent="0.3">
      <c r="A147" s="1" t="s">
        <v>594</v>
      </c>
      <c r="B147" t="s">
        <v>593</v>
      </c>
      <c r="C147" t="s">
        <v>22</v>
      </c>
      <c r="D147" t="s">
        <v>23</v>
      </c>
      <c r="F147" s="3">
        <v>45064.411045567133</v>
      </c>
      <c r="G147" s="2">
        <v>45064.411045567133</v>
      </c>
      <c r="H147" s="3">
        <v>45064.451014849539</v>
      </c>
      <c r="I147" s="2">
        <v>45064.451014849539</v>
      </c>
      <c r="J147" s="5">
        <f t="shared" si="12"/>
        <v>3.9969282406673301E-2</v>
      </c>
      <c r="K147" s="12">
        <f t="shared" si="13"/>
        <v>3.9969282406673301E-2</v>
      </c>
      <c r="L147" s="5">
        <f t="shared" si="14"/>
        <v>0.95926277776015922</v>
      </c>
      <c r="M147" s="5">
        <v>180</v>
      </c>
      <c r="N147" t="str">
        <f t="shared" si="15"/>
        <v>Prazo SLA atendido</v>
      </c>
      <c r="O147" s="19">
        <f t="shared" si="16"/>
        <v>5.3292376542231068E-3</v>
      </c>
      <c r="P147" t="b">
        <f t="shared" si="17"/>
        <v>0</v>
      </c>
    </row>
    <row r="148" spans="1:16" x14ac:dyDescent="0.3">
      <c r="A148" s="1" t="s">
        <v>226</v>
      </c>
      <c r="B148" t="s">
        <v>227</v>
      </c>
      <c r="C148" t="s">
        <v>12</v>
      </c>
      <c r="D148" t="s">
        <v>162</v>
      </c>
      <c r="F148" s="3">
        <v>45090.615172824073</v>
      </c>
      <c r="G148" s="2">
        <v>45090.615172824073</v>
      </c>
      <c r="H148" s="3">
        <v>45090.618797685187</v>
      </c>
      <c r="I148" s="2">
        <v>45090.618797685187</v>
      </c>
      <c r="J148" s="5">
        <f t="shared" si="12"/>
        <v>3.6248611140763387E-3</v>
      </c>
      <c r="K148" s="12">
        <f t="shared" si="13"/>
        <v>3.6248611140763387E-3</v>
      </c>
      <c r="L148" s="5">
        <f t="shared" si="14"/>
        <v>8.6996666737832129E-2</v>
      </c>
      <c r="M148" s="5">
        <v>16</v>
      </c>
      <c r="N148" t="str">
        <f t="shared" si="15"/>
        <v>Prazo SLA atendido</v>
      </c>
      <c r="O148" s="19">
        <f t="shared" si="16"/>
        <v>5.4372916711145081E-3</v>
      </c>
      <c r="P148" t="b">
        <f t="shared" si="17"/>
        <v>0</v>
      </c>
    </row>
    <row r="149" spans="1:16" hidden="1" x14ac:dyDescent="0.3">
      <c r="A149" s="1" t="s">
        <v>5831</v>
      </c>
      <c r="B149" t="s">
        <v>5832</v>
      </c>
      <c r="C149" t="s">
        <v>26</v>
      </c>
      <c r="D149" t="s">
        <v>68</v>
      </c>
      <c r="F149" s="3">
        <v>44760.678481053241</v>
      </c>
      <c r="G149" s="2">
        <v>44760.678481053241</v>
      </c>
      <c r="H149" s="3">
        <v>44760.684057152779</v>
      </c>
      <c r="I149" s="2">
        <v>44760.684057152779</v>
      </c>
      <c r="J149" s="5">
        <f t="shared" si="12"/>
        <v>5.5760995383025147E-3</v>
      </c>
      <c r="K149" s="12">
        <f t="shared" si="13"/>
        <v>5.5760995383025147E-3</v>
      </c>
      <c r="L149" s="5">
        <f t="shared" si="14"/>
        <v>0.13382638891926035</v>
      </c>
      <c r="M149" s="5">
        <v>24</v>
      </c>
      <c r="N149" t="str">
        <f t="shared" si="15"/>
        <v>Prazo SLA atendido</v>
      </c>
      <c r="O149" s="19">
        <f t="shared" si="16"/>
        <v>5.5760995383025147E-3</v>
      </c>
      <c r="P149" t="b">
        <f t="shared" si="17"/>
        <v>0</v>
      </c>
    </row>
    <row r="150" spans="1:16" hidden="1" x14ac:dyDescent="0.3">
      <c r="A150" s="1" t="s">
        <v>5034</v>
      </c>
      <c r="B150" t="s">
        <v>5035</v>
      </c>
      <c r="C150" t="s">
        <v>109</v>
      </c>
      <c r="D150" t="s">
        <v>9</v>
      </c>
      <c r="F150" s="3">
        <v>44802.636743310184</v>
      </c>
      <c r="G150" s="2">
        <v>44802.636743310184</v>
      </c>
      <c r="H150" s="3">
        <v>44802.664673946761</v>
      </c>
      <c r="I150" s="2">
        <v>44802.664673946761</v>
      </c>
      <c r="J150" s="5">
        <f t="shared" si="12"/>
        <v>2.7930636577366386E-2</v>
      </c>
      <c r="K150" s="12">
        <f t="shared" si="13"/>
        <v>2.7930636577366386E-2</v>
      </c>
      <c r="L150" s="5">
        <f t="shared" si="14"/>
        <v>0.67033527785679325</v>
      </c>
      <c r="M150" s="5">
        <v>120</v>
      </c>
      <c r="N150" t="str">
        <f t="shared" si="15"/>
        <v>Prazo SLA atendido</v>
      </c>
      <c r="O150" s="19">
        <f t="shared" si="16"/>
        <v>5.5861273154732775E-3</v>
      </c>
      <c r="P150" t="b">
        <f t="shared" si="17"/>
        <v>0</v>
      </c>
    </row>
    <row r="151" spans="1:16" x14ac:dyDescent="0.3">
      <c r="A151" s="1" t="s">
        <v>2692</v>
      </c>
      <c r="B151" t="s">
        <v>2693</v>
      </c>
      <c r="C151" t="s">
        <v>16</v>
      </c>
      <c r="D151" t="s">
        <v>13</v>
      </c>
      <c r="F151" s="3">
        <v>44936.503171898148</v>
      </c>
      <c r="G151" s="2">
        <v>44936.503171898148</v>
      </c>
      <c r="H151" s="3">
        <v>44936.512757893521</v>
      </c>
      <c r="I151" s="2">
        <v>44936.512757893521</v>
      </c>
      <c r="J151" s="5">
        <f t="shared" si="12"/>
        <v>9.5859953726176172E-3</v>
      </c>
      <c r="K151" s="12">
        <f t="shared" si="13"/>
        <v>9.5859953726176172E-3</v>
      </c>
      <c r="L151" s="5">
        <f t="shared" si="14"/>
        <v>0.23006388894282281</v>
      </c>
      <c r="M151" s="5">
        <v>40</v>
      </c>
      <c r="N151" t="str">
        <f t="shared" si="15"/>
        <v>Prazo SLA atendido</v>
      </c>
      <c r="O151" s="19">
        <f t="shared" si="16"/>
        <v>5.7515972235705707E-3</v>
      </c>
      <c r="P151" t="b">
        <f t="shared" si="17"/>
        <v>0</v>
      </c>
    </row>
    <row r="152" spans="1:16" hidden="1" x14ac:dyDescent="0.3">
      <c r="A152" s="1" t="s">
        <v>3046</v>
      </c>
      <c r="B152" t="s">
        <v>3047</v>
      </c>
      <c r="C152" t="s">
        <v>16</v>
      </c>
      <c r="D152" t="s">
        <v>9</v>
      </c>
      <c r="F152" s="3">
        <v>44914.496314178243</v>
      </c>
      <c r="G152" s="2">
        <v>44914.496314178243</v>
      </c>
      <c r="H152" s="3">
        <v>44914.527206886574</v>
      </c>
      <c r="I152" s="2">
        <v>44914.527206886574</v>
      </c>
      <c r="J152" s="5">
        <f t="shared" si="12"/>
        <v>3.0892708331521135E-2</v>
      </c>
      <c r="K152" s="12">
        <f t="shared" si="13"/>
        <v>3.0892708331521135E-2</v>
      </c>
      <c r="L152" s="5">
        <f t="shared" si="14"/>
        <v>0.74142499995650724</v>
      </c>
      <c r="M152" s="5">
        <v>120</v>
      </c>
      <c r="N152" t="str">
        <f t="shared" si="15"/>
        <v>Prazo SLA atendido</v>
      </c>
      <c r="O152" s="19">
        <f t="shared" si="16"/>
        <v>6.1785416663042271E-3</v>
      </c>
      <c r="P152" t="b">
        <f t="shared" si="17"/>
        <v>0</v>
      </c>
    </row>
    <row r="153" spans="1:16" x14ac:dyDescent="0.3">
      <c r="A153" s="1" t="s">
        <v>35</v>
      </c>
      <c r="B153" t="s">
        <v>36</v>
      </c>
      <c r="C153" t="s">
        <v>22</v>
      </c>
      <c r="D153" t="s">
        <v>23</v>
      </c>
      <c r="F153" s="3">
        <v>45104.446074201391</v>
      </c>
      <c r="G153" s="2">
        <v>45104.446074201391</v>
      </c>
      <c r="H153" s="3">
        <v>45104.492424629629</v>
      </c>
      <c r="I153" s="2">
        <v>45104.492424629629</v>
      </c>
      <c r="J153" s="5">
        <f t="shared" si="12"/>
        <v>4.6350428237929009E-2</v>
      </c>
      <c r="K153" s="12">
        <f t="shared" si="13"/>
        <v>4.6350428237929009E-2</v>
      </c>
      <c r="L153" s="5">
        <f t="shared" si="14"/>
        <v>1.1124102777102962</v>
      </c>
      <c r="M153" s="5">
        <v>180</v>
      </c>
      <c r="N153" t="str">
        <f t="shared" si="15"/>
        <v>Prazo SLA atendido</v>
      </c>
      <c r="O153" s="19">
        <f t="shared" si="16"/>
        <v>6.1800570983905345E-3</v>
      </c>
      <c r="P153" t="b">
        <f t="shared" si="17"/>
        <v>0</v>
      </c>
    </row>
    <row r="154" spans="1:16" hidden="1" x14ac:dyDescent="0.3">
      <c r="A154" s="1" t="s">
        <v>4352</v>
      </c>
      <c r="B154" t="s">
        <v>4353</v>
      </c>
      <c r="C154" t="s">
        <v>26</v>
      </c>
      <c r="D154" t="s">
        <v>13</v>
      </c>
      <c r="F154" s="3">
        <v>44844.490134363426</v>
      </c>
      <c r="G154" s="2">
        <v>44844.490134363426</v>
      </c>
      <c r="H154" s="3">
        <v>44844.500458784722</v>
      </c>
      <c r="I154" s="2">
        <v>44844.500458784722</v>
      </c>
      <c r="J154" s="5">
        <f t="shared" si="12"/>
        <v>1.0324421295081265E-2</v>
      </c>
      <c r="K154" s="12">
        <f t="shared" si="13"/>
        <v>1.0324421295081265E-2</v>
      </c>
      <c r="L154" s="5">
        <f t="shared" si="14"/>
        <v>0.24778611108195037</v>
      </c>
      <c r="M154" s="5">
        <v>40</v>
      </c>
      <c r="N154" t="str">
        <f t="shared" si="15"/>
        <v>Prazo SLA atendido</v>
      </c>
      <c r="O154" s="19">
        <f t="shared" si="16"/>
        <v>6.1946527770487588E-3</v>
      </c>
      <c r="P154" t="b">
        <f t="shared" si="17"/>
        <v>0</v>
      </c>
    </row>
    <row r="155" spans="1:16" hidden="1" x14ac:dyDescent="0.3">
      <c r="A155" s="1" t="s">
        <v>5183</v>
      </c>
      <c r="B155" t="s">
        <v>5184</v>
      </c>
      <c r="C155" t="s">
        <v>8</v>
      </c>
      <c r="D155" t="s">
        <v>13</v>
      </c>
      <c r="F155" s="3">
        <v>44792.660682951391</v>
      </c>
      <c r="G155" s="2">
        <v>44792.660682951391</v>
      </c>
      <c r="H155" s="3">
        <v>44792.6711272338</v>
      </c>
      <c r="I155" s="2">
        <v>44792.6711272338</v>
      </c>
      <c r="J155" s="5">
        <f t="shared" si="12"/>
        <v>1.0444282408570871E-2</v>
      </c>
      <c r="K155" s="12">
        <f t="shared" si="13"/>
        <v>1.0444282408570871E-2</v>
      </c>
      <c r="L155" s="5">
        <f t="shared" si="14"/>
        <v>0.2506627778057009</v>
      </c>
      <c r="M155" s="5">
        <v>40</v>
      </c>
      <c r="N155" t="str">
        <f t="shared" si="15"/>
        <v>Prazo SLA atendido</v>
      </c>
      <c r="O155" s="19">
        <f t="shared" si="16"/>
        <v>6.2665694451425223E-3</v>
      </c>
      <c r="P155" t="b">
        <f t="shared" si="17"/>
        <v>0</v>
      </c>
    </row>
    <row r="156" spans="1:16" x14ac:dyDescent="0.3">
      <c r="A156" s="1" t="s">
        <v>455</v>
      </c>
      <c r="B156" t="s">
        <v>456</v>
      </c>
      <c r="C156" t="s">
        <v>26</v>
      </c>
      <c r="D156" t="s">
        <v>9</v>
      </c>
      <c r="F156" s="3">
        <v>45072.688870995371</v>
      </c>
      <c r="G156" s="2">
        <v>45072.688870995371</v>
      </c>
      <c r="H156" s="3">
        <v>45072.720350625001</v>
      </c>
      <c r="I156" s="2">
        <v>45072.720350625001</v>
      </c>
      <c r="J156" s="5">
        <f t="shared" si="12"/>
        <v>3.1479629629757255E-2</v>
      </c>
      <c r="K156" s="12">
        <f t="shared" si="13"/>
        <v>3.1479629629757255E-2</v>
      </c>
      <c r="L156" s="5">
        <f t="shared" si="14"/>
        <v>0.75551111111417413</v>
      </c>
      <c r="M156" s="5">
        <v>120</v>
      </c>
      <c r="N156" t="str">
        <f t="shared" si="15"/>
        <v>Prazo SLA atendido</v>
      </c>
      <c r="O156" s="19">
        <f t="shared" si="16"/>
        <v>6.2959259259514509E-3</v>
      </c>
      <c r="P156" t="b">
        <f t="shared" si="17"/>
        <v>0</v>
      </c>
    </row>
    <row r="157" spans="1:16" x14ac:dyDescent="0.3">
      <c r="A157" s="1" t="s">
        <v>2637</v>
      </c>
      <c r="B157" t="s">
        <v>2638</v>
      </c>
      <c r="C157" t="s">
        <v>12</v>
      </c>
      <c r="D157" t="s">
        <v>13</v>
      </c>
      <c r="F157" s="3">
        <v>44938.678766921294</v>
      </c>
      <c r="G157" s="2">
        <v>44938.678766921294</v>
      </c>
      <c r="H157" s="3">
        <v>44938.689564502318</v>
      </c>
      <c r="I157" s="2">
        <v>44938.689564502318</v>
      </c>
      <c r="J157" s="5">
        <f t="shared" si="12"/>
        <v>1.0797581024235114E-2</v>
      </c>
      <c r="K157" s="12">
        <f t="shared" si="13"/>
        <v>1.0797581024235114E-2</v>
      </c>
      <c r="L157" s="5">
        <f t="shared" si="14"/>
        <v>0.25914194458164275</v>
      </c>
      <c r="M157" s="5">
        <v>40</v>
      </c>
      <c r="N157" t="str">
        <f t="shared" si="15"/>
        <v>Prazo SLA atendido</v>
      </c>
      <c r="O157" s="19">
        <f t="shared" si="16"/>
        <v>6.4785486145410688E-3</v>
      </c>
      <c r="P157" t="b">
        <f t="shared" si="17"/>
        <v>0</v>
      </c>
    </row>
    <row r="158" spans="1:16" hidden="1" x14ac:dyDescent="0.3">
      <c r="A158" s="1" t="s">
        <v>4292</v>
      </c>
      <c r="B158" t="s">
        <v>4293</v>
      </c>
      <c r="C158" t="s">
        <v>26</v>
      </c>
      <c r="D158" t="s">
        <v>162</v>
      </c>
      <c r="F158" s="3">
        <v>44847.504820624999</v>
      </c>
      <c r="G158" s="2">
        <v>44847.504820624999</v>
      </c>
      <c r="H158" s="3">
        <v>44847.509224398149</v>
      </c>
      <c r="I158" s="2">
        <v>44847.509224398149</v>
      </c>
      <c r="J158" s="5">
        <f t="shared" si="12"/>
        <v>4.4037731495336629E-3</v>
      </c>
      <c r="K158" s="12">
        <f t="shared" si="13"/>
        <v>4.4037731495336629E-3</v>
      </c>
      <c r="L158" s="5">
        <f t="shared" si="14"/>
        <v>0.10569055558880791</v>
      </c>
      <c r="M158" s="5">
        <v>16</v>
      </c>
      <c r="N158" t="str">
        <f t="shared" si="15"/>
        <v>Prazo SLA atendido</v>
      </c>
      <c r="O158" s="19">
        <f t="shared" si="16"/>
        <v>6.6056597243004944E-3</v>
      </c>
      <c r="P158" t="b">
        <f t="shared" si="17"/>
        <v>0</v>
      </c>
    </row>
    <row r="159" spans="1:16" hidden="1" x14ac:dyDescent="0.3">
      <c r="A159" s="1" t="s">
        <v>4572</v>
      </c>
      <c r="B159" t="s">
        <v>4573</v>
      </c>
      <c r="C159" t="s">
        <v>26</v>
      </c>
      <c r="D159" t="s">
        <v>13</v>
      </c>
      <c r="F159" s="3">
        <v>44830.512384548609</v>
      </c>
      <c r="G159" s="2">
        <v>44830.512384548609</v>
      </c>
      <c r="H159" s="3">
        <v>44830.523928553244</v>
      </c>
      <c r="I159" s="2">
        <v>44830.523928553244</v>
      </c>
      <c r="J159" s="5">
        <f t="shared" si="12"/>
        <v>1.1544004635652527E-2</v>
      </c>
      <c r="K159" s="12">
        <f t="shared" si="13"/>
        <v>1.1544004635652527E-2</v>
      </c>
      <c r="L159" s="5">
        <f t="shared" si="14"/>
        <v>0.27705611125566065</v>
      </c>
      <c r="M159" s="5">
        <v>40</v>
      </c>
      <c r="N159" t="str">
        <f t="shared" si="15"/>
        <v>Prazo SLA atendido</v>
      </c>
      <c r="O159" s="19">
        <f t="shared" si="16"/>
        <v>6.9264027813915165E-3</v>
      </c>
      <c r="P159" t="b">
        <f t="shared" si="17"/>
        <v>0</v>
      </c>
    </row>
    <row r="160" spans="1:16" hidden="1" x14ac:dyDescent="0.3">
      <c r="A160" s="1" t="s">
        <v>3692</v>
      </c>
      <c r="B160" t="s">
        <v>3693</v>
      </c>
      <c r="C160" t="s">
        <v>1005</v>
      </c>
      <c r="D160" t="s">
        <v>17</v>
      </c>
      <c r="F160" s="3">
        <v>44876.579321504629</v>
      </c>
      <c r="G160" s="2">
        <v>44876.579321504629</v>
      </c>
      <c r="H160" s="3">
        <v>44876.584005289355</v>
      </c>
      <c r="I160" s="2">
        <v>44876.584005289355</v>
      </c>
      <c r="J160" s="5">
        <f t="shared" si="12"/>
        <v>4.6837847257847898E-3</v>
      </c>
      <c r="K160" s="12">
        <f t="shared" si="13"/>
        <v>4.6837847257847898E-3</v>
      </c>
      <c r="L160" s="5">
        <f t="shared" si="14"/>
        <v>0.11241083341883495</v>
      </c>
      <c r="M160" s="5">
        <v>16</v>
      </c>
      <c r="N160" t="str">
        <f t="shared" si="15"/>
        <v>Prazo SLA atendido</v>
      </c>
      <c r="O160" s="19">
        <f t="shared" si="16"/>
        <v>7.0256770886771847E-3</v>
      </c>
      <c r="P160" t="b">
        <f t="shared" si="17"/>
        <v>0</v>
      </c>
    </row>
    <row r="161" spans="1:16" x14ac:dyDescent="0.3">
      <c r="A161" s="1" t="s">
        <v>1642</v>
      </c>
      <c r="B161" t="s">
        <v>1639</v>
      </c>
      <c r="C161" t="s">
        <v>109</v>
      </c>
      <c r="D161" t="s">
        <v>17</v>
      </c>
      <c r="F161" s="3">
        <v>45001.622611076389</v>
      </c>
      <c r="G161" s="2">
        <v>45001.622611076389</v>
      </c>
      <c r="H161" s="3">
        <v>45001.627382395833</v>
      </c>
      <c r="I161" s="2">
        <v>45001.627382395833</v>
      </c>
      <c r="J161" s="5">
        <f t="shared" si="12"/>
        <v>4.771319443534594E-3</v>
      </c>
      <c r="K161" s="12">
        <f t="shared" si="13"/>
        <v>4.771319443534594E-3</v>
      </c>
      <c r="L161" s="5">
        <f t="shared" si="14"/>
        <v>0.11451166664483026</v>
      </c>
      <c r="M161" s="5">
        <v>16</v>
      </c>
      <c r="N161" t="str">
        <f t="shared" si="15"/>
        <v>Prazo SLA atendido</v>
      </c>
      <c r="O161" s="19">
        <f t="shared" si="16"/>
        <v>7.156979165301891E-3</v>
      </c>
      <c r="P161" t="b">
        <f t="shared" si="17"/>
        <v>0</v>
      </c>
    </row>
    <row r="162" spans="1:16" x14ac:dyDescent="0.3">
      <c r="A162" s="1" t="s">
        <v>57</v>
      </c>
      <c r="B162" t="s">
        <v>58</v>
      </c>
      <c r="C162" t="s">
        <v>8</v>
      </c>
      <c r="D162" t="s">
        <v>9</v>
      </c>
      <c r="F162" s="3">
        <v>45100.71265076389</v>
      </c>
      <c r="G162" s="2">
        <v>45100.71265076389</v>
      </c>
      <c r="H162" s="3">
        <v>45100.749038159724</v>
      </c>
      <c r="I162" s="2">
        <v>45100.749038159724</v>
      </c>
      <c r="J162" s="5">
        <f t="shared" si="12"/>
        <v>3.6387395834026393E-2</v>
      </c>
      <c r="K162" s="12">
        <f t="shared" si="13"/>
        <v>3.6387395834026393E-2</v>
      </c>
      <c r="L162" s="5">
        <f t="shared" si="14"/>
        <v>0.87329750001663342</v>
      </c>
      <c r="M162" s="5">
        <v>120</v>
      </c>
      <c r="N162" t="str">
        <f t="shared" si="15"/>
        <v>Prazo SLA atendido</v>
      </c>
      <c r="O162" s="19">
        <f t="shared" si="16"/>
        <v>7.2774791668052787E-3</v>
      </c>
      <c r="P162" t="b">
        <f t="shared" si="17"/>
        <v>0</v>
      </c>
    </row>
    <row r="163" spans="1:16" x14ac:dyDescent="0.3">
      <c r="A163" s="1" t="s">
        <v>1358</v>
      </c>
      <c r="B163" t="s">
        <v>1359</v>
      </c>
      <c r="C163" t="s">
        <v>8</v>
      </c>
      <c r="D163" t="s">
        <v>9</v>
      </c>
      <c r="F163" s="3">
        <v>45015.548382372683</v>
      </c>
      <c r="G163" s="2">
        <v>45015.548382372683</v>
      </c>
      <c r="H163" s="3">
        <v>45015.584878831018</v>
      </c>
      <c r="I163" s="2">
        <v>45015.584878831018</v>
      </c>
      <c r="J163" s="5">
        <f t="shared" si="12"/>
        <v>3.6496458335022908E-2</v>
      </c>
      <c r="K163" s="12">
        <f t="shared" si="13"/>
        <v>3.6496458335022908E-2</v>
      </c>
      <c r="L163" s="5">
        <f t="shared" si="14"/>
        <v>0.87591500004054978</v>
      </c>
      <c r="M163" s="5">
        <v>120</v>
      </c>
      <c r="N163" t="str">
        <f t="shared" si="15"/>
        <v>Prazo SLA atendido</v>
      </c>
      <c r="O163" s="19">
        <f t="shared" si="16"/>
        <v>7.2992916670045812E-3</v>
      </c>
      <c r="P163" t="b">
        <f t="shared" si="17"/>
        <v>0</v>
      </c>
    </row>
    <row r="164" spans="1:16" hidden="1" x14ac:dyDescent="0.3">
      <c r="A164" s="1" t="s">
        <v>4045</v>
      </c>
      <c r="B164" t="s">
        <v>4046</v>
      </c>
      <c r="C164" t="s">
        <v>4047</v>
      </c>
      <c r="D164" t="s">
        <v>17</v>
      </c>
      <c r="F164" s="3">
        <v>44859.668347986109</v>
      </c>
      <c r="G164" s="2">
        <v>44859.668347986109</v>
      </c>
      <c r="H164" s="3">
        <v>44859.673444409724</v>
      </c>
      <c r="I164" s="2">
        <v>44859.673444409724</v>
      </c>
      <c r="J164" s="5">
        <f t="shared" si="12"/>
        <v>5.0964236143045127E-3</v>
      </c>
      <c r="K164" s="12">
        <f t="shared" si="13"/>
        <v>5.0964236143045127E-3</v>
      </c>
      <c r="L164" s="5">
        <f t="shared" si="14"/>
        <v>0.12231416674330831</v>
      </c>
      <c r="M164" s="5">
        <v>16</v>
      </c>
      <c r="N164" t="str">
        <f t="shared" si="15"/>
        <v>Prazo SLA atendido</v>
      </c>
      <c r="O164" s="19">
        <f t="shared" si="16"/>
        <v>7.6446354214567691E-3</v>
      </c>
      <c r="P164" t="b">
        <f t="shared" si="17"/>
        <v>0</v>
      </c>
    </row>
    <row r="165" spans="1:16" hidden="1" x14ac:dyDescent="0.3">
      <c r="A165" s="1" t="s">
        <v>4574</v>
      </c>
      <c r="B165" t="s">
        <v>4573</v>
      </c>
      <c r="C165" t="s">
        <v>26</v>
      </c>
      <c r="D165" t="s">
        <v>13</v>
      </c>
      <c r="F165" s="3">
        <v>44830.510900428242</v>
      </c>
      <c r="G165" s="2">
        <v>44830.510900428242</v>
      </c>
      <c r="H165" s="3">
        <v>44830.523994224539</v>
      </c>
      <c r="I165" s="2">
        <v>44830.523994224539</v>
      </c>
      <c r="J165" s="5">
        <f t="shared" si="12"/>
        <v>1.3093796296743676E-2</v>
      </c>
      <c r="K165" s="12">
        <f t="shared" si="13"/>
        <v>1.3093796296743676E-2</v>
      </c>
      <c r="L165" s="5">
        <f t="shared" si="14"/>
        <v>0.31425111112184823</v>
      </c>
      <c r="M165" s="5">
        <v>40</v>
      </c>
      <c r="N165" t="str">
        <f t="shared" si="15"/>
        <v>Prazo SLA atendido</v>
      </c>
      <c r="O165" s="19">
        <f t="shared" si="16"/>
        <v>7.8562777780462056E-3</v>
      </c>
      <c r="P165" t="b">
        <f t="shared" si="17"/>
        <v>0</v>
      </c>
    </row>
    <row r="166" spans="1:16" hidden="1" x14ac:dyDescent="0.3">
      <c r="A166" s="1" t="s">
        <v>5751</v>
      </c>
      <c r="B166" t="s">
        <v>5752</v>
      </c>
      <c r="C166" t="s">
        <v>26</v>
      </c>
      <c r="D166" t="s">
        <v>912</v>
      </c>
      <c r="F166" s="3">
        <v>44761.770180243053</v>
      </c>
      <c r="G166" s="2">
        <v>44761.770180243053</v>
      </c>
      <c r="H166" s="3">
        <v>44761.783497835648</v>
      </c>
      <c r="I166" s="2">
        <v>44761.783497835648</v>
      </c>
      <c r="J166" s="5">
        <f t="shared" si="12"/>
        <v>1.3317592594830785E-2</v>
      </c>
      <c r="K166" s="12">
        <f t="shared" si="13"/>
        <v>1.3317592594830785E-2</v>
      </c>
      <c r="L166" s="5">
        <f t="shared" si="14"/>
        <v>0.31962222227593884</v>
      </c>
      <c r="M166" s="5">
        <v>40</v>
      </c>
      <c r="N166" t="str">
        <f t="shared" si="15"/>
        <v>Prazo SLA atendido</v>
      </c>
      <c r="O166" s="19">
        <f t="shared" si="16"/>
        <v>7.9905555568984717E-3</v>
      </c>
      <c r="P166" t="b">
        <f t="shared" si="17"/>
        <v>0</v>
      </c>
    </row>
    <row r="167" spans="1:16" hidden="1" x14ac:dyDescent="0.3">
      <c r="A167" s="1" t="s">
        <v>5522</v>
      </c>
      <c r="B167" t="s">
        <v>5520</v>
      </c>
      <c r="C167" t="s">
        <v>4506</v>
      </c>
      <c r="D167" t="s">
        <v>23</v>
      </c>
      <c r="F167" s="3">
        <v>44774.417828738427</v>
      </c>
      <c r="G167" s="2">
        <v>44774.417828738427</v>
      </c>
      <c r="H167" s="3">
        <v>44774.477785532406</v>
      </c>
      <c r="I167" s="2">
        <v>44774.477785532406</v>
      </c>
      <c r="J167" s="5">
        <f t="shared" si="12"/>
        <v>5.9956793978926726E-2</v>
      </c>
      <c r="K167" s="12">
        <f t="shared" si="13"/>
        <v>5.9956793978926726E-2</v>
      </c>
      <c r="L167" s="5">
        <f t="shared" si="14"/>
        <v>1.4389630554942414</v>
      </c>
      <c r="M167" s="5">
        <v>180</v>
      </c>
      <c r="N167" t="str">
        <f t="shared" si="15"/>
        <v>Prazo SLA atendido</v>
      </c>
      <c r="O167" s="19">
        <f t="shared" si="16"/>
        <v>7.9942391971902296E-3</v>
      </c>
      <c r="P167" t="b">
        <f t="shared" si="17"/>
        <v>0</v>
      </c>
    </row>
    <row r="168" spans="1:16" x14ac:dyDescent="0.3">
      <c r="A168" s="1" t="s">
        <v>37</v>
      </c>
      <c r="B168" t="s">
        <v>38</v>
      </c>
      <c r="C168" t="s">
        <v>8</v>
      </c>
      <c r="D168" t="s">
        <v>9</v>
      </c>
      <c r="F168" s="3">
        <v>45104.426291377313</v>
      </c>
      <c r="G168" s="2">
        <v>45104.426291377313</v>
      </c>
      <c r="H168" s="3">
        <v>45104.466450983797</v>
      </c>
      <c r="I168" s="2">
        <v>45104.466450983797</v>
      </c>
      <c r="J168" s="5">
        <f t="shared" si="12"/>
        <v>4.0159606483939569E-2</v>
      </c>
      <c r="K168" s="12">
        <f t="shared" si="13"/>
        <v>4.0159606483939569E-2</v>
      </c>
      <c r="L168" s="5">
        <f t="shared" si="14"/>
        <v>0.96383055561454967</v>
      </c>
      <c r="M168" s="5">
        <v>120</v>
      </c>
      <c r="N168" t="str">
        <f t="shared" si="15"/>
        <v>Prazo SLA atendido</v>
      </c>
      <c r="O168" s="19">
        <f t="shared" si="16"/>
        <v>8.0319212967879146E-3</v>
      </c>
      <c r="P168" t="b">
        <f t="shared" si="17"/>
        <v>0</v>
      </c>
    </row>
    <row r="169" spans="1:16" x14ac:dyDescent="0.3">
      <c r="A169" s="1" t="s">
        <v>584</v>
      </c>
      <c r="B169" t="s">
        <v>585</v>
      </c>
      <c r="C169" t="s">
        <v>8</v>
      </c>
      <c r="D169" t="s">
        <v>9</v>
      </c>
      <c r="F169" s="3">
        <v>45064.640792013888</v>
      </c>
      <c r="G169" s="2">
        <v>45064.640792013888</v>
      </c>
      <c r="H169" s="3">
        <v>45064.681516712961</v>
      </c>
      <c r="I169" s="2">
        <v>45064.681516712961</v>
      </c>
      <c r="J169" s="5">
        <f t="shared" si="12"/>
        <v>4.0724699072598014E-2</v>
      </c>
      <c r="K169" s="12">
        <f t="shared" si="13"/>
        <v>4.0724699072598014E-2</v>
      </c>
      <c r="L169" s="5">
        <f t="shared" si="14"/>
        <v>0.97739277774235234</v>
      </c>
      <c r="M169" s="5">
        <v>120</v>
      </c>
      <c r="N169" t="str">
        <f t="shared" si="15"/>
        <v>Prazo SLA atendido</v>
      </c>
      <c r="O169" s="19">
        <f t="shared" si="16"/>
        <v>8.1449398145196032E-3</v>
      </c>
      <c r="P169" t="b">
        <f t="shared" si="17"/>
        <v>0</v>
      </c>
    </row>
    <row r="170" spans="1:16" hidden="1" x14ac:dyDescent="0.3">
      <c r="A170" s="1" t="s">
        <v>4465</v>
      </c>
      <c r="B170" t="s">
        <v>1886</v>
      </c>
      <c r="C170" t="s">
        <v>26</v>
      </c>
      <c r="D170" t="s">
        <v>13</v>
      </c>
      <c r="F170" s="3">
        <v>44838.399815138888</v>
      </c>
      <c r="G170" s="2">
        <v>44838.399815138888</v>
      </c>
      <c r="H170" s="3">
        <v>44838.413588946758</v>
      </c>
      <c r="I170" s="2">
        <v>44838.413588946758</v>
      </c>
      <c r="J170" s="5">
        <f t="shared" si="12"/>
        <v>1.3773807870165911E-2</v>
      </c>
      <c r="K170" s="12">
        <f t="shared" si="13"/>
        <v>1.3773807870165911E-2</v>
      </c>
      <c r="L170" s="5">
        <f t="shared" si="14"/>
        <v>0.33057138888398185</v>
      </c>
      <c r="M170" s="5">
        <v>40</v>
      </c>
      <c r="N170" t="str">
        <f t="shared" si="15"/>
        <v>Prazo SLA atendido</v>
      </c>
      <c r="O170" s="19">
        <f t="shared" si="16"/>
        <v>8.264284722099547E-3</v>
      </c>
      <c r="P170" t="b">
        <f t="shared" si="17"/>
        <v>0</v>
      </c>
    </row>
    <row r="171" spans="1:16" x14ac:dyDescent="0.3">
      <c r="A171" s="1" t="s">
        <v>171</v>
      </c>
      <c r="B171" t="s">
        <v>172</v>
      </c>
      <c r="C171" t="s">
        <v>12</v>
      </c>
      <c r="D171" t="s">
        <v>13</v>
      </c>
      <c r="F171" s="3">
        <v>45092.50945878472</v>
      </c>
      <c r="G171" s="2">
        <v>45092.50945878472</v>
      </c>
      <c r="H171" s="3">
        <v>45092.523384409724</v>
      </c>
      <c r="I171" s="2">
        <v>45092.523384409724</v>
      </c>
      <c r="J171" s="5">
        <f t="shared" si="12"/>
        <v>1.3925625004048925E-2</v>
      </c>
      <c r="K171" s="12">
        <f t="shared" si="13"/>
        <v>1.3925625004048925E-2</v>
      </c>
      <c r="L171" s="5">
        <f t="shared" si="14"/>
        <v>0.3342150000971742</v>
      </c>
      <c r="M171" s="5">
        <v>40</v>
      </c>
      <c r="N171" t="str">
        <f t="shared" si="15"/>
        <v>Prazo SLA atendido</v>
      </c>
      <c r="O171" s="19">
        <f t="shared" si="16"/>
        <v>8.3553750024293553E-3</v>
      </c>
      <c r="P171" t="b">
        <f t="shared" si="17"/>
        <v>0</v>
      </c>
    </row>
    <row r="172" spans="1:16" x14ac:dyDescent="0.3">
      <c r="A172" s="1" t="s">
        <v>2614</v>
      </c>
      <c r="B172" t="s">
        <v>2615</v>
      </c>
      <c r="C172" t="s">
        <v>109</v>
      </c>
      <c r="D172" t="s">
        <v>17</v>
      </c>
      <c r="F172" s="3">
        <v>44939.782642013888</v>
      </c>
      <c r="G172" s="2">
        <v>44939.782642013888</v>
      </c>
      <c r="H172" s="3">
        <v>44939.788378634257</v>
      </c>
      <c r="I172" s="2">
        <v>44939.788378634257</v>
      </c>
      <c r="J172" s="5">
        <f t="shared" si="12"/>
        <v>5.7366203691344708E-3</v>
      </c>
      <c r="K172" s="12">
        <f t="shared" si="13"/>
        <v>5.7366203691344708E-3</v>
      </c>
      <c r="L172" s="5">
        <f t="shared" si="14"/>
        <v>0.1376788888592273</v>
      </c>
      <c r="M172" s="5">
        <v>16</v>
      </c>
      <c r="N172" t="str">
        <f t="shared" si="15"/>
        <v>Prazo SLA atendido</v>
      </c>
      <c r="O172" s="19">
        <f t="shared" si="16"/>
        <v>8.6049305537017062E-3</v>
      </c>
      <c r="P172" t="b">
        <f t="shared" si="17"/>
        <v>0</v>
      </c>
    </row>
    <row r="173" spans="1:16" x14ac:dyDescent="0.3">
      <c r="A173" s="1" t="s">
        <v>1378</v>
      </c>
      <c r="B173" t="s">
        <v>1379</v>
      </c>
      <c r="C173" t="s">
        <v>26</v>
      </c>
      <c r="D173" t="s">
        <v>68</v>
      </c>
      <c r="F173" s="3">
        <v>45014.547671898152</v>
      </c>
      <c r="G173" s="2">
        <v>45014.547671898152</v>
      </c>
      <c r="H173" s="3">
        <v>45014.556332743057</v>
      </c>
      <c r="I173" s="2">
        <v>45014.556332743057</v>
      </c>
      <c r="J173" s="5">
        <f t="shared" si="12"/>
        <v>8.6608449055347592E-3</v>
      </c>
      <c r="K173" s="12">
        <f t="shared" si="13"/>
        <v>8.6608449055347592E-3</v>
      </c>
      <c r="L173" s="5">
        <f t="shared" si="14"/>
        <v>0.20786027773283422</v>
      </c>
      <c r="M173" s="5">
        <v>24</v>
      </c>
      <c r="N173" t="str">
        <f t="shared" si="15"/>
        <v>Prazo SLA atendido</v>
      </c>
      <c r="O173" s="19">
        <f t="shared" si="16"/>
        <v>8.6608449055347592E-3</v>
      </c>
      <c r="P173" t="b">
        <f t="shared" si="17"/>
        <v>0</v>
      </c>
    </row>
    <row r="174" spans="1:16" x14ac:dyDescent="0.3">
      <c r="A174" s="1" t="s">
        <v>1410</v>
      </c>
      <c r="B174" t="s">
        <v>1411</v>
      </c>
      <c r="C174" t="s">
        <v>26</v>
      </c>
      <c r="D174" t="s">
        <v>13</v>
      </c>
      <c r="F174" s="3">
        <v>45013.389913136576</v>
      </c>
      <c r="G174" s="2">
        <v>45013.389913136576</v>
      </c>
      <c r="H174" s="3">
        <v>45013.40463824074</v>
      </c>
      <c r="I174" s="2">
        <v>45013.40463824074</v>
      </c>
      <c r="J174" s="5">
        <f t="shared" si="12"/>
        <v>1.4725104163517244E-2</v>
      </c>
      <c r="K174" s="12">
        <f t="shared" si="13"/>
        <v>1.4725104163517244E-2</v>
      </c>
      <c r="L174" s="5">
        <f t="shared" si="14"/>
        <v>0.35340249992441386</v>
      </c>
      <c r="M174" s="5">
        <v>40</v>
      </c>
      <c r="N174" t="str">
        <f t="shared" si="15"/>
        <v>Prazo SLA atendido</v>
      </c>
      <c r="O174" s="19">
        <f t="shared" si="16"/>
        <v>8.8350624981103458E-3</v>
      </c>
      <c r="P174" t="b">
        <f t="shared" si="17"/>
        <v>0</v>
      </c>
    </row>
    <row r="175" spans="1:16" hidden="1" x14ac:dyDescent="0.3">
      <c r="A175" s="1" t="s">
        <v>5785</v>
      </c>
      <c r="B175" t="s">
        <v>5786</v>
      </c>
      <c r="C175" t="s">
        <v>26</v>
      </c>
      <c r="D175" t="s">
        <v>322</v>
      </c>
      <c r="F175" s="3">
        <v>44761.696330810184</v>
      </c>
      <c r="G175" s="2">
        <v>44761.696330810184</v>
      </c>
      <c r="H175" s="3">
        <v>44761.699334375</v>
      </c>
      <c r="I175" s="2">
        <v>44761.699334375</v>
      </c>
      <c r="J175" s="5">
        <f t="shared" si="12"/>
        <v>3.0035648160264827E-3</v>
      </c>
      <c r="K175" s="12">
        <f t="shared" si="13"/>
        <v>3.0035648160264827E-3</v>
      </c>
      <c r="L175" s="5">
        <f t="shared" si="14"/>
        <v>7.2085555584635586E-2</v>
      </c>
      <c r="M175" s="5">
        <v>8</v>
      </c>
      <c r="N175" t="str">
        <f t="shared" si="15"/>
        <v>Prazo SLA atendido</v>
      </c>
      <c r="O175" s="19">
        <f t="shared" si="16"/>
        <v>9.0106944480794482E-3</v>
      </c>
      <c r="P175" t="b">
        <f t="shared" si="17"/>
        <v>0</v>
      </c>
    </row>
    <row r="176" spans="1:16" hidden="1" x14ac:dyDescent="0.3">
      <c r="A176" s="1" t="s">
        <v>4406</v>
      </c>
      <c r="B176" t="s">
        <v>4407</v>
      </c>
      <c r="C176" t="s">
        <v>26</v>
      </c>
      <c r="D176" t="s">
        <v>322</v>
      </c>
      <c r="F176" s="3">
        <v>44840.481411030094</v>
      </c>
      <c r="G176" s="2">
        <v>44840.481411030094</v>
      </c>
      <c r="H176" s="3">
        <v>44840.484433784724</v>
      </c>
      <c r="I176" s="2">
        <v>44840.484433784724</v>
      </c>
      <c r="J176" s="5">
        <f t="shared" si="12"/>
        <v>3.0227546303649433E-3</v>
      </c>
      <c r="K176" s="12">
        <f t="shared" si="13"/>
        <v>3.0227546303649433E-3</v>
      </c>
      <c r="L176" s="5">
        <f t="shared" si="14"/>
        <v>7.2546111128758639E-2</v>
      </c>
      <c r="M176" s="5">
        <v>8</v>
      </c>
      <c r="N176" t="str">
        <f t="shared" si="15"/>
        <v>Prazo SLA atendido</v>
      </c>
      <c r="O176" s="19">
        <f t="shared" si="16"/>
        <v>9.0682638910948299E-3</v>
      </c>
      <c r="P176" t="b">
        <f t="shared" si="17"/>
        <v>0</v>
      </c>
    </row>
    <row r="177" spans="1:16" x14ac:dyDescent="0.3">
      <c r="A177" s="1" t="s">
        <v>77</v>
      </c>
      <c r="B177" t="s">
        <v>76</v>
      </c>
      <c r="C177" t="s">
        <v>26</v>
      </c>
      <c r="D177" t="s">
        <v>68</v>
      </c>
      <c r="F177" s="3">
        <v>45099.60659239583</v>
      </c>
      <c r="G177" s="2">
        <v>45099.60659239583</v>
      </c>
      <c r="H177" s="3">
        <v>45099.615833101852</v>
      </c>
      <c r="I177" s="2">
        <v>45099.615833101852</v>
      </c>
      <c r="J177" s="5">
        <f t="shared" si="12"/>
        <v>9.2407060219557025E-3</v>
      </c>
      <c r="K177" s="12">
        <f t="shared" si="13"/>
        <v>9.2407060219557025E-3</v>
      </c>
      <c r="L177" s="5">
        <f t="shared" si="14"/>
        <v>0.22177694452693686</v>
      </c>
      <c r="M177" s="5">
        <v>24</v>
      </c>
      <c r="N177" t="str">
        <f t="shared" si="15"/>
        <v>Prazo SLA atendido</v>
      </c>
      <c r="O177" s="19">
        <f t="shared" si="16"/>
        <v>9.2407060219557025E-3</v>
      </c>
      <c r="P177" t="b">
        <f t="shared" si="17"/>
        <v>0</v>
      </c>
    </row>
    <row r="178" spans="1:16" x14ac:dyDescent="0.3">
      <c r="A178" s="1" t="s">
        <v>273</v>
      </c>
      <c r="B178" t="s">
        <v>274</v>
      </c>
      <c r="C178" t="s">
        <v>8</v>
      </c>
      <c r="D178" t="s">
        <v>9</v>
      </c>
      <c r="F178" s="3">
        <v>45083.662572847221</v>
      </c>
      <c r="G178" s="2">
        <v>45083.662572847221</v>
      </c>
      <c r="H178" s="3">
        <v>45083.70886446759</v>
      </c>
      <c r="I178" s="2">
        <v>45083.70886446759</v>
      </c>
      <c r="J178" s="5">
        <f t="shared" si="12"/>
        <v>4.6291620368720032E-2</v>
      </c>
      <c r="K178" s="12">
        <f t="shared" si="13"/>
        <v>4.6291620368720032E-2</v>
      </c>
      <c r="L178" s="5">
        <f t="shared" si="14"/>
        <v>1.1109988888492808</v>
      </c>
      <c r="M178" s="5">
        <v>120</v>
      </c>
      <c r="N178" t="str">
        <f t="shared" si="15"/>
        <v>Prazo SLA atendido</v>
      </c>
      <c r="O178" s="19">
        <f t="shared" si="16"/>
        <v>9.2583240737440058E-3</v>
      </c>
      <c r="P178" t="b">
        <f t="shared" si="17"/>
        <v>0</v>
      </c>
    </row>
    <row r="179" spans="1:16" hidden="1" x14ac:dyDescent="0.3">
      <c r="A179" s="1" t="s">
        <v>5824</v>
      </c>
      <c r="B179" t="s">
        <v>5825</v>
      </c>
      <c r="C179" t="s">
        <v>109</v>
      </c>
      <c r="D179" t="s">
        <v>912</v>
      </c>
      <c r="F179" s="3">
        <v>44760.731807407406</v>
      </c>
      <c r="G179" s="2">
        <v>44760.731807407406</v>
      </c>
      <c r="H179" s="3">
        <v>44760.747350034719</v>
      </c>
      <c r="I179" s="2">
        <v>44760.747350034719</v>
      </c>
      <c r="J179" s="5">
        <f t="shared" si="12"/>
        <v>1.5542627312242985E-2</v>
      </c>
      <c r="K179" s="12">
        <f t="shared" si="13"/>
        <v>1.5542627312242985E-2</v>
      </c>
      <c r="L179" s="5">
        <f t="shared" si="14"/>
        <v>0.37302305549383163</v>
      </c>
      <c r="M179" s="5">
        <v>40</v>
      </c>
      <c r="N179" t="str">
        <f t="shared" si="15"/>
        <v>Prazo SLA atendido</v>
      </c>
      <c r="O179" s="19">
        <f t="shared" si="16"/>
        <v>9.3255763873457912E-3</v>
      </c>
      <c r="P179" t="b">
        <f t="shared" si="17"/>
        <v>0</v>
      </c>
    </row>
    <row r="180" spans="1:16" hidden="1" x14ac:dyDescent="0.3">
      <c r="A180" s="1" t="s">
        <v>5456</v>
      </c>
      <c r="B180" t="s">
        <v>5457</v>
      </c>
      <c r="C180" t="s">
        <v>4047</v>
      </c>
      <c r="D180" t="s">
        <v>17</v>
      </c>
      <c r="F180" s="3">
        <v>44777.429647592595</v>
      </c>
      <c r="G180" s="2">
        <v>44777.429647592595</v>
      </c>
      <c r="H180" s="3">
        <v>44777.435866631946</v>
      </c>
      <c r="I180" s="2">
        <v>44777.435866631946</v>
      </c>
      <c r="J180" s="5">
        <f t="shared" si="12"/>
        <v>6.2190393509808928E-3</v>
      </c>
      <c r="K180" s="12">
        <f t="shared" si="13"/>
        <v>6.2190393509808928E-3</v>
      </c>
      <c r="L180" s="5">
        <f t="shared" si="14"/>
        <v>0.14925694442354143</v>
      </c>
      <c r="M180" s="5">
        <v>16</v>
      </c>
      <c r="N180" t="str">
        <f t="shared" si="15"/>
        <v>Prazo SLA atendido</v>
      </c>
      <c r="O180" s="19">
        <f t="shared" si="16"/>
        <v>9.3285590264713392E-3</v>
      </c>
      <c r="P180" t="b">
        <f t="shared" si="17"/>
        <v>0</v>
      </c>
    </row>
    <row r="181" spans="1:16" x14ac:dyDescent="0.3">
      <c r="A181" s="1" t="s">
        <v>724</v>
      </c>
      <c r="B181" t="s">
        <v>725</v>
      </c>
      <c r="C181" t="s">
        <v>8</v>
      </c>
      <c r="D181" t="s">
        <v>9</v>
      </c>
      <c r="F181" s="3">
        <v>45054.678232650462</v>
      </c>
      <c r="G181" s="2">
        <v>45054.678232650462</v>
      </c>
      <c r="H181" s="3">
        <v>45054.725033564813</v>
      </c>
      <c r="I181" s="2">
        <v>45054.725033564813</v>
      </c>
      <c r="J181" s="5">
        <f t="shared" si="12"/>
        <v>4.680091435147915E-2</v>
      </c>
      <c r="K181" s="12">
        <f t="shared" si="13"/>
        <v>4.680091435147915E-2</v>
      </c>
      <c r="L181" s="5">
        <f t="shared" si="14"/>
        <v>1.1232219444354996</v>
      </c>
      <c r="M181" s="5">
        <v>120</v>
      </c>
      <c r="N181" t="str">
        <f t="shared" si="15"/>
        <v>Prazo SLA atendido</v>
      </c>
      <c r="O181" s="19">
        <f t="shared" si="16"/>
        <v>9.3601828702958301E-3</v>
      </c>
      <c r="P181" t="b">
        <f t="shared" si="17"/>
        <v>0</v>
      </c>
    </row>
    <row r="182" spans="1:16" hidden="1" x14ac:dyDescent="0.3">
      <c r="A182" s="1" t="s">
        <v>5992</v>
      </c>
      <c r="B182" t="s">
        <v>5993</v>
      </c>
      <c r="C182" t="s">
        <v>109</v>
      </c>
      <c r="D182" t="s">
        <v>9</v>
      </c>
      <c r="F182" s="3">
        <v>44749.567155277779</v>
      </c>
      <c r="G182" s="2">
        <v>44749.567155277779</v>
      </c>
      <c r="H182" s="3">
        <v>44749.614326608797</v>
      </c>
      <c r="I182" s="2">
        <v>44749.614326608797</v>
      </c>
      <c r="J182" s="5">
        <f t="shared" si="12"/>
        <v>4.7171331018034834E-2</v>
      </c>
      <c r="K182" s="12">
        <f t="shared" si="13"/>
        <v>4.7171331018034834E-2</v>
      </c>
      <c r="L182" s="5">
        <f t="shared" si="14"/>
        <v>1.132111944432836</v>
      </c>
      <c r="M182" s="5">
        <v>120</v>
      </c>
      <c r="N182" t="str">
        <f t="shared" si="15"/>
        <v>Prazo SLA atendido</v>
      </c>
      <c r="O182" s="19">
        <f t="shared" si="16"/>
        <v>9.4342662036069665E-3</v>
      </c>
      <c r="P182" t="b">
        <f t="shared" si="17"/>
        <v>0</v>
      </c>
    </row>
    <row r="183" spans="1:16" hidden="1" x14ac:dyDescent="0.3">
      <c r="A183" s="1" t="s">
        <v>5833</v>
      </c>
      <c r="B183" t="s">
        <v>5834</v>
      </c>
      <c r="C183" t="s">
        <v>26</v>
      </c>
      <c r="D183" t="s">
        <v>68</v>
      </c>
      <c r="F183" s="3">
        <v>44760.67363258102</v>
      </c>
      <c r="G183" s="2">
        <v>44760.67363258102</v>
      </c>
      <c r="H183" s="3">
        <v>44760.683226076391</v>
      </c>
      <c r="I183" s="2">
        <v>44760.683226076391</v>
      </c>
      <c r="J183" s="5">
        <f t="shared" si="12"/>
        <v>9.5934953715186566E-3</v>
      </c>
      <c r="K183" s="12">
        <f t="shared" si="13"/>
        <v>9.5934953715186566E-3</v>
      </c>
      <c r="L183" s="5">
        <f t="shared" si="14"/>
        <v>0.23024388891644776</v>
      </c>
      <c r="M183" s="5">
        <v>24</v>
      </c>
      <c r="N183" t="str">
        <f t="shared" si="15"/>
        <v>Prazo SLA atendido</v>
      </c>
      <c r="O183" s="19">
        <f t="shared" si="16"/>
        <v>9.5934953715186566E-3</v>
      </c>
      <c r="P183" t="b">
        <f t="shared" si="17"/>
        <v>0</v>
      </c>
    </row>
    <row r="184" spans="1:16" x14ac:dyDescent="0.3">
      <c r="A184" s="1" t="s">
        <v>2826</v>
      </c>
      <c r="B184" t="s">
        <v>2827</v>
      </c>
      <c r="C184" t="s">
        <v>16</v>
      </c>
      <c r="D184" t="s">
        <v>9</v>
      </c>
      <c r="F184" s="3">
        <v>44929.46103337963</v>
      </c>
      <c r="G184" s="2">
        <v>44929.46103337963</v>
      </c>
      <c r="H184" s="3">
        <v>44929.509884976855</v>
      </c>
      <c r="I184" s="2">
        <v>44929.509884976855</v>
      </c>
      <c r="J184" s="5">
        <f t="shared" si="12"/>
        <v>4.8851597224711441E-2</v>
      </c>
      <c r="K184" s="12">
        <f t="shared" si="13"/>
        <v>4.8851597224711441E-2</v>
      </c>
      <c r="L184" s="5">
        <f t="shared" si="14"/>
        <v>1.1724383333930746</v>
      </c>
      <c r="M184" s="5">
        <v>120</v>
      </c>
      <c r="N184" t="str">
        <f t="shared" si="15"/>
        <v>Prazo SLA atendido</v>
      </c>
      <c r="O184" s="19">
        <f t="shared" si="16"/>
        <v>9.7703194449422874E-3</v>
      </c>
      <c r="P184" t="b">
        <f t="shared" si="17"/>
        <v>0</v>
      </c>
    </row>
    <row r="185" spans="1:16" x14ac:dyDescent="0.3">
      <c r="A185" s="1" t="s">
        <v>51</v>
      </c>
      <c r="B185" t="s">
        <v>52</v>
      </c>
      <c r="C185" t="s">
        <v>8</v>
      </c>
      <c r="D185" t="s">
        <v>9</v>
      </c>
      <c r="F185" s="3">
        <v>45103.653893807874</v>
      </c>
      <c r="G185" s="2">
        <v>45103.653893807874</v>
      </c>
      <c r="H185" s="3">
        <v>45103.703005000003</v>
      </c>
      <c r="I185" s="2">
        <v>45103.703005000003</v>
      </c>
      <c r="J185" s="5">
        <f t="shared" si="12"/>
        <v>4.9111192129203118E-2</v>
      </c>
      <c r="K185" s="12">
        <f t="shared" si="13"/>
        <v>4.9111192129203118E-2</v>
      </c>
      <c r="L185" s="5">
        <f t="shared" si="14"/>
        <v>1.1786686111008748</v>
      </c>
      <c r="M185" s="5">
        <v>120</v>
      </c>
      <c r="N185" t="str">
        <f t="shared" si="15"/>
        <v>Prazo SLA atendido</v>
      </c>
      <c r="O185" s="19">
        <f t="shared" si="16"/>
        <v>9.8222384258406237E-3</v>
      </c>
      <c r="P185" t="b">
        <f t="shared" si="17"/>
        <v>0</v>
      </c>
    </row>
    <row r="186" spans="1:16" hidden="1" x14ac:dyDescent="0.3">
      <c r="A186" s="1" t="s">
        <v>3648</v>
      </c>
      <c r="B186" t="s">
        <v>1575</v>
      </c>
      <c r="C186" t="s">
        <v>16</v>
      </c>
      <c r="D186" t="s">
        <v>17</v>
      </c>
      <c r="F186" s="3">
        <v>44881.739135300922</v>
      </c>
      <c r="G186" s="2">
        <v>44881.739135300922</v>
      </c>
      <c r="H186" s="3">
        <v>44881.745783124999</v>
      </c>
      <c r="I186" s="2">
        <v>44881.745783124999</v>
      </c>
      <c r="J186" s="5">
        <f t="shared" si="12"/>
        <v>6.6478240769356489E-3</v>
      </c>
      <c r="K186" s="12">
        <f t="shared" si="13"/>
        <v>6.6478240769356489E-3</v>
      </c>
      <c r="L186" s="5">
        <f t="shared" si="14"/>
        <v>0.15954777784645557</v>
      </c>
      <c r="M186" s="5">
        <v>16</v>
      </c>
      <c r="N186" t="str">
        <f t="shared" si="15"/>
        <v>Prazo SLA atendido</v>
      </c>
      <c r="O186" s="19">
        <f t="shared" si="16"/>
        <v>9.9717361154034734E-3</v>
      </c>
      <c r="P186" t="b">
        <f t="shared" si="17"/>
        <v>0</v>
      </c>
    </row>
    <row r="187" spans="1:16" x14ac:dyDescent="0.3">
      <c r="A187" s="1" t="s">
        <v>75</v>
      </c>
      <c r="B187" t="s">
        <v>76</v>
      </c>
      <c r="C187" t="s">
        <v>26</v>
      </c>
      <c r="D187" t="s">
        <v>68</v>
      </c>
      <c r="F187" s="3">
        <v>45099.626772442127</v>
      </c>
      <c r="G187" s="2">
        <v>45099.626772442127</v>
      </c>
      <c r="H187" s="3">
        <v>45099.63723010417</v>
      </c>
      <c r="I187" s="2">
        <v>45099.63723010417</v>
      </c>
      <c r="J187" s="5">
        <f t="shared" si="12"/>
        <v>1.0457662043336313E-2</v>
      </c>
      <c r="K187" s="12">
        <f t="shared" si="13"/>
        <v>1.0457662043336313E-2</v>
      </c>
      <c r="L187" s="5">
        <f t="shared" si="14"/>
        <v>0.25098388904007152</v>
      </c>
      <c r="M187" s="5">
        <v>24</v>
      </c>
      <c r="N187" t="str">
        <f t="shared" si="15"/>
        <v>Prazo SLA atendido</v>
      </c>
      <c r="O187" s="19">
        <f t="shared" si="16"/>
        <v>1.0457662043336313E-2</v>
      </c>
      <c r="P187" t="b">
        <f t="shared" si="17"/>
        <v>0</v>
      </c>
    </row>
    <row r="188" spans="1:16" x14ac:dyDescent="0.3">
      <c r="A188" s="1" t="s">
        <v>1394</v>
      </c>
      <c r="B188" t="s">
        <v>1395</v>
      </c>
      <c r="C188" t="s">
        <v>12</v>
      </c>
      <c r="D188" t="s">
        <v>13</v>
      </c>
      <c r="F188" s="3">
        <v>45013.729737476853</v>
      </c>
      <c r="G188" s="2">
        <v>45013.729737476853</v>
      </c>
      <c r="H188" s="3">
        <v>45013.747587685182</v>
      </c>
      <c r="I188" s="2">
        <v>45013.747587685182</v>
      </c>
      <c r="J188" s="5">
        <f t="shared" si="12"/>
        <v>1.7850208329036832E-2</v>
      </c>
      <c r="K188" s="12">
        <f t="shared" si="13"/>
        <v>1.7850208329036832E-2</v>
      </c>
      <c r="L188" s="5">
        <f t="shared" si="14"/>
        <v>0.42840499989688396</v>
      </c>
      <c r="M188" s="5">
        <v>40</v>
      </c>
      <c r="N188" t="str">
        <f t="shared" si="15"/>
        <v>Prazo SLA atendido</v>
      </c>
      <c r="O188" s="19">
        <f t="shared" si="16"/>
        <v>1.0710124997422099E-2</v>
      </c>
      <c r="P188" t="b">
        <f t="shared" si="17"/>
        <v>0</v>
      </c>
    </row>
    <row r="189" spans="1:16" x14ac:dyDescent="0.3">
      <c r="A189" s="1" t="s">
        <v>522</v>
      </c>
      <c r="B189" t="s">
        <v>523</v>
      </c>
      <c r="C189" t="s">
        <v>117</v>
      </c>
      <c r="D189" t="s">
        <v>9</v>
      </c>
      <c r="F189" s="3">
        <v>45070.322406481479</v>
      </c>
      <c r="G189" s="2">
        <v>45070.322406481479</v>
      </c>
      <c r="H189" s="3">
        <v>45070.377038194441</v>
      </c>
      <c r="I189" s="2">
        <v>45070.377038194441</v>
      </c>
      <c r="J189" s="5">
        <f t="shared" si="12"/>
        <v>5.463171296287328E-2</v>
      </c>
      <c r="K189" s="12">
        <f t="shared" si="13"/>
        <v>5.463171296287328E-2</v>
      </c>
      <c r="L189" s="5">
        <f t="shared" si="14"/>
        <v>1.3111611111089587</v>
      </c>
      <c r="M189" s="5">
        <v>120</v>
      </c>
      <c r="N189" t="str">
        <f t="shared" si="15"/>
        <v>Prazo SLA atendido</v>
      </c>
      <c r="O189" s="19">
        <f t="shared" si="16"/>
        <v>1.0926342592574656E-2</v>
      </c>
      <c r="P189" t="b">
        <f t="shared" si="17"/>
        <v>0</v>
      </c>
    </row>
    <row r="190" spans="1:16" hidden="1" x14ac:dyDescent="0.3">
      <c r="A190" s="1" t="s">
        <v>5145</v>
      </c>
      <c r="B190" t="s">
        <v>5146</v>
      </c>
      <c r="C190" t="s">
        <v>1005</v>
      </c>
      <c r="D190" t="s">
        <v>23</v>
      </c>
      <c r="F190" s="3">
        <v>44796.568594710647</v>
      </c>
      <c r="G190" s="2">
        <v>44796.568594710647</v>
      </c>
      <c r="H190" s="3">
        <v>44796.650745173611</v>
      </c>
      <c r="I190" s="2">
        <v>44796.650745173611</v>
      </c>
      <c r="J190" s="5">
        <f t="shared" si="12"/>
        <v>8.2150462963909376E-2</v>
      </c>
      <c r="K190" s="12">
        <f t="shared" si="13"/>
        <v>8.2150462963909376E-2</v>
      </c>
      <c r="L190" s="5">
        <f t="shared" si="14"/>
        <v>1.971611111133825</v>
      </c>
      <c r="M190" s="5">
        <v>180</v>
      </c>
      <c r="N190" t="str">
        <f t="shared" si="15"/>
        <v>Prazo SLA atendido</v>
      </c>
      <c r="O190" s="19">
        <f t="shared" si="16"/>
        <v>1.0953395061854583E-2</v>
      </c>
      <c r="P190" t="b">
        <f t="shared" si="17"/>
        <v>0</v>
      </c>
    </row>
    <row r="191" spans="1:16" hidden="1" x14ac:dyDescent="0.3">
      <c r="A191" s="1" t="s">
        <v>3068</v>
      </c>
      <c r="B191" t="s">
        <v>3069</v>
      </c>
      <c r="C191" t="s">
        <v>26</v>
      </c>
      <c r="D191" t="s">
        <v>68</v>
      </c>
      <c r="F191" s="3">
        <v>44911.507285879627</v>
      </c>
      <c r="G191" s="2">
        <v>44911.507285879627</v>
      </c>
      <c r="H191" s="3">
        <v>44911.518453865741</v>
      </c>
      <c r="I191" s="2">
        <v>44911.518453865741</v>
      </c>
      <c r="J191" s="5">
        <f t="shared" si="12"/>
        <v>1.1167986114742234E-2</v>
      </c>
      <c r="K191" s="12">
        <f t="shared" si="13"/>
        <v>1.1167986114742234E-2</v>
      </c>
      <c r="L191" s="5">
        <f t="shared" si="14"/>
        <v>0.26803166675381362</v>
      </c>
      <c r="M191" s="5">
        <v>24</v>
      </c>
      <c r="N191" t="str">
        <f t="shared" si="15"/>
        <v>Prazo SLA atendido</v>
      </c>
      <c r="O191" s="19">
        <f t="shared" si="16"/>
        <v>1.1167986114742234E-2</v>
      </c>
      <c r="P191" t="b">
        <f t="shared" si="17"/>
        <v>0</v>
      </c>
    </row>
    <row r="192" spans="1:16" hidden="1" x14ac:dyDescent="0.3">
      <c r="A192" s="1" t="s">
        <v>4779</v>
      </c>
      <c r="B192" t="s">
        <v>4780</v>
      </c>
      <c r="C192" t="s">
        <v>26</v>
      </c>
      <c r="D192" t="s">
        <v>68</v>
      </c>
      <c r="F192" s="3">
        <v>44819.62371767361</v>
      </c>
      <c r="G192" s="2">
        <v>44819.62371767361</v>
      </c>
      <c r="H192" s="3">
        <v>44819.635051886573</v>
      </c>
      <c r="I192" s="2">
        <v>44819.635051886573</v>
      </c>
      <c r="J192" s="5">
        <f t="shared" si="12"/>
        <v>1.1334212962538004E-2</v>
      </c>
      <c r="K192" s="12">
        <f t="shared" si="13"/>
        <v>1.1334212962538004E-2</v>
      </c>
      <c r="L192" s="5">
        <f t="shared" si="14"/>
        <v>0.27202111110091209</v>
      </c>
      <c r="M192" s="5">
        <v>24</v>
      </c>
      <c r="N192" t="str">
        <f t="shared" si="15"/>
        <v>Prazo SLA atendido</v>
      </c>
      <c r="O192" s="19">
        <f t="shared" si="16"/>
        <v>1.1334212962538004E-2</v>
      </c>
      <c r="P192" t="b">
        <f t="shared" si="17"/>
        <v>0</v>
      </c>
    </row>
    <row r="193" spans="1:16" x14ac:dyDescent="0.3">
      <c r="A193" s="1" t="s">
        <v>1105</v>
      </c>
      <c r="B193" t="s">
        <v>1106</v>
      </c>
      <c r="C193" t="s">
        <v>8</v>
      </c>
      <c r="D193" t="s">
        <v>9</v>
      </c>
      <c r="F193" s="3">
        <v>45030.388091817127</v>
      </c>
      <c r="G193" s="2">
        <v>45030.388091817127</v>
      </c>
      <c r="H193" s="3">
        <v>45030.445034236109</v>
      </c>
      <c r="I193" s="2">
        <v>45030.445034236109</v>
      </c>
      <c r="J193" s="5">
        <f t="shared" si="12"/>
        <v>5.6942418981634546E-2</v>
      </c>
      <c r="K193" s="12">
        <f t="shared" si="13"/>
        <v>5.6942418981634546E-2</v>
      </c>
      <c r="L193" s="5">
        <f t="shared" si="14"/>
        <v>1.3666180555592291</v>
      </c>
      <c r="M193" s="5">
        <v>120</v>
      </c>
      <c r="N193" t="str">
        <f t="shared" si="15"/>
        <v>Prazo SLA atendido</v>
      </c>
      <c r="O193" s="19">
        <f t="shared" si="16"/>
        <v>1.1388483796326909E-2</v>
      </c>
      <c r="P193" t="b">
        <f t="shared" si="17"/>
        <v>0</v>
      </c>
    </row>
    <row r="194" spans="1:16" hidden="1" x14ac:dyDescent="0.3">
      <c r="A194" s="1" t="s">
        <v>5147</v>
      </c>
      <c r="B194" t="s">
        <v>5148</v>
      </c>
      <c r="C194" t="s">
        <v>1005</v>
      </c>
      <c r="D194" t="s">
        <v>23</v>
      </c>
      <c r="F194" s="3">
        <v>44796.564076053241</v>
      </c>
      <c r="G194" s="2">
        <v>44796.564076053241</v>
      </c>
      <c r="H194" s="3">
        <v>44796.650400381943</v>
      </c>
      <c r="I194" s="2">
        <v>44796.650400381943</v>
      </c>
      <c r="J194" s="5">
        <f t="shared" ref="J194:J257" si="18">H194-F194</f>
        <v>8.632432870217599E-2</v>
      </c>
      <c r="K194" s="12">
        <f t="shared" ref="K194:K257" si="19">I194-G194</f>
        <v>8.632432870217599E-2</v>
      </c>
      <c r="L194" s="5">
        <f t="shared" ref="L194:L257" si="20">J194*24</f>
        <v>2.0717838888522238</v>
      </c>
      <c r="M194" s="5">
        <v>180</v>
      </c>
      <c r="N194" t="str">
        <f t="shared" ref="N194:N257" si="21">IFERROR(IF(L194&gt;=M194,"Prazo SLA não atendido","Prazo SLA atendido"),"Serviço não cadastrado")</f>
        <v>Prazo SLA atendido</v>
      </c>
      <c r="O194" s="19">
        <f t="shared" ref="O194:O257" si="22">(L194/M194)</f>
        <v>1.1509910493623465E-2</v>
      </c>
      <c r="P194" t="b">
        <f t="shared" ref="P194:P257" si="23">IFERROR(IF(AND(O194&gt;=101%,O194&lt;=200%),"Acima do SLA",IF(AND(O194&gt;200%),"Muito Acima do SLA")),"Sem meta")</f>
        <v>0</v>
      </c>
    </row>
    <row r="195" spans="1:16" x14ac:dyDescent="0.3">
      <c r="A195" s="1" t="s">
        <v>377</v>
      </c>
      <c r="B195" t="s">
        <v>378</v>
      </c>
      <c r="C195" t="s">
        <v>8</v>
      </c>
      <c r="D195" t="s">
        <v>9</v>
      </c>
      <c r="F195" s="3">
        <v>45077.681490243056</v>
      </c>
      <c r="G195" s="2">
        <v>45077.681490243056</v>
      </c>
      <c r="H195" s="3">
        <v>45077.739807152779</v>
      </c>
      <c r="I195" s="2">
        <v>45077.739807152779</v>
      </c>
      <c r="J195" s="5">
        <f t="shared" si="18"/>
        <v>5.8316909722634591E-2</v>
      </c>
      <c r="K195" s="12">
        <f t="shared" si="19"/>
        <v>5.8316909722634591E-2</v>
      </c>
      <c r="L195" s="5">
        <f t="shared" si="20"/>
        <v>1.3996058333432302</v>
      </c>
      <c r="M195" s="5">
        <v>120</v>
      </c>
      <c r="N195" t="str">
        <f t="shared" si="21"/>
        <v>Prazo SLA atendido</v>
      </c>
      <c r="O195" s="19">
        <f t="shared" si="22"/>
        <v>1.1663381944526919E-2</v>
      </c>
      <c r="P195" t="b">
        <f t="shared" si="23"/>
        <v>0</v>
      </c>
    </row>
    <row r="196" spans="1:16" hidden="1" x14ac:dyDescent="0.3">
      <c r="A196" s="1" t="s">
        <v>5663</v>
      </c>
      <c r="B196" t="s">
        <v>5664</v>
      </c>
      <c r="C196" t="s">
        <v>26</v>
      </c>
      <c r="D196" t="s">
        <v>13</v>
      </c>
      <c r="F196" s="3">
        <v>44767.508123900465</v>
      </c>
      <c r="G196" s="2">
        <v>44767.508123900465</v>
      </c>
      <c r="H196" s="3">
        <v>44767.527597430555</v>
      </c>
      <c r="I196" s="2">
        <v>44767.527597430555</v>
      </c>
      <c r="J196" s="5">
        <f t="shared" si="18"/>
        <v>1.9473530090181157E-2</v>
      </c>
      <c r="K196" s="12">
        <f t="shared" si="19"/>
        <v>1.9473530090181157E-2</v>
      </c>
      <c r="L196" s="5">
        <f t="shared" si="20"/>
        <v>0.46736472216434777</v>
      </c>
      <c r="M196" s="5">
        <v>40</v>
      </c>
      <c r="N196" t="str">
        <f t="shared" si="21"/>
        <v>Prazo SLA atendido</v>
      </c>
      <c r="O196" s="19">
        <f t="shared" si="22"/>
        <v>1.1684118054108694E-2</v>
      </c>
      <c r="P196" t="b">
        <f t="shared" si="23"/>
        <v>0</v>
      </c>
    </row>
    <row r="197" spans="1:16" x14ac:dyDescent="0.3">
      <c r="A197" s="1" t="s">
        <v>1935</v>
      </c>
      <c r="B197" t="s">
        <v>1936</v>
      </c>
      <c r="C197" t="s">
        <v>26</v>
      </c>
      <c r="D197" t="s">
        <v>13</v>
      </c>
      <c r="F197" s="3">
        <v>44986.616486874998</v>
      </c>
      <c r="G197" s="2">
        <v>44986.616486874998</v>
      </c>
      <c r="H197" s="3">
        <v>44986.636145902776</v>
      </c>
      <c r="I197" s="2">
        <v>44986.636145902776</v>
      </c>
      <c r="J197" s="5">
        <f t="shared" si="18"/>
        <v>1.9659027777379379E-2</v>
      </c>
      <c r="K197" s="12">
        <f t="shared" si="19"/>
        <v>1.9659027777379379E-2</v>
      </c>
      <c r="L197" s="5">
        <f t="shared" si="20"/>
        <v>0.47181666665710509</v>
      </c>
      <c r="M197" s="5">
        <v>40</v>
      </c>
      <c r="N197" t="str">
        <f t="shared" si="21"/>
        <v>Prazo SLA atendido</v>
      </c>
      <c r="O197" s="19">
        <f t="shared" si="22"/>
        <v>1.1795416666427628E-2</v>
      </c>
      <c r="P197" t="b">
        <f t="shared" si="23"/>
        <v>0</v>
      </c>
    </row>
    <row r="198" spans="1:16" x14ac:dyDescent="0.3">
      <c r="A198" s="1" t="s">
        <v>861</v>
      </c>
      <c r="B198" t="s">
        <v>862</v>
      </c>
      <c r="C198" t="s">
        <v>26</v>
      </c>
      <c r="D198" t="s">
        <v>9</v>
      </c>
      <c r="F198" s="3">
        <v>45044.419837870373</v>
      </c>
      <c r="G198" s="2">
        <v>45044.419837870373</v>
      </c>
      <c r="H198" s="3">
        <v>45044.480163495369</v>
      </c>
      <c r="I198" s="2">
        <v>45044.480163495369</v>
      </c>
      <c r="J198" s="5">
        <f t="shared" si="18"/>
        <v>6.0325624996039551E-2</v>
      </c>
      <c r="K198" s="12">
        <f t="shared" si="19"/>
        <v>6.0325624996039551E-2</v>
      </c>
      <c r="L198" s="5">
        <f t="shared" si="20"/>
        <v>1.4478149999049492</v>
      </c>
      <c r="M198" s="5">
        <v>120</v>
      </c>
      <c r="N198" t="str">
        <f t="shared" si="21"/>
        <v>Prazo SLA atendido</v>
      </c>
      <c r="O198" s="19">
        <f t="shared" si="22"/>
        <v>1.2065124999207911E-2</v>
      </c>
      <c r="P198" t="b">
        <f t="shared" si="23"/>
        <v>0</v>
      </c>
    </row>
    <row r="199" spans="1:16" hidden="1" x14ac:dyDescent="0.3">
      <c r="A199" s="1" t="s">
        <v>5665</v>
      </c>
      <c r="B199" t="s">
        <v>5666</v>
      </c>
      <c r="C199" t="s">
        <v>26</v>
      </c>
      <c r="D199" t="s">
        <v>13</v>
      </c>
      <c r="F199" s="3">
        <v>44767.507587094908</v>
      </c>
      <c r="G199" s="2">
        <v>44767.507587094908</v>
      </c>
      <c r="H199" s="3">
        <v>44767.528099050927</v>
      </c>
      <c r="I199" s="2">
        <v>44767.528099050927</v>
      </c>
      <c r="J199" s="5">
        <f t="shared" si="18"/>
        <v>2.0511956019618083E-2</v>
      </c>
      <c r="K199" s="12">
        <f t="shared" si="19"/>
        <v>2.0511956019618083E-2</v>
      </c>
      <c r="L199" s="5">
        <f t="shared" si="20"/>
        <v>0.49228694447083399</v>
      </c>
      <c r="M199" s="5">
        <v>40</v>
      </c>
      <c r="N199" t="str">
        <f t="shared" si="21"/>
        <v>Prazo SLA atendido</v>
      </c>
      <c r="O199" s="19">
        <f t="shared" si="22"/>
        <v>1.230717361177085E-2</v>
      </c>
      <c r="P199" t="b">
        <f t="shared" si="23"/>
        <v>0</v>
      </c>
    </row>
    <row r="200" spans="1:16" x14ac:dyDescent="0.3">
      <c r="A200" s="1" t="s">
        <v>734</v>
      </c>
      <c r="B200" t="s">
        <v>223</v>
      </c>
      <c r="C200" t="s">
        <v>91</v>
      </c>
      <c r="D200" t="s">
        <v>9</v>
      </c>
      <c r="F200" s="3">
        <v>45054.642439895833</v>
      </c>
      <c r="G200" s="2">
        <v>45054.642439895833</v>
      </c>
      <c r="H200" s="3">
        <v>45054.704192870369</v>
      </c>
      <c r="I200" s="2">
        <v>45054.704192870369</v>
      </c>
      <c r="J200" s="5">
        <f t="shared" si="18"/>
        <v>6.1752974535920657E-2</v>
      </c>
      <c r="K200" s="12">
        <f t="shared" si="19"/>
        <v>6.1752974535920657E-2</v>
      </c>
      <c r="L200" s="5">
        <f t="shared" si="20"/>
        <v>1.4820713888620958</v>
      </c>
      <c r="M200" s="5">
        <v>120</v>
      </c>
      <c r="N200" t="str">
        <f t="shared" si="21"/>
        <v>Prazo SLA atendido</v>
      </c>
      <c r="O200" s="19">
        <f t="shared" si="22"/>
        <v>1.2350594907184131E-2</v>
      </c>
      <c r="P200" t="b">
        <f t="shared" si="23"/>
        <v>0</v>
      </c>
    </row>
    <row r="201" spans="1:16" x14ac:dyDescent="0.3">
      <c r="A201" s="1" t="s">
        <v>1614</v>
      </c>
      <c r="B201" t="s">
        <v>1615</v>
      </c>
      <c r="C201" t="s">
        <v>26</v>
      </c>
      <c r="D201" t="s">
        <v>13</v>
      </c>
      <c r="F201" s="3">
        <v>45002.44238915509</v>
      </c>
      <c r="G201" s="2">
        <v>45002.44238915509</v>
      </c>
      <c r="H201" s="3">
        <v>45002.46330171296</v>
      </c>
      <c r="I201" s="2">
        <v>45002.46330171296</v>
      </c>
      <c r="J201" s="5">
        <f t="shared" si="18"/>
        <v>2.091255786945112E-2</v>
      </c>
      <c r="K201" s="12">
        <f t="shared" si="19"/>
        <v>2.091255786945112E-2</v>
      </c>
      <c r="L201" s="5">
        <f t="shared" si="20"/>
        <v>0.50190138886682689</v>
      </c>
      <c r="M201" s="5">
        <v>40</v>
      </c>
      <c r="N201" t="str">
        <f t="shared" si="21"/>
        <v>Prazo SLA atendido</v>
      </c>
      <c r="O201" s="19">
        <f t="shared" si="22"/>
        <v>1.2547534721670672E-2</v>
      </c>
      <c r="P201" t="b">
        <f t="shared" si="23"/>
        <v>0</v>
      </c>
    </row>
    <row r="202" spans="1:16" x14ac:dyDescent="0.3">
      <c r="A202" s="1" t="s">
        <v>2406</v>
      </c>
      <c r="B202" t="s">
        <v>2407</v>
      </c>
      <c r="C202" t="s">
        <v>16</v>
      </c>
      <c r="D202" t="s">
        <v>9</v>
      </c>
      <c r="F202" s="3">
        <v>44957.406988379633</v>
      </c>
      <c r="G202" s="2">
        <v>44957.406988379633</v>
      </c>
      <c r="H202" s="3">
        <v>44957.470488692132</v>
      </c>
      <c r="I202" s="2">
        <v>44957.470488692132</v>
      </c>
      <c r="J202" s="5">
        <f t="shared" si="18"/>
        <v>6.3500312498945277E-2</v>
      </c>
      <c r="K202" s="12">
        <f t="shared" si="19"/>
        <v>6.3500312498945277E-2</v>
      </c>
      <c r="L202" s="5">
        <f t="shared" si="20"/>
        <v>1.5240074999746867</v>
      </c>
      <c r="M202" s="5">
        <v>120</v>
      </c>
      <c r="N202" t="str">
        <f t="shared" si="21"/>
        <v>Prazo SLA atendido</v>
      </c>
      <c r="O202" s="19">
        <f t="shared" si="22"/>
        <v>1.2700062499789055E-2</v>
      </c>
      <c r="P202" t="b">
        <f t="shared" si="23"/>
        <v>0</v>
      </c>
    </row>
    <row r="203" spans="1:16" x14ac:dyDescent="0.3">
      <c r="A203" s="1" t="s">
        <v>2374</v>
      </c>
      <c r="B203" t="s">
        <v>2375</v>
      </c>
      <c r="C203" t="s">
        <v>26</v>
      </c>
      <c r="D203" t="s">
        <v>9</v>
      </c>
      <c r="F203" s="3">
        <v>44958.39592278935</v>
      </c>
      <c r="G203" s="2">
        <v>44958.39592278935</v>
      </c>
      <c r="H203" s="3">
        <v>44958.460037384262</v>
      </c>
      <c r="I203" s="2">
        <v>44958.460037384262</v>
      </c>
      <c r="J203" s="5">
        <f t="shared" si="18"/>
        <v>6.4114594912098255E-2</v>
      </c>
      <c r="K203" s="12">
        <f t="shared" si="19"/>
        <v>6.4114594912098255E-2</v>
      </c>
      <c r="L203" s="5">
        <f t="shared" si="20"/>
        <v>1.5387502778903581</v>
      </c>
      <c r="M203" s="5">
        <v>120</v>
      </c>
      <c r="N203" t="str">
        <f t="shared" si="21"/>
        <v>Prazo SLA atendido</v>
      </c>
      <c r="O203" s="19">
        <f t="shared" si="22"/>
        <v>1.2822918982419652E-2</v>
      </c>
      <c r="P203" t="b">
        <f t="shared" si="23"/>
        <v>0</v>
      </c>
    </row>
    <row r="204" spans="1:16" hidden="1" x14ac:dyDescent="0.3">
      <c r="A204" s="1" t="s">
        <v>4627</v>
      </c>
      <c r="B204" t="s">
        <v>4628</v>
      </c>
      <c r="C204" t="s">
        <v>26</v>
      </c>
      <c r="D204" t="s">
        <v>13</v>
      </c>
      <c r="F204" s="3">
        <v>44826.552380023146</v>
      </c>
      <c r="G204" s="2">
        <v>44826.552380023146</v>
      </c>
      <c r="H204" s="3">
        <v>44826.573986446761</v>
      </c>
      <c r="I204" s="2">
        <v>44826.573986446761</v>
      </c>
      <c r="J204" s="5">
        <f t="shared" si="18"/>
        <v>2.1606423615594395E-2</v>
      </c>
      <c r="K204" s="12">
        <f t="shared" si="19"/>
        <v>2.1606423615594395E-2</v>
      </c>
      <c r="L204" s="5">
        <f t="shared" si="20"/>
        <v>0.51855416677426547</v>
      </c>
      <c r="M204" s="5">
        <v>40</v>
      </c>
      <c r="N204" t="str">
        <f t="shared" si="21"/>
        <v>Prazo SLA atendido</v>
      </c>
      <c r="O204" s="19">
        <f t="shared" si="22"/>
        <v>1.2963854169356637E-2</v>
      </c>
      <c r="P204" t="b">
        <f t="shared" si="23"/>
        <v>0</v>
      </c>
    </row>
    <row r="205" spans="1:16" hidden="1" x14ac:dyDescent="0.3">
      <c r="A205" s="1" t="s">
        <v>3905</v>
      </c>
      <c r="B205" t="s">
        <v>3906</v>
      </c>
      <c r="C205" t="s">
        <v>12</v>
      </c>
      <c r="D205" t="s">
        <v>13</v>
      </c>
      <c r="F205" s="3">
        <v>44866.423356956017</v>
      </c>
      <c r="G205" s="2">
        <v>44866.423356956017</v>
      </c>
      <c r="H205" s="3">
        <v>44866.444968738426</v>
      </c>
      <c r="I205" s="2">
        <v>44866.444968738426</v>
      </c>
      <c r="J205" s="5">
        <f t="shared" si="18"/>
        <v>2.1611782409308944E-2</v>
      </c>
      <c r="K205" s="12">
        <f t="shared" si="19"/>
        <v>2.1611782409308944E-2</v>
      </c>
      <c r="L205" s="5">
        <f t="shared" si="20"/>
        <v>0.51868277782341465</v>
      </c>
      <c r="M205" s="5">
        <v>40</v>
      </c>
      <c r="N205" t="str">
        <f t="shared" si="21"/>
        <v>Prazo SLA atendido</v>
      </c>
      <c r="O205" s="19">
        <f t="shared" si="22"/>
        <v>1.2967069445585367E-2</v>
      </c>
      <c r="P205" t="b">
        <f t="shared" si="23"/>
        <v>0</v>
      </c>
    </row>
    <row r="206" spans="1:16" hidden="1" x14ac:dyDescent="0.3">
      <c r="A206" s="1" t="s">
        <v>4629</v>
      </c>
      <c r="B206" t="s">
        <v>4630</v>
      </c>
      <c r="C206" t="s">
        <v>26</v>
      </c>
      <c r="D206" t="s">
        <v>13</v>
      </c>
      <c r="F206" s="3">
        <v>44826.551829212964</v>
      </c>
      <c r="G206" s="2">
        <v>44826.551829212964</v>
      </c>
      <c r="H206" s="3">
        <v>44826.573749583331</v>
      </c>
      <c r="I206" s="2">
        <v>44826.573749583331</v>
      </c>
      <c r="J206" s="5">
        <f t="shared" si="18"/>
        <v>2.1920370367297437E-2</v>
      </c>
      <c r="K206" s="12">
        <f t="shared" si="19"/>
        <v>2.1920370367297437E-2</v>
      </c>
      <c r="L206" s="5">
        <f t="shared" si="20"/>
        <v>0.52608888881513849</v>
      </c>
      <c r="M206" s="5">
        <v>40</v>
      </c>
      <c r="N206" t="str">
        <f t="shared" si="21"/>
        <v>Prazo SLA atendido</v>
      </c>
      <c r="O206" s="19">
        <f t="shared" si="22"/>
        <v>1.3152222220378462E-2</v>
      </c>
      <c r="P206" t="b">
        <f t="shared" si="23"/>
        <v>0</v>
      </c>
    </row>
    <row r="207" spans="1:16" hidden="1" x14ac:dyDescent="0.3">
      <c r="A207" s="1" t="s">
        <v>5295</v>
      </c>
      <c r="B207" t="s">
        <v>5296</v>
      </c>
      <c r="C207" t="s">
        <v>26</v>
      </c>
      <c r="D207" t="s">
        <v>13</v>
      </c>
      <c r="F207" s="3">
        <v>44788.470849756945</v>
      </c>
      <c r="G207" s="2">
        <v>44788.470849756945</v>
      </c>
      <c r="H207" s="3">
        <v>44788.493331666665</v>
      </c>
      <c r="I207" s="2">
        <v>44788.493331666665</v>
      </c>
      <c r="J207" s="5">
        <f t="shared" si="18"/>
        <v>2.2481909720227122E-2</v>
      </c>
      <c r="K207" s="12">
        <f t="shared" si="19"/>
        <v>2.2481909720227122E-2</v>
      </c>
      <c r="L207" s="5">
        <f t="shared" si="20"/>
        <v>0.53956583328545094</v>
      </c>
      <c r="M207" s="5">
        <v>40</v>
      </c>
      <c r="N207" t="str">
        <f t="shared" si="21"/>
        <v>Prazo SLA atendido</v>
      </c>
      <c r="O207" s="19">
        <f t="shared" si="22"/>
        <v>1.3489145832136274E-2</v>
      </c>
      <c r="P207" t="b">
        <f t="shared" si="23"/>
        <v>0</v>
      </c>
    </row>
    <row r="208" spans="1:16" hidden="1" x14ac:dyDescent="0.3">
      <c r="A208" s="1" t="s">
        <v>3019</v>
      </c>
      <c r="B208" t="s">
        <v>3020</v>
      </c>
      <c r="C208" t="s">
        <v>16</v>
      </c>
      <c r="D208" t="s">
        <v>9</v>
      </c>
      <c r="F208" s="3">
        <v>44916.448957442131</v>
      </c>
      <c r="G208" s="2">
        <v>44916.448957442131</v>
      </c>
      <c r="H208" s="3">
        <v>44916.516636527776</v>
      </c>
      <c r="I208" s="2">
        <v>44916.516636527776</v>
      </c>
      <c r="J208" s="5">
        <f t="shared" si="18"/>
        <v>6.7679085645067971E-2</v>
      </c>
      <c r="K208" s="12">
        <f t="shared" si="19"/>
        <v>6.7679085645067971E-2</v>
      </c>
      <c r="L208" s="5">
        <f t="shared" si="20"/>
        <v>1.6242980554816313</v>
      </c>
      <c r="M208" s="5">
        <v>120</v>
      </c>
      <c r="N208" t="str">
        <f t="shared" si="21"/>
        <v>Prazo SLA atendido</v>
      </c>
      <c r="O208" s="19">
        <f t="shared" si="22"/>
        <v>1.3535817129013594E-2</v>
      </c>
      <c r="P208" t="b">
        <f t="shared" si="23"/>
        <v>0</v>
      </c>
    </row>
    <row r="209" spans="1:16" hidden="1" x14ac:dyDescent="0.3">
      <c r="A209" s="1" t="s">
        <v>3007</v>
      </c>
      <c r="B209" t="s">
        <v>3008</v>
      </c>
      <c r="C209" t="s">
        <v>16</v>
      </c>
      <c r="D209" t="s">
        <v>9</v>
      </c>
      <c r="F209" s="3">
        <v>44917.333718946757</v>
      </c>
      <c r="G209" s="2">
        <v>44917.333718946757</v>
      </c>
      <c r="H209" s="3">
        <v>44917.402200138888</v>
      </c>
      <c r="I209" s="2">
        <v>44917.402200138888</v>
      </c>
      <c r="J209" s="5">
        <f t="shared" si="18"/>
        <v>6.8481192131002899E-2</v>
      </c>
      <c r="K209" s="12">
        <f t="shared" si="19"/>
        <v>6.8481192131002899E-2</v>
      </c>
      <c r="L209" s="5">
        <f t="shared" si="20"/>
        <v>1.6435486111440696</v>
      </c>
      <c r="M209" s="5">
        <v>120</v>
      </c>
      <c r="N209" t="str">
        <f t="shared" si="21"/>
        <v>Prazo SLA atendido</v>
      </c>
      <c r="O209" s="19">
        <f t="shared" si="22"/>
        <v>1.369623842620058E-2</v>
      </c>
      <c r="P209" t="b">
        <f t="shared" si="23"/>
        <v>0</v>
      </c>
    </row>
    <row r="210" spans="1:16" x14ac:dyDescent="0.3">
      <c r="A210" s="1" t="s">
        <v>795</v>
      </c>
      <c r="B210" t="s">
        <v>792</v>
      </c>
      <c r="C210" t="s">
        <v>109</v>
      </c>
      <c r="D210" t="s">
        <v>17</v>
      </c>
      <c r="F210" s="3">
        <v>45050.540568414355</v>
      </c>
      <c r="G210" s="2">
        <v>45050.540568414355</v>
      </c>
      <c r="H210" s="3">
        <v>45050.549778900466</v>
      </c>
      <c r="I210" s="2">
        <v>45050.549778900466</v>
      </c>
      <c r="J210" s="5">
        <f t="shared" si="18"/>
        <v>9.2104861105326563E-3</v>
      </c>
      <c r="K210" s="12">
        <f t="shared" si="19"/>
        <v>9.2104861105326563E-3</v>
      </c>
      <c r="L210" s="5">
        <f t="shared" si="20"/>
        <v>0.22105166665278375</v>
      </c>
      <c r="M210" s="5">
        <v>16</v>
      </c>
      <c r="N210" t="str">
        <f t="shared" si="21"/>
        <v>Prazo SLA atendido</v>
      </c>
      <c r="O210" s="19">
        <f t="shared" si="22"/>
        <v>1.3815729165798984E-2</v>
      </c>
      <c r="P210" t="b">
        <f t="shared" si="23"/>
        <v>0</v>
      </c>
    </row>
    <row r="211" spans="1:16" hidden="1" x14ac:dyDescent="0.3">
      <c r="A211" s="1" t="s">
        <v>3609</v>
      </c>
      <c r="B211" t="s">
        <v>3610</v>
      </c>
      <c r="C211" t="s">
        <v>16</v>
      </c>
      <c r="D211" t="s">
        <v>13</v>
      </c>
      <c r="F211" s="3">
        <v>44883.632623888887</v>
      </c>
      <c r="G211" s="2">
        <v>44883.632623888887</v>
      </c>
      <c r="H211" s="3">
        <v>44883.655907673608</v>
      </c>
      <c r="I211" s="2">
        <v>44883.655907673608</v>
      </c>
      <c r="J211" s="5">
        <f t="shared" si="18"/>
        <v>2.3283784721570555E-2</v>
      </c>
      <c r="K211" s="12">
        <f t="shared" si="19"/>
        <v>2.3283784721570555E-2</v>
      </c>
      <c r="L211" s="5">
        <f t="shared" si="20"/>
        <v>0.55881083331769332</v>
      </c>
      <c r="M211" s="5">
        <v>40</v>
      </c>
      <c r="N211" t="str">
        <f t="shared" si="21"/>
        <v>Prazo SLA atendido</v>
      </c>
      <c r="O211" s="19">
        <f t="shared" si="22"/>
        <v>1.3970270832942333E-2</v>
      </c>
      <c r="P211" t="b">
        <f t="shared" si="23"/>
        <v>0</v>
      </c>
    </row>
    <row r="212" spans="1:16" hidden="1" x14ac:dyDescent="0.3">
      <c r="A212" s="1" t="s">
        <v>5015</v>
      </c>
      <c r="B212" t="s">
        <v>5016</v>
      </c>
      <c r="C212" t="s">
        <v>26</v>
      </c>
      <c r="D212" t="s">
        <v>13</v>
      </c>
      <c r="F212" s="3">
        <v>44803.486403819443</v>
      </c>
      <c r="G212" s="2">
        <v>44803.486403819443</v>
      </c>
      <c r="H212" s="3">
        <v>44803.509896064817</v>
      </c>
      <c r="I212" s="2">
        <v>44803.509896064817</v>
      </c>
      <c r="J212" s="5">
        <f t="shared" si="18"/>
        <v>2.3492245374654885E-2</v>
      </c>
      <c r="K212" s="12">
        <f t="shared" si="19"/>
        <v>2.3492245374654885E-2</v>
      </c>
      <c r="L212" s="5">
        <f t="shared" si="20"/>
        <v>0.56381388899171725</v>
      </c>
      <c r="M212" s="5">
        <v>40</v>
      </c>
      <c r="N212" t="str">
        <f t="shared" si="21"/>
        <v>Prazo SLA atendido</v>
      </c>
      <c r="O212" s="19">
        <f t="shared" si="22"/>
        <v>1.4095347224792932E-2</v>
      </c>
      <c r="P212" t="b">
        <f t="shared" si="23"/>
        <v>0</v>
      </c>
    </row>
    <row r="213" spans="1:16" x14ac:dyDescent="0.3">
      <c r="A213" s="1" t="s">
        <v>228</v>
      </c>
      <c r="B213" t="s">
        <v>229</v>
      </c>
      <c r="C213" t="s">
        <v>117</v>
      </c>
      <c r="D213" t="s">
        <v>9</v>
      </c>
      <c r="F213" s="3">
        <v>45090.52586681713</v>
      </c>
      <c r="G213" s="2">
        <v>45090.52586681713</v>
      </c>
      <c r="H213" s="3">
        <v>45090.596798587962</v>
      </c>
      <c r="I213" s="2">
        <v>45090.596798587962</v>
      </c>
      <c r="J213" s="5">
        <f t="shared" si="18"/>
        <v>7.0931770831521135E-2</v>
      </c>
      <c r="K213" s="12">
        <f t="shared" si="19"/>
        <v>7.0931770831521135E-2</v>
      </c>
      <c r="L213" s="5">
        <f t="shared" si="20"/>
        <v>1.7023624999565072</v>
      </c>
      <c r="M213" s="5">
        <v>120</v>
      </c>
      <c r="N213" t="str">
        <f t="shared" si="21"/>
        <v>Prazo SLA atendido</v>
      </c>
      <c r="O213" s="19">
        <f t="shared" si="22"/>
        <v>1.4186354166304227E-2</v>
      </c>
      <c r="P213" t="b">
        <f t="shared" si="23"/>
        <v>0</v>
      </c>
    </row>
    <row r="214" spans="1:16" x14ac:dyDescent="0.3">
      <c r="A214" s="1" t="s">
        <v>1832</v>
      </c>
      <c r="B214" t="s">
        <v>1833</v>
      </c>
      <c r="C214" t="s">
        <v>26</v>
      </c>
      <c r="D214" t="s">
        <v>68</v>
      </c>
      <c r="F214" s="3">
        <v>44992.471354861111</v>
      </c>
      <c r="G214" s="2">
        <v>44992.471354861111</v>
      </c>
      <c r="H214" s="3">
        <v>44992.485578854168</v>
      </c>
      <c r="I214" s="2">
        <v>44992.485578854168</v>
      </c>
      <c r="J214" s="5">
        <f t="shared" si="18"/>
        <v>1.4223993057385087E-2</v>
      </c>
      <c r="K214" s="12">
        <f t="shared" si="19"/>
        <v>1.4223993057385087E-2</v>
      </c>
      <c r="L214" s="5">
        <f t="shared" si="20"/>
        <v>0.34137583337724209</v>
      </c>
      <c r="M214" s="5">
        <v>24</v>
      </c>
      <c r="N214" t="str">
        <f t="shared" si="21"/>
        <v>Prazo SLA atendido</v>
      </c>
      <c r="O214" s="19">
        <f t="shared" si="22"/>
        <v>1.4223993057385087E-2</v>
      </c>
      <c r="P214" t="b">
        <f t="shared" si="23"/>
        <v>0</v>
      </c>
    </row>
    <row r="215" spans="1:16" hidden="1" x14ac:dyDescent="0.3">
      <c r="A215" s="1" t="s">
        <v>3306</v>
      </c>
      <c r="B215" t="s">
        <v>3307</v>
      </c>
      <c r="C215" t="s">
        <v>12</v>
      </c>
      <c r="D215" t="s">
        <v>13</v>
      </c>
      <c r="F215" s="3">
        <v>44901.452560150465</v>
      </c>
      <c r="G215" s="2">
        <v>44901.452560150465</v>
      </c>
      <c r="H215" s="3">
        <v>44901.476379907406</v>
      </c>
      <c r="I215" s="2">
        <v>44901.476379907406</v>
      </c>
      <c r="J215" s="5">
        <f t="shared" si="18"/>
        <v>2.3819756941520609E-2</v>
      </c>
      <c r="K215" s="12">
        <f t="shared" si="19"/>
        <v>2.3819756941520609E-2</v>
      </c>
      <c r="L215" s="5">
        <f t="shared" si="20"/>
        <v>0.57167416659649462</v>
      </c>
      <c r="M215" s="5">
        <v>40</v>
      </c>
      <c r="N215" t="str">
        <f t="shared" si="21"/>
        <v>Prazo SLA atendido</v>
      </c>
      <c r="O215" s="19">
        <f t="shared" si="22"/>
        <v>1.4291854164912365E-2</v>
      </c>
      <c r="P215" t="b">
        <f t="shared" si="23"/>
        <v>0</v>
      </c>
    </row>
    <row r="216" spans="1:16" hidden="1" x14ac:dyDescent="0.3">
      <c r="A216" s="1" t="s">
        <v>4575</v>
      </c>
      <c r="B216" t="s">
        <v>4573</v>
      </c>
      <c r="C216" t="s">
        <v>26</v>
      </c>
      <c r="D216" t="s">
        <v>13</v>
      </c>
      <c r="F216" s="3">
        <v>44830.500246203701</v>
      </c>
      <c r="G216" s="2">
        <v>44830.500246203701</v>
      </c>
      <c r="H216" s="3">
        <v>44830.52407324074</v>
      </c>
      <c r="I216" s="2">
        <v>44830.52407324074</v>
      </c>
      <c r="J216" s="5">
        <f t="shared" si="18"/>
        <v>2.3827037039154675E-2</v>
      </c>
      <c r="K216" s="12">
        <f t="shared" si="19"/>
        <v>2.3827037039154675E-2</v>
      </c>
      <c r="L216" s="5">
        <f t="shared" si="20"/>
        <v>0.5718488889397122</v>
      </c>
      <c r="M216" s="5">
        <v>40</v>
      </c>
      <c r="N216" t="str">
        <f t="shared" si="21"/>
        <v>Prazo SLA atendido</v>
      </c>
      <c r="O216" s="19">
        <f t="shared" si="22"/>
        <v>1.4296222223492805E-2</v>
      </c>
      <c r="P216" t="b">
        <f t="shared" si="23"/>
        <v>0</v>
      </c>
    </row>
    <row r="217" spans="1:16" hidden="1" x14ac:dyDescent="0.3">
      <c r="A217" s="1" t="s">
        <v>5580</v>
      </c>
      <c r="B217" t="s">
        <v>5581</v>
      </c>
      <c r="C217" t="s">
        <v>109</v>
      </c>
      <c r="D217" t="s">
        <v>9</v>
      </c>
      <c r="F217" s="3">
        <v>44770.515323715277</v>
      </c>
      <c r="G217" s="2">
        <v>44770.515323715277</v>
      </c>
      <c r="H217" s="3">
        <v>44770.586897083333</v>
      </c>
      <c r="I217" s="2">
        <v>44770.586897083333</v>
      </c>
      <c r="J217" s="5">
        <f t="shared" si="18"/>
        <v>7.1573368055396713E-2</v>
      </c>
      <c r="K217" s="12">
        <f t="shared" si="19"/>
        <v>7.1573368055396713E-2</v>
      </c>
      <c r="L217" s="5">
        <f t="shared" si="20"/>
        <v>1.7177608333295211</v>
      </c>
      <c r="M217" s="5">
        <v>120</v>
      </c>
      <c r="N217" t="str">
        <f t="shared" si="21"/>
        <v>Prazo SLA atendido</v>
      </c>
      <c r="O217" s="19">
        <f t="shared" si="22"/>
        <v>1.4314673611079343E-2</v>
      </c>
      <c r="P217" t="b">
        <f t="shared" si="23"/>
        <v>0</v>
      </c>
    </row>
    <row r="218" spans="1:16" hidden="1" x14ac:dyDescent="0.3">
      <c r="A218" s="1" t="s">
        <v>5821</v>
      </c>
      <c r="B218" t="s">
        <v>5450</v>
      </c>
      <c r="C218" t="s">
        <v>109</v>
      </c>
      <c r="D218" t="s">
        <v>1472</v>
      </c>
      <c r="F218" s="3">
        <v>44760.733408321757</v>
      </c>
      <c r="G218" s="2">
        <v>44760.733408321757</v>
      </c>
      <c r="H218" s="3">
        <v>44760.747729629627</v>
      </c>
      <c r="I218" s="2">
        <v>44760.747729629627</v>
      </c>
      <c r="J218" s="5">
        <f t="shared" si="18"/>
        <v>1.4321307869977318E-2</v>
      </c>
      <c r="K218" s="12">
        <f t="shared" si="19"/>
        <v>1.4321307869977318E-2</v>
      </c>
      <c r="L218" s="5">
        <f t="shared" si="20"/>
        <v>0.34371138887945563</v>
      </c>
      <c r="M218" s="5">
        <v>24</v>
      </c>
      <c r="N218" t="str">
        <f t="shared" si="21"/>
        <v>Prazo SLA atendido</v>
      </c>
      <c r="O218" s="19">
        <f t="shared" si="22"/>
        <v>1.4321307869977318E-2</v>
      </c>
      <c r="P218" t="b">
        <f t="shared" si="23"/>
        <v>0</v>
      </c>
    </row>
    <row r="219" spans="1:16" hidden="1" x14ac:dyDescent="0.3">
      <c r="A219" s="1" t="s">
        <v>4817</v>
      </c>
      <c r="B219" t="s">
        <v>4818</v>
      </c>
      <c r="C219" t="s">
        <v>26</v>
      </c>
      <c r="D219" t="s">
        <v>68</v>
      </c>
      <c r="F219" s="3">
        <v>44817.594517592595</v>
      </c>
      <c r="G219" s="2">
        <v>44817.594517592595</v>
      </c>
      <c r="H219" s="3">
        <v>44817.609141493056</v>
      </c>
      <c r="I219" s="2">
        <v>44817.609141493056</v>
      </c>
      <c r="J219" s="5">
        <f t="shared" si="18"/>
        <v>1.4623900460719597E-2</v>
      </c>
      <c r="K219" s="12">
        <f t="shared" si="19"/>
        <v>1.4623900460719597E-2</v>
      </c>
      <c r="L219" s="5">
        <f t="shared" si="20"/>
        <v>0.35097361105727032</v>
      </c>
      <c r="M219" s="5">
        <v>24</v>
      </c>
      <c r="N219" t="str">
        <f t="shared" si="21"/>
        <v>Prazo SLA atendido</v>
      </c>
      <c r="O219" s="19">
        <f t="shared" si="22"/>
        <v>1.4623900460719597E-2</v>
      </c>
      <c r="P219" t="b">
        <f t="shared" si="23"/>
        <v>0</v>
      </c>
    </row>
    <row r="220" spans="1:16" x14ac:dyDescent="0.3">
      <c r="A220" s="1" t="s">
        <v>1765</v>
      </c>
      <c r="B220" t="s">
        <v>1519</v>
      </c>
      <c r="C220" t="s">
        <v>1005</v>
      </c>
      <c r="D220" t="s">
        <v>9</v>
      </c>
      <c r="F220" s="3">
        <v>44994.6997781713</v>
      </c>
      <c r="G220" s="2">
        <v>44994.6997781713</v>
      </c>
      <c r="H220" s="3">
        <v>44994.773173634261</v>
      </c>
      <c r="I220" s="2">
        <v>44994.773173634261</v>
      </c>
      <c r="J220" s="5">
        <f t="shared" si="18"/>
        <v>7.3395462961343583E-2</v>
      </c>
      <c r="K220" s="12">
        <f t="shared" si="19"/>
        <v>7.3395462961343583E-2</v>
      </c>
      <c r="L220" s="5">
        <f t="shared" si="20"/>
        <v>1.761491111072246</v>
      </c>
      <c r="M220" s="5">
        <v>120</v>
      </c>
      <c r="N220" t="str">
        <f t="shared" si="21"/>
        <v>Prazo SLA atendido</v>
      </c>
      <c r="O220" s="19">
        <f t="shared" si="22"/>
        <v>1.4679092592268716E-2</v>
      </c>
      <c r="P220" t="b">
        <f t="shared" si="23"/>
        <v>0</v>
      </c>
    </row>
    <row r="221" spans="1:16" x14ac:dyDescent="0.3">
      <c r="A221" s="1" t="s">
        <v>2568</v>
      </c>
      <c r="B221" t="s">
        <v>2566</v>
      </c>
      <c r="C221" t="s">
        <v>16</v>
      </c>
      <c r="D221" t="s">
        <v>9</v>
      </c>
      <c r="F221" s="3">
        <v>44944.418325543978</v>
      </c>
      <c r="G221" s="2">
        <v>44944.418325543978</v>
      </c>
      <c r="H221" s="3">
        <v>44944.491726284723</v>
      </c>
      <c r="I221" s="2">
        <v>44944.491726284723</v>
      </c>
      <c r="J221" s="5">
        <f t="shared" si="18"/>
        <v>7.3400740744546056E-2</v>
      </c>
      <c r="K221" s="12">
        <f t="shared" si="19"/>
        <v>7.3400740744546056E-2</v>
      </c>
      <c r="L221" s="5">
        <f t="shared" si="20"/>
        <v>1.7616177778691053</v>
      </c>
      <c r="M221" s="5">
        <v>120</v>
      </c>
      <c r="N221" t="str">
        <f t="shared" si="21"/>
        <v>Prazo SLA atendido</v>
      </c>
      <c r="O221" s="19">
        <f t="shared" si="22"/>
        <v>1.4680148148909212E-2</v>
      </c>
      <c r="P221" t="b">
        <f t="shared" si="23"/>
        <v>0</v>
      </c>
    </row>
    <row r="222" spans="1:16" x14ac:dyDescent="0.3">
      <c r="A222" s="1" t="s">
        <v>2480</v>
      </c>
      <c r="B222" t="s">
        <v>2481</v>
      </c>
      <c r="C222" t="s">
        <v>12</v>
      </c>
      <c r="D222" t="s">
        <v>13</v>
      </c>
      <c r="F222" s="3">
        <v>44951.607251053239</v>
      </c>
      <c r="G222" s="2">
        <v>44951.607251053239</v>
      </c>
      <c r="H222" s="3">
        <v>44951.63203025463</v>
      </c>
      <c r="I222" s="2">
        <v>44951.63203025463</v>
      </c>
      <c r="J222" s="5">
        <f t="shared" si="18"/>
        <v>2.4779201390629169E-2</v>
      </c>
      <c r="K222" s="12">
        <f t="shared" si="19"/>
        <v>2.4779201390629169E-2</v>
      </c>
      <c r="L222" s="5">
        <f t="shared" si="20"/>
        <v>0.59470083337510005</v>
      </c>
      <c r="M222" s="5">
        <v>40</v>
      </c>
      <c r="N222" t="str">
        <f t="shared" si="21"/>
        <v>Prazo SLA atendido</v>
      </c>
      <c r="O222" s="19">
        <f t="shared" si="22"/>
        <v>1.4867520834377502E-2</v>
      </c>
      <c r="P222" t="b">
        <f t="shared" si="23"/>
        <v>0</v>
      </c>
    </row>
    <row r="223" spans="1:16" hidden="1" x14ac:dyDescent="0.3">
      <c r="A223" s="1" t="s">
        <v>5172</v>
      </c>
      <c r="B223" t="s">
        <v>5173</v>
      </c>
      <c r="C223" t="s">
        <v>109</v>
      </c>
      <c r="D223" t="s">
        <v>9</v>
      </c>
      <c r="F223" s="3">
        <v>44795.517089351852</v>
      </c>
      <c r="G223" s="2">
        <v>44795.517089351852</v>
      </c>
      <c r="H223" s="3">
        <v>44795.591781076386</v>
      </c>
      <c r="I223" s="2">
        <v>44795.591781076386</v>
      </c>
      <c r="J223" s="5">
        <f t="shared" si="18"/>
        <v>7.4691724534204695E-2</v>
      </c>
      <c r="K223" s="12">
        <f t="shared" si="19"/>
        <v>7.4691724534204695E-2</v>
      </c>
      <c r="L223" s="5">
        <f t="shared" si="20"/>
        <v>1.7926013888209127</v>
      </c>
      <c r="M223" s="5">
        <v>120</v>
      </c>
      <c r="N223" t="str">
        <f t="shared" si="21"/>
        <v>Prazo SLA atendido</v>
      </c>
      <c r="O223" s="19">
        <f t="shared" si="22"/>
        <v>1.4938344906840938E-2</v>
      </c>
      <c r="P223" t="b">
        <f t="shared" si="23"/>
        <v>0</v>
      </c>
    </row>
    <row r="224" spans="1:16" hidden="1" x14ac:dyDescent="0.3">
      <c r="A224" s="1" t="s">
        <v>4690</v>
      </c>
      <c r="B224" t="s">
        <v>4691</v>
      </c>
      <c r="C224" t="s">
        <v>26</v>
      </c>
      <c r="D224" t="s">
        <v>68</v>
      </c>
      <c r="F224" s="3">
        <v>44824.509188032411</v>
      </c>
      <c r="G224" s="2">
        <v>44824.509188032411</v>
      </c>
      <c r="H224" s="3">
        <v>44824.524141400463</v>
      </c>
      <c r="I224" s="2">
        <v>44824.524141400463</v>
      </c>
      <c r="J224" s="5">
        <f t="shared" si="18"/>
        <v>1.4953368052374572E-2</v>
      </c>
      <c r="K224" s="12">
        <f t="shared" si="19"/>
        <v>1.4953368052374572E-2</v>
      </c>
      <c r="L224" s="5">
        <f t="shared" si="20"/>
        <v>0.35888083325698972</v>
      </c>
      <c r="M224" s="5">
        <v>24</v>
      </c>
      <c r="N224" t="str">
        <f t="shared" si="21"/>
        <v>Prazo SLA atendido</v>
      </c>
      <c r="O224" s="19">
        <f t="shared" si="22"/>
        <v>1.4953368052374572E-2</v>
      </c>
      <c r="P224" t="b">
        <f t="shared" si="23"/>
        <v>0</v>
      </c>
    </row>
    <row r="225" spans="1:16" x14ac:dyDescent="0.3">
      <c r="A225" s="1" t="s">
        <v>975</v>
      </c>
      <c r="B225" t="s">
        <v>976</v>
      </c>
      <c r="C225" t="s">
        <v>8</v>
      </c>
      <c r="D225" t="s">
        <v>9</v>
      </c>
      <c r="F225" s="3">
        <v>45040.43009238426</v>
      </c>
      <c r="G225" s="2">
        <v>45040.43009238426</v>
      </c>
      <c r="H225" s="3">
        <v>45040.505875509261</v>
      </c>
      <c r="I225" s="2">
        <v>45040.505875509261</v>
      </c>
      <c r="J225" s="5">
        <f t="shared" si="18"/>
        <v>7.5783125001180451E-2</v>
      </c>
      <c r="K225" s="12">
        <f t="shared" si="19"/>
        <v>7.5783125001180451E-2</v>
      </c>
      <c r="L225" s="5">
        <f t="shared" si="20"/>
        <v>1.8187950000283308</v>
      </c>
      <c r="M225" s="5">
        <v>120</v>
      </c>
      <c r="N225" t="str">
        <f t="shared" si="21"/>
        <v>Prazo SLA atendido</v>
      </c>
      <c r="O225" s="19">
        <f t="shared" si="22"/>
        <v>1.5156625000236091E-2</v>
      </c>
      <c r="P225" t="b">
        <f t="shared" si="23"/>
        <v>0</v>
      </c>
    </row>
    <row r="226" spans="1:16" x14ac:dyDescent="0.3">
      <c r="A226" s="1" t="s">
        <v>1128</v>
      </c>
      <c r="B226" t="s">
        <v>1129</v>
      </c>
      <c r="C226" t="s">
        <v>26</v>
      </c>
      <c r="D226" t="s">
        <v>13</v>
      </c>
      <c r="F226" s="3">
        <v>45029.459924722221</v>
      </c>
      <c r="G226" s="2">
        <v>45029.459924722221</v>
      </c>
      <c r="H226" s="3">
        <v>45029.485284016206</v>
      </c>
      <c r="I226" s="2">
        <v>45029.485284016206</v>
      </c>
      <c r="J226" s="5">
        <f t="shared" si="18"/>
        <v>2.535929398436565E-2</v>
      </c>
      <c r="K226" s="12">
        <f t="shared" si="19"/>
        <v>2.535929398436565E-2</v>
      </c>
      <c r="L226" s="5">
        <f t="shared" si="20"/>
        <v>0.60862305562477559</v>
      </c>
      <c r="M226" s="5">
        <v>40</v>
      </c>
      <c r="N226" t="str">
        <f t="shared" si="21"/>
        <v>Prazo SLA atendido</v>
      </c>
      <c r="O226" s="19">
        <f t="shared" si="22"/>
        <v>1.5215576390619389E-2</v>
      </c>
      <c r="P226" t="b">
        <f t="shared" si="23"/>
        <v>0</v>
      </c>
    </row>
    <row r="227" spans="1:16" hidden="1" x14ac:dyDescent="0.3">
      <c r="A227" s="1" t="s">
        <v>6104</v>
      </c>
      <c r="B227" t="s">
        <v>6105</v>
      </c>
      <c r="C227" t="s">
        <v>109</v>
      </c>
      <c r="D227" t="s">
        <v>9</v>
      </c>
      <c r="F227" s="3">
        <v>44743.407757175926</v>
      </c>
      <c r="G227" s="2">
        <v>44743.407757175926</v>
      </c>
      <c r="H227" s="3">
        <v>44743.485425983796</v>
      </c>
      <c r="I227" s="2">
        <v>44743.485425983796</v>
      </c>
      <c r="J227" s="5">
        <f t="shared" si="18"/>
        <v>7.7668807869486045E-2</v>
      </c>
      <c r="K227" s="12">
        <f t="shared" si="19"/>
        <v>7.7668807869486045E-2</v>
      </c>
      <c r="L227" s="5">
        <f t="shared" si="20"/>
        <v>1.8640513888676651</v>
      </c>
      <c r="M227" s="5">
        <v>120</v>
      </c>
      <c r="N227" t="str">
        <f t="shared" si="21"/>
        <v>Prazo SLA atendido</v>
      </c>
      <c r="O227" s="19">
        <f t="shared" si="22"/>
        <v>1.5533761573897209E-2</v>
      </c>
      <c r="P227" t="b">
        <f t="shared" si="23"/>
        <v>0</v>
      </c>
    </row>
    <row r="228" spans="1:16" hidden="1" x14ac:dyDescent="0.3">
      <c r="A228" s="1" t="s">
        <v>5430</v>
      </c>
      <c r="B228" t="s">
        <v>5431</v>
      </c>
      <c r="C228" t="s">
        <v>16</v>
      </c>
      <c r="D228" t="s">
        <v>68</v>
      </c>
      <c r="F228" s="3">
        <v>44778.477129571758</v>
      </c>
      <c r="G228" s="2">
        <v>44778.477129571758</v>
      </c>
      <c r="H228" s="3">
        <v>44778.492666851853</v>
      </c>
      <c r="I228" s="2">
        <v>44778.492666851853</v>
      </c>
      <c r="J228" s="5">
        <f t="shared" si="18"/>
        <v>1.5537280094577E-2</v>
      </c>
      <c r="K228" s="12">
        <f t="shared" si="19"/>
        <v>1.5537280094577E-2</v>
      </c>
      <c r="L228" s="5">
        <f t="shared" si="20"/>
        <v>0.37289472226984799</v>
      </c>
      <c r="M228" s="5">
        <v>24</v>
      </c>
      <c r="N228" t="str">
        <f t="shared" si="21"/>
        <v>Prazo SLA atendido</v>
      </c>
      <c r="O228" s="19">
        <f t="shared" si="22"/>
        <v>1.5537280094577E-2</v>
      </c>
      <c r="P228" t="b">
        <f t="shared" si="23"/>
        <v>0</v>
      </c>
    </row>
    <row r="229" spans="1:16" x14ac:dyDescent="0.3">
      <c r="A229" s="1" t="s">
        <v>1404</v>
      </c>
      <c r="B229" t="s">
        <v>1405</v>
      </c>
      <c r="C229" t="s">
        <v>8</v>
      </c>
      <c r="D229" t="s">
        <v>13</v>
      </c>
      <c r="F229" s="3">
        <v>45013.458741527778</v>
      </c>
      <c r="G229" s="2">
        <v>45013.458741527778</v>
      </c>
      <c r="H229" s="3">
        <v>45013.484968668985</v>
      </c>
      <c r="I229" s="2">
        <v>45013.484968668985</v>
      </c>
      <c r="J229" s="5">
        <f t="shared" si="18"/>
        <v>2.6227141206618398E-2</v>
      </c>
      <c r="K229" s="12">
        <f t="shared" si="19"/>
        <v>2.6227141206618398E-2</v>
      </c>
      <c r="L229" s="5">
        <f t="shared" si="20"/>
        <v>0.62945138895884156</v>
      </c>
      <c r="M229" s="5">
        <v>40</v>
      </c>
      <c r="N229" t="str">
        <f t="shared" si="21"/>
        <v>Prazo SLA atendido</v>
      </c>
      <c r="O229" s="19">
        <f t="shared" si="22"/>
        <v>1.5736284723971039E-2</v>
      </c>
      <c r="P229" t="b">
        <f t="shared" si="23"/>
        <v>0</v>
      </c>
    </row>
    <row r="230" spans="1:16" x14ac:dyDescent="0.3">
      <c r="A230" s="1" t="s">
        <v>1852</v>
      </c>
      <c r="B230" t="s">
        <v>1853</v>
      </c>
      <c r="C230" t="s">
        <v>12</v>
      </c>
      <c r="D230" t="s">
        <v>68</v>
      </c>
      <c r="F230" s="3">
        <v>44991.571574548609</v>
      </c>
      <c r="G230" s="2">
        <v>44991.571574548609</v>
      </c>
      <c r="H230" s="3">
        <v>44991.587415972223</v>
      </c>
      <c r="I230" s="2">
        <v>44991.587415972223</v>
      </c>
      <c r="J230" s="5">
        <f t="shared" si="18"/>
        <v>1.5841423613892402E-2</v>
      </c>
      <c r="K230" s="12">
        <f t="shared" si="19"/>
        <v>1.5841423613892402E-2</v>
      </c>
      <c r="L230" s="5">
        <f t="shared" si="20"/>
        <v>0.38019416673341766</v>
      </c>
      <c r="M230" s="5">
        <v>24</v>
      </c>
      <c r="N230" t="str">
        <f t="shared" si="21"/>
        <v>Prazo SLA atendido</v>
      </c>
      <c r="O230" s="19">
        <f t="shared" si="22"/>
        <v>1.5841423613892402E-2</v>
      </c>
      <c r="P230" t="b">
        <f t="shared" si="23"/>
        <v>0</v>
      </c>
    </row>
    <row r="231" spans="1:16" x14ac:dyDescent="0.3">
      <c r="A231" s="1" t="s">
        <v>115</v>
      </c>
      <c r="B231" t="s">
        <v>116</v>
      </c>
      <c r="C231" t="s">
        <v>117</v>
      </c>
      <c r="D231" t="s">
        <v>9</v>
      </c>
      <c r="F231" s="3">
        <v>45097.429956793982</v>
      </c>
      <c r="G231" s="2">
        <v>45097.429956793982</v>
      </c>
      <c r="H231" s="3">
        <v>45097.50981797454</v>
      </c>
      <c r="I231" s="2">
        <v>45097.50981797454</v>
      </c>
      <c r="J231" s="5">
        <f t="shared" si="18"/>
        <v>7.9861180558509659E-2</v>
      </c>
      <c r="K231" s="12">
        <f t="shared" si="19"/>
        <v>7.9861180558509659E-2</v>
      </c>
      <c r="L231" s="5">
        <f t="shared" si="20"/>
        <v>1.9166683334042318</v>
      </c>
      <c r="M231" s="5">
        <v>120</v>
      </c>
      <c r="N231" t="str">
        <f t="shared" si="21"/>
        <v>Prazo SLA atendido</v>
      </c>
      <c r="O231" s="19">
        <f t="shared" si="22"/>
        <v>1.5972236111701933E-2</v>
      </c>
      <c r="P231" t="b">
        <f t="shared" si="23"/>
        <v>0</v>
      </c>
    </row>
    <row r="232" spans="1:16" hidden="1" x14ac:dyDescent="0.3">
      <c r="A232" s="1" t="s">
        <v>5694</v>
      </c>
      <c r="B232" t="s">
        <v>5695</v>
      </c>
      <c r="C232" t="s">
        <v>26</v>
      </c>
      <c r="D232" t="s">
        <v>68</v>
      </c>
      <c r="F232" s="3">
        <v>44764.512193148148</v>
      </c>
      <c r="G232" s="2">
        <v>44764.512193148148</v>
      </c>
      <c r="H232" s="3">
        <v>44764.528396631948</v>
      </c>
      <c r="I232" s="2">
        <v>44764.528396631948</v>
      </c>
      <c r="J232" s="5">
        <f t="shared" si="18"/>
        <v>1.6203483799472451E-2</v>
      </c>
      <c r="K232" s="12">
        <f t="shared" si="19"/>
        <v>1.6203483799472451E-2</v>
      </c>
      <c r="L232" s="5">
        <f t="shared" si="20"/>
        <v>0.38888361118733883</v>
      </c>
      <c r="M232" s="5">
        <v>24</v>
      </c>
      <c r="N232" t="str">
        <f t="shared" si="21"/>
        <v>Prazo SLA atendido</v>
      </c>
      <c r="O232" s="19">
        <f t="shared" si="22"/>
        <v>1.6203483799472451E-2</v>
      </c>
      <c r="P232" t="b">
        <f t="shared" si="23"/>
        <v>0</v>
      </c>
    </row>
    <row r="233" spans="1:16" hidden="1" x14ac:dyDescent="0.3">
      <c r="A233" s="1" t="s">
        <v>5367</v>
      </c>
      <c r="B233" t="s">
        <v>5368</v>
      </c>
      <c r="C233" t="s">
        <v>26</v>
      </c>
      <c r="D233" t="s">
        <v>13</v>
      </c>
      <c r="F233" s="3">
        <v>44782.465627812497</v>
      </c>
      <c r="G233" s="2">
        <v>44782.465627812497</v>
      </c>
      <c r="H233" s="3">
        <v>44782.492786296294</v>
      </c>
      <c r="I233" s="2">
        <v>44782.492786296294</v>
      </c>
      <c r="J233" s="5">
        <f t="shared" si="18"/>
        <v>2.7158483797393274E-2</v>
      </c>
      <c r="K233" s="12">
        <f t="shared" si="19"/>
        <v>2.7158483797393274E-2</v>
      </c>
      <c r="L233" s="5">
        <f t="shared" si="20"/>
        <v>0.65180361113743857</v>
      </c>
      <c r="M233" s="5">
        <v>40</v>
      </c>
      <c r="N233" t="str">
        <f t="shared" si="21"/>
        <v>Prazo SLA atendido</v>
      </c>
      <c r="O233" s="19">
        <f t="shared" si="22"/>
        <v>1.6295090278435963E-2</v>
      </c>
      <c r="P233" t="b">
        <f t="shared" si="23"/>
        <v>0</v>
      </c>
    </row>
    <row r="234" spans="1:16" hidden="1" x14ac:dyDescent="0.3">
      <c r="A234" s="1" t="s">
        <v>5369</v>
      </c>
      <c r="B234" t="s">
        <v>5370</v>
      </c>
      <c r="C234" t="s">
        <v>26</v>
      </c>
      <c r="D234" t="s">
        <v>13</v>
      </c>
      <c r="F234" s="3">
        <v>44782.46310228009</v>
      </c>
      <c r="G234" s="2">
        <v>44782.46310228009</v>
      </c>
      <c r="H234" s="3">
        <v>44782.491464988423</v>
      </c>
      <c r="I234" s="2">
        <v>44782.491464988423</v>
      </c>
      <c r="J234" s="5">
        <f t="shared" si="18"/>
        <v>2.8362708333588671E-2</v>
      </c>
      <c r="K234" s="12">
        <f t="shared" si="19"/>
        <v>2.8362708333588671E-2</v>
      </c>
      <c r="L234" s="5">
        <f t="shared" si="20"/>
        <v>0.6807050000061281</v>
      </c>
      <c r="M234" s="5">
        <v>40</v>
      </c>
      <c r="N234" t="str">
        <f t="shared" si="21"/>
        <v>Prazo SLA atendido</v>
      </c>
      <c r="O234" s="19">
        <f t="shared" si="22"/>
        <v>1.7017625000153202E-2</v>
      </c>
      <c r="P234" t="b">
        <f t="shared" si="23"/>
        <v>0</v>
      </c>
    </row>
    <row r="235" spans="1:16" x14ac:dyDescent="0.3">
      <c r="A235" s="1" t="s">
        <v>2212</v>
      </c>
      <c r="B235" t="s">
        <v>2213</v>
      </c>
      <c r="C235" t="s">
        <v>26</v>
      </c>
      <c r="D235" t="s">
        <v>9</v>
      </c>
      <c r="F235" s="3">
        <v>44965.671658321757</v>
      </c>
      <c r="G235" s="2">
        <v>44965.671658321757</v>
      </c>
      <c r="H235" s="3">
        <v>44965.759741087961</v>
      </c>
      <c r="I235" s="2">
        <v>44965.759741087961</v>
      </c>
      <c r="J235" s="5">
        <f t="shared" si="18"/>
        <v>8.8082766204024665E-2</v>
      </c>
      <c r="K235" s="12">
        <f t="shared" si="19"/>
        <v>8.8082766204024665E-2</v>
      </c>
      <c r="L235" s="5">
        <f t="shared" si="20"/>
        <v>2.113986388896592</v>
      </c>
      <c r="M235" s="5">
        <v>120</v>
      </c>
      <c r="N235" t="str">
        <f t="shared" si="21"/>
        <v>Prazo SLA atendido</v>
      </c>
      <c r="O235" s="19">
        <f t="shared" si="22"/>
        <v>1.7616553240804932E-2</v>
      </c>
      <c r="P235" t="b">
        <f t="shared" si="23"/>
        <v>0</v>
      </c>
    </row>
    <row r="236" spans="1:16" x14ac:dyDescent="0.3">
      <c r="A236" s="1" t="s">
        <v>1984</v>
      </c>
      <c r="B236" t="s">
        <v>1985</v>
      </c>
      <c r="C236" t="s">
        <v>16</v>
      </c>
      <c r="D236" t="s">
        <v>9</v>
      </c>
      <c r="F236" s="3">
        <v>44984.537217534722</v>
      </c>
      <c r="G236" s="2">
        <v>44984.537217534722</v>
      </c>
      <c r="H236" s="3">
        <v>44984.629443495367</v>
      </c>
      <c r="I236" s="2">
        <v>44984.629443495367</v>
      </c>
      <c r="J236" s="5">
        <f t="shared" si="18"/>
        <v>9.2225960645009764E-2</v>
      </c>
      <c r="K236" s="12">
        <f t="shared" si="19"/>
        <v>9.2225960645009764E-2</v>
      </c>
      <c r="L236" s="5">
        <f t="shared" si="20"/>
        <v>2.2134230554802343</v>
      </c>
      <c r="M236" s="5">
        <v>120</v>
      </c>
      <c r="N236" t="str">
        <f t="shared" si="21"/>
        <v>Prazo SLA atendido</v>
      </c>
      <c r="O236" s="19">
        <f t="shared" si="22"/>
        <v>1.8445192129001954E-2</v>
      </c>
      <c r="P236" t="b">
        <f t="shared" si="23"/>
        <v>0</v>
      </c>
    </row>
    <row r="237" spans="1:16" hidden="1" x14ac:dyDescent="0.3">
      <c r="A237" s="1" t="s">
        <v>4429</v>
      </c>
      <c r="B237" t="s">
        <v>541</v>
      </c>
      <c r="C237" t="s">
        <v>4047</v>
      </c>
      <c r="D237" t="s">
        <v>17</v>
      </c>
      <c r="F237" s="3">
        <v>44839.64534884259</v>
      </c>
      <c r="G237" s="2">
        <v>44839.64534884259</v>
      </c>
      <c r="H237" s="3">
        <v>44839.657833819445</v>
      </c>
      <c r="I237" s="2">
        <v>44839.657833819445</v>
      </c>
      <c r="J237" s="5">
        <f t="shared" si="18"/>
        <v>1.2484976854466368E-2</v>
      </c>
      <c r="K237" s="12">
        <f t="shared" si="19"/>
        <v>1.2484976854466368E-2</v>
      </c>
      <c r="L237" s="5">
        <f t="shared" si="20"/>
        <v>0.29963944450719282</v>
      </c>
      <c r="M237" s="5">
        <v>16</v>
      </c>
      <c r="N237" t="str">
        <f t="shared" si="21"/>
        <v>Prazo SLA atendido</v>
      </c>
      <c r="O237" s="19">
        <f t="shared" si="22"/>
        <v>1.8727465281699551E-2</v>
      </c>
      <c r="P237" t="b">
        <f t="shared" si="23"/>
        <v>0</v>
      </c>
    </row>
    <row r="238" spans="1:16" hidden="1" x14ac:dyDescent="0.3">
      <c r="A238" s="1" t="s">
        <v>4507</v>
      </c>
      <c r="B238" t="s">
        <v>1534</v>
      </c>
      <c r="C238" t="s">
        <v>16</v>
      </c>
      <c r="D238" t="s">
        <v>43</v>
      </c>
      <c r="F238" s="3">
        <v>44833.491090462965</v>
      </c>
      <c r="G238" s="2">
        <v>44833.491090462965</v>
      </c>
      <c r="H238" s="3">
        <v>44833.504123599538</v>
      </c>
      <c r="I238" s="2">
        <v>44833.504123599538</v>
      </c>
      <c r="J238" s="5">
        <f t="shared" si="18"/>
        <v>1.303313657263061E-2</v>
      </c>
      <c r="K238" s="12">
        <f t="shared" si="19"/>
        <v>1.303313657263061E-2</v>
      </c>
      <c r="L238" s="5">
        <f t="shared" si="20"/>
        <v>0.31279527774313465</v>
      </c>
      <c r="M238" s="5">
        <v>16</v>
      </c>
      <c r="N238" t="str">
        <f t="shared" si="21"/>
        <v>Prazo SLA atendido</v>
      </c>
      <c r="O238" s="19">
        <f t="shared" si="22"/>
        <v>1.9549704858945915E-2</v>
      </c>
      <c r="P238" t="b">
        <f t="shared" si="23"/>
        <v>0</v>
      </c>
    </row>
    <row r="239" spans="1:16" x14ac:dyDescent="0.3">
      <c r="A239" s="1" t="s">
        <v>796</v>
      </c>
      <c r="B239" t="s">
        <v>794</v>
      </c>
      <c r="C239" t="s">
        <v>109</v>
      </c>
      <c r="D239" t="s">
        <v>17</v>
      </c>
      <c r="F239" s="3">
        <v>45050.536583761575</v>
      </c>
      <c r="G239" s="2">
        <v>45050.536583761575</v>
      </c>
      <c r="H239" s="3">
        <v>45050.549623287036</v>
      </c>
      <c r="I239" s="2">
        <v>45050.549623287036</v>
      </c>
      <c r="J239" s="5">
        <f t="shared" si="18"/>
        <v>1.3039525460044388E-2</v>
      </c>
      <c r="K239" s="12">
        <f t="shared" si="19"/>
        <v>1.3039525460044388E-2</v>
      </c>
      <c r="L239" s="5">
        <f t="shared" si="20"/>
        <v>0.31294861104106531</v>
      </c>
      <c r="M239" s="5">
        <v>16</v>
      </c>
      <c r="N239" t="str">
        <f t="shared" si="21"/>
        <v>Prazo SLA atendido</v>
      </c>
      <c r="O239" s="19">
        <f t="shared" si="22"/>
        <v>1.9559288190066582E-2</v>
      </c>
      <c r="P239" t="b">
        <f t="shared" si="23"/>
        <v>0</v>
      </c>
    </row>
    <row r="240" spans="1:16" x14ac:dyDescent="0.3">
      <c r="A240" s="1" t="s">
        <v>2474</v>
      </c>
      <c r="B240" t="s">
        <v>2475</v>
      </c>
      <c r="C240" t="s">
        <v>12</v>
      </c>
      <c r="D240" t="s">
        <v>68</v>
      </c>
      <c r="F240" s="3">
        <v>44951.641375520834</v>
      </c>
      <c r="G240" s="2">
        <v>44951.641375520834</v>
      </c>
      <c r="H240" s="3">
        <v>44951.660949120371</v>
      </c>
      <c r="I240" s="2">
        <v>44951.660949120371</v>
      </c>
      <c r="J240" s="5">
        <f t="shared" si="18"/>
        <v>1.9573599536670372E-2</v>
      </c>
      <c r="K240" s="12">
        <f t="shared" si="19"/>
        <v>1.9573599536670372E-2</v>
      </c>
      <c r="L240" s="5">
        <f t="shared" si="20"/>
        <v>0.46976638888008893</v>
      </c>
      <c r="M240" s="5">
        <v>24</v>
      </c>
      <c r="N240" t="str">
        <f t="shared" si="21"/>
        <v>Prazo SLA atendido</v>
      </c>
      <c r="O240" s="19">
        <f t="shared" si="22"/>
        <v>1.9573599536670372E-2</v>
      </c>
      <c r="P240" t="b">
        <f t="shared" si="23"/>
        <v>0</v>
      </c>
    </row>
    <row r="241" spans="1:16" hidden="1" x14ac:dyDescent="0.3">
      <c r="A241" s="1" t="s">
        <v>3038</v>
      </c>
      <c r="B241" t="s">
        <v>3039</v>
      </c>
      <c r="C241" t="s">
        <v>26</v>
      </c>
      <c r="D241" t="s">
        <v>68</v>
      </c>
      <c r="F241" s="3">
        <v>44915.460155879628</v>
      </c>
      <c r="G241" s="2">
        <v>44915.460155879628</v>
      </c>
      <c r="H241" s="3">
        <v>44915.479973078705</v>
      </c>
      <c r="I241" s="2">
        <v>44915.479973078705</v>
      </c>
      <c r="J241" s="5">
        <f t="shared" si="18"/>
        <v>1.9817199077806436E-2</v>
      </c>
      <c r="K241" s="12">
        <f t="shared" si="19"/>
        <v>1.9817199077806436E-2</v>
      </c>
      <c r="L241" s="5">
        <f t="shared" si="20"/>
        <v>0.47561277786735445</v>
      </c>
      <c r="M241" s="5">
        <v>24</v>
      </c>
      <c r="N241" t="str">
        <f t="shared" si="21"/>
        <v>Prazo SLA atendido</v>
      </c>
      <c r="O241" s="19">
        <f t="shared" si="22"/>
        <v>1.9817199077806436E-2</v>
      </c>
      <c r="P241" t="b">
        <f t="shared" si="23"/>
        <v>0</v>
      </c>
    </row>
    <row r="242" spans="1:16" x14ac:dyDescent="0.3">
      <c r="A242" s="1" t="s">
        <v>2191</v>
      </c>
      <c r="B242" t="s">
        <v>2192</v>
      </c>
      <c r="C242" t="s">
        <v>26</v>
      </c>
      <c r="D242" t="s">
        <v>68</v>
      </c>
      <c r="F242" s="3">
        <v>44966.435714756946</v>
      </c>
      <c r="G242" s="2">
        <v>44966.435714756946</v>
      </c>
      <c r="H242" s="3">
        <v>44966.455629849537</v>
      </c>
      <c r="I242" s="2">
        <v>44966.455629849537</v>
      </c>
      <c r="J242" s="5">
        <f t="shared" si="18"/>
        <v>1.9915092590963468E-2</v>
      </c>
      <c r="K242" s="12">
        <f t="shared" si="19"/>
        <v>1.9915092590963468E-2</v>
      </c>
      <c r="L242" s="5">
        <f t="shared" si="20"/>
        <v>0.47796222218312323</v>
      </c>
      <c r="M242" s="5">
        <v>24</v>
      </c>
      <c r="N242" t="str">
        <f t="shared" si="21"/>
        <v>Prazo SLA atendido</v>
      </c>
      <c r="O242" s="19">
        <f t="shared" si="22"/>
        <v>1.9915092590963468E-2</v>
      </c>
      <c r="P242" t="b">
        <f t="shared" si="23"/>
        <v>0</v>
      </c>
    </row>
    <row r="243" spans="1:16" hidden="1" x14ac:dyDescent="0.3">
      <c r="A243" s="1" t="s">
        <v>4094</v>
      </c>
      <c r="B243" t="s">
        <v>4095</v>
      </c>
      <c r="C243" t="s">
        <v>2110</v>
      </c>
      <c r="D243" t="s">
        <v>13</v>
      </c>
      <c r="F243" s="3">
        <v>44858.648722314814</v>
      </c>
      <c r="G243" s="2">
        <v>44858.648722314814</v>
      </c>
      <c r="H243" s="3">
        <v>44858.682157372685</v>
      </c>
      <c r="I243" s="2">
        <v>44858.682157372685</v>
      </c>
      <c r="J243" s="5">
        <f t="shared" si="18"/>
        <v>3.3435057870519813E-2</v>
      </c>
      <c r="K243" s="12">
        <f t="shared" si="19"/>
        <v>3.3435057870519813E-2</v>
      </c>
      <c r="L243" s="5">
        <f t="shared" si="20"/>
        <v>0.80244138889247552</v>
      </c>
      <c r="M243" s="5">
        <v>40</v>
      </c>
      <c r="N243" t="str">
        <f t="shared" si="21"/>
        <v>Prazo SLA atendido</v>
      </c>
      <c r="O243" s="19">
        <f t="shared" si="22"/>
        <v>2.0061034722311889E-2</v>
      </c>
      <c r="P243" t="b">
        <f t="shared" si="23"/>
        <v>0</v>
      </c>
    </row>
    <row r="244" spans="1:16" x14ac:dyDescent="0.3">
      <c r="A244" s="1" t="s">
        <v>2861</v>
      </c>
      <c r="B244" t="s">
        <v>2841</v>
      </c>
      <c r="C244" t="s">
        <v>16</v>
      </c>
      <c r="D244" t="s">
        <v>9</v>
      </c>
      <c r="F244" s="3">
        <v>44928.391156446756</v>
      </c>
      <c r="G244" s="2">
        <v>44928.391156446756</v>
      </c>
      <c r="H244" s="3">
        <v>44928.491727835652</v>
      </c>
      <c r="I244" s="2">
        <v>44928.491727835652</v>
      </c>
      <c r="J244" s="5">
        <f t="shared" si="18"/>
        <v>0.10057138889533235</v>
      </c>
      <c r="K244" s="12">
        <f t="shared" si="19"/>
        <v>0.10057138889533235</v>
      </c>
      <c r="L244" s="5">
        <f t="shared" si="20"/>
        <v>2.4137133334879763</v>
      </c>
      <c r="M244" s="5">
        <v>120</v>
      </c>
      <c r="N244" t="str">
        <f t="shared" si="21"/>
        <v>Prazo SLA atendido</v>
      </c>
      <c r="O244" s="19">
        <f t="shared" si="22"/>
        <v>2.0114277779066471E-2</v>
      </c>
      <c r="P244" t="b">
        <f t="shared" si="23"/>
        <v>0</v>
      </c>
    </row>
    <row r="245" spans="1:16" x14ac:dyDescent="0.3">
      <c r="A245" s="1" t="s">
        <v>2193</v>
      </c>
      <c r="B245" t="s">
        <v>2194</v>
      </c>
      <c r="C245" t="s">
        <v>26</v>
      </c>
      <c r="D245" t="s">
        <v>68</v>
      </c>
      <c r="F245" s="3">
        <v>44966.435406261575</v>
      </c>
      <c r="G245" s="2">
        <v>44966.435406261575</v>
      </c>
      <c r="H245" s="3">
        <v>44966.455526053243</v>
      </c>
      <c r="I245" s="2">
        <v>44966.455526053243</v>
      </c>
      <c r="J245" s="5">
        <f t="shared" si="18"/>
        <v>2.0119791668548714E-2</v>
      </c>
      <c r="K245" s="12">
        <f t="shared" si="19"/>
        <v>2.0119791668548714E-2</v>
      </c>
      <c r="L245" s="5">
        <f t="shared" si="20"/>
        <v>0.48287500004516914</v>
      </c>
      <c r="M245" s="5">
        <v>24</v>
      </c>
      <c r="N245" t="str">
        <f t="shared" si="21"/>
        <v>Prazo SLA atendido</v>
      </c>
      <c r="O245" s="19">
        <f t="shared" si="22"/>
        <v>2.0119791668548714E-2</v>
      </c>
      <c r="P245" t="b">
        <f t="shared" si="23"/>
        <v>0</v>
      </c>
    </row>
    <row r="246" spans="1:16" x14ac:dyDescent="0.3">
      <c r="A246" s="1" t="s">
        <v>1618</v>
      </c>
      <c r="B246" t="s">
        <v>1619</v>
      </c>
      <c r="C246" t="s">
        <v>26</v>
      </c>
      <c r="D246" t="s">
        <v>9</v>
      </c>
      <c r="F246" s="3">
        <v>45002.390120752316</v>
      </c>
      <c r="G246" s="2">
        <v>45002.390120752316</v>
      </c>
      <c r="H246" s="3">
        <v>45002.490791388889</v>
      </c>
      <c r="I246" s="2">
        <v>45002.490791388889</v>
      </c>
      <c r="J246" s="5">
        <f t="shared" si="18"/>
        <v>0.10067063657334074</v>
      </c>
      <c r="K246" s="12">
        <f t="shared" si="19"/>
        <v>0.10067063657334074</v>
      </c>
      <c r="L246" s="5">
        <f t="shared" si="20"/>
        <v>2.4160952777601779</v>
      </c>
      <c r="M246" s="5">
        <v>120</v>
      </c>
      <c r="N246" t="str">
        <f t="shared" si="21"/>
        <v>Prazo SLA atendido</v>
      </c>
      <c r="O246" s="19">
        <f t="shared" si="22"/>
        <v>2.0134127314668147E-2</v>
      </c>
      <c r="P246" t="b">
        <f t="shared" si="23"/>
        <v>0</v>
      </c>
    </row>
    <row r="247" spans="1:16" x14ac:dyDescent="0.3">
      <c r="A247" s="1" t="s">
        <v>1552</v>
      </c>
      <c r="B247" t="s">
        <v>1553</v>
      </c>
      <c r="C247" t="s">
        <v>16</v>
      </c>
      <c r="D247" t="s">
        <v>17</v>
      </c>
      <c r="F247" s="3">
        <v>45006.464109502318</v>
      </c>
      <c r="G247" s="2">
        <v>45006.464109502318</v>
      </c>
      <c r="H247" s="3">
        <v>45006.477763020834</v>
      </c>
      <c r="I247" s="2">
        <v>45006.477763020834</v>
      </c>
      <c r="J247" s="5">
        <f t="shared" si="18"/>
        <v>1.3653518515639007E-2</v>
      </c>
      <c r="K247" s="12">
        <f t="shared" si="19"/>
        <v>1.3653518515639007E-2</v>
      </c>
      <c r="L247" s="5">
        <f t="shared" si="20"/>
        <v>0.32768444437533617</v>
      </c>
      <c r="M247" s="5">
        <v>16</v>
      </c>
      <c r="N247" t="str">
        <f t="shared" si="21"/>
        <v>Prazo SLA atendido</v>
      </c>
      <c r="O247" s="19">
        <f t="shared" si="22"/>
        <v>2.0480277773458511E-2</v>
      </c>
      <c r="P247" t="b">
        <f t="shared" si="23"/>
        <v>0</v>
      </c>
    </row>
    <row r="248" spans="1:16" hidden="1" x14ac:dyDescent="0.3">
      <c r="A248" s="1" t="s">
        <v>5050</v>
      </c>
      <c r="B248" t="s">
        <v>4973</v>
      </c>
      <c r="C248" t="s">
        <v>16</v>
      </c>
      <c r="D248" t="s">
        <v>43</v>
      </c>
      <c r="F248" s="3">
        <v>44802.462537060186</v>
      </c>
      <c r="G248" s="2">
        <v>44802.462537060186</v>
      </c>
      <c r="H248" s="3">
        <v>44802.476243622688</v>
      </c>
      <c r="I248" s="2">
        <v>44802.476243622688</v>
      </c>
      <c r="J248" s="5">
        <f t="shared" si="18"/>
        <v>1.3706562502193265E-2</v>
      </c>
      <c r="K248" s="12">
        <f t="shared" si="19"/>
        <v>1.3706562502193265E-2</v>
      </c>
      <c r="L248" s="5">
        <f t="shared" si="20"/>
        <v>0.32895750005263835</v>
      </c>
      <c r="M248" s="5">
        <v>16</v>
      </c>
      <c r="N248" t="str">
        <f t="shared" si="21"/>
        <v>Prazo SLA atendido</v>
      </c>
      <c r="O248" s="19">
        <f t="shared" si="22"/>
        <v>2.0559843753289897E-2</v>
      </c>
      <c r="P248" t="b">
        <f t="shared" si="23"/>
        <v>0</v>
      </c>
    </row>
    <row r="249" spans="1:16" x14ac:dyDescent="0.3">
      <c r="A249" s="1" t="s">
        <v>2641</v>
      </c>
      <c r="B249" t="s">
        <v>2642</v>
      </c>
      <c r="C249" t="s">
        <v>16</v>
      </c>
      <c r="D249" t="s">
        <v>13</v>
      </c>
      <c r="F249" s="3">
        <v>44938.631876828702</v>
      </c>
      <c r="G249" s="2">
        <v>44938.631876828702</v>
      </c>
      <c r="H249" s="3">
        <v>44938.667120011574</v>
      </c>
      <c r="I249" s="2">
        <v>44938.667120011574</v>
      </c>
      <c r="J249" s="5">
        <f t="shared" si="18"/>
        <v>3.5243182872363832E-2</v>
      </c>
      <c r="K249" s="12">
        <f t="shared" si="19"/>
        <v>3.5243182872363832E-2</v>
      </c>
      <c r="L249" s="5">
        <f t="shared" si="20"/>
        <v>0.84583638893673196</v>
      </c>
      <c r="M249" s="5">
        <v>40</v>
      </c>
      <c r="N249" t="str">
        <f t="shared" si="21"/>
        <v>Prazo SLA atendido</v>
      </c>
      <c r="O249" s="19">
        <f t="shared" si="22"/>
        <v>2.1145909723418298E-2</v>
      </c>
      <c r="P249" t="b">
        <f t="shared" si="23"/>
        <v>0</v>
      </c>
    </row>
    <row r="250" spans="1:16" hidden="1" x14ac:dyDescent="0.3">
      <c r="A250" s="1" t="s">
        <v>5298</v>
      </c>
      <c r="B250" t="s">
        <v>5299</v>
      </c>
      <c r="C250" t="s">
        <v>26</v>
      </c>
      <c r="D250" t="s">
        <v>13</v>
      </c>
      <c r="F250" s="3">
        <v>44788.424107129627</v>
      </c>
      <c r="G250" s="2">
        <v>44788.424107129627</v>
      </c>
      <c r="H250" s="3">
        <v>44788.459604548611</v>
      </c>
      <c r="I250" s="2">
        <v>44788.459604548611</v>
      </c>
      <c r="J250" s="5">
        <f t="shared" si="18"/>
        <v>3.549741898314096E-2</v>
      </c>
      <c r="K250" s="12">
        <f t="shared" si="19"/>
        <v>3.549741898314096E-2</v>
      </c>
      <c r="L250" s="5">
        <f t="shared" si="20"/>
        <v>0.85193805559538305</v>
      </c>
      <c r="M250" s="5">
        <v>40</v>
      </c>
      <c r="N250" t="str">
        <f t="shared" si="21"/>
        <v>Prazo SLA atendido</v>
      </c>
      <c r="O250" s="19">
        <f t="shared" si="22"/>
        <v>2.1298451389884576E-2</v>
      </c>
      <c r="P250" t="b">
        <f t="shared" si="23"/>
        <v>0</v>
      </c>
    </row>
    <row r="251" spans="1:16" x14ac:dyDescent="0.3">
      <c r="A251" s="1" t="s">
        <v>1620</v>
      </c>
      <c r="B251" t="s">
        <v>1621</v>
      </c>
      <c r="C251" t="s">
        <v>16</v>
      </c>
      <c r="D251" t="s">
        <v>9</v>
      </c>
      <c r="F251" s="3">
        <v>45002.365444513889</v>
      </c>
      <c r="G251" s="2">
        <v>45002.365444513889</v>
      </c>
      <c r="H251" s="3">
        <v>45002.472668634262</v>
      </c>
      <c r="I251" s="2">
        <v>45002.472668634262</v>
      </c>
      <c r="J251" s="5">
        <f t="shared" si="18"/>
        <v>0.10722412037284812</v>
      </c>
      <c r="K251" s="12">
        <f t="shared" si="19"/>
        <v>0.10722412037284812</v>
      </c>
      <c r="L251" s="5">
        <f t="shared" si="20"/>
        <v>2.5733788889483549</v>
      </c>
      <c r="M251" s="5">
        <v>120</v>
      </c>
      <c r="N251" t="str">
        <f t="shared" si="21"/>
        <v>Prazo SLA atendido</v>
      </c>
      <c r="O251" s="19">
        <f t="shared" si="22"/>
        <v>2.1444824074569623E-2</v>
      </c>
      <c r="P251" t="b">
        <f t="shared" si="23"/>
        <v>0</v>
      </c>
    </row>
    <row r="252" spans="1:16" hidden="1" x14ac:dyDescent="0.3">
      <c r="A252" s="1" t="s">
        <v>5293</v>
      </c>
      <c r="B252" t="s">
        <v>5263</v>
      </c>
      <c r="C252" t="s">
        <v>26</v>
      </c>
      <c r="D252" t="s">
        <v>68</v>
      </c>
      <c r="F252" s="3">
        <v>44788.476498715281</v>
      </c>
      <c r="G252" s="2">
        <v>44788.476498715281</v>
      </c>
      <c r="H252" s="3">
        <v>44788.498664062499</v>
      </c>
      <c r="I252" s="2">
        <v>44788.498664062499</v>
      </c>
      <c r="J252" s="5">
        <f t="shared" si="18"/>
        <v>2.2165347218106035E-2</v>
      </c>
      <c r="K252" s="12">
        <f t="shared" si="19"/>
        <v>2.2165347218106035E-2</v>
      </c>
      <c r="L252" s="5">
        <f t="shared" si="20"/>
        <v>0.53196833323454484</v>
      </c>
      <c r="M252" s="5">
        <v>24</v>
      </c>
      <c r="N252" t="str">
        <f t="shared" si="21"/>
        <v>Prazo SLA atendido</v>
      </c>
      <c r="O252" s="19">
        <f t="shared" si="22"/>
        <v>2.2165347218106035E-2</v>
      </c>
      <c r="P252" t="b">
        <f t="shared" si="23"/>
        <v>0</v>
      </c>
    </row>
    <row r="253" spans="1:16" x14ac:dyDescent="0.3">
      <c r="A253" s="1" t="s">
        <v>573</v>
      </c>
      <c r="B253" t="s">
        <v>574</v>
      </c>
      <c r="C253" t="s">
        <v>16</v>
      </c>
      <c r="D253" t="s">
        <v>17</v>
      </c>
      <c r="F253" s="3">
        <v>45065.442102546294</v>
      </c>
      <c r="G253" s="2">
        <v>45065.442102546294</v>
      </c>
      <c r="H253" s="3">
        <v>45065.457067476855</v>
      </c>
      <c r="I253" s="2">
        <v>45065.457067476855</v>
      </c>
      <c r="J253" s="5">
        <f t="shared" si="18"/>
        <v>1.4964930560381617E-2</v>
      </c>
      <c r="K253" s="12">
        <f t="shared" si="19"/>
        <v>1.4964930560381617E-2</v>
      </c>
      <c r="L253" s="5">
        <f t="shared" si="20"/>
        <v>0.35915833344915882</v>
      </c>
      <c r="M253" s="5">
        <v>16</v>
      </c>
      <c r="N253" t="str">
        <f t="shared" si="21"/>
        <v>Prazo SLA atendido</v>
      </c>
      <c r="O253" s="19">
        <f t="shared" si="22"/>
        <v>2.2447395840572426E-2</v>
      </c>
      <c r="P253" t="b">
        <f t="shared" si="23"/>
        <v>0</v>
      </c>
    </row>
    <row r="254" spans="1:16" hidden="1" x14ac:dyDescent="0.3">
      <c r="A254" s="1" t="s">
        <v>4766</v>
      </c>
      <c r="B254" t="s">
        <v>4767</v>
      </c>
      <c r="C254" t="s">
        <v>109</v>
      </c>
      <c r="D254" t="s">
        <v>9</v>
      </c>
      <c r="F254" s="3">
        <v>44820.524648506944</v>
      </c>
      <c r="G254" s="2">
        <v>44820.524648506944</v>
      </c>
      <c r="H254" s="3">
        <v>44820.638863819448</v>
      </c>
      <c r="I254" s="2">
        <v>44820.638863819448</v>
      </c>
      <c r="J254" s="5">
        <f t="shared" si="18"/>
        <v>0.11421531250380212</v>
      </c>
      <c r="K254" s="12">
        <f t="shared" si="19"/>
        <v>0.11421531250380212</v>
      </c>
      <c r="L254" s="5">
        <f t="shared" si="20"/>
        <v>2.741167500091251</v>
      </c>
      <c r="M254" s="5">
        <v>120</v>
      </c>
      <c r="N254" t="str">
        <f t="shared" si="21"/>
        <v>Prazo SLA atendido</v>
      </c>
      <c r="O254" s="19">
        <f t="shared" si="22"/>
        <v>2.2843062500760423E-2</v>
      </c>
      <c r="P254" t="b">
        <f t="shared" si="23"/>
        <v>0</v>
      </c>
    </row>
    <row r="255" spans="1:16" x14ac:dyDescent="0.3">
      <c r="A255" s="1" t="s">
        <v>704</v>
      </c>
      <c r="B255" t="s">
        <v>705</v>
      </c>
      <c r="C255" t="s">
        <v>26</v>
      </c>
      <c r="D255" t="s">
        <v>9</v>
      </c>
      <c r="F255" s="3">
        <v>45056.57041818287</v>
      </c>
      <c r="G255" s="2">
        <v>45056.57041818287</v>
      </c>
      <c r="H255" s="3">
        <v>45056.684712395836</v>
      </c>
      <c r="I255" s="2">
        <v>45056.684712395836</v>
      </c>
      <c r="J255" s="5">
        <f t="shared" si="18"/>
        <v>0.11429421296634246</v>
      </c>
      <c r="K255" s="12">
        <f t="shared" si="19"/>
        <v>0.11429421296634246</v>
      </c>
      <c r="L255" s="5">
        <f t="shared" si="20"/>
        <v>2.743061111192219</v>
      </c>
      <c r="M255" s="5">
        <v>120</v>
      </c>
      <c r="N255" t="str">
        <f t="shared" si="21"/>
        <v>Prazo SLA atendido</v>
      </c>
      <c r="O255" s="19">
        <f t="shared" si="22"/>
        <v>2.2858842593268491E-2</v>
      </c>
      <c r="P255" t="b">
        <f t="shared" si="23"/>
        <v>0</v>
      </c>
    </row>
    <row r="256" spans="1:16" hidden="1" x14ac:dyDescent="0.3">
      <c r="A256" s="1" t="s">
        <v>5357</v>
      </c>
      <c r="B256" t="s">
        <v>5358</v>
      </c>
      <c r="C256" t="s">
        <v>26</v>
      </c>
      <c r="D256" t="s">
        <v>13</v>
      </c>
      <c r="F256" s="3">
        <v>44782.616479178243</v>
      </c>
      <c r="G256" s="2">
        <v>44782.616479178243</v>
      </c>
      <c r="H256" s="3">
        <v>44782.654645428243</v>
      </c>
      <c r="I256" s="2">
        <v>44782.654645428243</v>
      </c>
      <c r="J256" s="5">
        <f t="shared" si="18"/>
        <v>3.8166250000358559E-2</v>
      </c>
      <c r="K256" s="12">
        <f t="shared" si="19"/>
        <v>3.8166250000358559E-2</v>
      </c>
      <c r="L256" s="5">
        <f t="shared" si="20"/>
        <v>0.91599000000860542</v>
      </c>
      <c r="M256" s="5">
        <v>40</v>
      </c>
      <c r="N256" t="str">
        <f t="shared" si="21"/>
        <v>Prazo SLA atendido</v>
      </c>
      <c r="O256" s="19">
        <f t="shared" si="22"/>
        <v>2.2899750000215137E-2</v>
      </c>
      <c r="P256" t="b">
        <f t="shared" si="23"/>
        <v>0</v>
      </c>
    </row>
    <row r="257" spans="1:16" x14ac:dyDescent="0.3">
      <c r="A257" s="1" t="s">
        <v>2501</v>
      </c>
      <c r="B257" t="s">
        <v>2502</v>
      </c>
      <c r="C257" t="s">
        <v>16</v>
      </c>
      <c r="D257" t="s">
        <v>9</v>
      </c>
      <c r="F257" s="3">
        <v>44950.368635520834</v>
      </c>
      <c r="G257" s="2">
        <v>44950.368635520834</v>
      </c>
      <c r="H257" s="3">
        <v>44950.483975590279</v>
      </c>
      <c r="I257" s="2">
        <v>44950.483975590279</v>
      </c>
      <c r="J257" s="5">
        <f t="shared" si="18"/>
        <v>0.11534006944566499</v>
      </c>
      <c r="K257" s="12">
        <f t="shared" si="19"/>
        <v>0.11534006944566499</v>
      </c>
      <c r="L257" s="5">
        <f t="shared" si="20"/>
        <v>2.7681616666959599</v>
      </c>
      <c r="M257" s="5">
        <v>120</v>
      </c>
      <c r="N257" t="str">
        <f t="shared" si="21"/>
        <v>Prazo SLA atendido</v>
      </c>
      <c r="O257" s="19">
        <f t="shared" si="22"/>
        <v>2.3068013889132998E-2</v>
      </c>
      <c r="P257" t="b">
        <f t="shared" si="23"/>
        <v>0</v>
      </c>
    </row>
    <row r="258" spans="1:16" hidden="1" x14ac:dyDescent="0.3">
      <c r="A258" s="1" t="s">
        <v>5420</v>
      </c>
      <c r="B258" t="s">
        <v>4973</v>
      </c>
      <c r="C258" t="s">
        <v>16</v>
      </c>
      <c r="D258" t="s">
        <v>43</v>
      </c>
      <c r="F258" s="3">
        <v>44781.38980597222</v>
      </c>
      <c r="G258" s="2">
        <v>44781.38980597222</v>
      </c>
      <c r="H258" s="3">
        <v>44781.405314490738</v>
      </c>
      <c r="I258" s="2">
        <v>44781.405314490738</v>
      </c>
      <c r="J258" s="5">
        <f t="shared" ref="J258:J321" si="24">H258-F258</f>
        <v>1.5508518517890479E-2</v>
      </c>
      <c r="K258" s="12">
        <f t="shared" ref="K258:K321" si="25">I258-G258</f>
        <v>1.5508518517890479E-2</v>
      </c>
      <c r="L258" s="5">
        <f t="shared" ref="L258:L321" si="26">J258*24</f>
        <v>0.37220444442937151</v>
      </c>
      <c r="M258" s="5">
        <v>16</v>
      </c>
      <c r="N258" t="str">
        <f t="shared" ref="N258:N321" si="27">IFERROR(IF(L258&gt;=M258,"Prazo SLA não atendido","Prazo SLA atendido"),"Serviço não cadastrado")</f>
        <v>Prazo SLA atendido</v>
      </c>
      <c r="O258" s="19">
        <f t="shared" ref="O258:O321" si="28">(L258/M258)</f>
        <v>2.3262777776835719E-2</v>
      </c>
      <c r="P258" t="b">
        <f t="shared" ref="P258:P321" si="29">IFERROR(IF(AND(O258&gt;=101%,O258&lt;=200%),"Acima do SLA",IF(AND(O258&gt;200%),"Muito Acima do SLA")),"Sem meta")</f>
        <v>0</v>
      </c>
    </row>
    <row r="259" spans="1:16" x14ac:dyDescent="0.3">
      <c r="A259" s="1" t="s">
        <v>2255</v>
      </c>
      <c r="B259" t="s">
        <v>19</v>
      </c>
      <c r="C259" t="s">
        <v>16</v>
      </c>
      <c r="D259" t="s">
        <v>9</v>
      </c>
      <c r="F259" s="3">
        <v>44964.479188090278</v>
      </c>
      <c r="G259" s="2">
        <v>44964.479188090278</v>
      </c>
      <c r="H259" s="3">
        <v>44964.598299687503</v>
      </c>
      <c r="I259" s="2">
        <v>44964.598299687503</v>
      </c>
      <c r="J259" s="5">
        <f t="shared" si="24"/>
        <v>0.11911159722512821</v>
      </c>
      <c r="K259" s="12">
        <f t="shared" si="25"/>
        <v>0.11911159722512821</v>
      </c>
      <c r="L259" s="5">
        <f t="shared" si="26"/>
        <v>2.858678333403077</v>
      </c>
      <c r="M259" s="5">
        <v>120</v>
      </c>
      <c r="N259" t="str">
        <f t="shared" si="27"/>
        <v>Prazo SLA atendido</v>
      </c>
      <c r="O259" s="19">
        <f t="shared" si="28"/>
        <v>2.3822319445025643E-2</v>
      </c>
      <c r="P259" t="b">
        <f t="shared" si="29"/>
        <v>0</v>
      </c>
    </row>
    <row r="260" spans="1:16" x14ac:dyDescent="0.3">
      <c r="A260" s="1" t="s">
        <v>1011</v>
      </c>
      <c r="B260" t="s">
        <v>1012</v>
      </c>
      <c r="C260" t="s">
        <v>26</v>
      </c>
      <c r="D260" t="s">
        <v>13</v>
      </c>
      <c r="F260" s="3">
        <v>45036.441600601851</v>
      </c>
      <c r="G260" s="2">
        <v>45036.441600601851</v>
      </c>
      <c r="H260" s="3">
        <v>45036.481737986112</v>
      </c>
      <c r="I260" s="2">
        <v>45036.481737986112</v>
      </c>
      <c r="J260" s="5">
        <f t="shared" si="24"/>
        <v>4.0137384261470288E-2</v>
      </c>
      <c r="K260" s="12">
        <f t="shared" si="25"/>
        <v>4.0137384261470288E-2</v>
      </c>
      <c r="L260" s="5">
        <f t="shared" si="26"/>
        <v>0.96329722227528691</v>
      </c>
      <c r="M260" s="5">
        <v>40</v>
      </c>
      <c r="N260" t="str">
        <f t="shared" si="27"/>
        <v>Prazo SLA atendido</v>
      </c>
      <c r="O260" s="19">
        <f t="shared" si="28"/>
        <v>2.4082430556882174E-2</v>
      </c>
      <c r="P260" t="b">
        <f t="shared" si="29"/>
        <v>0</v>
      </c>
    </row>
    <row r="261" spans="1:16" hidden="1" x14ac:dyDescent="0.3">
      <c r="A261" s="1" t="s">
        <v>3750</v>
      </c>
      <c r="B261" t="s">
        <v>3751</v>
      </c>
      <c r="C261" t="s">
        <v>12</v>
      </c>
      <c r="D261" t="s">
        <v>13</v>
      </c>
      <c r="F261" s="3">
        <v>44873.650252777777</v>
      </c>
      <c r="G261" s="2">
        <v>44873.650252777777</v>
      </c>
      <c r="H261" s="3">
        <v>44873.690534421294</v>
      </c>
      <c r="I261" s="2">
        <v>44873.690534421294</v>
      </c>
      <c r="J261" s="5">
        <f t="shared" si="24"/>
        <v>4.0281643516209442E-2</v>
      </c>
      <c r="K261" s="12">
        <f t="shared" si="25"/>
        <v>4.0281643516209442E-2</v>
      </c>
      <c r="L261" s="5">
        <f t="shared" si="26"/>
        <v>0.96675944438902661</v>
      </c>
      <c r="M261" s="5">
        <v>40</v>
      </c>
      <c r="N261" t="str">
        <f t="shared" si="27"/>
        <v>Prazo SLA atendido</v>
      </c>
      <c r="O261" s="19">
        <f t="shared" si="28"/>
        <v>2.4168986109725666E-2</v>
      </c>
      <c r="P261" t="b">
        <f t="shared" si="29"/>
        <v>0</v>
      </c>
    </row>
    <row r="262" spans="1:16" hidden="1" x14ac:dyDescent="0.3">
      <c r="A262" s="1" t="s">
        <v>4017</v>
      </c>
      <c r="B262" t="s">
        <v>4014</v>
      </c>
      <c r="C262" t="s">
        <v>2110</v>
      </c>
      <c r="D262" t="s">
        <v>68</v>
      </c>
      <c r="F262" s="3">
        <v>44860.604887071757</v>
      </c>
      <c r="G262" s="2">
        <v>44860.604887071757</v>
      </c>
      <c r="H262" s="3">
        <v>44860.629261469905</v>
      </c>
      <c r="I262" s="2">
        <v>44860.629261469905</v>
      </c>
      <c r="J262" s="5">
        <f t="shared" si="24"/>
        <v>2.4374398148211185E-2</v>
      </c>
      <c r="K262" s="12">
        <f t="shared" si="25"/>
        <v>2.4374398148211185E-2</v>
      </c>
      <c r="L262" s="5">
        <f t="shared" si="26"/>
        <v>0.58498555555706844</v>
      </c>
      <c r="M262" s="5">
        <v>24</v>
      </c>
      <c r="N262" t="str">
        <f t="shared" si="27"/>
        <v>Prazo SLA atendido</v>
      </c>
      <c r="O262" s="19">
        <f t="shared" si="28"/>
        <v>2.4374398148211185E-2</v>
      </c>
      <c r="P262" t="b">
        <f t="shared" si="29"/>
        <v>0</v>
      </c>
    </row>
    <row r="263" spans="1:16" x14ac:dyDescent="0.3">
      <c r="A263" s="1" t="s">
        <v>2189</v>
      </c>
      <c r="B263" t="s">
        <v>2190</v>
      </c>
      <c r="C263" t="s">
        <v>26</v>
      </c>
      <c r="D263" t="s">
        <v>68</v>
      </c>
      <c r="F263" s="3">
        <v>44966.437910532404</v>
      </c>
      <c r="G263" s="2">
        <v>44966.437910532404</v>
      </c>
      <c r="H263" s="3">
        <v>44966.462802743059</v>
      </c>
      <c r="I263" s="2">
        <v>44966.462802743059</v>
      </c>
      <c r="J263" s="5">
        <f t="shared" si="24"/>
        <v>2.4892210654797964E-2</v>
      </c>
      <c r="K263" s="12">
        <f t="shared" si="25"/>
        <v>2.4892210654797964E-2</v>
      </c>
      <c r="L263" s="5">
        <f t="shared" si="26"/>
        <v>0.59741305571515113</v>
      </c>
      <c r="M263" s="5">
        <v>24</v>
      </c>
      <c r="N263" t="str">
        <f t="shared" si="27"/>
        <v>Prazo SLA atendido</v>
      </c>
      <c r="O263" s="19">
        <f t="shared" si="28"/>
        <v>2.4892210654797964E-2</v>
      </c>
      <c r="P263" t="b">
        <f t="shared" si="29"/>
        <v>0</v>
      </c>
    </row>
    <row r="264" spans="1:16" hidden="1" x14ac:dyDescent="0.3">
      <c r="A264" s="1" t="s">
        <v>4772</v>
      </c>
      <c r="B264" t="s">
        <v>4773</v>
      </c>
      <c r="C264" t="s">
        <v>26</v>
      </c>
      <c r="D264" t="s">
        <v>13</v>
      </c>
      <c r="F264" s="3">
        <v>44819.679489074071</v>
      </c>
      <c r="G264" s="2">
        <v>44819.679489074071</v>
      </c>
      <c r="H264" s="3">
        <v>44819.721156354164</v>
      </c>
      <c r="I264" s="2">
        <v>44819.721156354164</v>
      </c>
      <c r="J264" s="5">
        <f t="shared" si="24"/>
        <v>4.1667280092951842E-2</v>
      </c>
      <c r="K264" s="12">
        <f t="shared" si="25"/>
        <v>4.1667280092951842E-2</v>
      </c>
      <c r="L264" s="5">
        <f t="shared" si="26"/>
        <v>1.0000147222308442</v>
      </c>
      <c r="M264" s="5">
        <v>40</v>
      </c>
      <c r="N264" t="str">
        <f t="shared" si="27"/>
        <v>Prazo SLA atendido</v>
      </c>
      <c r="O264" s="19">
        <f t="shared" si="28"/>
        <v>2.5000368055771105E-2</v>
      </c>
      <c r="P264" t="b">
        <f t="shared" si="29"/>
        <v>0</v>
      </c>
    </row>
    <row r="265" spans="1:16" x14ac:dyDescent="0.3">
      <c r="A265" s="1" t="s">
        <v>542</v>
      </c>
      <c r="B265" t="s">
        <v>541</v>
      </c>
      <c r="C265" t="s">
        <v>109</v>
      </c>
      <c r="D265" t="s">
        <v>17</v>
      </c>
      <c r="F265" s="3">
        <v>45068.655013807867</v>
      </c>
      <c r="G265" s="2">
        <v>45068.655013807867</v>
      </c>
      <c r="H265" s="3">
        <v>45068.671744780091</v>
      </c>
      <c r="I265" s="2">
        <v>45068.671744780091</v>
      </c>
      <c r="J265" s="5">
        <f t="shared" si="24"/>
        <v>1.6730972223740537E-2</v>
      </c>
      <c r="K265" s="12">
        <f t="shared" si="25"/>
        <v>1.6730972223740537E-2</v>
      </c>
      <c r="L265" s="5">
        <f t="shared" si="26"/>
        <v>0.40154333336977288</v>
      </c>
      <c r="M265" s="5">
        <v>16</v>
      </c>
      <c r="N265" t="str">
        <f t="shared" si="27"/>
        <v>Prazo SLA atendido</v>
      </c>
      <c r="O265" s="19">
        <f t="shared" si="28"/>
        <v>2.5096458335610805E-2</v>
      </c>
      <c r="P265" t="b">
        <f t="shared" si="29"/>
        <v>0</v>
      </c>
    </row>
    <row r="266" spans="1:16" hidden="1" x14ac:dyDescent="0.3">
      <c r="A266" s="1" t="s">
        <v>4492</v>
      </c>
      <c r="B266" t="s">
        <v>4493</v>
      </c>
      <c r="C266" t="s">
        <v>109</v>
      </c>
      <c r="D266" t="s">
        <v>9</v>
      </c>
      <c r="F266" s="3">
        <v>44834.346532511576</v>
      </c>
      <c r="G266" s="2">
        <v>44834.346532511576</v>
      </c>
      <c r="H266" s="3">
        <v>44834.472249259263</v>
      </c>
      <c r="I266" s="2">
        <v>44834.472249259263</v>
      </c>
      <c r="J266" s="5">
        <f t="shared" si="24"/>
        <v>0.12571674768696539</v>
      </c>
      <c r="K266" s="12">
        <f t="shared" si="25"/>
        <v>0.12571674768696539</v>
      </c>
      <c r="L266" s="5">
        <f t="shared" si="26"/>
        <v>3.0172019444871694</v>
      </c>
      <c r="M266" s="5">
        <v>120</v>
      </c>
      <c r="N266" t="str">
        <f t="shared" si="27"/>
        <v>Prazo SLA atendido</v>
      </c>
      <c r="O266" s="19">
        <f t="shared" si="28"/>
        <v>2.5143349537393077E-2</v>
      </c>
      <c r="P266" t="b">
        <f t="shared" si="29"/>
        <v>0</v>
      </c>
    </row>
    <row r="267" spans="1:16" hidden="1" x14ac:dyDescent="0.3">
      <c r="A267" s="1" t="s">
        <v>2954</v>
      </c>
      <c r="B267" t="s">
        <v>2955</v>
      </c>
      <c r="C267" t="s">
        <v>16</v>
      </c>
      <c r="D267" t="s">
        <v>17</v>
      </c>
      <c r="F267" s="3">
        <v>44921.735706458334</v>
      </c>
      <c r="G267" s="2">
        <v>44921.735706458334</v>
      </c>
      <c r="H267" s="3">
        <v>44921.752916493053</v>
      </c>
      <c r="I267" s="2">
        <v>44921.752916493053</v>
      </c>
      <c r="J267" s="5">
        <f t="shared" si="24"/>
        <v>1.7210034719028044E-2</v>
      </c>
      <c r="K267" s="12">
        <f t="shared" si="25"/>
        <v>1.7210034719028044E-2</v>
      </c>
      <c r="L267" s="5">
        <f t="shared" si="26"/>
        <v>0.41304083325667307</v>
      </c>
      <c r="M267" s="5">
        <v>16</v>
      </c>
      <c r="N267" t="str">
        <f t="shared" si="27"/>
        <v>Prazo SLA atendido</v>
      </c>
      <c r="O267" s="19">
        <f t="shared" si="28"/>
        <v>2.5815052078542067E-2</v>
      </c>
      <c r="P267" t="b">
        <f t="shared" si="29"/>
        <v>0</v>
      </c>
    </row>
    <row r="268" spans="1:16" hidden="1" x14ac:dyDescent="0.3">
      <c r="A268" s="1" t="s">
        <v>4774</v>
      </c>
      <c r="B268" t="s">
        <v>4775</v>
      </c>
      <c r="C268" t="s">
        <v>26</v>
      </c>
      <c r="D268" t="s">
        <v>13</v>
      </c>
      <c r="F268" s="3">
        <v>44819.651879976853</v>
      </c>
      <c r="G268" s="2">
        <v>44819.651879976853</v>
      </c>
      <c r="H268" s="3">
        <v>44819.695523194445</v>
      </c>
      <c r="I268" s="2">
        <v>44819.695523194445</v>
      </c>
      <c r="J268" s="5">
        <f t="shared" si="24"/>
        <v>4.3643217592034489E-2</v>
      </c>
      <c r="K268" s="12">
        <f t="shared" si="25"/>
        <v>4.3643217592034489E-2</v>
      </c>
      <c r="L268" s="5">
        <f t="shared" si="26"/>
        <v>1.0474372222088277</v>
      </c>
      <c r="M268" s="5">
        <v>40</v>
      </c>
      <c r="N268" t="str">
        <f t="shared" si="27"/>
        <v>Prazo SLA atendido</v>
      </c>
      <c r="O268" s="19">
        <f t="shared" si="28"/>
        <v>2.6185930555220692E-2</v>
      </c>
      <c r="P268" t="b">
        <f t="shared" si="29"/>
        <v>0</v>
      </c>
    </row>
    <row r="269" spans="1:16" hidden="1" x14ac:dyDescent="0.3">
      <c r="A269" s="1" t="s">
        <v>5747</v>
      </c>
      <c r="B269" t="s">
        <v>5748</v>
      </c>
      <c r="C269" t="s">
        <v>26</v>
      </c>
      <c r="D269" t="s">
        <v>17</v>
      </c>
      <c r="F269" s="3">
        <v>44762.42408074074</v>
      </c>
      <c r="G269" s="2">
        <v>44762.42408074074</v>
      </c>
      <c r="H269" s="3">
        <v>44762.44169107639</v>
      </c>
      <c r="I269" s="2">
        <v>44762.44169107639</v>
      </c>
      <c r="J269" s="5">
        <f t="shared" si="24"/>
        <v>1.7610335649806075E-2</v>
      </c>
      <c r="K269" s="12">
        <f t="shared" si="25"/>
        <v>1.7610335649806075E-2</v>
      </c>
      <c r="L269" s="5">
        <f t="shared" si="26"/>
        <v>0.4226480555953458</v>
      </c>
      <c r="M269" s="5">
        <v>16</v>
      </c>
      <c r="N269" t="str">
        <f t="shared" si="27"/>
        <v>Prazo SLA atendido</v>
      </c>
      <c r="O269" s="19">
        <f t="shared" si="28"/>
        <v>2.6415503474709112E-2</v>
      </c>
      <c r="P269" t="b">
        <f t="shared" si="29"/>
        <v>0</v>
      </c>
    </row>
    <row r="270" spans="1:16" hidden="1" x14ac:dyDescent="0.3">
      <c r="A270" s="1" t="s">
        <v>4701</v>
      </c>
      <c r="B270" t="s">
        <v>4702</v>
      </c>
      <c r="C270" t="s">
        <v>26</v>
      </c>
      <c r="D270" t="s">
        <v>68</v>
      </c>
      <c r="F270" s="3">
        <v>44824.42899025463</v>
      </c>
      <c r="G270" s="2">
        <v>44824.42899025463</v>
      </c>
      <c r="H270" s="3">
        <v>44824.455788263891</v>
      </c>
      <c r="I270" s="2">
        <v>44824.455788263891</v>
      </c>
      <c r="J270" s="5">
        <f t="shared" si="24"/>
        <v>2.6798009261256084E-2</v>
      </c>
      <c r="K270" s="12">
        <f t="shared" si="25"/>
        <v>2.6798009261256084E-2</v>
      </c>
      <c r="L270" s="5">
        <f t="shared" si="26"/>
        <v>0.64315222227014601</v>
      </c>
      <c r="M270" s="5">
        <v>24</v>
      </c>
      <c r="N270" t="str">
        <f t="shared" si="27"/>
        <v>Prazo SLA atendido</v>
      </c>
      <c r="O270" s="19">
        <f t="shared" si="28"/>
        <v>2.6798009261256084E-2</v>
      </c>
      <c r="P270" t="b">
        <f t="shared" si="29"/>
        <v>0</v>
      </c>
    </row>
    <row r="271" spans="1:16" hidden="1" x14ac:dyDescent="0.3">
      <c r="A271" s="1" t="s">
        <v>5394</v>
      </c>
      <c r="B271" t="s">
        <v>5395</v>
      </c>
      <c r="C271" t="s">
        <v>26</v>
      </c>
      <c r="D271" t="s">
        <v>5396</v>
      </c>
      <c r="F271" s="3">
        <v>44781.650135115742</v>
      </c>
      <c r="G271" s="2">
        <v>44781.650135115742</v>
      </c>
      <c r="H271" s="3">
        <v>44781.668021712961</v>
      </c>
      <c r="I271" s="2">
        <v>44781.668021712961</v>
      </c>
      <c r="J271" s="5">
        <f t="shared" si="24"/>
        <v>1.7886597219330724E-2</v>
      </c>
      <c r="K271" s="12">
        <f t="shared" si="25"/>
        <v>1.7886597219330724E-2</v>
      </c>
      <c r="L271" s="5">
        <f t="shared" si="26"/>
        <v>0.42927833326393738</v>
      </c>
      <c r="M271" s="5">
        <v>16</v>
      </c>
      <c r="N271" t="str">
        <f t="shared" si="27"/>
        <v>Prazo SLA atendido</v>
      </c>
      <c r="O271" s="19">
        <f t="shared" si="28"/>
        <v>2.6829895828996086E-2</v>
      </c>
      <c r="P271" t="b">
        <f t="shared" si="29"/>
        <v>0</v>
      </c>
    </row>
    <row r="272" spans="1:16" hidden="1" x14ac:dyDescent="0.3">
      <c r="A272" s="1" t="s">
        <v>3472</v>
      </c>
      <c r="B272" t="s">
        <v>3473</v>
      </c>
      <c r="C272" t="s">
        <v>71</v>
      </c>
      <c r="D272" t="s">
        <v>577</v>
      </c>
      <c r="F272" s="3">
        <v>44893.66364363426</v>
      </c>
      <c r="G272" s="2">
        <v>44893.66364363426</v>
      </c>
      <c r="H272" s="3">
        <v>44893.699449340274</v>
      </c>
      <c r="I272" s="2">
        <v>44893.699449340274</v>
      </c>
      <c r="J272" s="5">
        <f t="shared" si="24"/>
        <v>3.5805706014798488E-2</v>
      </c>
      <c r="K272" s="12">
        <f t="shared" si="25"/>
        <v>3.5805706014798488E-2</v>
      </c>
      <c r="L272" s="5">
        <f t="shared" si="26"/>
        <v>0.85933694435516372</v>
      </c>
      <c r="M272" s="5">
        <v>32</v>
      </c>
      <c r="N272" t="str">
        <f t="shared" si="27"/>
        <v>Prazo SLA atendido</v>
      </c>
      <c r="O272" s="19">
        <f t="shared" si="28"/>
        <v>2.6854279511098866E-2</v>
      </c>
      <c r="P272" t="b">
        <f t="shared" si="29"/>
        <v>0</v>
      </c>
    </row>
    <row r="273" spans="1:16" x14ac:dyDescent="0.3">
      <c r="A273" s="1" t="s">
        <v>183</v>
      </c>
      <c r="B273" t="s">
        <v>184</v>
      </c>
      <c r="C273" t="s">
        <v>12</v>
      </c>
      <c r="D273" t="s">
        <v>13</v>
      </c>
      <c r="F273" s="3">
        <v>45092.396397696757</v>
      </c>
      <c r="G273" s="2">
        <v>45092.396397696757</v>
      </c>
      <c r="H273" s="3">
        <v>45092.441506597221</v>
      </c>
      <c r="I273" s="2">
        <v>45092.441506597221</v>
      </c>
      <c r="J273" s="5">
        <f t="shared" si="24"/>
        <v>4.5108900463674217E-2</v>
      </c>
      <c r="K273" s="12">
        <f t="shared" si="25"/>
        <v>4.5108900463674217E-2</v>
      </c>
      <c r="L273" s="5">
        <f t="shared" si="26"/>
        <v>1.0826136111281812</v>
      </c>
      <c r="M273" s="5">
        <v>40</v>
      </c>
      <c r="N273" t="str">
        <f t="shared" si="27"/>
        <v>Prazo SLA atendido</v>
      </c>
      <c r="O273" s="19">
        <f t="shared" si="28"/>
        <v>2.7065340278204529E-2</v>
      </c>
      <c r="P273" t="b">
        <f t="shared" si="29"/>
        <v>0</v>
      </c>
    </row>
    <row r="274" spans="1:16" hidden="1" x14ac:dyDescent="0.3">
      <c r="A274" s="1" t="s">
        <v>5921</v>
      </c>
      <c r="B274" t="s">
        <v>5922</v>
      </c>
      <c r="C274" t="s">
        <v>26</v>
      </c>
      <c r="D274" t="s">
        <v>13</v>
      </c>
      <c r="F274" s="3">
        <v>44755.372550717591</v>
      </c>
      <c r="G274" s="2">
        <v>44755.372550717591</v>
      </c>
      <c r="H274" s="3">
        <v>44755.417775983798</v>
      </c>
      <c r="I274" s="2">
        <v>44755.417775983798</v>
      </c>
      <c r="J274" s="5">
        <f t="shared" si="24"/>
        <v>4.5225266207125969E-2</v>
      </c>
      <c r="K274" s="12">
        <f t="shared" si="25"/>
        <v>4.5225266207125969E-2</v>
      </c>
      <c r="L274" s="5">
        <f t="shared" si="26"/>
        <v>1.0854063889710233</v>
      </c>
      <c r="M274" s="5">
        <v>40</v>
      </c>
      <c r="N274" t="str">
        <f t="shared" si="27"/>
        <v>Prazo SLA atendido</v>
      </c>
      <c r="O274" s="19">
        <f t="shared" si="28"/>
        <v>2.7135159724275583E-2</v>
      </c>
      <c r="P274" t="b">
        <f t="shared" si="29"/>
        <v>0</v>
      </c>
    </row>
    <row r="275" spans="1:16" hidden="1" x14ac:dyDescent="0.3">
      <c r="A275" s="1" t="s">
        <v>3788</v>
      </c>
      <c r="B275" t="s">
        <v>3789</v>
      </c>
      <c r="C275" t="s">
        <v>16</v>
      </c>
      <c r="D275" t="s">
        <v>9</v>
      </c>
      <c r="F275" s="3">
        <v>44872.468314363425</v>
      </c>
      <c r="G275" s="2">
        <v>44872.468314363425</v>
      </c>
      <c r="H275" s="3">
        <v>44872.604010763891</v>
      </c>
      <c r="I275" s="2">
        <v>44872.604010763891</v>
      </c>
      <c r="J275" s="5">
        <f t="shared" si="24"/>
        <v>0.13569640046625864</v>
      </c>
      <c r="K275" s="12">
        <f t="shared" si="25"/>
        <v>0.13569640046625864</v>
      </c>
      <c r="L275" s="5">
        <f t="shared" si="26"/>
        <v>3.2567136111902073</v>
      </c>
      <c r="M275" s="5">
        <v>120</v>
      </c>
      <c r="N275" t="str">
        <f t="shared" si="27"/>
        <v>Prazo SLA atendido</v>
      </c>
      <c r="O275" s="19">
        <f t="shared" si="28"/>
        <v>2.7139280093251728E-2</v>
      </c>
      <c r="P275" t="b">
        <f t="shared" si="29"/>
        <v>0</v>
      </c>
    </row>
    <row r="276" spans="1:16" x14ac:dyDescent="0.3">
      <c r="A276" s="1" t="s">
        <v>716</v>
      </c>
      <c r="B276" t="s">
        <v>717</v>
      </c>
      <c r="C276" t="s">
        <v>8</v>
      </c>
      <c r="D276" t="s">
        <v>9</v>
      </c>
      <c r="F276" s="3">
        <v>45056.435799583334</v>
      </c>
      <c r="G276" s="2">
        <v>45056.435799583334</v>
      </c>
      <c r="H276" s="3">
        <v>45056.571646122684</v>
      </c>
      <c r="I276" s="2">
        <v>45056.571646122684</v>
      </c>
      <c r="J276" s="5">
        <f t="shared" si="24"/>
        <v>0.13584653934958624</v>
      </c>
      <c r="K276" s="12">
        <f t="shared" si="25"/>
        <v>0.13584653934958624</v>
      </c>
      <c r="L276" s="5">
        <f t="shared" si="26"/>
        <v>3.2603169443900697</v>
      </c>
      <c r="M276" s="5">
        <v>120</v>
      </c>
      <c r="N276" t="str">
        <f t="shared" si="27"/>
        <v>Prazo SLA atendido</v>
      </c>
      <c r="O276" s="19">
        <f t="shared" si="28"/>
        <v>2.7169307869917246E-2</v>
      </c>
      <c r="P276" t="b">
        <f t="shared" si="29"/>
        <v>0</v>
      </c>
    </row>
    <row r="277" spans="1:16" hidden="1" x14ac:dyDescent="0.3">
      <c r="A277" s="1" t="s">
        <v>5745</v>
      </c>
      <c r="B277" t="s">
        <v>5746</v>
      </c>
      <c r="C277" t="s">
        <v>26</v>
      </c>
      <c r="D277" t="s">
        <v>13</v>
      </c>
      <c r="F277" s="3">
        <v>44762.463527615742</v>
      </c>
      <c r="G277" s="2">
        <v>44762.463527615742</v>
      </c>
      <c r="H277" s="3">
        <v>44762.508962233798</v>
      </c>
      <c r="I277" s="2">
        <v>44762.508962233798</v>
      </c>
      <c r="J277" s="5">
        <f t="shared" si="24"/>
        <v>4.5434618055878673E-2</v>
      </c>
      <c r="K277" s="12">
        <f t="shared" si="25"/>
        <v>4.5434618055878673E-2</v>
      </c>
      <c r="L277" s="5">
        <f t="shared" si="26"/>
        <v>1.0904308333410881</v>
      </c>
      <c r="M277" s="5">
        <v>40</v>
      </c>
      <c r="N277" t="str">
        <f t="shared" si="27"/>
        <v>Prazo SLA atendido</v>
      </c>
      <c r="O277" s="19">
        <f t="shared" si="28"/>
        <v>2.7260770833527202E-2</v>
      </c>
      <c r="P277" t="b">
        <f t="shared" si="29"/>
        <v>0</v>
      </c>
    </row>
    <row r="278" spans="1:16" hidden="1" x14ac:dyDescent="0.3">
      <c r="A278" s="1" t="s">
        <v>5220</v>
      </c>
      <c r="B278" t="s">
        <v>4973</v>
      </c>
      <c r="C278" t="s">
        <v>16</v>
      </c>
      <c r="D278" t="s">
        <v>43</v>
      </c>
      <c r="F278" s="3">
        <v>44791.392494756947</v>
      </c>
      <c r="G278" s="2">
        <v>44791.392494756947</v>
      </c>
      <c r="H278" s="3">
        <v>44791.410721805558</v>
      </c>
      <c r="I278" s="2">
        <v>44791.410721805558</v>
      </c>
      <c r="J278" s="5">
        <f t="shared" si="24"/>
        <v>1.8227048611151986E-2</v>
      </c>
      <c r="K278" s="12">
        <f t="shared" si="25"/>
        <v>1.8227048611151986E-2</v>
      </c>
      <c r="L278" s="5">
        <f t="shared" si="26"/>
        <v>0.43744916666764766</v>
      </c>
      <c r="M278" s="5">
        <v>16</v>
      </c>
      <c r="N278" t="str">
        <f t="shared" si="27"/>
        <v>Prazo SLA atendido</v>
      </c>
      <c r="O278" s="19">
        <f t="shared" si="28"/>
        <v>2.7340572916727979E-2</v>
      </c>
      <c r="P278" t="b">
        <f t="shared" si="29"/>
        <v>0</v>
      </c>
    </row>
    <row r="279" spans="1:16" hidden="1" x14ac:dyDescent="0.3">
      <c r="A279" s="1" t="s">
        <v>3884</v>
      </c>
      <c r="B279" t="s">
        <v>3885</v>
      </c>
      <c r="C279" t="s">
        <v>12</v>
      </c>
      <c r="D279" t="s">
        <v>68</v>
      </c>
      <c r="F279" s="3">
        <v>44868.422388182873</v>
      </c>
      <c r="G279" s="2">
        <v>44868.422388182873</v>
      </c>
      <c r="H279" s="3">
        <v>44868.450058333336</v>
      </c>
      <c r="I279" s="2">
        <v>44868.450058333336</v>
      </c>
      <c r="J279" s="5">
        <f t="shared" si="24"/>
        <v>2.7670150462654419E-2</v>
      </c>
      <c r="K279" s="12">
        <f t="shared" si="25"/>
        <v>2.7670150462654419E-2</v>
      </c>
      <c r="L279" s="5">
        <f t="shared" si="26"/>
        <v>0.66408361110370606</v>
      </c>
      <c r="M279" s="5">
        <v>24</v>
      </c>
      <c r="N279" t="str">
        <f t="shared" si="27"/>
        <v>Prazo SLA atendido</v>
      </c>
      <c r="O279" s="19">
        <f t="shared" si="28"/>
        <v>2.7670150462654419E-2</v>
      </c>
      <c r="P279" t="b">
        <f t="shared" si="29"/>
        <v>0</v>
      </c>
    </row>
    <row r="280" spans="1:16" hidden="1" x14ac:dyDescent="0.3">
      <c r="A280" s="1" t="s">
        <v>4839</v>
      </c>
      <c r="B280" t="s">
        <v>4840</v>
      </c>
      <c r="C280" t="s">
        <v>109</v>
      </c>
      <c r="D280" t="s">
        <v>9</v>
      </c>
      <c r="F280" s="3">
        <v>44816.424532256948</v>
      </c>
      <c r="G280" s="2">
        <v>44816.424532256948</v>
      </c>
      <c r="H280" s="3">
        <v>44816.563107592592</v>
      </c>
      <c r="I280" s="2">
        <v>44816.563107592592</v>
      </c>
      <c r="J280" s="5">
        <f t="shared" si="24"/>
        <v>0.13857533564441837</v>
      </c>
      <c r="K280" s="12">
        <f t="shared" si="25"/>
        <v>0.13857533564441837</v>
      </c>
      <c r="L280" s="5">
        <f t="shared" si="26"/>
        <v>3.325808055466041</v>
      </c>
      <c r="M280" s="5">
        <v>120</v>
      </c>
      <c r="N280" t="str">
        <f t="shared" si="27"/>
        <v>Prazo SLA atendido</v>
      </c>
      <c r="O280" s="19">
        <f t="shared" si="28"/>
        <v>2.7715067128883674E-2</v>
      </c>
      <c r="P280" t="b">
        <f t="shared" si="29"/>
        <v>0</v>
      </c>
    </row>
    <row r="281" spans="1:16" x14ac:dyDescent="0.3">
      <c r="A281" s="1" t="s">
        <v>2563</v>
      </c>
      <c r="B281" t="s">
        <v>2564</v>
      </c>
      <c r="C281" t="s">
        <v>16</v>
      </c>
      <c r="D281" t="s">
        <v>13</v>
      </c>
      <c r="F281" s="3">
        <v>44944.659963981481</v>
      </c>
      <c r="G281" s="2">
        <v>44944.659963981481</v>
      </c>
      <c r="H281" s="3">
        <v>44944.706730509257</v>
      </c>
      <c r="I281" s="2">
        <v>44944.706730509257</v>
      </c>
      <c r="J281" s="5">
        <f t="shared" si="24"/>
        <v>4.6766527775616851E-2</v>
      </c>
      <c r="K281" s="12">
        <f t="shared" si="25"/>
        <v>4.6766527775616851E-2</v>
      </c>
      <c r="L281" s="5">
        <f t="shared" si="26"/>
        <v>1.1223966666148044</v>
      </c>
      <c r="M281" s="5">
        <v>40</v>
      </c>
      <c r="N281" t="str">
        <f t="shared" si="27"/>
        <v>Prazo SLA atendido</v>
      </c>
      <c r="O281" s="19">
        <f t="shared" si="28"/>
        <v>2.805991666537011E-2</v>
      </c>
      <c r="P281" t="b">
        <f t="shared" si="29"/>
        <v>0</v>
      </c>
    </row>
    <row r="282" spans="1:16" hidden="1" x14ac:dyDescent="0.3">
      <c r="A282" s="1" t="s">
        <v>5294</v>
      </c>
      <c r="B282" t="s">
        <v>5263</v>
      </c>
      <c r="C282" t="s">
        <v>26</v>
      </c>
      <c r="D282" t="s">
        <v>68</v>
      </c>
      <c r="F282" s="3">
        <v>44788.474607731485</v>
      </c>
      <c r="G282" s="2">
        <v>44788.474607731485</v>
      </c>
      <c r="H282" s="3">
        <v>44788.502881006942</v>
      </c>
      <c r="I282" s="2">
        <v>44788.502881006942</v>
      </c>
      <c r="J282" s="5">
        <f t="shared" si="24"/>
        <v>2.8273275456740521E-2</v>
      </c>
      <c r="K282" s="12">
        <f t="shared" si="25"/>
        <v>2.8273275456740521E-2</v>
      </c>
      <c r="L282" s="5">
        <f t="shared" si="26"/>
        <v>0.6785586109617725</v>
      </c>
      <c r="M282" s="5">
        <v>24</v>
      </c>
      <c r="N282" t="str">
        <f t="shared" si="27"/>
        <v>Prazo SLA atendido</v>
      </c>
      <c r="O282" s="19">
        <f t="shared" si="28"/>
        <v>2.8273275456740521E-2</v>
      </c>
      <c r="P282" t="b">
        <f t="shared" si="29"/>
        <v>0</v>
      </c>
    </row>
    <row r="283" spans="1:16" x14ac:dyDescent="0.3">
      <c r="A283" s="1" t="s">
        <v>1310</v>
      </c>
      <c r="B283" t="s">
        <v>1311</v>
      </c>
      <c r="C283" t="s">
        <v>26</v>
      </c>
      <c r="D283" t="s">
        <v>9</v>
      </c>
      <c r="F283" s="3">
        <v>45019.383469375003</v>
      </c>
      <c r="G283" s="2">
        <v>45019.383469375003</v>
      </c>
      <c r="H283" s="3">
        <v>45019.525308900462</v>
      </c>
      <c r="I283" s="2">
        <v>45019.525308900462</v>
      </c>
      <c r="J283" s="5">
        <f t="shared" si="24"/>
        <v>0.14183952545863576</v>
      </c>
      <c r="K283" s="12">
        <f t="shared" si="25"/>
        <v>0.14183952545863576</v>
      </c>
      <c r="L283" s="5">
        <f t="shared" si="26"/>
        <v>3.4041486110072583</v>
      </c>
      <c r="M283" s="5">
        <v>120</v>
      </c>
      <c r="N283" t="str">
        <f t="shared" si="27"/>
        <v>Prazo SLA atendido</v>
      </c>
      <c r="O283" s="19">
        <f t="shared" si="28"/>
        <v>2.8367905091727152E-2</v>
      </c>
      <c r="P283" t="b">
        <f t="shared" si="29"/>
        <v>0</v>
      </c>
    </row>
    <row r="284" spans="1:16" hidden="1" x14ac:dyDescent="0.3">
      <c r="A284" s="1" t="s">
        <v>3189</v>
      </c>
      <c r="B284" t="s">
        <v>3190</v>
      </c>
      <c r="C284" t="s">
        <v>12</v>
      </c>
      <c r="D284" t="s">
        <v>322</v>
      </c>
      <c r="F284" s="3">
        <v>44907.48085728009</v>
      </c>
      <c r="G284" s="2">
        <v>44907.48085728009</v>
      </c>
      <c r="H284" s="3">
        <v>44907.490323148151</v>
      </c>
      <c r="I284" s="2">
        <v>44907.490323148151</v>
      </c>
      <c r="J284" s="5">
        <f t="shared" si="24"/>
        <v>9.4658680609427392E-3</v>
      </c>
      <c r="K284" s="12">
        <f t="shared" si="25"/>
        <v>9.4658680609427392E-3</v>
      </c>
      <c r="L284" s="5">
        <f t="shared" si="26"/>
        <v>0.22718083346262574</v>
      </c>
      <c r="M284" s="5">
        <v>8</v>
      </c>
      <c r="N284" t="str">
        <f t="shared" si="27"/>
        <v>Prazo SLA atendido</v>
      </c>
      <c r="O284" s="19">
        <f t="shared" si="28"/>
        <v>2.8397604182828218E-2</v>
      </c>
      <c r="P284" t="b">
        <f t="shared" si="29"/>
        <v>0</v>
      </c>
    </row>
    <row r="285" spans="1:16" hidden="1" x14ac:dyDescent="0.3">
      <c r="A285" s="1" t="s">
        <v>4803</v>
      </c>
      <c r="B285" t="s">
        <v>4804</v>
      </c>
      <c r="C285" t="s">
        <v>109</v>
      </c>
      <c r="D285" t="s">
        <v>9</v>
      </c>
      <c r="F285" s="3">
        <v>44818.517938067132</v>
      </c>
      <c r="G285" s="2">
        <v>44818.517938067132</v>
      </c>
      <c r="H285" s="3">
        <v>44818.659987696759</v>
      </c>
      <c r="I285" s="2">
        <v>44818.659987696759</v>
      </c>
      <c r="J285" s="5">
        <f t="shared" si="24"/>
        <v>0.14204962962685386</v>
      </c>
      <c r="K285" s="12">
        <f t="shared" si="25"/>
        <v>0.14204962962685386</v>
      </c>
      <c r="L285" s="5">
        <f t="shared" si="26"/>
        <v>3.4091911110444926</v>
      </c>
      <c r="M285" s="5">
        <v>120</v>
      </c>
      <c r="N285" t="str">
        <f t="shared" si="27"/>
        <v>Prazo SLA atendido</v>
      </c>
      <c r="O285" s="19">
        <f t="shared" si="28"/>
        <v>2.8409925925370772E-2</v>
      </c>
      <c r="P285" t="b">
        <f t="shared" si="29"/>
        <v>0</v>
      </c>
    </row>
    <row r="286" spans="1:16" hidden="1" x14ac:dyDescent="0.3">
      <c r="A286" s="1" t="s">
        <v>4360</v>
      </c>
      <c r="B286" t="s">
        <v>4361</v>
      </c>
      <c r="C286" t="s">
        <v>109</v>
      </c>
      <c r="D286" t="s">
        <v>9</v>
      </c>
      <c r="F286" s="3">
        <v>44844.387963055553</v>
      </c>
      <c r="G286" s="2">
        <v>44844.387963055553</v>
      </c>
      <c r="H286" s="3">
        <v>44844.531157384263</v>
      </c>
      <c r="I286" s="2">
        <v>44844.531157384263</v>
      </c>
      <c r="J286" s="5">
        <f t="shared" si="24"/>
        <v>0.14319432870979654</v>
      </c>
      <c r="K286" s="12">
        <f t="shared" si="25"/>
        <v>0.14319432870979654</v>
      </c>
      <c r="L286" s="5">
        <f t="shared" si="26"/>
        <v>3.4366638890351169</v>
      </c>
      <c r="M286" s="5">
        <v>120</v>
      </c>
      <c r="N286" t="str">
        <f t="shared" si="27"/>
        <v>Prazo SLA atendido</v>
      </c>
      <c r="O286" s="19">
        <f t="shared" si="28"/>
        <v>2.8638865741959306E-2</v>
      </c>
      <c r="P286" t="b">
        <f t="shared" si="29"/>
        <v>0</v>
      </c>
    </row>
    <row r="287" spans="1:16" hidden="1" x14ac:dyDescent="0.3">
      <c r="A287" s="1" t="s">
        <v>3494</v>
      </c>
      <c r="B287" t="s">
        <v>3495</v>
      </c>
      <c r="C287" t="s">
        <v>16</v>
      </c>
      <c r="D287" t="s">
        <v>413</v>
      </c>
      <c r="F287" s="3">
        <v>44890.641081481481</v>
      </c>
      <c r="G287" s="2">
        <v>44890.641081481481</v>
      </c>
      <c r="H287" s="3">
        <v>44890.670187129632</v>
      </c>
      <c r="I287" s="2">
        <v>44890.670187129632</v>
      </c>
      <c r="J287" s="5">
        <f t="shared" si="24"/>
        <v>2.9105648151016794E-2</v>
      </c>
      <c r="K287" s="12">
        <f t="shared" si="25"/>
        <v>2.9105648151016794E-2</v>
      </c>
      <c r="L287" s="5">
        <f t="shared" si="26"/>
        <v>0.69853555562440306</v>
      </c>
      <c r="M287" s="5">
        <v>24</v>
      </c>
      <c r="N287" t="str">
        <f t="shared" si="27"/>
        <v>Prazo SLA atendido</v>
      </c>
      <c r="O287" s="19">
        <f t="shared" si="28"/>
        <v>2.9105648151016794E-2</v>
      </c>
      <c r="P287" t="b">
        <f t="shared" si="29"/>
        <v>0</v>
      </c>
    </row>
    <row r="288" spans="1:16" x14ac:dyDescent="0.3">
      <c r="A288" s="1" t="s">
        <v>1330</v>
      </c>
      <c r="B288" t="s">
        <v>1331</v>
      </c>
      <c r="C288" t="s">
        <v>12</v>
      </c>
      <c r="D288" t="s">
        <v>68</v>
      </c>
      <c r="F288" s="3">
        <v>45016.638957361109</v>
      </c>
      <c r="G288" s="2">
        <v>45016.638957361109</v>
      </c>
      <c r="H288" s="3">
        <v>45016.668320729164</v>
      </c>
      <c r="I288" s="2">
        <v>45016.668320729164</v>
      </c>
      <c r="J288" s="5">
        <f t="shared" si="24"/>
        <v>2.9363368055783212E-2</v>
      </c>
      <c r="K288" s="12">
        <f t="shared" si="25"/>
        <v>2.9363368055783212E-2</v>
      </c>
      <c r="L288" s="5">
        <f t="shared" si="26"/>
        <v>0.70472083333879709</v>
      </c>
      <c r="M288" s="5">
        <v>24</v>
      </c>
      <c r="N288" t="str">
        <f t="shared" si="27"/>
        <v>Prazo SLA atendido</v>
      </c>
      <c r="O288" s="19">
        <f t="shared" si="28"/>
        <v>2.9363368055783212E-2</v>
      </c>
      <c r="P288" t="b">
        <f t="shared" si="29"/>
        <v>0</v>
      </c>
    </row>
    <row r="289" spans="1:16" hidden="1" x14ac:dyDescent="0.3">
      <c r="A289" s="1" t="s">
        <v>4776</v>
      </c>
      <c r="B289" t="s">
        <v>4771</v>
      </c>
      <c r="C289" t="s">
        <v>26</v>
      </c>
      <c r="D289" t="s">
        <v>13</v>
      </c>
      <c r="F289" s="3">
        <v>44819.645574050926</v>
      </c>
      <c r="G289" s="2">
        <v>44819.645574050926</v>
      </c>
      <c r="H289" s="3">
        <v>44819.6951008912</v>
      </c>
      <c r="I289" s="2">
        <v>44819.6951008912</v>
      </c>
      <c r="J289" s="5">
        <f t="shared" si="24"/>
        <v>4.9526840273756534E-2</v>
      </c>
      <c r="K289" s="12">
        <f t="shared" si="25"/>
        <v>4.9526840273756534E-2</v>
      </c>
      <c r="L289" s="5">
        <f t="shared" si="26"/>
        <v>1.1886441665701568</v>
      </c>
      <c r="M289" s="5">
        <v>40</v>
      </c>
      <c r="N289" t="str">
        <f t="shared" si="27"/>
        <v>Prazo SLA atendido</v>
      </c>
      <c r="O289" s="19">
        <f t="shared" si="28"/>
        <v>2.971610416425392E-2</v>
      </c>
      <c r="P289" t="b">
        <f t="shared" si="29"/>
        <v>0</v>
      </c>
    </row>
    <row r="290" spans="1:16" hidden="1" x14ac:dyDescent="0.3">
      <c r="A290" s="1" t="s">
        <v>5291</v>
      </c>
      <c r="B290" t="s">
        <v>5263</v>
      </c>
      <c r="C290" t="s">
        <v>26</v>
      </c>
      <c r="D290" t="s">
        <v>68</v>
      </c>
      <c r="F290" s="3">
        <v>44788.478147395836</v>
      </c>
      <c r="G290" s="2">
        <v>44788.478147395836</v>
      </c>
      <c r="H290" s="3">
        <v>44788.509019120371</v>
      </c>
      <c r="I290" s="2">
        <v>44788.509019120371</v>
      </c>
      <c r="J290" s="5">
        <f t="shared" si="24"/>
        <v>3.0871724535245448E-2</v>
      </c>
      <c r="K290" s="12">
        <f t="shared" si="25"/>
        <v>3.0871724535245448E-2</v>
      </c>
      <c r="L290" s="5">
        <f t="shared" si="26"/>
        <v>0.74092138884589076</v>
      </c>
      <c r="M290" s="5">
        <v>24</v>
      </c>
      <c r="N290" t="str">
        <f t="shared" si="27"/>
        <v>Prazo SLA atendido</v>
      </c>
      <c r="O290" s="19">
        <f t="shared" si="28"/>
        <v>3.0871724535245448E-2</v>
      </c>
      <c r="P290" t="b">
        <f t="shared" si="29"/>
        <v>0</v>
      </c>
    </row>
    <row r="291" spans="1:16" hidden="1" x14ac:dyDescent="0.3">
      <c r="A291" s="1" t="s">
        <v>5673</v>
      </c>
      <c r="B291" t="s">
        <v>5674</v>
      </c>
      <c r="C291" t="s">
        <v>26</v>
      </c>
      <c r="D291" t="s">
        <v>13</v>
      </c>
      <c r="F291" s="3">
        <v>44767.446499710648</v>
      </c>
      <c r="G291" s="2">
        <v>44767.446499710648</v>
      </c>
      <c r="H291" s="3">
        <v>44767.498184502314</v>
      </c>
      <c r="I291" s="2">
        <v>44767.498184502314</v>
      </c>
      <c r="J291" s="5">
        <f t="shared" si="24"/>
        <v>5.1684791666048113E-2</v>
      </c>
      <c r="K291" s="12">
        <f t="shared" si="25"/>
        <v>5.1684791666048113E-2</v>
      </c>
      <c r="L291" s="5">
        <f t="shared" si="26"/>
        <v>1.2404349999851547</v>
      </c>
      <c r="M291" s="5">
        <v>40</v>
      </c>
      <c r="N291" t="str">
        <f t="shared" si="27"/>
        <v>Prazo SLA atendido</v>
      </c>
      <c r="O291" s="19">
        <f t="shared" si="28"/>
        <v>3.1010874999628867E-2</v>
      </c>
      <c r="P291" t="b">
        <f t="shared" si="29"/>
        <v>0</v>
      </c>
    </row>
    <row r="292" spans="1:16" hidden="1" x14ac:dyDescent="0.3">
      <c r="A292" s="1" t="s">
        <v>3474</v>
      </c>
      <c r="B292" t="s">
        <v>3475</v>
      </c>
      <c r="C292" t="s">
        <v>1529</v>
      </c>
      <c r="D292" t="s">
        <v>577</v>
      </c>
      <c r="F292" s="3">
        <v>44893.657561967593</v>
      </c>
      <c r="G292" s="2">
        <v>44893.657561967593</v>
      </c>
      <c r="H292" s="3">
        <v>44893.699246736112</v>
      </c>
      <c r="I292" s="2">
        <v>44893.699246736112</v>
      </c>
      <c r="J292" s="5">
        <f t="shared" si="24"/>
        <v>4.1684768519189674E-2</v>
      </c>
      <c r="K292" s="12">
        <f t="shared" si="25"/>
        <v>4.1684768519189674E-2</v>
      </c>
      <c r="L292" s="5">
        <f t="shared" si="26"/>
        <v>1.0004344444605522</v>
      </c>
      <c r="M292" s="5">
        <v>32</v>
      </c>
      <c r="N292" t="str">
        <f t="shared" si="27"/>
        <v>Prazo SLA atendido</v>
      </c>
      <c r="O292" s="19">
        <f t="shared" si="28"/>
        <v>3.1263576389392256E-2</v>
      </c>
      <c r="P292" t="b">
        <f t="shared" si="29"/>
        <v>0</v>
      </c>
    </row>
    <row r="293" spans="1:16" hidden="1" x14ac:dyDescent="0.3">
      <c r="A293" s="1" t="s">
        <v>3312</v>
      </c>
      <c r="B293" t="s">
        <v>3313</v>
      </c>
      <c r="C293" t="s">
        <v>16</v>
      </c>
      <c r="D293" t="s">
        <v>68</v>
      </c>
      <c r="F293" s="3">
        <v>44901.400224490739</v>
      </c>
      <c r="G293" s="2">
        <v>44901.400224490739</v>
      </c>
      <c r="H293" s="3">
        <v>44901.431804548614</v>
      </c>
      <c r="I293" s="2">
        <v>44901.431804548614</v>
      </c>
      <c r="J293" s="5">
        <f t="shared" si="24"/>
        <v>3.1580057875544298E-2</v>
      </c>
      <c r="K293" s="12">
        <f t="shared" si="25"/>
        <v>3.1580057875544298E-2</v>
      </c>
      <c r="L293" s="5">
        <f t="shared" si="26"/>
        <v>0.75792138901306316</v>
      </c>
      <c r="M293" s="5">
        <v>24</v>
      </c>
      <c r="N293" t="str">
        <f t="shared" si="27"/>
        <v>Prazo SLA atendido</v>
      </c>
      <c r="O293" s="19">
        <f t="shared" si="28"/>
        <v>3.1580057875544298E-2</v>
      </c>
      <c r="P293" t="b">
        <f t="shared" si="29"/>
        <v>0</v>
      </c>
    </row>
    <row r="294" spans="1:16" hidden="1" x14ac:dyDescent="0.3">
      <c r="A294" s="1" t="s">
        <v>3257</v>
      </c>
      <c r="B294" t="s">
        <v>3258</v>
      </c>
      <c r="C294" t="s">
        <v>12</v>
      </c>
      <c r="D294" t="s">
        <v>68</v>
      </c>
      <c r="F294" s="3">
        <v>44902.508918541665</v>
      </c>
      <c r="G294" s="2">
        <v>44902.508918541665</v>
      </c>
      <c r="H294" s="3">
        <v>44902.540579849534</v>
      </c>
      <c r="I294" s="2">
        <v>44902.540579849534</v>
      </c>
      <c r="J294" s="5">
        <f t="shared" si="24"/>
        <v>3.166130786848953E-2</v>
      </c>
      <c r="K294" s="12">
        <f t="shared" si="25"/>
        <v>3.166130786848953E-2</v>
      </c>
      <c r="L294" s="5">
        <f t="shared" si="26"/>
        <v>0.75987138884374872</v>
      </c>
      <c r="M294" s="5">
        <v>24</v>
      </c>
      <c r="N294" t="str">
        <f t="shared" si="27"/>
        <v>Prazo SLA atendido</v>
      </c>
      <c r="O294" s="19">
        <f t="shared" si="28"/>
        <v>3.166130786848953E-2</v>
      </c>
      <c r="P294" t="b">
        <f t="shared" si="29"/>
        <v>0</v>
      </c>
    </row>
    <row r="295" spans="1:16" x14ac:dyDescent="0.3">
      <c r="A295" s="1" t="s">
        <v>2081</v>
      </c>
      <c r="B295" t="s">
        <v>2082</v>
      </c>
      <c r="C295" t="s">
        <v>768</v>
      </c>
      <c r="D295" t="s">
        <v>9</v>
      </c>
      <c r="F295" s="3">
        <v>44973.338591157408</v>
      </c>
      <c r="G295" s="2">
        <v>44973.338591157408</v>
      </c>
      <c r="H295" s="3">
        <v>44973.497417719911</v>
      </c>
      <c r="I295" s="2">
        <v>44973.497417719911</v>
      </c>
      <c r="J295" s="5">
        <f t="shared" si="24"/>
        <v>0.15882656250323635</v>
      </c>
      <c r="K295" s="12">
        <f t="shared" si="25"/>
        <v>0.15882656250323635</v>
      </c>
      <c r="L295" s="5">
        <f t="shared" si="26"/>
        <v>3.8118375000776723</v>
      </c>
      <c r="M295" s="5">
        <v>120</v>
      </c>
      <c r="N295" t="str">
        <f t="shared" si="27"/>
        <v>Prazo SLA atendido</v>
      </c>
      <c r="O295" s="19">
        <f t="shared" si="28"/>
        <v>3.1765312500647271E-2</v>
      </c>
      <c r="P295" t="b">
        <f t="shared" si="29"/>
        <v>0</v>
      </c>
    </row>
    <row r="296" spans="1:16" x14ac:dyDescent="0.3">
      <c r="A296" s="1" t="s">
        <v>2067</v>
      </c>
      <c r="B296" t="s">
        <v>2068</v>
      </c>
      <c r="C296" t="s">
        <v>12</v>
      </c>
      <c r="D296" t="s">
        <v>68</v>
      </c>
      <c r="F296" s="3">
        <v>44973.58577849537</v>
      </c>
      <c r="G296" s="2">
        <v>44973.58577849537</v>
      </c>
      <c r="H296" s="3">
        <v>44973.617633692127</v>
      </c>
      <c r="I296" s="2">
        <v>44973.617633692127</v>
      </c>
      <c r="J296" s="5">
        <f t="shared" si="24"/>
        <v>3.1855196757533122E-2</v>
      </c>
      <c r="K296" s="12">
        <f t="shared" si="25"/>
        <v>3.1855196757533122E-2</v>
      </c>
      <c r="L296" s="5">
        <f t="shared" si="26"/>
        <v>0.76452472218079492</v>
      </c>
      <c r="M296" s="5">
        <v>24</v>
      </c>
      <c r="N296" t="str">
        <f t="shared" si="27"/>
        <v>Prazo SLA atendido</v>
      </c>
      <c r="O296" s="19">
        <f t="shared" si="28"/>
        <v>3.1855196757533122E-2</v>
      </c>
      <c r="P296" t="b">
        <f t="shared" si="29"/>
        <v>0</v>
      </c>
    </row>
    <row r="297" spans="1:16" x14ac:dyDescent="0.3">
      <c r="A297" s="1" t="s">
        <v>66</v>
      </c>
      <c r="B297" t="s">
        <v>67</v>
      </c>
      <c r="C297" t="s">
        <v>12</v>
      </c>
      <c r="D297" t="s">
        <v>68</v>
      </c>
      <c r="F297" s="3">
        <v>45100.53477859954</v>
      </c>
      <c r="G297" s="2">
        <v>45100.53477859954</v>
      </c>
      <c r="H297" s="3">
        <v>45100.566692245367</v>
      </c>
      <c r="I297" s="2">
        <v>45100.566692245367</v>
      </c>
      <c r="J297" s="5">
        <f t="shared" si="24"/>
        <v>3.191364582744427E-2</v>
      </c>
      <c r="K297" s="12">
        <f t="shared" si="25"/>
        <v>3.191364582744427E-2</v>
      </c>
      <c r="L297" s="5">
        <f t="shared" si="26"/>
        <v>0.76592749985866249</v>
      </c>
      <c r="M297" s="5">
        <v>24</v>
      </c>
      <c r="N297" t="str">
        <f t="shared" si="27"/>
        <v>Prazo SLA atendido</v>
      </c>
      <c r="O297" s="19">
        <f t="shared" si="28"/>
        <v>3.191364582744427E-2</v>
      </c>
      <c r="P297" t="b">
        <f t="shared" si="29"/>
        <v>0</v>
      </c>
    </row>
    <row r="298" spans="1:16" hidden="1" x14ac:dyDescent="0.3">
      <c r="A298" s="1" t="s">
        <v>4722</v>
      </c>
      <c r="B298" t="s">
        <v>4723</v>
      </c>
      <c r="C298" t="s">
        <v>26</v>
      </c>
      <c r="D298" t="s">
        <v>68</v>
      </c>
      <c r="F298" s="3">
        <v>44823.467555370371</v>
      </c>
      <c r="G298" s="2">
        <v>44823.467555370371</v>
      </c>
      <c r="H298" s="3">
        <v>44823.500200706017</v>
      </c>
      <c r="I298" s="2">
        <v>44823.500200706017</v>
      </c>
      <c r="J298" s="5">
        <f t="shared" si="24"/>
        <v>3.2645335646520834E-2</v>
      </c>
      <c r="K298" s="12">
        <f t="shared" si="25"/>
        <v>3.2645335646520834E-2</v>
      </c>
      <c r="L298" s="5">
        <f t="shared" si="26"/>
        <v>0.78348805551650003</v>
      </c>
      <c r="M298" s="5">
        <v>24</v>
      </c>
      <c r="N298" t="str">
        <f t="shared" si="27"/>
        <v>Prazo SLA atendido</v>
      </c>
      <c r="O298" s="19">
        <f t="shared" si="28"/>
        <v>3.2645335646520834E-2</v>
      </c>
      <c r="P298" t="b">
        <f t="shared" si="29"/>
        <v>0</v>
      </c>
    </row>
    <row r="299" spans="1:16" hidden="1" x14ac:dyDescent="0.3">
      <c r="A299" s="1" t="s">
        <v>4963</v>
      </c>
      <c r="B299" t="s">
        <v>4964</v>
      </c>
      <c r="C299" t="s">
        <v>26</v>
      </c>
      <c r="D299" t="s">
        <v>68</v>
      </c>
      <c r="F299" s="3">
        <v>44805.702736724539</v>
      </c>
      <c r="G299" s="2">
        <v>44805.702736724539</v>
      </c>
      <c r="H299" s="3">
        <v>44805.735441157405</v>
      </c>
      <c r="I299" s="2">
        <v>44805.735441157405</v>
      </c>
      <c r="J299" s="5">
        <f t="shared" si="24"/>
        <v>3.2704432866012212E-2</v>
      </c>
      <c r="K299" s="12">
        <f t="shared" si="25"/>
        <v>3.2704432866012212E-2</v>
      </c>
      <c r="L299" s="5">
        <f t="shared" si="26"/>
        <v>0.78490638878429309</v>
      </c>
      <c r="M299" s="5">
        <v>24</v>
      </c>
      <c r="N299" t="str">
        <f t="shared" si="27"/>
        <v>Prazo SLA atendido</v>
      </c>
      <c r="O299" s="19">
        <f t="shared" si="28"/>
        <v>3.2704432866012212E-2</v>
      </c>
      <c r="P299" t="b">
        <f t="shared" si="29"/>
        <v>0</v>
      </c>
    </row>
    <row r="300" spans="1:16" x14ac:dyDescent="0.3">
      <c r="A300" s="1" t="s">
        <v>2673</v>
      </c>
      <c r="B300" t="s">
        <v>2674</v>
      </c>
      <c r="C300" t="s">
        <v>16</v>
      </c>
      <c r="D300" t="s">
        <v>9</v>
      </c>
      <c r="F300" s="3">
        <v>44937.506931898148</v>
      </c>
      <c r="G300" s="2">
        <v>44937.506931898148</v>
      </c>
      <c r="H300" s="3">
        <v>44937.671995046294</v>
      </c>
      <c r="I300" s="2">
        <v>44937.671995046294</v>
      </c>
      <c r="J300" s="5">
        <f t="shared" si="24"/>
        <v>0.16506314814614598</v>
      </c>
      <c r="K300" s="12">
        <f t="shared" si="25"/>
        <v>0.16506314814614598</v>
      </c>
      <c r="L300" s="5">
        <f t="shared" si="26"/>
        <v>3.9615155555075034</v>
      </c>
      <c r="M300" s="5">
        <v>120</v>
      </c>
      <c r="N300" t="str">
        <f t="shared" si="27"/>
        <v>Prazo SLA atendido</v>
      </c>
      <c r="O300" s="19">
        <f t="shared" si="28"/>
        <v>3.3012629629229198E-2</v>
      </c>
      <c r="P300" t="b">
        <f t="shared" si="29"/>
        <v>0</v>
      </c>
    </row>
    <row r="301" spans="1:16" hidden="1" x14ac:dyDescent="0.3">
      <c r="A301" s="1" t="s">
        <v>4625</v>
      </c>
      <c r="B301" t="s">
        <v>4626</v>
      </c>
      <c r="C301" t="s">
        <v>26</v>
      </c>
      <c r="D301" t="s">
        <v>68</v>
      </c>
      <c r="F301" s="3">
        <v>44826.55706486111</v>
      </c>
      <c r="G301" s="2">
        <v>44826.55706486111</v>
      </c>
      <c r="H301" s="3">
        <v>44826.590115370367</v>
      </c>
      <c r="I301" s="2">
        <v>44826.590115370367</v>
      </c>
      <c r="J301" s="5">
        <f t="shared" si="24"/>
        <v>3.3050509257009253E-2</v>
      </c>
      <c r="K301" s="12">
        <f t="shared" si="25"/>
        <v>3.3050509257009253E-2</v>
      </c>
      <c r="L301" s="5">
        <f t="shared" si="26"/>
        <v>0.79321222216822207</v>
      </c>
      <c r="M301" s="5">
        <v>24</v>
      </c>
      <c r="N301" t="str">
        <f t="shared" si="27"/>
        <v>Prazo SLA atendido</v>
      </c>
      <c r="O301" s="19">
        <f t="shared" si="28"/>
        <v>3.3050509257009253E-2</v>
      </c>
      <c r="P301" t="b">
        <f t="shared" si="29"/>
        <v>0</v>
      </c>
    </row>
    <row r="302" spans="1:16" hidden="1" x14ac:dyDescent="0.3">
      <c r="A302" s="1" t="s">
        <v>3262</v>
      </c>
      <c r="B302" t="s">
        <v>3263</v>
      </c>
      <c r="C302" t="s">
        <v>12</v>
      </c>
      <c r="D302" t="s">
        <v>68</v>
      </c>
      <c r="F302" s="3">
        <v>44902.506134085648</v>
      </c>
      <c r="G302" s="2">
        <v>44902.506134085648</v>
      </c>
      <c r="H302" s="3">
        <v>44902.53923451389</v>
      </c>
      <c r="I302" s="2">
        <v>44902.53923451389</v>
      </c>
      <c r="J302" s="5">
        <f t="shared" si="24"/>
        <v>3.3100428241596092E-2</v>
      </c>
      <c r="K302" s="12">
        <f t="shared" si="25"/>
        <v>3.3100428241596092E-2</v>
      </c>
      <c r="L302" s="5">
        <f t="shared" si="26"/>
        <v>0.7944102777983062</v>
      </c>
      <c r="M302" s="5">
        <v>24</v>
      </c>
      <c r="N302" t="str">
        <f t="shared" si="27"/>
        <v>Prazo SLA atendido</v>
      </c>
      <c r="O302" s="19">
        <f t="shared" si="28"/>
        <v>3.3100428241596092E-2</v>
      </c>
      <c r="P302" t="b">
        <f t="shared" si="29"/>
        <v>0</v>
      </c>
    </row>
    <row r="303" spans="1:16" x14ac:dyDescent="0.3">
      <c r="A303" s="1" t="s">
        <v>2721</v>
      </c>
      <c r="B303" t="s">
        <v>2722</v>
      </c>
      <c r="C303" t="s">
        <v>22</v>
      </c>
      <c r="D303" t="s">
        <v>23</v>
      </c>
      <c r="F303" s="3">
        <v>44935.531257326387</v>
      </c>
      <c r="G303" s="2">
        <v>44935.531257326387</v>
      </c>
      <c r="H303" s="3">
        <v>44935.779527777777</v>
      </c>
      <c r="I303" s="2">
        <v>44935.779527777777</v>
      </c>
      <c r="J303" s="5">
        <f t="shared" si="24"/>
        <v>0.24827045138954418</v>
      </c>
      <c r="K303" s="12">
        <f t="shared" si="25"/>
        <v>0.24827045138954418</v>
      </c>
      <c r="L303" s="5">
        <f t="shared" si="26"/>
        <v>5.9584908333490603</v>
      </c>
      <c r="M303" s="5">
        <v>180</v>
      </c>
      <c r="N303" t="str">
        <f t="shared" si="27"/>
        <v>Prazo SLA atendido</v>
      </c>
      <c r="O303" s="19">
        <f t="shared" si="28"/>
        <v>3.3102726851939226E-2</v>
      </c>
      <c r="P303" t="b">
        <f t="shared" si="29"/>
        <v>0</v>
      </c>
    </row>
    <row r="304" spans="1:16" hidden="1" x14ac:dyDescent="0.3">
      <c r="A304" s="1" t="s">
        <v>3259</v>
      </c>
      <c r="B304" t="s">
        <v>485</v>
      </c>
      <c r="C304" t="s">
        <v>12</v>
      </c>
      <c r="D304" t="s">
        <v>68</v>
      </c>
      <c r="F304" s="3">
        <v>44902.507982511575</v>
      </c>
      <c r="G304" s="2">
        <v>44902.507982511575</v>
      </c>
      <c r="H304" s="3">
        <v>44902.54113996528</v>
      </c>
      <c r="I304" s="2">
        <v>44902.54113996528</v>
      </c>
      <c r="J304" s="5">
        <f t="shared" si="24"/>
        <v>3.3157453704916406E-2</v>
      </c>
      <c r="K304" s="12">
        <f t="shared" si="25"/>
        <v>3.3157453704916406E-2</v>
      </c>
      <c r="L304" s="5">
        <f t="shared" si="26"/>
        <v>0.79577888891799375</v>
      </c>
      <c r="M304" s="5">
        <v>24</v>
      </c>
      <c r="N304" t="str">
        <f t="shared" si="27"/>
        <v>Prazo SLA atendido</v>
      </c>
      <c r="O304" s="19">
        <f t="shared" si="28"/>
        <v>3.3157453704916406E-2</v>
      </c>
      <c r="P304" t="b">
        <f t="shared" si="29"/>
        <v>0</v>
      </c>
    </row>
    <row r="305" spans="1:16" hidden="1" x14ac:dyDescent="0.3">
      <c r="A305" s="1" t="s">
        <v>4704</v>
      </c>
      <c r="B305" t="s">
        <v>4705</v>
      </c>
      <c r="C305" t="s">
        <v>26</v>
      </c>
      <c r="D305" t="s">
        <v>68</v>
      </c>
      <c r="F305" s="3">
        <v>44824.42199787037</v>
      </c>
      <c r="G305" s="2">
        <v>44824.42199787037</v>
      </c>
      <c r="H305" s="3">
        <v>44824.456116377318</v>
      </c>
      <c r="I305" s="2">
        <v>44824.456116377318</v>
      </c>
      <c r="J305" s="5">
        <f t="shared" si="24"/>
        <v>3.4118506948288996E-2</v>
      </c>
      <c r="K305" s="12">
        <f t="shared" si="25"/>
        <v>3.4118506948288996E-2</v>
      </c>
      <c r="L305" s="5">
        <f t="shared" si="26"/>
        <v>0.8188441667589359</v>
      </c>
      <c r="M305" s="5">
        <v>24</v>
      </c>
      <c r="N305" t="str">
        <f t="shared" si="27"/>
        <v>Prazo SLA atendido</v>
      </c>
      <c r="O305" s="19">
        <f t="shared" si="28"/>
        <v>3.4118506948288996E-2</v>
      </c>
      <c r="P305" t="b">
        <f t="shared" si="29"/>
        <v>0</v>
      </c>
    </row>
    <row r="306" spans="1:16" x14ac:dyDescent="0.3">
      <c r="A306" s="1" t="s">
        <v>1138</v>
      </c>
      <c r="B306" t="s">
        <v>1139</v>
      </c>
      <c r="C306" t="s">
        <v>8</v>
      </c>
      <c r="D306" t="s">
        <v>9</v>
      </c>
      <c r="F306" s="3">
        <v>45028.469360844909</v>
      </c>
      <c r="G306" s="2">
        <v>45028.469360844909</v>
      </c>
      <c r="H306" s="3">
        <v>45028.644511388891</v>
      </c>
      <c r="I306" s="2">
        <v>45028.644511388891</v>
      </c>
      <c r="J306" s="5">
        <f t="shared" si="24"/>
        <v>0.17515054398245411</v>
      </c>
      <c r="K306" s="12">
        <f t="shared" si="25"/>
        <v>0.17515054398245411</v>
      </c>
      <c r="L306" s="5">
        <f t="shared" si="26"/>
        <v>4.2036130555788986</v>
      </c>
      <c r="M306" s="5">
        <v>120</v>
      </c>
      <c r="N306" t="str">
        <f t="shared" si="27"/>
        <v>Prazo SLA atendido</v>
      </c>
      <c r="O306" s="19">
        <f t="shared" si="28"/>
        <v>3.5030108796490822E-2</v>
      </c>
      <c r="P306" t="b">
        <f t="shared" si="29"/>
        <v>0</v>
      </c>
    </row>
    <row r="307" spans="1:16" hidden="1" x14ac:dyDescent="0.3">
      <c r="A307" s="1" t="s">
        <v>3260</v>
      </c>
      <c r="B307" t="s">
        <v>3261</v>
      </c>
      <c r="C307" t="s">
        <v>12</v>
      </c>
      <c r="D307" t="s">
        <v>68</v>
      </c>
      <c r="F307" s="3">
        <v>44902.507168900462</v>
      </c>
      <c r="G307" s="2">
        <v>44902.507168900462</v>
      </c>
      <c r="H307" s="3">
        <v>44902.542506111109</v>
      </c>
      <c r="I307" s="2">
        <v>44902.542506111109</v>
      </c>
      <c r="J307" s="5">
        <f t="shared" si="24"/>
        <v>3.5337210647412576E-2</v>
      </c>
      <c r="K307" s="12">
        <f t="shared" si="25"/>
        <v>3.5337210647412576E-2</v>
      </c>
      <c r="L307" s="5">
        <f t="shared" si="26"/>
        <v>0.84809305553790182</v>
      </c>
      <c r="M307" s="5">
        <v>24</v>
      </c>
      <c r="N307" t="str">
        <f t="shared" si="27"/>
        <v>Prazo SLA atendido</v>
      </c>
      <c r="O307" s="19">
        <f t="shared" si="28"/>
        <v>3.5337210647412576E-2</v>
      </c>
      <c r="P307" t="b">
        <f t="shared" si="29"/>
        <v>0</v>
      </c>
    </row>
    <row r="308" spans="1:16" x14ac:dyDescent="0.3">
      <c r="A308" s="1" t="s">
        <v>1427</v>
      </c>
      <c r="B308" t="s">
        <v>1428</v>
      </c>
      <c r="C308" t="s">
        <v>8</v>
      </c>
      <c r="D308" t="s">
        <v>9</v>
      </c>
      <c r="F308" s="3">
        <v>45012.482230555557</v>
      </c>
      <c r="G308" s="2">
        <v>45012.482230555557</v>
      </c>
      <c r="H308" s="3">
        <v>45012.658958113425</v>
      </c>
      <c r="I308" s="2">
        <v>45012.658958113425</v>
      </c>
      <c r="J308" s="5">
        <f t="shared" si="24"/>
        <v>0.17672755786770722</v>
      </c>
      <c r="K308" s="12">
        <f t="shared" si="25"/>
        <v>0.17672755786770722</v>
      </c>
      <c r="L308" s="5">
        <f t="shared" si="26"/>
        <v>4.2414613888249733</v>
      </c>
      <c r="M308" s="5">
        <v>120</v>
      </c>
      <c r="N308" t="str">
        <f t="shared" si="27"/>
        <v>Prazo SLA atendido</v>
      </c>
      <c r="O308" s="19">
        <f t="shared" si="28"/>
        <v>3.5345511573541447E-2</v>
      </c>
      <c r="P308" t="b">
        <f t="shared" si="29"/>
        <v>0</v>
      </c>
    </row>
    <row r="309" spans="1:16" hidden="1" x14ac:dyDescent="0.3">
      <c r="A309" s="1" t="s">
        <v>5116</v>
      </c>
      <c r="B309" t="s">
        <v>5117</v>
      </c>
      <c r="C309" t="s">
        <v>26</v>
      </c>
      <c r="D309" t="s">
        <v>68</v>
      </c>
      <c r="F309" s="3">
        <v>44797.573497685182</v>
      </c>
      <c r="G309" s="2">
        <v>44797.573497685182</v>
      </c>
      <c r="H309" s="3">
        <v>44797.609079293979</v>
      </c>
      <c r="I309" s="2">
        <v>44797.609079293979</v>
      </c>
      <c r="J309" s="5">
        <f t="shared" si="24"/>
        <v>3.5581608797656372E-2</v>
      </c>
      <c r="K309" s="12">
        <f t="shared" si="25"/>
        <v>3.5581608797656372E-2</v>
      </c>
      <c r="L309" s="5">
        <f t="shared" si="26"/>
        <v>0.85395861114375293</v>
      </c>
      <c r="M309" s="5">
        <v>24</v>
      </c>
      <c r="N309" t="str">
        <f t="shared" si="27"/>
        <v>Prazo SLA atendido</v>
      </c>
      <c r="O309" s="19">
        <f t="shared" si="28"/>
        <v>3.5581608797656372E-2</v>
      </c>
      <c r="P309" t="b">
        <f t="shared" si="29"/>
        <v>0</v>
      </c>
    </row>
    <row r="310" spans="1:16" x14ac:dyDescent="0.3">
      <c r="A310" s="1" t="s">
        <v>660</v>
      </c>
      <c r="B310" t="s">
        <v>661</v>
      </c>
      <c r="C310" t="s">
        <v>109</v>
      </c>
      <c r="D310" t="s">
        <v>17</v>
      </c>
      <c r="F310" s="3">
        <v>45058.610895347221</v>
      </c>
      <c r="G310" s="2">
        <v>45058.610895347221</v>
      </c>
      <c r="H310" s="3">
        <v>45058.634684155091</v>
      </c>
      <c r="I310" s="2">
        <v>45058.634684155091</v>
      </c>
      <c r="J310" s="5">
        <f t="shared" si="24"/>
        <v>2.3788807870005257E-2</v>
      </c>
      <c r="K310" s="12">
        <f t="shared" si="25"/>
        <v>2.3788807870005257E-2</v>
      </c>
      <c r="L310" s="5">
        <f t="shared" si="26"/>
        <v>0.57093138888012618</v>
      </c>
      <c r="M310" s="5">
        <v>16</v>
      </c>
      <c r="N310" t="str">
        <f t="shared" si="27"/>
        <v>Prazo SLA atendido</v>
      </c>
      <c r="O310" s="19">
        <f t="shared" si="28"/>
        <v>3.5683211805007886E-2</v>
      </c>
      <c r="P310" t="b">
        <f t="shared" si="29"/>
        <v>0</v>
      </c>
    </row>
    <row r="311" spans="1:16" hidden="1" x14ac:dyDescent="0.3">
      <c r="A311" s="1" t="s">
        <v>3886</v>
      </c>
      <c r="B311" t="s">
        <v>3887</v>
      </c>
      <c r="C311" t="s">
        <v>12</v>
      </c>
      <c r="D311" t="s">
        <v>68</v>
      </c>
      <c r="F311" s="3">
        <v>44868.414458831016</v>
      </c>
      <c r="G311" s="2">
        <v>44868.414458831016</v>
      </c>
      <c r="H311" s="3">
        <v>44868.450259490739</v>
      </c>
      <c r="I311" s="2">
        <v>44868.450259490739</v>
      </c>
      <c r="J311" s="5">
        <f t="shared" si="24"/>
        <v>3.5800659723463468E-2</v>
      </c>
      <c r="K311" s="12">
        <f t="shared" si="25"/>
        <v>3.5800659723463468E-2</v>
      </c>
      <c r="L311" s="5">
        <f t="shared" si="26"/>
        <v>0.85921583336312324</v>
      </c>
      <c r="M311" s="5">
        <v>24</v>
      </c>
      <c r="N311" t="str">
        <f t="shared" si="27"/>
        <v>Prazo SLA atendido</v>
      </c>
      <c r="O311" s="19">
        <f t="shared" si="28"/>
        <v>3.5800659723463468E-2</v>
      </c>
      <c r="P311" t="b">
        <f t="shared" si="29"/>
        <v>0</v>
      </c>
    </row>
    <row r="312" spans="1:16" hidden="1" x14ac:dyDescent="0.3">
      <c r="A312" s="1" t="s">
        <v>5800</v>
      </c>
      <c r="B312" t="s">
        <v>2321</v>
      </c>
      <c r="C312" t="s">
        <v>255</v>
      </c>
      <c r="D312" t="s">
        <v>43</v>
      </c>
      <c r="F312" s="3">
        <v>44761.45153677083</v>
      </c>
      <c r="G312" s="2">
        <v>44761.45153677083</v>
      </c>
      <c r="H312" s="3">
        <v>44761.475799537038</v>
      </c>
      <c r="I312" s="2">
        <v>44761.475799537038</v>
      </c>
      <c r="J312" s="5">
        <f t="shared" si="24"/>
        <v>2.4262766208266839E-2</v>
      </c>
      <c r="K312" s="12">
        <f t="shared" si="25"/>
        <v>2.4262766208266839E-2</v>
      </c>
      <c r="L312" s="5">
        <f t="shared" si="26"/>
        <v>0.58230638899840415</v>
      </c>
      <c r="M312" s="5">
        <v>16</v>
      </c>
      <c r="N312" t="str">
        <f t="shared" si="27"/>
        <v>Prazo SLA atendido</v>
      </c>
      <c r="O312" s="19">
        <f t="shared" si="28"/>
        <v>3.6394149312400259E-2</v>
      </c>
      <c r="P312" t="b">
        <f t="shared" si="29"/>
        <v>0</v>
      </c>
    </row>
    <row r="313" spans="1:16" hidden="1" x14ac:dyDescent="0.3">
      <c r="A313" s="1" t="s">
        <v>6099</v>
      </c>
      <c r="B313" t="s">
        <v>6100</v>
      </c>
      <c r="C313" t="s">
        <v>109</v>
      </c>
      <c r="D313" t="s">
        <v>9</v>
      </c>
      <c r="F313" s="3">
        <v>44743.412628599537</v>
      </c>
      <c r="G313" s="2">
        <v>44743.412628599537</v>
      </c>
      <c r="H313" s="3">
        <v>44743.598631134257</v>
      </c>
      <c r="I313" s="2">
        <v>44743.598631134257</v>
      </c>
      <c r="J313" s="5">
        <f t="shared" si="24"/>
        <v>0.18600253471959149</v>
      </c>
      <c r="K313" s="12">
        <f t="shared" si="25"/>
        <v>0.18600253471959149</v>
      </c>
      <c r="L313" s="5">
        <f t="shared" si="26"/>
        <v>4.4640608332701959</v>
      </c>
      <c r="M313" s="5">
        <v>120</v>
      </c>
      <c r="N313" t="str">
        <f t="shared" si="27"/>
        <v>Prazo SLA atendido</v>
      </c>
      <c r="O313" s="19">
        <f t="shared" si="28"/>
        <v>3.7200506943918299E-2</v>
      </c>
      <c r="P313" t="b">
        <f t="shared" si="29"/>
        <v>0</v>
      </c>
    </row>
    <row r="314" spans="1:16" hidden="1" x14ac:dyDescent="0.3">
      <c r="A314" s="1" t="s">
        <v>4829</v>
      </c>
      <c r="B314" t="s">
        <v>4830</v>
      </c>
      <c r="C314" t="s">
        <v>16</v>
      </c>
      <c r="D314" t="s">
        <v>13</v>
      </c>
      <c r="F314" s="3">
        <v>44816.62574221065</v>
      </c>
      <c r="G314" s="2">
        <v>44816.62574221065</v>
      </c>
      <c r="H314" s="3">
        <v>44816.688130150462</v>
      </c>
      <c r="I314" s="2">
        <v>44816.688130150462</v>
      </c>
      <c r="J314" s="5">
        <f t="shared" si="24"/>
        <v>6.2387939811742399E-2</v>
      </c>
      <c r="K314" s="12">
        <f t="shared" si="25"/>
        <v>6.2387939811742399E-2</v>
      </c>
      <c r="L314" s="5">
        <f t="shared" si="26"/>
        <v>1.4973105554818176</v>
      </c>
      <c r="M314" s="5">
        <v>40</v>
      </c>
      <c r="N314" t="str">
        <f t="shared" si="27"/>
        <v>Prazo SLA atendido</v>
      </c>
      <c r="O314" s="19">
        <f t="shared" si="28"/>
        <v>3.7432763887045438E-2</v>
      </c>
      <c r="P314" t="b">
        <f t="shared" si="29"/>
        <v>0</v>
      </c>
    </row>
    <row r="315" spans="1:16" x14ac:dyDescent="0.3">
      <c r="A315" s="1" t="s">
        <v>1224</v>
      </c>
      <c r="B315" t="s">
        <v>1225</v>
      </c>
      <c r="C315" t="s">
        <v>26</v>
      </c>
      <c r="D315" t="s">
        <v>1226</v>
      </c>
      <c r="F315" s="3">
        <v>45022.376611932872</v>
      </c>
      <c r="G315" s="2">
        <v>45022.376611932872</v>
      </c>
      <c r="H315" s="3">
        <v>45022.401842928244</v>
      </c>
      <c r="I315" s="2">
        <v>45022.401842928244</v>
      </c>
      <c r="J315" s="5">
        <f t="shared" si="24"/>
        <v>2.5230995372112375E-2</v>
      </c>
      <c r="K315" s="12">
        <f t="shared" si="25"/>
        <v>2.5230995372112375E-2</v>
      </c>
      <c r="L315" s="5">
        <f t="shared" si="26"/>
        <v>0.60554388893069699</v>
      </c>
      <c r="M315" s="5">
        <v>16</v>
      </c>
      <c r="N315" t="str">
        <f t="shared" si="27"/>
        <v>Prazo SLA atendido</v>
      </c>
      <c r="O315" s="19">
        <f t="shared" si="28"/>
        <v>3.7846493058168562E-2</v>
      </c>
      <c r="P315" t="b">
        <f t="shared" si="29"/>
        <v>0</v>
      </c>
    </row>
    <row r="316" spans="1:16" hidden="1" x14ac:dyDescent="0.3">
      <c r="A316" s="1" t="s">
        <v>4807</v>
      </c>
      <c r="B316" t="s">
        <v>4808</v>
      </c>
      <c r="C316" t="s">
        <v>8</v>
      </c>
      <c r="D316" t="s">
        <v>9</v>
      </c>
      <c r="F316" s="3">
        <v>44818.47888722222</v>
      </c>
      <c r="G316" s="2">
        <v>44818.47888722222</v>
      </c>
      <c r="H316" s="3">
        <v>44818.670677164351</v>
      </c>
      <c r="I316" s="2">
        <v>44818.670677164351</v>
      </c>
      <c r="J316" s="5">
        <f t="shared" si="24"/>
        <v>0.19178994213143596</v>
      </c>
      <c r="K316" s="12">
        <f t="shared" si="25"/>
        <v>0.19178994213143596</v>
      </c>
      <c r="L316" s="5">
        <f t="shared" si="26"/>
        <v>4.6029586111544631</v>
      </c>
      <c r="M316" s="5">
        <v>120</v>
      </c>
      <c r="N316" t="str">
        <f t="shared" si="27"/>
        <v>Prazo SLA atendido</v>
      </c>
      <c r="O316" s="19">
        <f t="shared" si="28"/>
        <v>3.8357988426287196E-2</v>
      </c>
      <c r="P316" t="b">
        <f t="shared" si="29"/>
        <v>0</v>
      </c>
    </row>
    <row r="317" spans="1:16" hidden="1" x14ac:dyDescent="0.3">
      <c r="A317" s="1" t="s">
        <v>4048</v>
      </c>
      <c r="B317" t="s">
        <v>4049</v>
      </c>
      <c r="C317" t="s">
        <v>16</v>
      </c>
      <c r="D317" t="s">
        <v>9</v>
      </c>
      <c r="F317" s="3">
        <v>44859.631106435183</v>
      </c>
      <c r="G317" s="2">
        <v>44859.631106435183</v>
      </c>
      <c r="H317" s="3">
        <v>44859.830571157407</v>
      </c>
      <c r="I317" s="2">
        <v>44859.830571157407</v>
      </c>
      <c r="J317" s="5">
        <f t="shared" si="24"/>
        <v>0.19946472222363809</v>
      </c>
      <c r="K317" s="12">
        <f t="shared" si="25"/>
        <v>0.19946472222363809</v>
      </c>
      <c r="L317" s="5">
        <f t="shared" si="26"/>
        <v>4.7871533333673142</v>
      </c>
      <c r="M317" s="5">
        <v>120</v>
      </c>
      <c r="N317" t="str">
        <f t="shared" si="27"/>
        <v>Prazo SLA atendido</v>
      </c>
      <c r="O317" s="19">
        <f t="shared" si="28"/>
        <v>3.9892944444727615E-2</v>
      </c>
      <c r="P317" t="b">
        <f t="shared" si="29"/>
        <v>0</v>
      </c>
    </row>
    <row r="318" spans="1:16" hidden="1" x14ac:dyDescent="0.3">
      <c r="A318" s="1" t="s">
        <v>5461</v>
      </c>
      <c r="B318" t="s">
        <v>2321</v>
      </c>
      <c r="C318" t="s">
        <v>16</v>
      </c>
      <c r="D318" t="s">
        <v>43</v>
      </c>
      <c r="F318" s="3">
        <v>44777.380924745368</v>
      </c>
      <c r="G318" s="2">
        <v>44777.380924745368</v>
      </c>
      <c r="H318" s="3">
        <v>44777.4075390625</v>
      </c>
      <c r="I318" s="2">
        <v>44777.4075390625</v>
      </c>
      <c r="J318" s="5">
        <f t="shared" si="24"/>
        <v>2.6614317132043652E-2</v>
      </c>
      <c r="K318" s="12">
        <f t="shared" si="25"/>
        <v>2.6614317132043652E-2</v>
      </c>
      <c r="L318" s="5">
        <f t="shared" si="26"/>
        <v>0.63874361116904765</v>
      </c>
      <c r="M318" s="5">
        <v>16</v>
      </c>
      <c r="N318" t="str">
        <f t="shared" si="27"/>
        <v>Prazo SLA atendido</v>
      </c>
      <c r="O318" s="19">
        <f t="shared" si="28"/>
        <v>3.9921475698065478E-2</v>
      </c>
      <c r="P318" t="b">
        <f t="shared" si="29"/>
        <v>0</v>
      </c>
    </row>
    <row r="319" spans="1:16" x14ac:dyDescent="0.3">
      <c r="A319" s="1" t="s">
        <v>243</v>
      </c>
      <c r="B319" t="s">
        <v>244</v>
      </c>
      <c r="C319" t="s">
        <v>8</v>
      </c>
      <c r="D319" t="s">
        <v>9</v>
      </c>
      <c r="F319" s="3">
        <v>45090.397063819444</v>
      </c>
      <c r="G319" s="2">
        <v>45090.397063819444</v>
      </c>
      <c r="H319" s="3">
        <v>45090.597554641201</v>
      </c>
      <c r="I319" s="2">
        <v>45090.597554641201</v>
      </c>
      <c r="J319" s="5">
        <f t="shared" si="24"/>
        <v>0.20049082175682997</v>
      </c>
      <c r="K319" s="12">
        <f t="shared" si="25"/>
        <v>0.20049082175682997</v>
      </c>
      <c r="L319" s="5">
        <f t="shared" si="26"/>
        <v>4.8117797221639194</v>
      </c>
      <c r="M319" s="5">
        <v>120</v>
      </c>
      <c r="N319" t="str">
        <f t="shared" si="27"/>
        <v>Prazo SLA atendido</v>
      </c>
      <c r="O319" s="19">
        <f t="shared" si="28"/>
        <v>4.0098164351365997E-2</v>
      </c>
      <c r="P319" t="b">
        <f t="shared" si="29"/>
        <v>0</v>
      </c>
    </row>
    <row r="320" spans="1:16" hidden="1" x14ac:dyDescent="0.3">
      <c r="A320" s="1" t="s">
        <v>3056</v>
      </c>
      <c r="B320" t="s">
        <v>3057</v>
      </c>
      <c r="C320" t="s">
        <v>16</v>
      </c>
      <c r="D320" t="s">
        <v>9</v>
      </c>
      <c r="F320" s="3">
        <v>44914.393661805552</v>
      </c>
      <c r="G320" s="2">
        <v>44914.393661805552</v>
      </c>
      <c r="H320" s="3">
        <v>44914.595985567132</v>
      </c>
      <c r="I320" s="2">
        <v>44914.595985567132</v>
      </c>
      <c r="J320" s="5">
        <f t="shared" si="24"/>
        <v>0.20232376157946419</v>
      </c>
      <c r="K320" s="12">
        <f t="shared" si="25"/>
        <v>0.20232376157946419</v>
      </c>
      <c r="L320" s="5">
        <f t="shared" si="26"/>
        <v>4.8557702779071406</v>
      </c>
      <c r="M320" s="5">
        <v>120</v>
      </c>
      <c r="N320" t="str">
        <f t="shared" si="27"/>
        <v>Prazo SLA atendido</v>
      </c>
      <c r="O320" s="19">
        <f t="shared" si="28"/>
        <v>4.0464752315892839E-2</v>
      </c>
      <c r="P320" t="b">
        <f t="shared" si="29"/>
        <v>0</v>
      </c>
    </row>
    <row r="321" spans="1:16" hidden="1" x14ac:dyDescent="0.3">
      <c r="A321" s="1" t="s">
        <v>4338</v>
      </c>
      <c r="B321" t="s">
        <v>4339</v>
      </c>
      <c r="C321" t="s">
        <v>109</v>
      </c>
      <c r="D321" t="s">
        <v>9</v>
      </c>
      <c r="F321" s="3">
        <v>44845.436596851854</v>
      </c>
      <c r="G321" s="2">
        <v>44845.436596851854</v>
      </c>
      <c r="H321" s="3">
        <v>44845.639585555553</v>
      </c>
      <c r="I321" s="2">
        <v>44845.639585555553</v>
      </c>
      <c r="J321" s="5">
        <f t="shared" si="24"/>
        <v>0.20298870369879296</v>
      </c>
      <c r="K321" s="12">
        <f t="shared" si="25"/>
        <v>0.20298870369879296</v>
      </c>
      <c r="L321" s="5">
        <f t="shared" si="26"/>
        <v>4.8717288887710311</v>
      </c>
      <c r="M321" s="5">
        <v>120</v>
      </c>
      <c r="N321" t="str">
        <f t="shared" si="27"/>
        <v>Prazo SLA atendido</v>
      </c>
      <c r="O321" s="19">
        <f t="shared" si="28"/>
        <v>4.0597740739758595E-2</v>
      </c>
      <c r="P321" t="b">
        <f t="shared" si="29"/>
        <v>0</v>
      </c>
    </row>
    <row r="322" spans="1:16" x14ac:dyDescent="0.3">
      <c r="A322" s="1" t="s">
        <v>2646</v>
      </c>
      <c r="B322" t="s">
        <v>2647</v>
      </c>
      <c r="C322" t="s">
        <v>109</v>
      </c>
      <c r="D322" t="s">
        <v>17</v>
      </c>
      <c r="F322" s="3">
        <v>44938.598172881946</v>
      </c>
      <c r="G322" s="2">
        <v>44938.598172881946</v>
      </c>
      <c r="H322" s="3">
        <v>44938.625337939811</v>
      </c>
      <c r="I322" s="2">
        <v>44938.625337939811</v>
      </c>
      <c r="J322" s="5">
        <f t="shared" ref="J322:J385" si="30">H322-F322</f>
        <v>2.716505786520429E-2</v>
      </c>
      <c r="K322" s="12">
        <f t="shared" ref="K322:K385" si="31">I322-G322</f>
        <v>2.716505786520429E-2</v>
      </c>
      <c r="L322" s="5">
        <f t="shared" ref="L322:L385" si="32">J322*24</f>
        <v>0.65196138876490295</v>
      </c>
      <c r="M322" s="5">
        <v>16</v>
      </c>
      <c r="N322" t="str">
        <f t="shared" ref="N322:N385" si="33">IFERROR(IF(L322&gt;=M322,"Prazo SLA não atendido","Prazo SLA atendido"),"Serviço não cadastrado")</f>
        <v>Prazo SLA atendido</v>
      </c>
      <c r="O322" s="19">
        <f t="shared" ref="O322:O385" si="34">(L322/M322)</f>
        <v>4.0747586797806434E-2</v>
      </c>
      <c r="P322" t="b">
        <f t="shared" ref="P322:P385" si="35">IFERROR(IF(AND(O322&gt;=101%,O322&lt;=200%),"Acima do SLA",IF(AND(O322&gt;200%),"Muito Acima do SLA")),"Sem meta")</f>
        <v>0</v>
      </c>
    </row>
    <row r="323" spans="1:16" hidden="1" x14ac:dyDescent="0.3">
      <c r="A323" s="1" t="s">
        <v>3070</v>
      </c>
      <c r="B323" t="s">
        <v>3071</v>
      </c>
      <c r="C323" t="s">
        <v>16</v>
      </c>
      <c r="D323" t="s">
        <v>9</v>
      </c>
      <c r="F323" s="3">
        <v>44911.462437662034</v>
      </c>
      <c r="G323" s="2">
        <v>44911.462437662034</v>
      </c>
      <c r="H323" s="3">
        <v>44911.666417685185</v>
      </c>
      <c r="I323" s="2">
        <v>44911.666417685185</v>
      </c>
      <c r="J323" s="5">
        <f t="shared" si="30"/>
        <v>0.2039800231505069</v>
      </c>
      <c r="K323" s="12">
        <f t="shared" si="31"/>
        <v>0.2039800231505069</v>
      </c>
      <c r="L323" s="5">
        <f t="shared" si="32"/>
        <v>4.8955205556121655</v>
      </c>
      <c r="M323" s="5">
        <v>120</v>
      </c>
      <c r="N323" t="str">
        <f t="shared" si="33"/>
        <v>Prazo SLA atendido</v>
      </c>
      <c r="O323" s="19">
        <f t="shared" si="34"/>
        <v>4.0796004630101378E-2</v>
      </c>
      <c r="P323" t="b">
        <f t="shared" si="35"/>
        <v>0</v>
      </c>
    </row>
    <row r="324" spans="1:16" hidden="1" x14ac:dyDescent="0.3">
      <c r="A324" s="1" t="s">
        <v>4805</v>
      </c>
      <c r="B324" t="s">
        <v>4806</v>
      </c>
      <c r="C324" t="s">
        <v>109</v>
      </c>
      <c r="D324" t="s">
        <v>9</v>
      </c>
      <c r="F324" s="3">
        <v>44818.498418530093</v>
      </c>
      <c r="G324" s="2">
        <v>44818.498418530093</v>
      </c>
      <c r="H324" s="3">
        <v>44818.705088761577</v>
      </c>
      <c r="I324" s="2">
        <v>44818.705088761577</v>
      </c>
      <c r="J324" s="5">
        <f t="shared" si="30"/>
        <v>0.20667023148416774</v>
      </c>
      <c r="K324" s="12">
        <f t="shared" si="31"/>
        <v>0.20667023148416774</v>
      </c>
      <c r="L324" s="5">
        <f t="shared" si="32"/>
        <v>4.9600855556200258</v>
      </c>
      <c r="M324" s="5">
        <v>120</v>
      </c>
      <c r="N324" t="str">
        <f t="shared" si="33"/>
        <v>Prazo SLA atendido</v>
      </c>
      <c r="O324" s="19">
        <f t="shared" si="34"/>
        <v>4.133404629683355E-2</v>
      </c>
      <c r="P324" t="b">
        <f t="shared" si="35"/>
        <v>0</v>
      </c>
    </row>
    <row r="325" spans="1:16" x14ac:dyDescent="0.3">
      <c r="A325" s="1" t="s">
        <v>720</v>
      </c>
      <c r="B325" t="s">
        <v>721</v>
      </c>
      <c r="C325" t="s">
        <v>8</v>
      </c>
      <c r="D325" t="s">
        <v>9</v>
      </c>
      <c r="F325" s="3">
        <v>45055.48000797454</v>
      </c>
      <c r="G325" s="2">
        <v>45055.48000797454</v>
      </c>
      <c r="H325" s="3">
        <v>45055.69111255787</v>
      </c>
      <c r="I325" s="2">
        <v>45055.69111255787</v>
      </c>
      <c r="J325" s="5">
        <f t="shared" si="30"/>
        <v>0.21110458332987037</v>
      </c>
      <c r="K325" s="12">
        <f t="shared" si="31"/>
        <v>0.21110458332987037</v>
      </c>
      <c r="L325" s="5">
        <f t="shared" si="32"/>
        <v>5.0665099999168888</v>
      </c>
      <c r="M325" s="5">
        <v>120</v>
      </c>
      <c r="N325" t="str">
        <f t="shared" si="33"/>
        <v>Prazo SLA atendido</v>
      </c>
      <c r="O325" s="19">
        <f t="shared" si="34"/>
        <v>4.2220916665974072E-2</v>
      </c>
      <c r="P325" t="b">
        <f t="shared" si="35"/>
        <v>0</v>
      </c>
    </row>
    <row r="326" spans="1:16" hidden="1" x14ac:dyDescent="0.3">
      <c r="A326" s="1" t="s">
        <v>3943</v>
      </c>
      <c r="B326" t="s">
        <v>3944</v>
      </c>
      <c r="C326" t="s">
        <v>2110</v>
      </c>
      <c r="D326" t="s">
        <v>23</v>
      </c>
      <c r="F326" s="3">
        <v>44863.499571643515</v>
      </c>
      <c r="G326" s="2">
        <v>44863.499571643515</v>
      </c>
      <c r="H326" s="3">
        <v>44863.816475763888</v>
      </c>
      <c r="I326" s="2">
        <v>44863.816475763888</v>
      </c>
      <c r="J326" s="5">
        <f t="shared" si="30"/>
        <v>0.31690412037278293</v>
      </c>
      <c r="K326" s="12">
        <f t="shared" si="31"/>
        <v>0.31690412037278293</v>
      </c>
      <c r="L326" s="5">
        <f t="shared" si="32"/>
        <v>7.6056988889467902</v>
      </c>
      <c r="M326" s="5">
        <v>180</v>
      </c>
      <c r="N326" t="str">
        <f t="shared" si="33"/>
        <v>Prazo SLA atendido</v>
      </c>
      <c r="O326" s="19">
        <f t="shared" si="34"/>
        <v>4.2253882716371059E-2</v>
      </c>
      <c r="P326" t="b">
        <f t="shared" si="35"/>
        <v>0</v>
      </c>
    </row>
    <row r="327" spans="1:16" hidden="1" x14ac:dyDescent="0.3">
      <c r="A327" s="1" t="s">
        <v>2942</v>
      </c>
      <c r="B327" t="s">
        <v>2943</v>
      </c>
      <c r="C327" t="s">
        <v>12</v>
      </c>
      <c r="D327" t="s">
        <v>912</v>
      </c>
      <c r="F327" s="3">
        <v>44922.46168912037</v>
      </c>
      <c r="G327" s="2">
        <v>44922.46168912037</v>
      </c>
      <c r="H327" s="3">
        <v>44922.532154201392</v>
      </c>
      <c r="I327" s="2">
        <v>44922.532154201392</v>
      </c>
      <c r="J327" s="5">
        <f t="shared" si="30"/>
        <v>7.0465081022121012E-2</v>
      </c>
      <c r="K327" s="12">
        <f t="shared" si="31"/>
        <v>7.0465081022121012E-2</v>
      </c>
      <c r="L327" s="5">
        <f t="shared" si="32"/>
        <v>1.6911619445309043</v>
      </c>
      <c r="M327" s="5">
        <v>40</v>
      </c>
      <c r="N327" t="str">
        <f t="shared" si="33"/>
        <v>Prazo SLA atendido</v>
      </c>
      <c r="O327" s="19">
        <f t="shared" si="34"/>
        <v>4.2279048613272606E-2</v>
      </c>
      <c r="P327" t="b">
        <f t="shared" si="35"/>
        <v>0</v>
      </c>
    </row>
    <row r="328" spans="1:16" hidden="1" x14ac:dyDescent="0.3">
      <c r="A328" s="1" t="s">
        <v>4974</v>
      </c>
      <c r="B328" t="s">
        <v>1415</v>
      </c>
      <c r="C328" t="s">
        <v>109</v>
      </c>
      <c r="D328" t="s">
        <v>9</v>
      </c>
      <c r="F328" s="3">
        <v>44805.452303865743</v>
      </c>
      <c r="G328" s="2">
        <v>44805.452303865743</v>
      </c>
      <c r="H328" s="3">
        <v>44805.665161122684</v>
      </c>
      <c r="I328" s="2">
        <v>44805.665161122684</v>
      </c>
      <c r="J328" s="5">
        <f t="shared" si="30"/>
        <v>0.21285725694178836</v>
      </c>
      <c r="K328" s="12">
        <f t="shared" si="31"/>
        <v>0.21285725694178836</v>
      </c>
      <c r="L328" s="5">
        <f t="shared" si="32"/>
        <v>5.1085741666029207</v>
      </c>
      <c r="M328" s="5">
        <v>120</v>
      </c>
      <c r="N328" t="str">
        <f t="shared" si="33"/>
        <v>Prazo SLA atendido</v>
      </c>
      <c r="O328" s="19">
        <f t="shared" si="34"/>
        <v>4.2571451388357676E-2</v>
      </c>
      <c r="P328" t="b">
        <f t="shared" si="35"/>
        <v>0</v>
      </c>
    </row>
    <row r="329" spans="1:16" hidden="1" x14ac:dyDescent="0.3">
      <c r="A329" s="1" t="s">
        <v>3585</v>
      </c>
      <c r="B329" t="s">
        <v>3586</v>
      </c>
      <c r="C329" t="s">
        <v>16</v>
      </c>
      <c r="D329" t="s">
        <v>9</v>
      </c>
      <c r="F329" s="3">
        <v>44886.496097627314</v>
      </c>
      <c r="G329" s="2">
        <v>44886.496097627314</v>
      </c>
      <c r="H329" s="3">
        <v>44886.70949454861</v>
      </c>
      <c r="I329" s="2">
        <v>44886.70949454861</v>
      </c>
      <c r="J329" s="5">
        <f t="shared" si="30"/>
        <v>0.21339692129549803</v>
      </c>
      <c r="K329" s="12">
        <f t="shared" si="31"/>
        <v>0.21339692129549803</v>
      </c>
      <c r="L329" s="5">
        <f t="shared" si="32"/>
        <v>5.1215261110919528</v>
      </c>
      <c r="M329" s="5">
        <v>120</v>
      </c>
      <c r="N329" t="str">
        <f t="shared" si="33"/>
        <v>Prazo SLA atendido</v>
      </c>
      <c r="O329" s="19">
        <f t="shared" si="34"/>
        <v>4.2679384259099604E-2</v>
      </c>
      <c r="P329" t="b">
        <f t="shared" si="35"/>
        <v>0</v>
      </c>
    </row>
    <row r="330" spans="1:16" x14ac:dyDescent="0.3">
      <c r="A330" s="1" t="s">
        <v>440</v>
      </c>
      <c r="B330" t="s">
        <v>441</v>
      </c>
      <c r="C330" t="s">
        <v>8</v>
      </c>
      <c r="D330" t="s">
        <v>9</v>
      </c>
      <c r="F330" s="3">
        <v>45075.446034837965</v>
      </c>
      <c r="G330" s="2">
        <v>45075.446034837965</v>
      </c>
      <c r="H330" s="3">
        <v>45075.664277361109</v>
      </c>
      <c r="I330" s="2">
        <v>45075.664277361109</v>
      </c>
      <c r="J330" s="5">
        <f t="shared" si="30"/>
        <v>0.21824252314399928</v>
      </c>
      <c r="K330" s="12">
        <f t="shared" si="31"/>
        <v>0.21824252314399928</v>
      </c>
      <c r="L330" s="5">
        <f t="shared" si="32"/>
        <v>5.2378205554559827</v>
      </c>
      <c r="M330" s="5">
        <v>120</v>
      </c>
      <c r="N330" t="str">
        <f t="shared" si="33"/>
        <v>Prazo SLA atendido</v>
      </c>
      <c r="O330" s="19">
        <f t="shared" si="34"/>
        <v>4.3648504628799857E-2</v>
      </c>
      <c r="P330" t="b">
        <f t="shared" si="35"/>
        <v>0</v>
      </c>
    </row>
    <row r="331" spans="1:16" x14ac:dyDescent="0.3">
      <c r="A331" s="1" t="s">
        <v>2100</v>
      </c>
      <c r="B331" t="s">
        <v>2101</v>
      </c>
      <c r="C331" t="s">
        <v>16</v>
      </c>
      <c r="D331" t="s">
        <v>9</v>
      </c>
      <c r="F331" s="3">
        <v>44972.4214406713</v>
      </c>
      <c r="G331" s="2">
        <v>44972.4214406713</v>
      </c>
      <c r="H331" s="3">
        <v>44972.641377685184</v>
      </c>
      <c r="I331" s="2">
        <v>44972.641377685184</v>
      </c>
      <c r="J331" s="5">
        <f t="shared" si="30"/>
        <v>0.2199370138841914</v>
      </c>
      <c r="K331" s="12">
        <f t="shared" si="31"/>
        <v>0.2199370138841914</v>
      </c>
      <c r="L331" s="5">
        <f t="shared" si="32"/>
        <v>5.2784883332205936</v>
      </c>
      <c r="M331" s="5">
        <v>120</v>
      </c>
      <c r="N331" t="str">
        <f t="shared" si="33"/>
        <v>Prazo SLA atendido</v>
      </c>
      <c r="O331" s="19">
        <f t="shared" si="34"/>
        <v>4.3987402776838283E-2</v>
      </c>
      <c r="P331" t="b">
        <f t="shared" si="35"/>
        <v>0</v>
      </c>
    </row>
    <row r="332" spans="1:16" hidden="1" x14ac:dyDescent="0.3">
      <c r="A332" s="1" t="s">
        <v>5783</v>
      </c>
      <c r="B332" t="s">
        <v>5784</v>
      </c>
      <c r="C332" t="s">
        <v>26</v>
      </c>
      <c r="D332" t="s">
        <v>13</v>
      </c>
      <c r="F332" s="3">
        <v>44761.70024953704</v>
      </c>
      <c r="G332" s="2">
        <v>44761.70024953704</v>
      </c>
      <c r="H332" s="3">
        <v>44761.774242928244</v>
      </c>
      <c r="I332" s="2">
        <v>44761.774242928244</v>
      </c>
      <c r="J332" s="5">
        <f t="shared" si="30"/>
        <v>7.399339120456716E-2</v>
      </c>
      <c r="K332" s="12">
        <f t="shared" si="31"/>
        <v>7.399339120456716E-2</v>
      </c>
      <c r="L332" s="5">
        <f t="shared" si="32"/>
        <v>1.7758413889096119</v>
      </c>
      <c r="M332" s="5">
        <v>40</v>
      </c>
      <c r="N332" t="str">
        <f t="shared" si="33"/>
        <v>Prazo SLA atendido</v>
      </c>
      <c r="O332" s="19">
        <f t="shared" si="34"/>
        <v>4.4396034722740299E-2</v>
      </c>
      <c r="P332" t="b">
        <f t="shared" si="35"/>
        <v>0</v>
      </c>
    </row>
    <row r="333" spans="1:16" hidden="1" x14ac:dyDescent="0.3">
      <c r="A333" s="1" t="s">
        <v>4346</v>
      </c>
      <c r="B333" t="s">
        <v>3994</v>
      </c>
      <c r="C333" t="s">
        <v>26</v>
      </c>
      <c r="D333" t="s">
        <v>13</v>
      </c>
      <c r="F333" s="3">
        <v>44844.623707071762</v>
      </c>
      <c r="G333" s="2">
        <v>44844.623707071762</v>
      </c>
      <c r="H333" s="3">
        <v>44844.698171678239</v>
      </c>
      <c r="I333" s="2">
        <v>44844.698171678239</v>
      </c>
      <c r="J333" s="5">
        <f t="shared" si="30"/>
        <v>7.4464606477704365E-2</v>
      </c>
      <c r="K333" s="12">
        <f t="shared" si="31"/>
        <v>7.4464606477704365E-2</v>
      </c>
      <c r="L333" s="5">
        <f t="shared" si="32"/>
        <v>1.7871505554649048</v>
      </c>
      <c r="M333" s="5">
        <v>40</v>
      </c>
      <c r="N333" t="str">
        <f t="shared" si="33"/>
        <v>Prazo SLA atendido</v>
      </c>
      <c r="O333" s="19">
        <f t="shared" si="34"/>
        <v>4.4678763886622619E-2</v>
      </c>
      <c r="P333" t="b">
        <f t="shared" si="35"/>
        <v>0</v>
      </c>
    </row>
    <row r="334" spans="1:16" x14ac:dyDescent="0.3">
      <c r="A334" s="1" t="s">
        <v>2195</v>
      </c>
      <c r="B334" t="s">
        <v>2196</v>
      </c>
      <c r="C334" t="s">
        <v>26</v>
      </c>
      <c r="D334" t="s">
        <v>68</v>
      </c>
      <c r="F334" s="3">
        <v>44966.423375231483</v>
      </c>
      <c r="G334" s="2">
        <v>44966.423375231483</v>
      </c>
      <c r="H334" s="3">
        <v>44966.468221087962</v>
      </c>
      <c r="I334" s="2">
        <v>44966.468221087962</v>
      </c>
      <c r="J334" s="5">
        <f t="shared" si="30"/>
        <v>4.4845856478787027E-2</v>
      </c>
      <c r="K334" s="12">
        <f t="shared" si="31"/>
        <v>4.4845856478787027E-2</v>
      </c>
      <c r="L334" s="5">
        <f t="shared" si="32"/>
        <v>1.0763005554908887</v>
      </c>
      <c r="M334" s="5">
        <v>24</v>
      </c>
      <c r="N334" t="str">
        <f t="shared" si="33"/>
        <v>Prazo SLA atendido</v>
      </c>
      <c r="O334" s="19">
        <f t="shared" si="34"/>
        <v>4.4845856478787027E-2</v>
      </c>
      <c r="P334" t="b">
        <f t="shared" si="35"/>
        <v>0</v>
      </c>
    </row>
    <row r="335" spans="1:16" hidden="1" x14ac:dyDescent="0.3">
      <c r="A335" s="1" t="s">
        <v>4975</v>
      </c>
      <c r="B335" t="s">
        <v>4976</v>
      </c>
      <c r="C335" t="s">
        <v>26</v>
      </c>
      <c r="D335" t="s">
        <v>68</v>
      </c>
      <c r="F335" s="3">
        <v>44805.428040312501</v>
      </c>
      <c r="G335" s="2">
        <v>44805.428040312501</v>
      </c>
      <c r="H335" s="3">
        <v>44805.473356238428</v>
      </c>
      <c r="I335" s="2">
        <v>44805.473356238428</v>
      </c>
      <c r="J335" s="5">
        <f t="shared" si="30"/>
        <v>4.5315925926843192E-2</v>
      </c>
      <c r="K335" s="12">
        <f t="shared" si="31"/>
        <v>4.5315925926843192E-2</v>
      </c>
      <c r="L335" s="5">
        <f t="shared" si="32"/>
        <v>1.0875822222442366</v>
      </c>
      <c r="M335" s="5">
        <v>24</v>
      </c>
      <c r="N335" t="str">
        <f t="shared" si="33"/>
        <v>Prazo SLA atendido</v>
      </c>
      <c r="O335" s="19">
        <f t="shared" si="34"/>
        <v>4.5315925926843192E-2</v>
      </c>
      <c r="P335" t="b">
        <f t="shared" si="35"/>
        <v>0</v>
      </c>
    </row>
    <row r="336" spans="1:16" x14ac:dyDescent="0.3">
      <c r="A336" s="1" t="s">
        <v>773</v>
      </c>
      <c r="B336" t="s">
        <v>774</v>
      </c>
      <c r="C336" t="s">
        <v>16</v>
      </c>
      <c r="D336" t="s">
        <v>17</v>
      </c>
      <c r="F336" s="3">
        <v>45051.455908900462</v>
      </c>
      <c r="G336" s="2">
        <v>45051.455908900462</v>
      </c>
      <c r="H336" s="3">
        <v>45051.48706728009</v>
      </c>
      <c r="I336" s="2">
        <v>45051.48706728009</v>
      </c>
      <c r="J336" s="5">
        <f t="shared" si="30"/>
        <v>3.1158379628323019E-2</v>
      </c>
      <c r="K336" s="12">
        <f t="shared" si="31"/>
        <v>3.1158379628323019E-2</v>
      </c>
      <c r="L336" s="5">
        <f t="shared" si="32"/>
        <v>0.74780111107975245</v>
      </c>
      <c r="M336" s="5">
        <v>16</v>
      </c>
      <c r="N336" t="str">
        <f t="shared" si="33"/>
        <v>Prazo SLA atendido</v>
      </c>
      <c r="O336" s="19">
        <f t="shared" si="34"/>
        <v>4.6737569442484528E-2</v>
      </c>
      <c r="P336" t="b">
        <f t="shared" si="35"/>
        <v>0</v>
      </c>
    </row>
    <row r="337" spans="1:16" x14ac:dyDescent="0.3">
      <c r="A337" s="1" t="s">
        <v>285</v>
      </c>
      <c r="B337" t="s">
        <v>286</v>
      </c>
      <c r="C337" t="s">
        <v>16</v>
      </c>
      <c r="D337" t="s">
        <v>9</v>
      </c>
      <c r="F337" s="3">
        <v>45083.515338449077</v>
      </c>
      <c r="G337" s="2">
        <v>45083.515338449077</v>
      </c>
      <c r="H337" s="3">
        <v>45083.749222094906</v>
      </c>
      <c r="I337" s="2">
        <v>45083.749222094906</v>
      </c>
      <c r="J337" s="5">
        <f t="shared" si="30"/>
        <v>0.23388364582933718</v>
      </c>
      <c r="K337" s="12">
        <f t="shared" si="31"/>
        <v>0.23388364582933718</v>
      </c>
      <c r="L337" s="5">
        <f t="shared" si="32"/>
        <v>5.6132074999040924</v>
      </c>
      <c r="M337" s="5">
        <v>120</v>
      </c>
      <c r="N337" t="str">
        <f t="shared" si="33"/>
        <v>Prazo SLA atendido</v>
      </c>
      <c r="O337" s="19">
        <f t="shared" si="34"/>
        <v>4.6776729165867434E-2</v>
      </c>
      <c r="P337" t="b">
        <f t="shared" si="35"/>
        <v>0</v>
      </c>
    </row>
    <row r="338" spans="1:16" hidden="1" x14ac:dyDescent="0.3">
      <c r="A338" s="1" t="s">
        <v>4677</v>
      </c>
      <c r="B338" t="s">
        <v>4678</v>
      </c>
      <c r="C338" t="s">
        <v>26</v>
      </c>
      <c r="D338" t="s">
        <v>13</v>
      </c>
      <c r="F338" s="3">
        <v>44824.638463807867</v>
      </c>
      <c r="G338" s="2">
        <v>44824.638463807867</v>
      </c>
      <c r="H338" s="3">
        <v>44824.718287222226</v>
      </c>
      <c r="I338" s="2">
        <v>44824.718287222226</v>
      </c>
      <c r="J338" s="5">
        <f t="shared" si="30"/>
        <v>7.9823414358543232E-2</v>
      </c>
      <c r="K338" s="12">
        <f t="shared" si="31"/>
        <v>7.9823414358543232E-2</v>
      </c>
      <c r="L338" s="5">
        <f t="shared" si="32"/>
        <v>1.9157619446050376</v>
      </c>
      <c r="M338" s="5">
        <v>40</v>
      </c>
      <c r="N338" t="str">
        <f t="shared" si="33"/>
        <v>Prazo SLA atendido</v>
      </c>
      <c r="O338" s="19">
        <f t="shared" si="34"/>
        <v>4.7894048615125938E-2</v>
      </c>
      <c r="P338" t="b">
        <f t="shared" si="35"/>
        <v>0</v>
      </c>
    </row>
    <row r="339" spans="1:16" x14ac:dyDescent="0.3">
      <c r="A339" s="1" t="s">
        <v>135</v>
      </c>
      <c r="B339" t="s">
        <v>136</v>
      </c>
      <c r="C339" t="s">
        <v>8</v>
      </c>
      <c r="D339" t="s">
        <v>9</v>
      </c>
      <c r="F339" s="3">
        <v>45096.388377835647</v>
      </c>
      <c r="G339" s="2">
        <v>45096.388377835647</v>
      </c>
      <c r="H339" s="3">
        <v>45096.62830246528</v>
      </c>
      <c r="I339" s="2">
        <v>45096.62830246528</v>
      </c>
      <c r="J339" s="5">
        <f t="shared" si="30"/>
        <v>0.23992462963360595</v>
      </c>
      <c r="K339" s="12">
        <f t="shared" si="31"/>
        <v>0.23992462963360595</v>
      </c>
      <c r="L339" s="5">
        <f t="shared" si="32"/>
        <v>5.7581911112065427</v>
      </c>
      <c r="M339" s="5">
        <v>120</v>
      </c>
      <c r="N339" t="str">
        <f t="shared" si="33"/>
        <v>Prazo SLA atendido</v>
      </c>
      <c r="O339" s="19">
        <f t="shared" si="34"/>
        <v>4.7984925926721191E-2</v>
      </c>
      <c r="P339" t="b">
        <f t="shared" si="35"/>
        <v>0</v>
      </c>
    </row>
    <row r="340" spans="1:16" hidden="1" x14ac:dyDescent="0.3">
      <c r="A340" s="1" t="s">
        <v>5798</v>
      </c>
      <c r="B340" t="s">
        <v>5799</v>
      </c>
      <c r="C340" t="s">
        <v>255</v>
      </c>
      <c r="D340" t="s">
        <v>43</v>
      </c>
      <c r="F340" s="3">
        <v>44761.45448064815</v>
      </c>
      <c r="G340" s="2">
        <v>44761.45448064815</v>
      </c>
      <c r="H340" s="3">
        <v>44761.487318460648</v>
      </c>
      <c r="I340" s="2">
        <v>44761.487318460648</v>
      </c>
      <c r="J340" s="5">
        <f t="shared" si="30"/>
        <v>3.2837812497746199E-2</v>
      </c>
      <c r="K340" s="12">
        <f t="shared" si="31"/>
        <v>3.2837812497746199E-2</v>
      </c>
      <c r="L340" s="5">
        <f t="shared" si="32"/>
        <v>0.78810749994590878</v>
      </c>
      <c r="M340" s="5">
        <v>16</v>
      </c>
      <c r="N340" t="str">
        <f t="shared" si="33"/>
        <v>Prazo SLA atendido</v>
      </c>
      <c r="O340" s="19">
        <f t="shared" si="34"/>
        <v>4.9256718746619299E-2</v>
      </c>
      <c r="P340" t="b">
        <f t="shared" si="35"/>
        <v>0</v>
      </c>
    </row>
    <row r="341" spans="1:16" x14ac:dyDescent="0.3">
      <c r="A341" s="1" t="s">
        <v>2545</v>
      </c>
      <c r="B341" t="s">
        <v>2546</v>
      </c>
      <c r="C341" t="s">
        <v>16</v>
      </c>
      <c r="D341" t="s">
        <v>9</v>
      </c>
      <c r="F341" s="3">
        <v>44945.440782442129</v>
      </c>
      <c r="G341" s="2">
        <v>44945.440782442129</v>
      </c>
      <c r="H341" s="3">
        <v>44945.687076412039</v>
      </c>
      <c r="I341" s="2">
        <v>44945.687076412039</v>
      </c>
      <c r="J341" s="5">
        <f t="shared" si="30"/>
        <v>0.24629396991076646</v>
      </c>
      <c r="K341" s="12">
        <f t="shared" si="31"/>
        <v>0.24629396991076646</v>
      </c>
      <c r="L341" s="5">
        <f t="shared" si="32"/>
        <v>5.9110552778583951</v>
      </c>
      <c r="M341" s="5">
        <v>120</v>
      </c>
      <c r="N341" t="str">
        <f t="shared" si="33"/>
        <v>Prazo SLA atendido</v>
      </c>
      <c r="O341" s="19">
        <f t="shared" si="34"/>
        <v>4.9258793982153291E-2</v>
      </c>
      <c r="P341" t="b">
        <f t="shared" si="35"/>
        <v>0</v>
      </c>
    </row>
    <row r="342" spans="1:16" hidden="1" x14ac:dyDescent="0.3">
      <c r="A342" s="1" t="s">
        <v>5019</v>
      </c>
      <c r="B342" t="s">
        <v>5020</v>
      </c>
      <c r="C342" t="s">
        <v>8</v>
      </c>
      <c r="D342" t="s">
        <v>13</v>
      </c>
      <c r="F342" s="3">
        <v>44803.420845347224</v>
      </c>
      <c r="G342" s="2">
        <v>44803.420845347224</v>
      </c>
      <c r="H342" s="3">
        <v>44803.502946145833</v>
      </c>
      <c r="I342" s="2">
        <v>44803.502946145833</v>
      </c>
      <c r="J342" s="5">
        <f t="shared" si="30"/>
        <v>8.2100798608735204E-2</v>
      </c>
      <c r="K342" s="12">
        <f t="shared" si="31"/>
        <v>8.2100798608735204E-2</v>
      </c>
      <c r="L342" s="5">
        <f t="shared" si="32"/>
        <v>1.9704191666096449</v>
      </c>
      <c r="M342" s="5">
        <v>40</v>
      </c>
      <c r="N342" t="str">
        <f t="shared" si="33"/>
        <v>Prazo SLA atendido</v>
      </c>
      <c r="O342" s="19">
        <f t="shared" si="34"/>
        <v>4.9260479165241122E-2</v>
      </c>
      <c r="P342" t="b">
        <f t="shared" si="35"/>
        <v>0</v>
      </c>
    </row>
    <row r="343" spans="1:16" hidden="1" x14ac:dyDescent="0.3">
      <c r="A343" s="1" t="s">
        <v>4781</v>
      </c>
      <c r="B343" t="s">
        <v>4782</v>
      </c>
      <c r="C343" t="s">
        <v>26</v>
      </c>
      <c r="D343" t="s">
        <v>13</v>
      </c>
      <c r="F343" s="3">
        <v>44819.59861390046</v>
      </c>
      <c r="G343" s="2">
        <v>44819.59861390046</v>
      </c>
      <c r="H343" s="3">
        <v>44819.681059456016</v>
      </c>
      <c r="I343" s="2">
        <v>44819.681059456016</v>
      </c>
      <c r="J343" s="5">
        <f t="shared" si="30"/>
        <v>8.2445555555750616E-2</v>
      </c>
      <c r="K343" s="12">
        <f t="shared" si="31"/>
        <v>8.2445555555750616E-2</v>
      </c>
      <c r="L343" s="5">
        <f t="shared" si="32"/>
        <v>1.9786933333380148</v>
      </c>
      <c r="M343" s="5">
        <v>40</v>
      </c>
      <c r="N343" t="str">
        <f t="shared" si="33"/>
        <v>Prazo SLA atendido</v>
      </c>
      <c r="O343" s="19">
        <f t="shared" si="34"/>
        <v>4.9467333333450367E-2</v>
      </c>
      <c r="P343" t="b">
        <f t="shared" si="35"/>
        <v>0</v>
      </c>
    </row>
    <row r="344" spans="1:16" hidden="1" x14ac:dyDescent="0.3">
      <c r="A344" s="1" t="s">
        <v>3244</v>
      </c>
      <c r="B344" t="s">
        <v>3245</v>
      </c>
      <c r="C344" t="s">
        <v>16</v>
      </c>
      <c r="D344" t="s">
        <v>43</v>
      </c>
      <c r="F344" s="3">
        <v>44902.667868703706</v>
      </c>
      <c r="G344" s="2">
        <v>44902.667868703706</v>
      </c>
      <c r="H344" s="3">
        <v>44902.700850462963</v>
      </c>
      <c r="I344" s="2">
        <v>44902.700850462963</v>
      </c>
      <c r="J344" s="5">
        <f t="shared" si="30"/>
        <v>3.2981759257381782E-2</v>
      </c>
      <c r="K344" s="12">
        <f t="shared" si="31"/>
        <v>3.2981759257381782E-2</v>
      </c>
      <c r="L344" s="5">
        <f t="shared" si="32"/>
        <v>0.79156222217716277</v>
      </c>
      <c r="M344" s="5">
        <v>16</v>
      </c>
      <c r="N344" t="str">
        <f t="shared" si="33"/>
        <v>Prazo SLA atendido</v>
      </c>
      <c r="O344" s="19">
        <f t="shared" si="34"/>
        <v>4.9472638886072673E-2</v>
      </c>
      <c r="P344" t="b">
        <f t="shared" si="35"/>
        <v>0</v>
      </c>
    </row>
    <row r="345" spans="1:16" x14ac:dyDescent="0.3">
      <c r="A345" s="1" t="s">
        <v>808</v>
      </c>
      <c r="B345" t="s">
        <v>809</v>
      </c>
      <c r="C345" t="s">
        <v>8</v>
      </c>
      <c r="D345" t="s">
        <v>9</v>
      </c>
      <c r="F345" s="3">
        <v>45050.432012256948</v>
      </c>
      <c r="G345" s="2">
        <v>45050.432012256948</v>
      </c>
      <c r="H345" s="3">
        <v>45050.679980486108</v>
      </c>
      <c r="I345" s="2">
        <v>45050.679980486108</v>
      </c>
      <c r="J345" s="5">
        <f t="shared" si="30"/>
        <v>0.24796822915959638</v>
      </c>
      <c r="K345" s="12">
        <f t="shared" si="31"/>
        <v>0.24796822915959638</v>
      </c>
      <c r="L345" s="5">
        <f t="shared" si="32"/>
        <v>5.951237499830313</v>
      </c>
      <c r="M345" s="5">
        <v>120</v>
      </c>
      <c r="N345" t="str">
        <f t="shared" si="33"/>
        <v>Prazo SLA atendido</v>
      </c>
      <c r="O345" s="19">
        <f t="shared" si="34"/>
        <v>4.9593645831919275E-2</v>
      </c>
      <c r="P345" t="b">
        <f t="shared" si="35"/>
        <v>0</v>
      </c>
    </row>
    <row r="346" spans="1:16" x14ac:dyDescent="0.3">
      <c r="A346" s="1" t="s">
        <v>1506</v>
      </c>
      <c r="B346" t="s">
        <v>1507</v>
      </c>
      <c r="C346" t="s">
        <v>26</v>
      </c>
      <c r="D346" t="s">
        <v>13</v>
      </c>
      <c r="F346" s="3">
        <v>45007.520589756947</v>
      </c>
      <c r="G346" s="2">
        <v>45007.520589756947</v>
      </c>
      <c r="H346" s="3">
        <v>45007.604485381948</v>
      </c>
      <c r="I346" s="2">
        <v>45007.604485381948</v>
      </c>
      <c r="J346" s="5">
        <f t="shared" si="30"/>
        <v>8.3895625000877772E-2</v>
      </c>
      <c r="K346" s="12">
        <f t="shared" si="31"/>
        <v>8.3895625000877772E-2</v>
      </c>
      <c r="L346" s="5">
        <f t="shared" si="32"/>
        <v>2.0134950000210665</v>
      </c>
      <c r="M346" s="5">
        <v>40</v>
      </c>
      <c r="N346" t="str">
        <f t="shared" si="33"/>
        <v>Prazo SLA atendido</v>
      </c>
      <c r="O346" s="19">
        <f t="shared" si="34"/>
        <v>5.0337375000526666E-2</v>
      </c>
      <c r="P346" t="b">
        <f t="shared" si="35"/>
        <v>0</v>
      </c>
    </row>
    <row r="347" spans="1:16" hidden="1" x14ac:dyDescent="0.3">
      <c r="A347" s="1" t="s">
        <v>3764</v>
      </c>
      <c r="B347" t="s">
        <v>3381</v>
      </c>
      <c r="C347" t="s">
        <v>12</v>
      </c>
      <c r="D347" t="s">
        <v>68</v>
      </c>
      <c r="F347" s="3">
        <v>44873.429026516205</v>
      </c>
      <c r="G347" s="2">
        <v>44873.429026516205</v>
      </c>
      <c r="H347" s="3">
        <v>44873.479516041669</v>
      </c>
      <c r="I347" s="2">
        <v>44873.479516041669</v>
      </c>
      <c r="J347" s="5">
        <f t="shared" si="30"/>
        <v>5.0489525463490281E-2</v>
      </c>
      <c r="K347" s="12">
        <f t="shared" si="31"/>
        <v>5.0489525463490281E-2</v>
      </c>
      <c r="L347" s="5">
        <f t="shared" si="32"/>
        <v>1.2117486111237668</v>
      </c>
      <c r="M347" s="5">
        <v>24</v>
      </c>
      <c r="N347" t="str">
        <f t="shared" si="33"/>
        <v>Prazo SLA atendido</v>
      </c>
      <c r="O347" s="19">
        <f t="shared" si="34"/>
        <v>5.0489525463490281E-2</v>
      </c>
      <c r="P347" t="b">
        <f t="shared" si="35"/>
        <v>0</v>
      </c>
    </row>
    <row r="348" spans="1:16" x14ac:dyDescent="0.3">
      <c r="A348" s="1" t="s">
        <v>1334</v>
      </c>
      <c r="B348" t="s">
        <v>1335</v>
      </c>
      <c r="C348" t="s">
        <v>26</v>
      </c>
      <c r="D348" t="s">
        <v>9</v>
      </c>
      <c r="F348" s="3">
        <v>45016.415244317126</v>
      </c>
      <c r="G348" s="2">
        <v>45016.415244317126</v>
      </c>
      <c r="H348" s="3">
        <v>45016.669938587962</v>
      </c>
      <c r="I348" s="2">
        <v>45016.669938587962</v>
      </c>
      <c r="J348" s="5">
        <f t="shared" si="30"/>
        <v>0.25469427083589835</v>
      </c>
      <c r="K348" s="12">
        <f t="shared" si="31"/>
        <v>0.25469427083589835</v>
      </c>
      <c r="L348" s="5">
        <f t="shared" si="32"/>
        <v>6.1126625000615604</v>
      </c>
      <c r="M348" s="5">
        <v>120</v>
      </c>
      <c r="N348" t="str">
        <f t="shared" si="33"/>
        <v>Prazo SLA atendido</v>
      </c>
      <c r="O348" s="19">
        <f t="shared" si="34"/>
        <v>5.0938854167179672E-2</v>
      </c>
      <c r="P348" t="b">
        <f t="shared" si="35"/>
        <v>0</v>
      </c>
    </row>
    <row r="349" spans="1:16" hidden="1" x14ac:dyDescent="0.3">
      <c r="A349" s="1" t="s">
        <v>4463</v>
      </c>
      <c r="B349" t="s">
        <v>4464</v>
      </c>
      <c r="C349" t="s">
        <v>26</v>
      </c>
      <c r="D349" t="s">
        <v>68</v>
      </c>
      <c r="F349" s="3">
        <v>44838.431204016204</v>
      </c>
      <c r="G349" s="2">
        <v>44838.431204016204</v>
      </c>
      <c r="H349" s="3">
        <v>44838.483415567127</v>
      </c>
      <c r="I349" s="2">
        <v>44838.483415567127</v>
      </c>
      <c r="J349" s="5">
        <f t="shared" si="30"/>
        <v>5.2211550922947936E-2</v>
      </c>
      <c r="K349" s="12">
        <f t="shared" si="31"/>
        <v>5.2211550922947936E-2</v>
      </c>
      <c r="L349" s="5">
        <f t="shared" si="32"/>
        <v>1.2530772221507505</v>
      </c>
      <c r="M349" s="5">
        <v>24</v>
      </c>
      <c r="N349" t="str">
        <f t="shared" si="33"/>
        <v>Prazo SLA atendido</v>
      </c>
      <c r="O349" s="19">
        <f t="shared" si="34"/>
        <v>5.2211550922947936E-2</v>
      </c>
      <c r="P349" t="b">
        <f t="shared" si="35"/>
        <v>0</v>
      </c>
    </row>
    <row r="350" spans="1:16" hidden="1" x14ac:dyDescent="0.3">
      <c r="A350" s="1" t="s">
        <v>4138</v>
      </c>
      <c r="B350" t="s">
        <v>4139</v>
      </c>
      <c r="C350" t="s">
        <v>255</v>
      </c>
      <c r="D350" t="s">
        <v>43</v>
      </c>
      <c r="F350" s="3">
        <v>44855.580419733793</v>
      </c>
      <c r="G350" s="2">
        <v>44855.580419733793</v>
      </c>
      <c r="H350" s="3">
        <v>44855.615491539349</v>
      </c>
      <c r="I350" s="2">
        <v>44855.615491539349</v>
      </c>
      <c r="J350" s="5">
        <f t="shared" si="30"/>
        <v>3.5071805556071922E-2</v>
      </c>
      <c r="K350" s="12">
        <f t="shared" si="31"/>
        <v>3.5071805556071922E-2</v>
      </c>
      <c r="L350" s="5">
        <f t="shared" si="32"/>
        <v>0.84172333334572613</v>
      </c>
      <c r="M350" s="5">
        <v>16</v>
      </c>
      <c r="N350" t="str">
        <f t="shared" si="33"/>
        <v>Prazo SLA atendido</v>
      </c>
      <c r="O350" s="19">
        <f t="shared" si="34"/>
        <v>5.2607708334107883E-2</v>
      </c>
      <c r="P350" t="b">
        <f t="shared" si="35"/>
        <v>0</v>
      </c>
    </row>
    <row r="351" spans="1:16" hidden="1" x14ac:dyDescent="0.3">
      <c r="A351" s="1" t="s">
        <v>5322</v>
      </c>
      <c r="B351" t="s">
        <v>5323</v>
      </c>
      <c r="C351" t="s">
        <v>26</v>
      </c>
      <c r="D351" t="s">
        <v>13</v>
      </c>
      <c r="F351" s="3">
        <v>44784.603998101855</v>
      </c>
      <c r="G351" s="2">
        <v>44784.603998101855</v>
      </c>
      <c r="H351" s="3">
        <v>44784.694296539354</v>
      </c>
      <c r="I351" s="2">
        <v>44784.694296539354</v>
      </c>
      <c r="J351" s="5">
        <f t="shared" si="30"/>
        <v>9.029843749885913E-2</v>
      </c>
      <c r="K351" s="12">
        <f t="shared" si="31"/>
        <v>9.029843749885913E-2</v>
      </c>
      <c r="L351" s="5">
        <f t="shared" si="32"/>
        <v>2.1671624999726191</v>
      </c>
      <c r="M351" s="5">
        <v>40</v>
      </c>
      <c r="N351" t="str">
        <f t="shared" si="33"/>
        <v>Prazo SLA atendido</v>
      </c>
      <c r="O351" s="19">
        <f t="shared" si="34"/>
        <v>5.4179062499315478E-2</v>
      </c>
      <c r="P351" t="b">
        <f t="shared" si="35"/>
        <v>0</v>
      </c>
    </row>
    <row r="352" spans="1:16" x14ac:dyDescent="0.3">
      <c r="A352" s="1" t="s">
        <v>364</v>
      </c>
      <c r="B352" t="s">
        <v>365</v>
      </c>
      <c r="C352" t="s">
        <v>26</v>
      </c>
      <c r="D352" t="s">
        <v>68</v>
      </c>
      <c r="F352" s="3">
        <v>45078.486273981478</v>
      </c>
      <c r="G352" s="2">
        <v>45078.486273981478</v>
      </c>
      <c r="H352" s="3">
        <v>45078.540835763888</v>
      </c>
      <c r="I352" s="2">
        <v>45078.540835763888</v>
      </c>
      <c r="J352" s="5">
        <f t="shared" si="30"/>
        <v>5.4561782410019077E-2</v>
      </c>
      <c r="K352" s="12">
        <f t="shared" si="31"/>
        <v>5.4561782410019077E-2</v>
      </c>
      <c r="L352" s="5">
        <f t="shared" si="32"/>
        <v>1.3094827778404579</v>
      </c>
      <c r="M352" s="5">
        <v>24</v>
      </c>
      <c r="N352" t="str">
        <f t="shared" si="33"/>
        <v>Prazo SLA atendido</v>
      </c>
      <c r="O352" s="19">
        <f t="shared" si="34"/>
        <v>5.4561782410019077E-2</v>
      </c>
      <c r="P352" t="b">
        <f t="shared" si="35"/>
        <v>0</v>
      </c>
    </row>
    <row r="353" spans="1:16" x14ac:dyDescent="0.3">
      <c r="A353" s="1" t="s">
        <v>78</v>
      </c>
      <c r="B353" t="s">
        <v>79</v>
      </c>
      <c r="C353" t="s">
        <v>8</v>
      </c>
      <c r="D353" t="s">
        <v>9</v>
      </c>
      <c r="F353" s="3">
        <v>45099.452542141204</v>
      </c>
      <c r="G353" s="2">
        <v>45099.452542141204</v>
      </c>
      <c r="H353" s="3">
        <v>45099.726171793984</v>
      </c>
      <c r="I353" s="2">
        <v>45099.726171793984</v>
      </c>
      <c r="J353" s="5">
        <f t="shared" si="30"/>
        <v>0.27362965278007323</v>
      </c>
      <c r="K353" s="12">
        <f t="shared" si="31"/>
        <v>0.27362965278007323</v>
      </c>
      <c r="L353" s="5">
        <f t="shared" si="32"/>
        <v>6.5671116667217575</v>
      </c>
      <c r="M353" s="5">
        <v>120</v>
      </c>
      <c r="N353" t="str">
        <f t="shared" si="33"/>
        <v>Prazo SLA atendido</v>
      </c>
      <c r="O353" s="19">
        <f t="shared" si="34"/>
        <v>5.4725930556014643E-2</v>
      </c>
      <c r="P353" t="b">
        <f t="shared" si="35"/>
        <v>0</v>
      </c>
    </row>
    <row r="354" spans="1:16" hidden="1" x14ac:dyDescent="0.3">
      <c r="A354" s="1" t="s">
        <v>3527</v>
      </c>
      <c r="B354" t="s">
        <v>3528</v>
      </c>
      <c r="C354" t="s">
        <v>16</v>
      </c>
      <c r="D354" t="s">
        <v>9</v>
      </c>
      <c r="F354" s="3">
        <v>44889.446383472219</v>
      </c>
      <c r="G354" s="2">
        <v>44889.446383472219</v>
      </c>
      <c r="H354" s="3">
        <v>44889.724371886572</v>
      </c>
      <c r="I354" s="2">
        <v>44889.724371886572</v>
      </c>
      <c r="J354" s="5">
        <f t="shared" si="30"/>
        <v>0.27798841435287613</v>
      </c>
      <c r="K354" s="12">
        <f t="shared" si="31"/>
        <v>0.27798841435287613</v>
      </c>
      <c r="L354" s="5">
        <f t="shared" si="32"/>
        <v>6.6717219444690272</v>
      </c>
      <c r="M354" s="5">
        <v>120</v>
      </c>
      <c r="N354" t="str">
        <f t="shared" si="33"/>
        <v>Prazo SLA atendido</v>
      </c>
      <c r="O354" s="19">
        <f t="shared" si="34"/>
        <v>5.5597682870575225E-2</v>
      </c>
      <c r="P354" t="b">
        <f t="shared" si="35"/>
        <v>0</v>
      </c>
    </row>
    <row r="355" spans="1:16" hidden="1" x14ac:dyDescent="0.3">
      <c r="A355" s="1" t="s">
        <v>4708</v>
      </c>
      <c r="B355" t="s">
        <v>4709</v>
      </c>
      <c r="C355" t="s">
        <v>26</v>
      </c>
      <c r="D355" t="s">
        <v>68</v>
      </c>
      <c r="F355" s="3">
        <v>44824.400559467591</v>
      </c>
      <c r="G355" s="2">
        <v>44824.400559467591</v>
      </c>
      <c r="H355" s="3">
        <v>44824.457197905096</v>
      </c>
      <c r="I355" s="2">
        <v>44824.457197905096</v>
      </c>
      <c r="J355" s="5">
        <f t="shared" si="30"/>
        <v>5.6638437505171169E-2</v>
      </c>
      <c r="K355" s="12">
        <f t="shared" si="31"/>
        <v>5.6638437505171169E-2</v>
      </c>
      <c r="L355" s="5">
        <f t="shared" si="32"/>
        <v>1.359322500124108</v>
      </c>
      <c r="M355" s="5">
        <v>24</v>
      </c>
      <c r="N355" t="str">
        <f t="shared" si="33"/>
        <v>Prazo SLA atendido</v>
      </c>
      <c r="O355" s="19">
        <f t="shared" si="34"/>
        <v>5.6638437505171169E-2</v>
      </c>
      <c r="P355" t="b">
        <f t="shared" si="35"/>
        <v>0</v>
      </c>
    </row>
    <row r="356" spans="1:16" x14ac:dyDescent="0.3">
      <c r="A356" s="1" t="s">
        <v>1997</v>
      </c>
      <c r="B356" t="s">
        <v>1998</v>
      </c>
      <c r="C356" t="s">
        <v>16</v>
      </c>
      <c r="D356" t="s">
        <v>9</v>
      </c>
      <c r="F356" s="3">
        <v>44984.385895590276</v>
      </c>
      <c r="G356" s="2">
        <v>44984.385895590276</v>
      </c>
      <c r="H356" s="3">
        <v>44984.670287592591</v>
      </c>
      <c r="I356" s="2">
        <v>44984.670287592591</v>
      </c>
      <c r="J356" s="5">
        <f t="shared" si="30"/>
        <v>0.28439200231514405</v>
      </c>
      <c r="K356" s="12">
        <f t="shared" si="31"/>
        <v>0.28439200231514405</v>
      </c>
      <c r="L356" s="5">
        <f t="shared" si="32"/>
        <v>6.8254080555634573</v>
      </c>
      <c r="M356" s="5">
        <v>120</v>
      </c>
      <c r="N356" t="str">
        <f t="shared" si="33"/>
        <v>Prazo SLA atendido</v>
      </c>
      <c r="O356" s="19">
        <f t="shared" si="34"/>
        <v>5.6878400463028812E-2</v>
      </c>
      <c r="P356" t="b">
        <f t="shared" si="35"/>
        <v>0</v>
      </c>
    </row>
    <row r="357" spans="1:16" hidden="1" x14ac:dyDescent="0.3">
      <c r="A357" s="1" t="s">
        <v>4635</v>
      </c>
      <c r="B357" t="s">
        <v>4636</v>
      </c>
      <c r="C357" t="s">
        <v>26</v>
      </c>
      <c r="D357" t="s">
        <v>13</v>
      </c>
      <c r="F357" s="3">
        <v>44826.467936539353</v>
      </c>
      <c r="G357" s="2">
        <v>44826.467936539353</v>
      </c>
      <c r="H357" s="3">
        <v>44826.566148124999</v>
      </c>
      <c r="I357" s="2">
        <v>44826.566148124999</v>
      </c>
      <c r="J357" s="5">
        <f t="shared" si="30"/>
        <v>9.8211585645913146E-2</v>
      </c>
      <c r="K357" s="12">
        <f t="shared" si="31"/>
        <v>9.8211585645913146E-2</v>
      </c>
      <c r="L357" s="5">
        <f t="shared" si="32"/>
        <v>2.3570780555019155</v>
      </c>
      <c r="M357" s="5">
        <v>40</v>
      </c>
      <c r="N357" t="str">
        <f t="shared" si="33"/>
        <v>Prazo SLA atendido</v>
      </c>
      <c r="O357" s="19">
        <f t="shared" si="34"/>
        <v>5.8926951387547888E-2</v>
      </c>
      <c r="P357" t="b">
        <f t="shared" si="35"/>
        <v>0</v>
      </c>
    </row>
    <row r="358" spans="1:16" x14ac:dyDescent="0.3">
      <c r="A358" s="1" t="s">
        <v>814</v>
      </c>
      <c r="B358" t="s">
        <v>815</v>
      </c>
      <c r="C358" t="s">
        <v>26</v>
      </c>
      <c r="D358" t="s">
        <v>68</v>
      </c>
      <c r="F358" s="3">
        <v>45049.530355821757</v>
      </c>
      <c r="G358" s="2">
        <v>45049.530355821757</v>
      </c>
      <c r="H358" s="3">
        <v>45049.59108716435</v>
      </c>
      <c r="I358" s="2">
        <v>45049.59108716435</v>
      </c>
      <c r="J358" s="5">
        <f t="shared" si="30"/>
        <v>6.0731342593498994E-2</v>
      </c>
      <c r="K358" s="12">
        <f t="shared" si="31"/>
        <v>6.0731342593498994E-2</v>
      </c>
      <c r="L358" s="5">
        <f t="shared" si="32"/>
        <v>1.4575522222439758</v>
      </c>
      <c r="M358" s="5">
        <v>24</v>
      </c>
      <c r="N358" t="str">
        <f t="shared" si="33"/>
        <v>Prazo SLA atendido</v>
      </c>
      <c r="O358" s="19">
        <f t="shared" si="34"/>
        <v>6.0731342593498994E-2</v>
      </c>
      <c r="P358" t="b">
        <f t="shared" si="35"/>
        <v>0</v>
      </c>
    </row>
    <row r="359" spans="1:16" hidden="1" x14ac:dyDescent="0.3">
      <c r="A359" s="1" t="s">
        <v>4633</v>
      </c>
      <c r="B359" t="s">
        <v>4634</v>
      </c>
      <c r="C359" t="s">
        <v>26</v>
      </c>
      <c r="D359" t="s">
        <v>13</v>
      </c>
      <c r="F359" s="3">
        <v>44826.467965497686</v>
      </c>
      <c r="G359" s="2">
        <v>44826.467965497686</v>
      </c>
      <c r="H359" s="3">
        <v>44826.571248541666</v>
      </c>
      <c r="I359" s="2">
        <v>44826.571248541666</v>
      </c>
      <c r="J359" s="5">
        <f t="shared" si="30"/>
        <v>0.10328304397989996</v>
      </c>
      <c r="K359" s="12">
        <f t="shared" si="31"/>
        <v>0.10328304397989996</v>
      </c>
      <c r="L359" s="5">
        <f t="shared" si="32"/>
        <v>2.478793055517599</v>
      </c>
      <c r="M359" s="5">
        <v>40</v>
      </c>
      <c r="N359" t="str">
        <f t="shared" si="33"/>
        <v>Prazo SLA atendido</v>
      </c>
      <c r="O359" s="19">
        <f t="shared" si="34"/>
        <v>6.1969826387939977E-2</v>
      </c>
      <c r="P359" t="b">
        <f t="shared" si="35"/>
        <v>0</v>
      </c>
    </row>
    <row r="360" spans="1:16" hidden="1" x14ac:dyDescent="0.3">
      <c r="A360" s="1" t="s">
        <v>5671</v>
      </c>
      <c r="B360" t="s">
        <v>5672</v>
      </c>
      <c r="C360" t="s">
        <v>16</v>
      </c>
      <c r="D360" t="s">
        <v>17</v>
      </c>
      <c r="F360" s="3">
        <v>44767.477230868055</v>
      </c>
      <c r="G360" s="2">
        <v>44767.477230868055</v>
      </c>
      <c r="H360" s="3">
        <v>44767.518547094907</v>
      </c>
      <c r="I360" s="2">
        <v>44767.518547094907</v>
      </c>
      <c r="J360" s="5">
        <f t="shared" si="30"/>
        <v>4.131622685235925E-2</v>
      </c>
      <c r="K360" s="12">
        <f t="shared" si="31"/>
        <v>4.131622685235925E-2</v>
      </c>
      <c r="L360" s="5">
        <f t="shared" si="32"/>
        <v>0.991589444456622</v>
      </c>
      <c r="M360" s="5">
        <v>16</v>
      </c>
      <c r="N360" t="str">
        <f t="shared" si="33"/>
        <v>Prazo SLA atendido</v>
      </c>
      <c r="O360" s="19">
        <f t="shared" si="34"/>
        <v>6.1974340278538875E-2</v>
      </c>
      <c r="P360" t="b">
        <f t="shared" si="35"/>
        <v>0</v>
      </c>
    </row>
    <row r="361" spans="1:16" hidden="1" x14ac:dyDescent="0.3">
      <c r="A361" s="1" t="s">
        <v>4631</v>
      </c>
      <c r="B361" t="s">
        <v>4632</v>
      </c>
      <c r="C361" t="s">
        <v>26</v>
      </c>
      <c r="D361" t="s">
        <v>13</v>
      </c>
      <c r="F361" s="3">
        <v>44826.468295648148</v>
      </c>
      <c r="G361" s="2">
        <v>44826.468295648148</v>
      </c>
      <c r="H361" s="3">
        <v>44826.573529942129</v>
      </c>
      <c r="I361" s="2">
        <v>44826.573529942129</v>
      </c>
      <c r="J361" s="5">
        <f t="shared" si="30"/>
        <v>0.1052342939801747</v>
      </c>
      <c r="K361" s="12">
        <f t="shared" si="31"/>
        <v>0.1052342939801747</v>
      </c>
      <c r="L361" s="5">
        <f t="shared" si="32"/>
        <v>2.5256230555241928</v>
      </c>
      <c r="M361" s="5">
        <v>40</v>
      </c>
      <c r="N361" t="str">
        <f t="shared" si="33"/>
        <v>Prazo SLA atendido</v>
      </c>
      <c r="O361" s="19">
        <f t="shared" si="34"/>
        <v>6.3140576388104816E-2</v>
      </c>
      <c r="P361" t="b">
        <f t="shared" si="35"/>
        <v>0</v>
      </c>
    </row>
    <row r="362" spans="1:16" hidden="1" x14ac:dyDescent="0.3">
      <c r="A362" s="1" t="s">
        <v>4376</v>
      </c>
      <c r="B362" t="s">
        <v>4377</v>
      </c>
      <c r="C362" t="s">
        <v>16</v>
      </c>
      <c r="D362" t="s">
        <v>17</v>
      </c>
      <c r="F362" s="3">
        <v>44841.593833402774</v>
      </c>
      <c r="G362" s="2">
        <v>44841.593833402774</v>
      </c>
      <c r="H362" s="3">
        <v>44841.636142025462</v>
      </c>
      <c r="I362" s="2">
        <v>44841.636142025462</v>
      </c>
      <c r="J362" s="5">
        <f t="shared" si="30"/>
        <v>4.2308622687414754E-2</v>
      </c>
      <c r="K362" s="12">
        <f t="shared" si="31"/>
        <v>4.2308622687414754E-2</v>
      </c>
      <c r="L362" s="5">
        <f t="shared" si="32"/>
        <v>1.0154069444979541</v>
      </c>
      <c r="M362" s="5">
        <v>16</v>
      </c>
      <c r="N362" t="str">
        <f t="shared" si="33"/>
        <v>Prazo SLA atendido</v>
      </c>
      <c r="O362" s="19">
        <f t="shared" si="34"/>
        <v>6.3462934031122131E-2</v>
      </c>
      <c r="P362" t="b">
        <f t="shared" si="35"/>
        <v>0</v>
      </c>
    </row>
    <row r="363" spans="1:16" x14ac:dyDescent="0.3">
      <c r="A363" s="1" t="s">
        <v>517</v>
      </c>
      <c r="B363" t="s">
        <v>518</v>
      </c>
      <c r="C363" t="s">
        <v>26</v>
      </c>
      <c r="D363" t="s">
        <v>68</v>
      </c>
      <c r="F363" s="3">
        <v>45070.391469062502</v>
      </c>
      <c r="G363" s="2">
        <v>45070.391469062502</v>
      </c>
      <c r="H363" s="3">
        <v>45070.455889641205</v>
      </c>
      <c r="I363" s="2">
        <v>45070.455889641205</v>
      </c>
      <c r="J363" s="5">
        <f t="shared" si="30"/>
        <v>6.4420578702993225E-2</v>
      </c>
      <c r="K363" s="12">
        <f t="shared" si="31"/>
        <v>6.4420578702993225E-2</v>
      </c>
      <c r="L363" s="5">
        <f t="shared" si="32"/>
        <v>1.5460938888718374</v>
      </c>
      <c r="M363" s="5">
        <v>24</v>
      </c>
      <c r="N363" t="str">
        <f t="shared" si="33"/>
        <v>Prazo SLA atendido</v>
      </c>
      <c r="O363" s="19">
        <f t="shared" si="34"/>
        <v>6.4420578702993225E-2</v>
      </c>
      <c r="P363" t="b">
        <f t="shared" si="35"/>
        <v>0</v>
      </c>
    </row>
    <row r="364" spans="1:16" hidden="1" x14ac:dyDescent="0.3">
      <c r="A364" s="1" t="s">
        <v>5936</v>
      </c>
      <c r="B364" t="s">
        <v>5937</v>
      </c>
      <c r="C364" t="s">
        <v>26</v>
      </c>
      <c r="D364" t="s">
        <v>13</v>
      </c>
      <c r="F364" s="3">
        <v>44754.599378865743</v>
      </c>
      <c r="G364" s="2">
        <v>44754.599378865743</v>
      </c>
      <c r="H364" s="3">
        <v>44754.707442800929</v>
      </c>
      <c r="I364" s="2">
        <v>44754.707442800929</v>
      </c>
      <c r="J364" s="5">
        <f t="shared" si="30"/>
        <v>0.10806393518578261</v>
      </c>
      <c r="K364" s="12">
        <f t="shared" si="31"/>
        <v>0.10806393518578261</v>
      </c>
      <c r="L364" s="5">
        <f t="shared" si="32"/>
        <v>2.5935344444587827</v>
      </c>
      <c r="M364" s="5">
        <v>40</v>
      </c>
      <c r="N364" t="str">
        <f t="shared" si="33"/>
        <v>Prazo SLA atendido</v>
      </c>
      <c r="O364" s="19">
        <f t="shared" si="34"/>
        <v>6.4838361111469567E-2</v>
      </c>
      <c r="P364" t="b">
        <f t="shared" si="35"/>
        <v>0</v>
      </c>
    </row>
    <row r="365" spans="1:16" hidden="1" x14ac:dyDescent="0.3">
      <c r="A365" s="1" t="s">
        <v>4290</v>
      </c>
      <c r="B365" t="s">
        <v>4291</v>
      </c>
      <c r="C365" t="s">
        <v>26</v>
      </c>
      <c r="D365" t="s">
        <v>13</v>
      </c>
      <c r="F365" s="3">
        <v>44847.507463668982</v>
      </c>
      <c r="G365" s="2">
        <v>44847.507463668982</v>
      </c>
      <c r="H365" s="3">
        <v>44847.615851782408</v>
      </c>
      <c r="I365" s="2">
        <v>44847.615851782408</v>
      </c>
      <c r="J365" s="5">
        <f t="shared" si="30"/>
        <v>0.10838811342546251</v>
      </c>
      <c r="K365" s="12">
        <f t="shared" si="31"/>
        <v>0.10838811342546251</v>
      </c>
      <c r="L365" s="5">
        <f t="shared" si="32"/>
        <v>2.6013147222111002</v>
      </c>
      <c r="M365" s="5">
        <v>40</v>
      </c>
      <c r="N365" t="str">
        <f t="shared" si="33"/>
        <v>Prazo SLA atendido</v>
      </c>
      <c r="O365" s="19">
        <f t="shared" si="34"/>
        <v>6.5032868055277498E-2</v>
      </c>
      <c r="P365" t="b">
        <f t="shared" si="35"/>
        <v>0</v>
      </c>
    </row>
    <row r="366" spans="1:16" x14ac:dyDescent="0.3">
      <c r="A366" s="1" t="s">
        <v>1449</v>
      </c>
      <c r="B366" t="s">
        <v>1450</v>
      </c>
      <c r="C366" t="s">
        <v>12</v>
      </c>
      <c r="D366" t="s">
        <v>322</v>
      </c>
      <c r="F366" s="3">
        <v>45009.409549305557</v>
      </c>
      <c r="G366" s="2">
        <v>45009.409549305557</v>
      </c>
      <c r="H366" s="3">
        <v>45009.43124578704</v>
      </c>
      <c r="I366" s="2">
        <v>45009.43124578704</v>
      </c>
      <c r="J366" s="5">
        <f t="shared" si="30"/>
        <v>2.1696481482649688E-2</v>
      </c>
      <c r="K366" s="12">
        <f t="shared" si="31"/>
        <v>2.1696481482649688E-2</v>
      </c>
      <c r="L366" s="5">
        <f t="shared" si="32"/>
        <v>0.5207155555835925</v>
      </c>
      <c r="M366" s="5">
        <v>8</v>
      </c>
      <c r="N366" t="str">
        <f t="shared" si="33"/>
        <v>Prazo SLA atendido</v>
      </c>
      <c r="O366" s="19">
        <f t="shared" si="34"/>
        <v>6.5089444447949063E-2</v>
      </c>
      <c r="P366" t="b">
        <f t="shared" si="35"/>
        <v>0</v>
      </c>
    </row>
    <row r="367" spans="1:16" x14ac:dyDescent="0.3">
      <c r="A367" s="1" t="s">
        <v>2441</v>
      </c>
      <c r="B367" t="s">
        <v>2442</v>
      </c>
      <c r="C367" t="s">
        <v>16</v>
      </c>
      <c r="D367" t="s">
        <v>17</v>
      </c>
      <c r="F367" s="3">
        <v>44953.3537493287</v>
      </c>
      <c r="G367" s="2">
        <v>44953.3537493287</v>
      </c>
      <c r="H367" s="3">
        <v>44953.39714666667</v>
      </c>
      <c r="I367" s="2">
        <v>44953.39714666667</v>
      </c>
      <c r="J367" s="5">
        <f t="shared" si="30"/>
        <v>4.3397337969508953E-2</v>
      </c>
      <c r="K367" s="12">
        <f t="shared" si="31"/>
        <v>4.3397337969508953E-2</v>
      </c>
      <c r="L367" s="5">
        <f t="shared" si="32"/>
        <v>1.0415361112682149</v>
      </c>
      <c r="M367" s="5">
        <v>16</v>
      </c>
      <c r="N367" t="str">
        <f t="shared" si="33"/>
        <v>Prazo SLA atendido</v>
      </c>
      <c r="O367" s="19">
        <f t="shared" si="34"/>
        <v>6.509600695426343E-2</v>
      </c>
      <c r="P367" t="b">
        <f t="shared" si="35"/>
        <v>0</v>
      </c>
    </row>
    <row r="368" spans="1:16" x14ac:dyDescent="0.3">
      <c r="A368" s="1" t="s">
        <v>519</v>
      </c>
      <c r="B368" t="s">
        <v>518</v>
      </c>
      <c r="C368" t="s">
        <v>26</v>
      </c>
      <c r="D368" t="s">
        <v>68</v>
      </c>
      <c r="F368" s="3">
        <v>45070.390214884261</v>
      </c>
      <c r="G368" s="2">
        <v>45070.390214884261</v>
      </c>
      <c r="H368" s="3">
        <v>45070.455837835645</v>
      </c>
      <c r="I368" s="2">
        <v>45070.455837835645</v>
      </c>
      <c r="J368" s="5">
        <f t="shared" si="30"/>
        <v>6.5622951384284534E-2</v>
      </c>
      <c r="K368" s="12">
        <f t="shared" si="31"/>
        <v>6.5622951384284534E-2</v>
      </c>
      <c r="L368" s="5">
        <f t="shared" si="32"/>
        <v>1.5749508332228288</v>
      </c>
      <c r="M368" s="5">
        <v>24</v>
      </c>
      <c r="N368" t="str">
        <f t="shared" si="33"/>
        <v>Prazo SLA atendido</v>
      </c>
      <c r="O368" s="19">
        <f t="shared" si="34"/>
        <v>6.5622951384284534E-2</v>
      </c>
      <c r="P368" t="b">
        <f t="shared" si="35"/>
        <v>0</v>
      </c>
    </row>
    <row r="369" spans="1:16" x14ac:dyDescent="0.3">
      <c r="A369" s="1" t="s">
        <v>851</v>
      </c>
      <c r="B369" t="s">
        <v>574</v>
      </c>
      <c r="C369" t="s">
        <v>16</v>
      </c>
      <c r="D369" t="s">
        <v>17</v>
      </c>
      <c r="F369" s="3">
        <v>45044.598470833334</v>
      </c>
      <c r="G369" s="2">
        <v>45044.598470833334</v>
      </c>
      <c r="H369" s="3">
        <v>45044.642483912037</v>
      </c>
      <c r="I369" s="2">
        <v>45044.642483912037</v>
      </c>
      <c r="J369" s="5">
        <f t="shared" si="30"/>
        <v>4.4013078702846542E-2</v>
      </c>
      <c r="K369" s="12">
        <f t="shared" si="31"/>
        <v>4.4013078702846542E-2</v>
      </c>
      <c r="L369" s="5">
        <f t="shared" si="32"/>
        <v>1.056313888868317</v>
      </c>
      <c r="M369" s="5">
        <v>16</v>
      </c>
      <c r="N369" t="str">
        <f t="shared" si="33"/>
        <v>Prazo SLA atendido</v>
      </c>
      <c r="O369" s="19">
        <f t="shared" si="34"/>
        <v>6.6019618054269813E-2</v>
      </c>
      <c r="P369" t="b">
        <f t="shared" si="35"/>
        <v>0</v>
      </c>
    </row>
    <row r="370" spans="1:16" hidden="1" x14ac:dyDescent="0.3">
      <c r="A370" s="1" t="s">
        <v>5792</v>
      </c>
      <c r="B370" t="s">
        <v>5793</v>
      </c>
      <c r="C370" t="s">
        <v>109</v>
      </c>
      <c r="D370" t="s">
        <v>17</v>
      </c>
      <c r="F370" s="3">
        <v>44761.66077736111</v>
      </c>
      <c r="G370" s="2">
        <v>44761.66077736111</v>
      </c>
      <c r="H370" s="3">
        <v>44761.70543490741</v>
      </c>
      <c r="I370" s="2">
        <v>44761.70543490741</v>
      </c>
      <c r="J370" s="5">
        <f t="shared" si="30"/>
        <v>4.4657546299276873E-2</v>
      </c>
      <c r="K370" s="12">
        <f t="shared" si="31"/>
        <v>4.4657546299276873E-2</v>
      </c>
      <c r="L370" s="5">
        <f t="shared" si="32"/>
        <v>1.071781111182645</v>
      </c>
      <c r="M370" s="5">
        <v>16</v>
      </c>
      <c r="N370" t="str">
        <f t="shared" si="33"/>
        <v>Prazo SLA atendido</v>
      </c>
      <c r="O370" s="19">
        <f t="shared" si="34"/>
        <v>6.698631944891531E-2</v>
      </c>
      <c r="P370" t="b">
        <f t="shared" si="35"/>
        <v>0</v>
      </c>
    </row>
    <row r="371" spans="1:16" x14ac:dyDescent="0.3">
      <c r="A371" s="1" t="s">
        <v>160</v>
      </c>
      <c r="B371" t="s">
        <v>161</v>
      </c>
      <c r="C371" t="s">
        <v>12</v>
      </c>
      <c r="D371" t="s">
        <v>162</v>
      </c>
      <c r="F371" s="3">
        <v>45092.694112268517</v>
      </c>
      <c r="G371" s="2">
        <v>45092.694112268517</v>
      </c>
      <c r="H371" s="3">
        <v>45092.739859780093</v>
      </c>
      <c r="I371" s="2">
        <v>45092.739859780093</v>
      </c>
      <c r="J371" s="5">
        <f t="shared" si="30"/>
        <v>4.5747511576337274E-2</v>
      </c>
      <c r="K371" s="12">
        <f t="shared" si="31"/>
        <v>4.5747511576337274E-2</v>
      </c>
      <c r="L371" s="5">
        <f t="shared" si="32"/>
        <v>1.0979402778320946</v>
      </c>
      <c r="M371" s="5">
        <v>16</v>
      </c>
      <c r="N371" t="str">
        <f t="shared" si="33"/>
        <v>Prazo SLA atendido</v>
      </c>
      <c r="O371" s="19">
        <f t="shared" si="34"/>
        <v>6.8621267364505911E-2</v>
      </c>
      <c r="P371" t="b">
        <f t="shared" si="35"/>
        <v>0</v>
      </c>
    </row>
    <row r="372" spans="1:16" hidden="1" x14ac:dyDescent="0.3">
      <c r="A372" s="1" t="s">
        <v>4926</v>
      </c>
      <c r="B372" t="s">
        <v>4927</v>
      </c>
      <c r="C372" t="s">
        <v>26</v>
      </c>
      <c r="D372" t="s">
        <v>68</v>
      </c>
      <c r="F372" s="3">
        <v>44810.394041817133</v>
      </c>
      <c r="G372" s="2">
        <v>44810.394041817133</v>
      </c>
      <c r="H372" s="3">
        <v>44810.463228715278</v>
      </c>
      <c r="I372" s="2">
        <v>44810.463228715278</v>
      </c>
      <c r="J372" s="5">
        <f t="shared" si="30"/>
        <v>6.9186898144835141E-2</v>
      </c>
      <c r="K372" s="12">
        <f t="shared" si="31"/>
        <v>6.9186898144835141E-2</v>
      </c>
      <c r="L372" s="5">
        <f t="shared" si="32"/>
        <v>1.6604855554760434</v>
      </c>
      <c r="M372" s="5">
        <v>24</v>
      </c>
      <c r="N372" t="str">
        <f t="shared" si="33"/>
        <v>Prazo SLA atendido</v>
      </c>
      <c r="O372" s="19">
        <f t="shared" si="34"/>
        <v>6.9186898144835141E-2</v>
      </c>
      <c r="P372" t="b">
        <f t="shared" si="35"/>
        <v>0</v>
      </c>
    </row>
    <row r="373" spans="1:16" hidden="1" x14ac:dyDescent="0.3">
      <c r="A373" s="1" t="s">
        <v>5114</v>
      </c>
      <c r="B373" t="s">
        <v>5115</v>
      </c>
      <c r="C373" t="s">
        <v>16</v>
      </c>
      <c r="D373" t="s">
        <v>17</v>
      </c>
      <c r="F373" s="3">
        <v>44797.621201516202</v>
      </c>
      <c r="G373" s="2">
        <v>44797.621201516202</v>
      </c>
      <c r="H373" s="3">
        <v>44797.667569618054</v>
      </c>
      <c r="I373" s="2">
        <v>44797.667569618054</v>
      </c>
      <c r="J373" s="5">
        <f t="shared" si="30"/>
        <v>4.6368101851840038E-2</v>
      </c>
      <c r="K373" s="12">
        <f t="shared" si="31"/>
        <v>4.6368101851840038E-2</v>
      </c>
      <c r="L373" s="5">
        <f t="shared" si="32"/>
        <v>1.1128344444441609</v>
      </c>
      <c r="M373" s="5">
        <v>16</v>
      </c>
      <c r="N373" t="str">
        <f t="shared" si="33"/>
        <v>Prazo SLA atendido</v>
      </c>
      <c r="O373" s="19">
        <f t="shared" si="34"/>
        <v>6.9552152777760057E-2</v>
      </c>
      <c r="P373" t="b">
        <f t="shared" si="35"/>
        <v>0</v>
      </c>
    </row>
    <row r="374" spans="1:16" hidden="1" x14ac:dyDescent="0.3">
      <c r="A374" s="1" t="s">
        <v>4350</v>
      </c>
      <c r="B374" t="s">
        <v>4351</v>
      </c>
      <c r="C374" t="s">
        <v>26</v>
      </c>
      <c r="D374" t="s">
        <v>13</v>
      </c>
      <c r="F374" s="3">
        <v>44844.494518287036</v>
      </c>
      <c r="G374" s="2">
        <v>44844.494518287036</v>
      </c>
      <c r="H374" s="3">
        <v>44844.610936504629</v>
      </c>
      <c r="I374" s="2">
        <v>44844.610936504629</v>
      </c>
      <c r="J374" s="5">
        <f t="shared" si="30"/>
        <v>0.11641821759258164</v>
      </c>
      <c r="K374" s="12">
        <f t="shared" si="31"/>
        <v>0.11641821759258164</v>
      </c>
      <c r="L374" s="5">
        <f t="shared" si="32"/>
        <v>2.7940372222219594</v>
      </c>
      <c r="M374" s="5">
        <v>40</v>
      </c>
      <c r="N374" t="str">
        <f t="shared" si="33"/>
        <v>Prazo SLA atendido</v>
      </c>
      <c r="O374" s="19">
        <f t="shared" si="34"/>
        <v>6.9850930555548987E-2</v>
      </c>
      <c r="P374" t="b">
        <f t="shared" si="35"/>
        <v>0</v>
      </c>
    </row>
    <row r="375" spans="1:16" hidden="1" x14ac:dyDescent="0.3">
      <c r="A375" s="1" t="s">
        <v>4663</v>
      </c>
      <c r="B375" t="s">
        <v>4664</v>
      </c>
      <c r="C375" t="s">
        <v>26</v>
      </c>
      <c r="D375" t="s">
        <v>13</v>
      </c>
      <c r="F375" s="3">
        <v>44825.467073217595</v>
      </c>
      <c r="G375" s="2">
        <v>44825.467073217595</v>
      </c>
      <c r="H375" s="3">
        <v>44825.583979421295</v>
      </c>
      <c r="I375" s="2">
        <v>44825.583979421295</v>
      </c>
      <c r="J375" s="5">
        <f t="shared" si="30"/>
        <v>0.11690620370063698</v>
      </c>
      <c r="K375" s="12">
        <f t="shared" si="31"/>
        <v>0.11690620370063698</v>
      </c>
      <c r="L375" s="5">
        <f t="shared" si="32"/>
        <v>2.8057488888152875</v>
      </c>
      <c r="M375" s="5">
        <v>40</v>
      </c>
      <c r="N375" t="str">
        <f t="shared" si="33"/>
        <v>Prazo SLA atendido</v>
      </c>
      <c r="O375" s="19">
        <f t="shared" si="34"/>
        <v>7.014372222038219E-2</v>
      </c>
      <c r="P375" t="b">
        <f t="shared" si="35"/>
        <v>0</v>
      </c>
    </row>
    <row r="376" spans="1:16" hidden="1" x14ac:dyDescent="0.3">
      <c r="A376" s="1" t="s">
        <v>5025</v>
      </c>
      <c r="B376" t="s">
        <v>1534</v>
      </c>
      <c r="C376" t="s">
        <v>16</v>
      </c>
      <c r="D376" t="s">
        <v>43</v>
      </c>
      <c r="F376" s="3">
        <v>44802.680497905094</v>
      </c>
      <c r="G376" s="2">
        <v>44802.680497905094</v>
      </c>
      <c r="H376" s="3">
        <v>44802.727684444442</v>
      </c>
      <c r="I376" s="2">
        <v>44802.727684444442</v>
      </c>
      <c r="J376" s="5">
        <f t="shared" si="30"/>
        <v>4.718653934833128E-2</v>
      </c>
      <c r="K376" s="12">
        <f t="shared" si="31"/>
        <v>4.718653934833128E-2</v>
      </c>
      <c r="L376" s="5">
        <f t="shared" si="32"/>
        <v>1.1324769443599507</v>
      </c>
      <c r="M376" s="5">
        <v>16</v>
      </c>
      <c r="N376" t="str">
        <f t="shared" si="33"/>
        <v>Prazo SLA atendido</v>
      </c>
      <c r="O376" s="19">
        <f t="shared" si="34"/>
        <v>7.077980902249692E-2</v>
      </c>
      <c r="P376" t="b">
        <f t="shared" si="35"/>
        <v>0</v>
      </c>
    </row>
    <row r="377" spans="1:16" x14ac:dyDescent="0.3">
      <c r="A377" s="1" t="s">
        <v>944</v>
      </c>
      <c r="B377" t="s">
        <v>945</v>
      </c>
      <c r="C377" t="s">
        <v>26</v>
      </c>
      <c r="D377" t="s">
        <v>625</v>
      </c>
      <c r="F377" s="3">
        <v>45042.396425324077</v>
      </c>
      <c r="G377" s="2">
        <v>45042.396425324077</v>
      </c>
      <c r="H377" s="3">
        <v>45042.468078877311</v>
      </c>
      <c r="I377" s="2">
        <v>45042.468078877311</v>
      </c>
      <c r="J377" s="5">
        <f t="shared" si="30"/>
        <v>7.1653553233772982E-2</v>
      </c>
      <c r="K377" s="12">
        <f t="shared" si="31"/>
        <v>7.1653553233772982E-2</v>
      </c>
      <c r="L377" s="5">
        <f t="shared" si="32"/>
        <v>1.7196852776105516</v>
      </c>
      <c r="M377" s="5">
        <v>24</v>
      </c>
      <c r="N377" t="str">
        <f t="shared" si="33"/>
        <v>Prazo SLA atendido</v>
      </c>
      <c r="O377" s="19">
        <f t="shared" si="34"/>
        <v>7.1653553233772982E-2</v>
      </c>
      <c r="P377" t="b">
        <f t="shared" si="35"/>
        <v>0</v>
      </c>
    </row>
    <row r="378" spans="1:16" hidden="1" x14ac:dyDescent="0.3">
      <c r="A378" s="1" t="s">
        <v>3072</v>
      </c>
      <c r="B378" t="s">
        <v>3073</v>
      </c>
      <c r="C378" t="s">
        <v>26</v>
      </c>
      <c r="D378" t="s">
        <v>68</v>
      </c>
      <c r="F378" s="3">
        <v>44911.45341347222</v>
      </c>
      <c r="G378" s="2">
        <v>44911.45341347222</v>
      </c>
      <c r="H378" s="3">
        <v>44911.527985347224</v>
      </c>
      <c r="I378" s="2">
        <v>44911.527985347224</v>
      </c>
      <c r="J378" s="5">
        <f t="shared" si="30"/>
        <v>7.4571875004039612E-2</v>
      </c>
      <c r="K378" s="12">
        <f t="shared" si="31"/>
        <v>7.4571875004039612E-2</v>
      </c>
      <c r="L378" s="5">
        <f t="shared" si="32"/>
        <v>1.7897250000969507</v>
      </c>
      <c r="M378" s="5">
        <v>24</v>
      </c>
      <c r="N378" t="str">
        <f t="shared" si="33"/>
        <v>Prazo SLA atendido</v>
      </c>
      <c r="O378" s="19">
        <f t="shared" si="34"/>
        <v>7.4571875004039612E-2</v>
      </c>
      <c r="P378" t="b">
        <f t="shared" si="35"/>
        <v>0</v>
      </c>
    </row>
    <row r="379" spans="1:16" hidden="1" x14ac:dyDescent="0.3">
      <c r="A379" s="1" t="s">
        <v>4924</v>
      </c>
      <c r="B379" t="s">
        <v>4925</v>
      </c>
      <c r="C379" t="s">
        <v>26</v>
      </c>
      <c r="D379" t="s">
        <v>68</v>
      </c>
      <c r="F379" s="3">
        <v>44810.394583009256</v>
      </c>
      <c r="G379" s="2">
        <v>44810.394583009256</v>
      </c>
      <c r="H379" s="3">
        <v>44810.469481180553</v>
      </c>
      <c r="I379" s="2">
        <v>44810.469481180553</v>
      </c>
      <c r="J379" s="5">
        <f t="shared" si="30"/>
        <v>7.4898171296808869E-2</v>
      </c>
      <c r="K379" s="12">
        <f t="shared" si="31"/>
        <v>7.4898171296808869E-2</v>
      </c>
      <c r="L379" s="5">
        <f t="shared" si="32"/>
        <v>1.7975561111234128</v>
      </c>
      <c r="M379" s="5">
        <v>24</v>
      </c>
      <c r="N379" t="str">
        <f t="shared" si="33"/>
        <v>Prazo SLA atendido</v>
      </c>
      <c r="O379" s="19">
        <f t="shared" si="34"/>
        <v>7.4898171296808869E-2</v>
      </c>
      <c r="P379" t="b">
        <f t="shared" si="35"/>
        <v>0</v>
      </c>
    </row>
    <row r="380" spans="1:16" hidden="1" x14ac:dyDescent="0.3">
      <c r="A380" s="1" t="s">
        <v>4512</v>
      </c>
      <c r="B380" t="s">
        <v>4513</v>
      </c>
      <c r="C380" t="s">
        <v>26</v>
      </c>
      <c r="D380" t="s">
        <v>13</v>
      </c>
      <c r="F380" s="3">
        <v>44832.660108622687</v>
      </c>
      <c r="G380" s="2">
        <v>44832.660108622687</v>
      </c>
      <c r="H380" s="3">
        <v>44832.785021377313</v>
      </c>
      <c r="I380" s="2">
        <v>44832.785021377313</v>
      </c>
      <c r="J380" s="5">
        <f t="shared" si="30"/>
        <v>0.12491275462525664</v>
      </c>
      <c r="K380" s="12">
        <f t="shared" si="31"/>
        <v>0.12491275462525664</v>
      </c>
      <c r="L380" s="5">
        <f t="shared" si="32"/>
        <v>2.9979061110061593</v>
      </c>
      <c r="M380" s="5">
        <v>40</v>
      </c>
      <c r="N380" t="str">
        <f t="shared" si="33"/>
        <v>Prazo SLA atendido</v>
      </c>
      <c r="O380" s="19">
        <f t="shared" si="34"/>
        <v>7.4947652775153986E-2</v>
      </c>
      <c r="P380" t="b">
        <f t="shared" si="35"/>
        <v>0</v>
      </c>
    </row>
    <row r="381" spans="1:16" x14ac:dyDescent="0.3">
      <c r="A381" s="1" t="s">
        <v>1499</v>
      </c>
      <c r="B381" t="s">
        <v>1500</v>
      </c>
      <c r="C381" t="s">
        <v>109</v>
      </c>
      <c r="D381" t="s">
        <v>17</v>
      </c>
      <c r="F381" s="3">
        <v>45007.620125960646</v>
      </c>
      <c r="G381" s="2">
        <v>45007.620125960646</v>
      </c>
      <c r="H381" s="3">
        <v>45007.671339004628</v>
      </c>
      <c r="I381" s="2">
        <v>45007.671339004628</v>
      </c>
      <c r="J381" s="5">
        <f t="shared" si="30"/>
        <v>5.1213043981988449E-2</v>
      </c>
      <c r="K381" s="12">
        <f t="shared" si="31"/>
        <v>5.1213043981988449E-2</v>
      </c>
      <c r="L381" s="5">
        <f t="shared" si="32"/>
        <v>1.2291130555677228</v>
      </c>
      <c r="M381" s="5">
        <v>16</v>
      </c>
      <c r="N381" t="str">
        <f t="shared" si="33"/>
        <v>Prazo SLA atendido</v>
      </c>
      <c r="O381" s="19">
        <f t="shared" si="34"/>
        <v>7.6819565972982673E-2</v>
      </c>
      <c r="P381" t="b">
        <f t="shared" si="35"/>
        <v>0</v>
      </c>
    </row>
    <row r="382" spans="1:16" x14ac:dyDescent="0.3">
      <c r="A382" s="1" t="s">
        <v>212</v>
      </c>
      <c r="B382" t="s">
        <v>213</v>
      </c>
      <c r="C382" t="s">
        <v>117</v>
      </c>
      <c r="D382" t="s">
        <v>9</v>
      </c>
      <c r="F382" s="3">
        <v>45091.44728108796</v>
      </c>
      <c r="G382" s="2">
        <v>45091.44728108796</v>
      </c>
      <c r="H382" s="3">
        <v>45091.832748090281</v>
      </c>
      <c r="I382" s="2">
        <v>45091.832748090281</v>
      </c>
      <c r="J382" s="5">
        <f t="shared" si="30"/>
        <v>0.38546700232109288</v>
      </c>
      <c r="K382" s="12">
        <f t="shared" si="31"/>
        <v>0.38546700232109288</v>
      </c>
      <c r="L382" s="5">
        <f t="shared" si="32"/>
        <v>9.2512080557062291</v>
      </c>
      <c r="M382" s="5">
        <v>120</v>
      </c>
      <c r="N382" t="str">
        <f t="shared" si="33"/>
        <v>Prazo SLA atendido</v>
      </c>
      <c r="O382" s="19">
        <f t="shared" si="34"/>
        <v>7.7093400464218573E-2</v>
      </c>
      <c r="P382" t="b">
        <f t="shared" si="35"/>
        <v>0</v>
      </c>
    </row>
    <row r="383" spans="1:16" hidden="1" x14ac:dyDescent="0.3">
      <c r="A383" s="1" t="s">
        <v>5990</v>
      </c>
      <c r="B383" t="s">
        <v>5991</v>
      </c>
      <c r="C383" t="s">
        <v>4047</v>
      </c>
      <c r="D383" t="s">
        <v>17</v>
      </c>
      <c r="F383" s="3">
        <v>44749.660162650463</v>
      </c>
      <c r="G383" s="2">
        <v>44749.660162650463</v>
      </c>
      <c r="H383" s="3">
        <v>44749.711771539354</v>
      </c>
      <c r="I383" s="2">
        <v>44749.711771539354</v>
      </c>
      <c r="J383" s="5">
        <f t="shared" si="30"/>
        <v>5.1608888890768867E-2</v>
      </c>
      <c r="K383" s="12">
        <f t="shared" si="31"/>
        <v>5.1608888890768867E-2</v>
      </c>
      <c r="L383" s="5">
        <f t="shared" si="32"/>
        <v>1.2386133333784528</v>
      </c>
      <c r="M383" s="5">
        <v>16</v>
      </c>
      <c r="N383" t="str">
        <f t="shared" si="33"/>
        <v>Prazo SLA atendido</v>
      </c>
      <c r="O383" s="19">
        <f t="shared" si="34"/>
        <v>7.74133333361533E-2</v>
      </c>
      <c r="P383" t="b">
        <f t="shared" si="35"/>
        <v>0</v>
      </c>
    </row>
    <row r="384" spans="1:16" x14ac:dyDescent="0.3">
      <c r="A384" s="1" t="s">
        <v>2400</v>
      </c>
      <c r="B384" t="s">
        <v>2401</v>
      </c>
      <c r="C384" t="s">
        <v>1094</v>
      </c>
      <c r="D384" t="s">
        <v>17</v>
      </c>
      <c r="F384" s="3">
        <v>44957.464222731483</v>
      </c>
      <c r="G384" s="2">
        <v>44957.464222731483</v>
      </c>
      <c r="H384" s="3">
        <v>44957.516012581022</v>
      </c>
      <c r="I384" s="2">
        <v>44957.516012581022</v>
      </c>
      <c r="J384" s="5">
        <f t="shared" si="30"/>
        <v>5.1789849538181443E-2</v>
      </c>
      <c r="K384" s="12">
        <f t="shared" si="31"/>
        <v>5.1789849538181443E-2</v>
      </c>
      <c r="L384" s="5">
        <f t="shared" si="32"/>
        <v>1.2429563889163546</v>
      </c>
      <c r="M384" s="5">
        <v>16</v>
      </c>
      <c r="N384" t="str">
        <f t="shared" si="33"/>
        <v>Prazo SLA atendido</v>
      </c>
      <c r="O384" s="19">
        <f t="shared" si="34"/>
        <v>7.7684774307272164E-2</v>
      </c>
      <c r="P384" t="b">
        <f t="shared" si="35"/>
        <v>0</v>
      </c>
    </row>
    <row r="385" spans="1:16" x14ac:dyDescent="0.3">
      <c r="A385" s="1" t="s">
        <v>2583</v>
      </c>
      <c r="B385" t="s">
        <v>2584</v>
      </c>
      <c r="C385" t="s">
        <v>1529</v>
      </c>
      <c r="D385" t="s">
        <v>43</v>
      </c>
      <c r="F385" s="3">
        <v>44943.483559097222</v>
      </c>
      <c r="G385" s="2">
        <v>44943.483559097222</v>
      </c>
      <c r="H385" s="3">
        <v>44943.535491585651</v>
      </c>
      <c r="I385" s="2">
        <v>44943.535491585651</v>
      </c>
      <c r="J385" s="5">
        <f t="shared" si="30"/>
        <v>5.1932488429883961E-2</v>
      </c>
      <c r="K385" s="12">
        <f t="shared" si="31"/>
        <v>5.1932488429883961E-2</v>
      </c>
      <c r="L385" s="5">
        <f t="shared" si="32"/>
        <v>1.2463797223172151</v>
      </c>
      <c r="M385" s="5">
        <v>16</v>
      </c>
      <c r="N385" t="str">
        <f t="shared" si="33"/>
        <v>Prazo SLA atendido</v>
      </c>
      <c r="O385" s="19">
        <f t="shared" si="34"/>
        <v>7.7898732644825941E-2</v>
      </c>
      <c r="P385" t="b">
        <f t="shared" si="35"/>
        <v>0</v>
      </c>
    </row>
    <row r="386" spans="1:16" hidden="1" x14ac:dyDescent="0.3">
      <c r="A386" s="1" t="s">
        <v>3902</v>
      </c>
      <c r="B386" t="s">
        <v>3903</v>
      </c>
      <c r="C386" t="s">
        <v>16</v>
      </c>
      <c r="D386" t="s">
        <v>9</v>
      </c>
      <c r="F386" s="3">
        <v>44866.43413209491</v>
      </c>
      <c r="G386" s="2">
        <v>44866.43413209491</v>
      </c>
      <c r="H386" s="3">
        <v>44866.825125173615</v>
      </c>
      <c r="I386" s="2">
        <v>44866.825125173615</v>
      </c>
      <c r="J386" s="5">
        <f t="shared" ref="J386:J449" si="36">H386-F386</f>
        <v>0.39099307870492339</v>
      </c>
      <c r="K386" s="12">
        <f t="shared" ref="K386:K449" si="37">I386-G386</f>
        <v>0.39099307870492339</v>
      </c>
      <c r="L386" s="5">
        <f t="shared" ref="L386:L449" si="38">J386*24</f>
        <v>9.3838338889181614</v>
      </c>
      <c r="M386" s="5">
        <v>120</v>
      </c>
      <c r="N386" t="str">
        <f t="shared" ref="N386:N449" si="39">IFERROR(IF(L386&gt;=M386,"Prazo SLA não atendido","Prazo SLA atendido"),"Serviço não cadastrado")</f>
        <v>Prazo SLA atendido</v>
      </c>
      <c r="O386" s="19">
        <f t="shared" ref="O386:O449" si="40">(L386/M386)</f>
        <v>7.8198615740984675E-2</v>
      </c>
      <c r="P386" t="b">
        <f t="shared" ref="P386:P449" si="41">IFERROR(IF(AND(O386&gt;=101%,O386&lt;=200%),"Acima do SLA",IF(AND(O386&gt;200%),"Muito Acima do SLA")),"Sem meta")</f>
        <v>0</v>
      </c>
    </row>
    <row r="387" spans="1:16" hidden="1" x14ac:dyDescent="0.3">
      <c r="A387" s="1" t="s">
        <v>3904</v>
      </c>
      <c r="B387" t="s">
        <v>1415</v>
      </c>
      <c r="C387" t="s">
        <v>16</v>
      </c>
      <c r="D387" t="s">
        <v>9</v>
      </c>
      <c r="F387" s="3">
        <v>44866.430999618053</v>
      </c>
      <c r="G387" s="2">
        <v>44866.430999618053</v>
      </c>
      <c r="H387" s="3">
        <v>44866.82555869213</v>
      </c>
      <c r="I387" s="2">
        <v>44866.82555869213</v>
      </c>
      <c r="J387" s="5">
        <f t="shared" si="36"/>
        <v>0.39455907407682389</v>
      </c>
      <c r="K387" s="12">
        <f t="shared" si="37"/>
        <v>0.39455907407682389</v>
      </c>
      <c r="L387" s="5">
        <f t="shared" si="38"/>
        <v>9.4694177778437734</v>
      </c>
      <c r="M387" s="5">
        <v>120</v>
      </c>
      <c r="N387" t="str">
        <f t="shared" si="39"/>
        <v>Prazo SLA atendido</v>
      </c>
      <c r="O387" s="19">
        <f t="shared" si="40"/>
        <v>7.8911814815364772E-2</v>
      </c>
      <c r="P387" t="b">
        <f t="shared" si="41"/>
        <v>0</v>
      </c>
    </row>
    <row r="388" spans="1:16" hidden="1" x14ac:dyDescent="0.3">
      <c r="A388" s="1" t="s">
        <v>5731</v>
      </c>
      <c r="B388" t="s">
        <v>5732</v>
      </c>
      <c r="C388" t="s">
        <v>16</v>
      </c>
      <c r="D388" t="s">
        <v>17</v>
      </c>
      <c r="F388" s="3">
        <v>44762.643784189815</v>
      </c>
      <c r="G388" s="2">
        <v>44762.643784189815</v>
      </c>
      <c r="H388" s="3">
        <v>44762.696394027778</v>
      </c>
      <c r="I388" s="2">
        <v>44762.696394027778</v>
      </c>
      <c r="J388" s="5">
        <f t="shared" si="36"/>
        <v>5.2609837963245809E-2</v>
      </c>
      <c r="K388" s="12">
        <f t="shared" si="37"/>
        <v>5.2609837963245809E-2</v>
      </c>
      <c r="L388" s="5">
        <f t="shared" si="38"/>
        <v>1.2626361111178994</v>
      </c>
      <c r="M388" s="5">
        <v>16</v>
      </c>
      <c r="N388" t="str">
        <f t="shared" si="39"/>
        <v>Prazo SLA atendido</v>
      </c>
      <c r="O388" s="19">
        <f t="shared" si="40"/>
        <v>7.8914756944868714E-2</v>
      </c>
      <c r="P388" t="b">
        <f t="shared" si="41"/>
        <v>0</v>
      </c>
    </row>
    <row r="389" spans="1:16" x14ac:dyDescent="0.3">
      <c r="A389" s="1" t="s">
        <v>2350</v>
      </c>
      <c r="B389" t="s">
        <v>1981</v>
      </c>
      <c r="C389" t="s">
        <v>16</v>
      </c>
      <c r="D389" t="s">
        <v>17</v>
      </c>
      <c r="F389" s="3">
        <v>44959.45936508102</v>
      </c>
      <c r="G389" s="2">
        <v>44959.45936508102</v>
      </c>
      <c r="H389" s="3">
        <v>44959.512000844908</v>
      </c>
      <c r="I389" s="2">
        <v>44959.512000844908</v>
      </c>
      <c r="J389" s="5">
        <f t="shared" si="36"/>
        <v>5.2635763888247311E-2</v>
      </c>
      <c r="K389" s="12">
        <f t="shared" si="37"/>
        <v>5.2635763888247311E-2</v>
      </c>
      <c r="L389" s="5">
        <f t="shared" si="38"/>
        <v>1.2632583333179355</v>
      </c>
      <c r="M389" s="5">
        <v>16</v>
      </c>
      <c r="N389" t="str">
        <f t="shared" si="39"/>
        <v>Prazo SLA atendido</v>
      </c>
      <c r="O389" s="19">
        <f t="shared" si="40"/>
        <v>7.8953645832370967E-2</v>
      </c>
      <c r="P389" t="b">
        <f t="shared" si="41"/>
        <v>0</v>
      </c>
    </row>
    <row r="390" spans="1:16" x14ac:dyDescent="0.3">
      <c r="A390" s="1" t="s">
        <v>1576</v>
      </c>
      <c r="B390" t="s">
        <v>1577</v>
      </c>
      <c r="C390" t="s">
        <v>12</v>
      </c>
      <c r="D390" t="s">
        <v>68</v>
      </c>
      <c r="F390" s="3">
        <v>45005.522115243053</v>
      </c>
      <c r="G390" s="2">
        <v>45005.522115243053</v>
      </c>
      <c r="H390" s="3">
        <v>45005.601301261573</v>
      </c>
      <c r="I390" s="2">
        <v>45005.601301261573</v>
      </c>
      <c r="J390" s="5">
        <f t="shared" si="36"/>
        <v>7.9186018519976642E-2</v>
      </c>
      <c r="K390" s="12">
        <f t="shared" si="37"/>
        <v>7.9186018519976642E-2</v>
      </c>
      <c r="L390" s="5">
        <f t="shared" si="38"/>
        <v>1.9004644444794394</v>
      </c>
      <c r="M390" s="5">
        <v>24</v>
      </c>
      <c r="N390" t="str">
        <f t="shared" si="39"/>
        <v>Prazo SLA atendido</v>
      </c>
      <c r="O390" s="19">
        <f t="shared" si="40"/>
        <v>7.9186018519976642E-2</v>
      </c>
      <c r="P390" t="b">
        <f t="shared" si="41"/>
        <v>0</v>
      </c>
    </row>
    <row r="391" spans="1:16" x14ac:dyDescent="0.3">
      <c r="A391" s="1" t="s">
        <v>1140</v>
      </c>
      <c r="B391" t="s">
        <v>1141</v>
      </c>
      <c r="C391" t="s">
        <v>26</v>
      </c>
      <c r="D391" t="s">
        <v>9</v>
      </c>
      <c r="F391" s="3">
        <v>45028.404310219907</v>
      </c>
      <c r="G391" s="2">
        <v>45028.404310219907</v>
      </c>
      <c r="H391" s="3">
        <v>45028.803126539351</v>
      </c>
      <c r="I391" s="2">
        <v>45028.803126539351</v>
      </c>
      <c r="J391" s="5">
        <f t="shared" si="36"/>
        <v>0.39881631944444962</v>
      </c>
      <c r="K391" s="12">
        <f t="shared" si="37"/>
        <v>0.39881631944444962</v>
      </c>
      <c r="L391" s="5">
        <f t="shared" si="38"/>
        <v>9.5715916666667908</v>
      </c>
      <c r="M391" s="5">
        <v>120</v>
      </c>
      <c r="N391" t="str">
        <f t="shared" si="39"/>
        <v>Prazo SLA atendido</v>
      </c>
      <c r="O391" s="19">
        <f t="shared" si="40"/>
        <v>7.9763263888889921E-2</v>
      </c>
      <c r="P391" t="b">
        <f t="shared" si="41"/>
        <v>0</v>
      </c>
    </row>
    <row r="392" spans="1:16" x14ac:dyDescent="0.3">
      <c r="A392" s="1" t="s">
        <v>1189</v>
      </c>
      <c r="B392" t="s">
        <v>1190</v>
      </c>
      <c r="C392" t="s">
        <v>26</v>
      </c>
      <c r="D392" t="s">
        <v>68</v>
      </c>
      <c r="F392" s="3">
        <v>45026.548185659725</v>
      </c>
      <c r="G392" s="2">
        <v>45026.548185659725</v>
      </c>
      <c r="H392" s="3">
        <v>45026.628232627314</v>
      </c>
      <c r="I392" s="2">
        <v>45026.628232627314</v>
      </c>
      <c r="J392" s="5">
        <f t="shared" si="36"/>
        <v>8.0046967588714324E-2</v>
      </c>
      <c r="K392" s="12">
        <f t="shared" si="37"/>
        <v>8.0046967588714324E-2</v>
      </c>
      <c r="L392" s="5">
        <f t="shared" si="38"/>
        <v>1.9211272221291438</v>
      </c>
      <c r="M392" s="5">
        <v>24</v>
      </c>
      <c r="N392" t="str">
        <f t="shared" si="39"/>
        <v>Prazo SLA atendido</v>
      </c>
      <c r="O392" s="19">
        <f t="shared" si="40"/>
        <v>8.0046967588714324E-2</v>
      </c>
      <c r="P392" t="b">
        <f t="shared" si="41"/>
        <v>0</v>
      </c>
    </row>
    <row r="393" spans="1:16" hidden="1" x14ac:dyDescent="0.3">
      <c r="A393" s="1" t="s">
        <v>5342</v>
      </c>
      <c r="B393" t="s">
        <v>5343</v>
      </c>
      <c r="C393" t="s">
        <v>26</v>
      </c>
      <c r="D393" t="s">
        <v>13</v>
      </c>
      <c r="F393" s="3">
        <v>44783.498242037036</v>
      </c>
      <c r="G393" s="2">
        <v>44783.498242037036</v>
      </c>
      <c r="H393" s="3">
        <v>44783.631833703701</v>
      </c>
      <c r="I393" s="2">
        <v>44783.631833703701</v>
      </c>
      <c r="J393" s="5">
        <f t="shared" si="36"/>
        <v>0.13359166666486999</v>
      </c>
      <c r="K393" s="12">
        <f t="shared" si="37"/>
        <v>0.13359166666486999</v>
      </c>
      <c r="L393" s="5">
        <f t="shared" si="38"/>
        <v>3.2061999999568798</v>
      </c>
      <c r="M393" s="5">
        <v>40</v>
      </c>
      <c r="N393" t="str">
        <f t="shared" si="39"/>
        <v>Prazo SLA atendido</v>
      </c>
      <c r="O393" s="19">
        <f t="shared" si="40"/>
        <v>8.0154999998921991E-2</v>
      </c>
      <c r="P393" t="b">
        <f t="shared" si="41"/>
        <v>0</v>
      </c>
    </row>
    <row r="394" spans="1:16" hidden="1" x14ac:dyDescent="0.3">
      <c r="A394" s="1" t="s">
        <v>3597</v>
      </c>
      <c r="B394" t="s">
        <v>3598</v>
      </c>
      <c r="C394" t="s">
        <v>12</v>
      </c>
      <c r="D394" t="s">
        <v>68</v>
      </c>
      <c r="F394" s="3">
        <v>44886.400269351849</v>
      </c>
      <c r="G394" s="2">
        <v>44886.400269351849</v>
      </c>
      <c r="H394" s="3">
        <v>44886.480551192129</v>
      </c>
      <c r="I394" s="2">
        <v>44886.480551192129</v>
      </c>
      <c r="J394" s="5">
        <f t="shared" si="36"/>
        <v>8.0281840280804317E-2</v>
      </c>
      <c r="K394" s="12">
        <f t="shared" si="37"/>
        <v>8.0281840280804317E-2</v>
      </c>
      <c r="L394" s="5">
        <f t="shared" si="38"/>
        <v>1.9267641667393036</v>
      </c>
      <c r="M394" s="5">
        <v>24</v>
      </c>
      <c r="N394" t="str">
        <f t="shared" si="39"/>
        <v>Prazo SLA atendido</v>
      </c>
      <c r="O394" s="19">
        <f t="shared" si="40"/>
        <v>8.0281840280804317E-2</v>
      </c>
      <c r="P394" t="b">
        <f t="shared" si="41"/>
        <v>0</v>
      </c>
    </row>
    <row r="395" spans="1:16" hidden="1" x14ac:dyDescent="0.3">
      <c r="A395" s="1" t="s">
        <v>4692</v>
      </c>
      <c r="B395" t="s">
        <v>4693</v>
      </c>
      <c r="C395" t="s">
        <v>26</v>
      </c>
      <c r="D395" t="s">
        <v>68</v>
      </c>
      <c r="F395" s="3">
        <v>44824.508024386574</v>
      </c>
      <c r="G395" s="2">
        <v>44824.508024386574</v>
      </c>
      <c r="H395" s="3">
        <v>44824.588350613427</v>
      </c>
      <c r="I395" s="2">
        <v>44824.588350613427</v>
      </c>
      <c r="J395" s="5">
        <f t="shared" si="36"/>
        <v>8.0326226852776017E-2</v>
      </c>
      <c r="K395" s="12">
        <f t="shared" si="37"/>
        <v>8.0326226852776017E-2</v>
      </c>
      <c r="L395" s="5">
        <f t="shared" si="38"/>
        <v>1.9278294444666244</v>
      </c>
      <c r="M395" s="5">
        <v>24</v>
      </c>
      <c r="N395" t="str">
        <f t="shared" si="39"/>
        <v>Prazo SLA atendido</v>
      </c>
      <c r="O395" s="19">
        <f t="shared" si="40"/>
        <v>8.0326226852776017E-2</v>
      </c>
      <c r="P395" t="b">
        <f t="shared" si="41"/>
        <v>0</v>
      </c>
    </row>
    <row r="396" spans="1:16" hidden="1" x14ac:dyDescent="0.3">
      <c r="A396" s="1" t="s">
        <v>5586</v>
      </c>
      <c r="B396" t="s">
        <v>5587</v>
      </c>
      <c r="C396" t="s">
        <v>26</v>
      </c>
      <c r="D396" t="s">
        <v>13</v>
      </c>
      <c r="F396" s="3">
        <v>44770.471763657406</v>
      </c>
      <c r="G396" s="2">
        <v>44770.471763657406</v>
      </c>
      <c r="H396" s="3">
        <v>44770.606683460646</v>
      </c>
      <c r="I396" s="2">
        <v>44770.606683460646</v>
      </c>
      <c r="J396" s="5">
        <f t="shared" si="36"/>
        <v>0.13491980324033648</v>
      </c>
      <c r="K396" s="12">
        <f t="shared" si="37"/>
        <v>0.13491980324033648</v>
      </c>
      <c r="L396" s="5">
        <f t="shared" si="38"/>
        <v>3.2380752777680755</v>
      </c>
      <c r="M396" s="5">
        <v>40</v>
      </c>
      <c r="N396" t="str">
        <f t="shared" si="39"/>
        <v>Prazo SLA atendido</v>
      </c>
      <c r="O396" s="19">
        <f t="shared" si="40"/>
        <v>8.0951881944201887E-2</v>
      </c>
      <c r="P396" t="b">
        <f t="shared" si="41"/>
        <v>0</v>
      </c>
    </row>
    <row r="397" spans="1:16" x14ac:dyDescent="0.3">
      <c r="A397" s="1" t="s">
        <v>2585</v>
      </c>
      <c r="B397" t="s">
        <v>2586</v>
      </c>
      <c r="C397" t="s">
        <v>1529</v>
      </c>
      <c r="D397" t="s">
        <v>43</v>
      </c>
      <c r="F397" s="3">
        <v>44943.481717071758</v>
      </c>
      <c r="G397" s="2">
        <v>44943.481717071758</v>
      </c>
      <c r="H397" s="3">
        <v>44943.535772743053</v>
      </c>
      <c r="I397" s="2">
        <v>44943.535772743053</v>
      </c>
      <c r="J397" s="5">
        <f t="shared" si="36"/>
        <v>5.4055671294918284E-2</v>
      </c>
      <c r="K397" s="12">
        <f t="shared" si="37"/>
        <v>5.4055671294918284E-2</v>
      </c>
      <c r="L397" s="5">
        <f t="shared" si="38"/>
        <v>1.2973361110780388</v>
      </c>
      <c r="M397" s="5">
        <v>16</v>
      </c>
      <c r="N397" t="str">
        <f t="shared" si="39"/>
        <v>Prazo SLA atendido</v>
      </c>
      <c r="O397" s="19">
        <f t="shared" si="40"/>
        <v>8.1083506942377426E-2</v>
      </c>
      <c r="P397" t="b">
        <f t="shared" si="41"/>
        <v>0</v>
      </c>
    </row>
    <row r="398" spans="1:16" hidden="1" x14ac:dyDescent="0.3">
      <c r="A398" s="1" t="s">
        <v>3082</v>
      </c>
      <c r="B398" t="s">
        <v>3083</v>
      </c>
      <c r="C398" t="s">
        <v>16</v>
      </c>
      <c r="D398" t="s">
        <v>9</v>
      </c>
      <c r="F398" s="3">
        <v>44911.395827789354</v>
      </c>
      <c r="G398" s="2">
        <v>44911.395827789354</v>
      </c>
      <c r="H398" s="3">
        <v>44911.801863807872</v>
      </c>
      <c r="I398" s="2">
        <v>44911.801863807872</v>
      </c>
      <c r="J398" s="5">
        <f t="shared" si="36"/>
        <v>0.40603601851762505</v>
      </c>
      <c r="K398" s="12">
        <f t="shared" si="37"/>
        <v>0.40603601851762505</v>
      </c>
      <c r="L398" s="5">
        <f t="shared" si="38"/>
        <v>9.7448644444230013</v>
      </c>
      <c r="M398" s="5">
        <v>120</v>
      </c>
      <c r="N398" t="str">
        <f t="shared" si="39"/>
        <v>Prazo SLA atendido</v>
      </c>
      <c r="O398" s="19">
        <f t="shared" si="40"/>
        <v>8.1207203703525008E-2</v>
      </c>
      <c r="P398" t="b">
        <f t="shared" si="41"/>
        <v>0</v>
      </c>
    </row>
    <row r="399" spans="1:16" hidden="1" x14ac:dyDescent="0.3">
      <c r="A399" s="1" t="s">
        <v>2968</v>
      </c>
      <c r="B399" t="s">
        <v>2969</v>
      </c>
      <c r="C399" t="s">
        <v>16</v>
      </c>
      <c r="D399" t="s">
        <v>43</v>
      </c>
      <c r="F399" s="3">
        <v>44921.451688159723</v>
      </c>
      <c r="G399" s="2">
        <v>44921.451688159723</v>
      </c>
      <c r="H399" s="3">
        <v>44921.505922708333</v>
      </c>
      <c r="I399" s="2">
        <v>44921.505922708333</v>
      </c>
      <c r="J399" s="5">
        <f t="shared" si="36"/>
        <v>5.4234548610111233E-2</v>
      </c>
      <c r="K399" s="12">
        <f t="shared" si="37"/>
        <v>5.4234548610111233E-2</v>
      </c>
      <c r="L399" s="5">
        <f t="shared" si="38"/>
        <v>1.3016291666426696</v>
      </c>
      <c r="M399" s="5">
        <v>16</v>
      </c>
      <c r="N399" t="str">
        <f t="shared" si="39"/>
        <v>Prazo SLA atendido</v>
      </c>
      <c r="O399" s="19">
        <f t="shared" si="40"/>
        <v>8.1351822915166849E-2</v>
      </c>
      <c r="P399" t="b">
        <f t="shared" si="41"/>
        <v>0</v>
      </c>
    </row>
    <row r="400" spans="1:16" hidden="1" x14ac:dyDescent="0.3">
      <c r="A400" s="1" t="s">
        <v>3197</v>
      </c>
      <c r="B400" t="s">
        <v>3198</v>
      </c>
      <c r="C400" t="s">
        <v>8</v>
      </c>
      <c r="D400" t="s">
        <v>17</v>
      </c>
      <c r="F400" s="3">
        <v>44904.661033217591</v>
      </c>
      <c r="G400" s="2">
        <v>44904.661033217591</v>
      </c>
      <c r="H400" s="3">
        <v>44904.715548576387</v>
      </c>
      <c r="I400" s="2">
        <v>44904.715548576387</v>
      </c>
      <c r="J400" s="5">
        <f t="shared" si="36"/>
        <v>5.4515358795470092E-2</v>
      </c>
      <c r="K400" s="12">
        <f t="shared" si="37"/>
        <v>5.4515358795470092E-2</v>
      </c>
      <c r="L400" s="5">
        <f t="shared" si="38"/>
        <v>1.3083686110912822</v>
      </c>
      <c r="M400" s="5">
        <v>16</v>
      </c>
      <c r="N400" t="str">
        <f t="shared" si="39"/>
        <v>Prazo SLA atendido</v>
      </c>
      <c r="O400" s="19">
        <f t="shared" si="40"/>
        <v>8.1773038193205139E-2</v>
      </c>
      <c r="P400" t="b">
        <f t="shared" si="41"/>
        <v>0</v>
      </c>
    </row>
    <row r="401" spans="1:16" hidden="1" x14ac:dyDescent="0.3">
      <c r="A401" s="1" t="s">
        <v>4050</v>
      </c>
      <c r="B401" t="s">
        <v>541</v>
      </c>
      <c r="C401" t="s">
        <v>4047</v>
      </c>
      <c r="D401" t="s">
        <v>17</v>
      </c>
      <c r="F401" s="3">
        <v>44859.617770173609</v>
      </c>
      <c r="G401" s="2">
        <v>44859.617770173609</v>
      </c>
      <c r="H401" s="3">
        <v>44859.672401215277</v>
      </c>
      <c r="I401" s="2">
        <v>44859.672401215277</v>
      </c>
      <c r="J401" s="5">
        <f t="shared" si="36"/>
        <v>5.463104166847188E-2</v>
      </c>
      <c r="K401" s="12">
        <f t="shared" si="37"/>
        <v>5.463104166847188E-2</v>
      </c>
      <c r="L401" s="5">
        <f t="shared" si="38"/>
        <v>1.3111450000433251</v>
      </c>
      <c r="M401" s="5">
        <v>16</v>
      </c>
      <c r="N401" t="str">
        <f t="shared" si="39"/>
        <v>Prazo SLA atendido</v>
      </c>
      <c r="O401" s="19">
        <f t="shared" si="40"/>
        <v>8.194656250270782E-2</v>
      </c>
      <c r="P401" t="b">
        <f t="shared" si="41"/>
        <v>0</v>
      </c>
    </row>
    <row r="402" spans="1:16" hidden="1" x14ac:dyDescent="0.3">
      <c r="A402" s="1" t="s">
        <v>5051</v>
      </c>
      <c r="B402" t="s">
        <v>4971</v>
      </c>
      <c r="C402" t="s">
        <v>16</v>
      </c>
      <c r="D402" t="s">
        <v>43</v>
      </c>
      <c r="F402" s="3">
        <v>44802.462471423612</v>
      </c>
      <c r="G402" s="2">
        <v>44802.462471423612</v>
      </c>
      <c r="H402" s="3">
        <v>44802.517165069446</v>
      </c>
      <c r="I402" s="2">
        <v>44802.517165069446</v>
      </c>
      <c r="J402" s="5">
        <f t="shared" si="36"/>
        <v>5.4693645834049676E-2</v>
      </c>
      <c r="K402" s="12">
        <f t="shared" si="37"/>
        <v>5.4693645834049676E-2</v>
      </c>
      <c r="L402" s="5">
        <f t="shared" si="38"/>
        <v>1.3126475000171922</v>
      </c>
      <c r="M402" s="5">
        <v>16</v>
      </c>
      <c r="N402" t="str">
        <f t="shared" si="39"/>
        <v>Prazo SLA atendido</v>
      </c>
      <c r="O402" s="19">
        <f t="shared" si="40"/>
        <v>8.2040468751074513E-2</v>
      </c>
      <c r="P402" t="b">
        <f t="shared" si="41"/>
        <v>0</v>
      </c>
    </row>
    <row r="403" spans="1:16" hidden="1" x14ac:dyDescent="0.3">
      <c r="A403" s="1" t="s">
        <v>5460</v>
      </c>
      <c r="B403" t="s">
        <v>2969</v>
      </c>
      <c r="C403" t="s">
        <v>16</v>
      </c>
      <c r="D403" t="s">
        <v>43</v>
      </c>
      <c r="F403" s="3">
        <v>44777.401971435182</v>
      </c>
      <c r="G403" s="2">
        <v>44777.401971435182</v>
      </c>
      <c r="H403" s="3">
        <v>44777.457286446763</v>
      </c>
      <c r="I403" s="2">
        <v>44777.457286446763</v>
      </c>
      <c r="J403" s="5">
        <f t="shared" si="36"/>
        <v>5.5315011581114959E-2</v>
      </c>
      <c r="K403" s="12">
        <f t="shared" si="37"/>
        <v>5.5315011581114959E-2</v>
      </c>
      <c r="L403" s="5">
        <f t="shared" si="38"/>
        <v>1.327560277946759</v>
      </c>
      <c r="M403" s="5">
        <v>16</v>
      </c>
      <c r="N403" t="str">
        <f t="shared" si="39"/>
        <v>Prazo SLA atendido</v>
      </c>
      <c r="O403" s="19">
        <f t="shared" si="40"/>
        <v>8.2972517371672438E-2</v>
      </c>
      <c r="P403" t="b">
        <f t="shared" si="41"/>
        <v>0</v>
      </c>
    </row>
    <row r="404" spans="1:16" x14ac:dyDescent="0.3">
      <c r="A404" s="1" t="s">
        <v>1009</v>
      </c>
      <c r="B404" t="s">
        <v>1010</v>
      </c>
      <c r="C404" t="s">
        <v>26</v>
      </c>
      <c r="D404" t="s">
        <v>68</v>
      </c>
      <c r="F404" s="3">
        <v>45036.458228877316</v>
      </c>
      <c r="G404" s="2">
        <v>45036.458228877316</v>
      </c>
      <c r="H404" s="3">
        <v>45036.541418252316</v>
      </c>
      <c r="I404" s="2">
        <v>45036.541418252316</v>
      </c>
      <c r="J404" s="5">
        <f t="shared" si="36"/>
        <v>8.3189375000074506E-2</v>
      </c>
      <c r="K404" s="12">
        <f t="shared" si="37"/>
        <v>8.3189375000074506E-2</v>
      </c>
      <c r="L404" s="5">
        <f t="shared" si="38"/>
        <v>1.9965450000017881</v>
      </c>
      <c r="M404" s="5">
        <v>24</v>
      </c>
      <c r="N404" t="str">
        <f t="shared" si="39"/>
        <v>Prazo SLA atendido</v>
      </c>
      <c r="O404" s="19">
        <f t="shared" si="40"/>
        <v>8.3189375000074506E-2</v>
      </c>
      <c r="P404" t="b">
        <f t="shared" si="41"/>
        <v>0</v>
      </c>
    </row>
    <row r="405" spans="1:16" hidden="1" x14ac:dyDescent="0.3">
      <c r="A405" s="1" t="s">
        <v>5906</v>
      </c>
      <c r="B405" t="s">
        <v>5907</v>
      </c>
      <c r="C405" t="s">
        <v>26</v>
      </c>
      <c r="D405" t="s">
        <v>625</v>
      </c>
      <c r="F405" s="3">
        <v>44755.591968692126</v>
      </c>
      <c r="G405" s="2">
        <v>44755.591968692126</v>
      </c>
      <c r="H405" s="3">
        <v>44755.675159317128</v>
      </c>
      <c r="I405" s="2">
        <v>44755.675159317128</v>
      </c>
      <c r="J405" s="5">
        <f t="shared" si="36"/>
        <v>8.3190625002316665E-2</v>
      </c>
      <c r="K405" s="12">
        <f t="shared" si="37"/>
        <v>8.3190625002316665E-2</v>
      </c>
      <c r="L405" s="5">
        <f t="shared" si="38"/>
        <v>1.9965750000556</v>
      </c>
      <c r="M405" s="5">
        <v>24</v>
      </c>
      <c r="N405" t="str">
        <f t="shared" si="39"/>
        <v>Prazo SLA atendido</v>
      </c>
      <c r="O405" s="19">
        <f t="shared" si="40"/>
        <v>8.3190625002316665E-2</v>
      </c>
      <c r="P405" t="b">
        <f t="shared" si="41"/>
        <v>0</v>
      </c>
    </row>
    <row r="406" spans="1:16" hidden="1" x14ac:dyDescent="0.3">
      <c r="A406" s="1" t="s">
        <v>4249</v>
      </c>
      <c r="B406" t="s">
        <v>4250</v>
      </c>
      <c r="C406" t="s">
        <v>4047</v>
      </c>
      <c r="D406" t="s">
        <v>13</v>
      </c>
      <c r="F406" s="3">
        <v>44852.381839699075</v>
      </c>
      <c r="G406" s="2">
        <v>44852.381839699075</v>
      </c>
      <c r="H406" s="3">
        <v>44852.521174398149</v>
      </c>
      <c r="I406" s="2">
        <v>44852.521174398149</v>
      </c>
      <c r="J406" s="5">
        <f t="shared" si="36"/>
        <v>0.13933469907351537</v>
      </c>
      <c r="K406" s="12">
        <f t="shared" si="37"/>
        <v>0.13933469907351537</v>
      </c>
      <c r="L406" s="5">
        <f t="shared" si="38"/>
        <v>3.3440327777643688</v>
      </c>
      <c r="M406" s="5">
        <v>40</v>
      </c>
      <c r="N406" t="str">
        <f t="shared" si="39"/>
        <v>Prazo SLA atendido</v>
      </c>
      <c r="O406" s="19">
        <f t="shared" si="40"/>
        <v>8.3600819444109215E-2</v>
      </c>
      <c r="P406" t="b">
        <f t="shared" si="41"/>
        <v>0</v>
      </c>
    </row>
    <row r="407" spans="1:16" x14ac:dyDescent="0.3">
      <c r="A407" s="1" t="s">
        <v>218</v>
      </c>
      <c r="B407" t="s">
        <v>219</v>
      </c>
      <c r="C407" t="s">
        <v>117</v>
      </c>
      <c r="D407" t="s">
        <v>9</v>
      </c>
      <c r="F407" s="3">
        <v>45091.414714386578</v>
      </c>
      <c r="G407" s="2">
        <v>45091.414714386578</v>
      </c>
      <c r="H407" s="3">
        <v>45091.833277268517</v>
      </c>
      <c r="I407" s="2">
        <v>45091.833277268517</v>
      </c>
      <c r="J407" s="5">
        <f t="shared" si="36"/>
        <v>0.4185628819395788</v>
      </c>
      <c r="K407" s="12">
        <f t="shared" si="37"/>
        <v>0.4185628819395788</v>
      </c>
      <c r="L407" s="5">
        <f t="shared" si="38"/>
        <v>10.045509166549891</v>
      </c>
      <c r="M407" s="5">
        <v>120</v>
      </c>
      <c r="N407" t="str">
        <f t="shared" si="39"/>
        <v>Prazo SLA atendido</v>
      </c>
      <c r="O407" s="19">
        <f t="shared" si="40"/>
        <v>8.3712576387915766E-2</v>
      </c>
      <c r="P407" t="b">
        <f t="shared" si="41"/>
        <v>0</v>
      </c>
    </row>
    <row r="408" spans="1:16" x14ac:dyDescent="0.3">
      <c r="A408" s="1" t="s">
        <v>528</v>
      </c>
      <c r="B408" t="s">
        <v>529</v>
      </c>
      <c r="C408" t="s">
        <v>26</v>
      </c>
      <c r="D408" t="s">
        <v>13</v>
      </c>
      <c r="F408" s="3">
        <v>45069.459890486112</v>
      </c>
      <c r="G408" s="2">
        <v>45069.459890486112</v>
      </c>
      <c r="H408" s="3">
        <v>45069.602224548609</v>
      </c>
      <c r="I408" s="2">
        <v>45069.602224548609</v>
      </c>
      <c r="J408" s="5">
        <f t="shared" si="36"/>
        <v>0.1423340624969569</v>
      </c>
      <c r="K408" s="12">
        <f t="shared" si="37"/>
        <v>0.1423340624969569</v>
      </c>
      <c r="L408" s="5">
        <f t="shared" si="38"/>
        <v>3.4160174999269657</v>
      </c>
      <c r="M408" s="5">
        <v>40</v>
      </c>
      <c r="N408" t="str">
        <f t="shared" si="39"/>
        <v>Prazo SLA atendido</v>
      </c>
      <c r="O408" s="19">
        <f t="shared" si="40"/>
        <v>8.5400437498174137E-2</v>
      </c>
      <c r="P408" t="b">
        <f t="shared" si="41"/>
        <v>0</v>
      </c>
    </row>
    <row r="409" spans="1:16" hidden="1" x14ac:dyDescent="0.3">
      <c r="A409" s="1" t="s">
        <v>4027</v>
      </c>
      <c r="B409" t="s">
        <v>4028</v>
      </c>
      <c r="C409" t="s">
        <v>26</v>
      </c>
      <c r="D409" t="s">
        <v>13</v>
      </c>
      <c r="F409" s="3">
        <v>44860.448346215278</v>
      </c>
      <c r="G409" s="2">
        <v>44860.448346215278</v>
      </c>
      <c r="H409" s="3">
        <v>44860.592864351849</v>
      </c>
      <c r="I409" s="2">
        <v>44860.592864351849</v>
      </c>
      <c r="J409" s="5">
        <f t="shared" si="36"/>
        <v>0.14451813657069579</v>
      </c>
      <c r="K409" s="12">
        <f t="shared" si="37"/>
        <v>0.14451813657069579</v>
      </c>
      <c r="L409" s="5">
        <f t="shared" si="38"/>
        <v>3.4684352776966989</v>
      </c>
      <c r="M409" s="5">
        <v>40</v>
      </c>
      <c r="N409" t="str">
        <f t="shared" si="39"/>
        <v>Prazo SLA atendido</v>
      </c>
      <c r="O409" s="19">
        <f t="shared" si="40"/>
        <v>8.6710881942417467E-2</v>
      </c>
      <c r="P409" t="b">
        <f t="shared" si="41"/>
        <v>0</v>
      </c>
    </row>
    <row r="410" spans="1:16" x14ac:dyDescent="0.3">
      <c r="A410" s="1" t="s">
        <v>2163</v>
      </c>
      <c r="B410" t="s">
        <v>2164</v>
      </c>
      <c r="C410" t="s">
        <v>26</v>
      </c>
      <c r="D410" t="s">
        <v>13</v>
      </c>
      <c r="F410" s="3">
        <v>44967.411845451388</v>
      </c>
      <c r="G410" s="2">
        <v>44967.411845451388</v>
      </c>
      <c r="H410" s="3">
        <v>44967.556605578706</v>
      </c>
      <c r="I410" s="2">
        <v>44967.556605578706</v>
      </c>
      <c r="J410" s="5">
        <f t="shared" si="36"/>
        <v>0.14476012731756782</v>
      </c>
      <c r="K410" s="12">
        <f t="shared" si="37"/>
        <v>0.14476012731756782</v>
      </c>
      <c r="L410" s="5">
        <f t="shared" si="38"/>
        <v>3.4742430556216277</v>
      </c>
      <c r="M410" s="5">
        <v>40</v>
      </c>
      <c r="N410" t="str">
        <f t="shared" si="39"/>
        <v>Prazo SLA atendido</v>
      </c>
      <c r="O410" s="19">
        <f t="shared" si="40"/>
        <v>8.6856076390540687E-2</v>
      </c>
      <c r="P410" t="b">
        <f t="shared" si="41"/>
        <v>0</v>
      </c>
    </row>
    <row r="411" spans="1:16" hidden="1" x14ac:dyDescent="0.3">
      <c r="A411" s="1" t="s">
        <v>3496</v>
      </c>
      <c r="B411" t="s">
        <v>2321</v>
      </c>
      <c r="C411" t="s">
        <v>16</v>
      </c>
      <c r="D411" t="s">
        <v>43</v>
      </c>
      <c r="F411" s="3">
        <v>44890.575290393521</v>
      </c>
      <c r="G411" s="2">
        <v>44890.575290393521</v>
      </c>
      <c r="H411" s="3">
        <v>44890.633633124999</v>
      </c>
      <c r="I411" s="2">
        <v>44890.633633124999</v>
      </c>
      <c r="J411" s="5">
        <f t="shared" si="36"/>
        <v>5.8342731477750931E-2</v>
      </c>
      <c r="K411" s="12">
        <f t="shared" si="37"/>
        <v>5.8342731477750931E-2</v>
      </c>
      <c r="L411" s="5">
        <f t="shared" si="38"/>
        <v>1.4002255554660223</v>
      </c>
      <c r="M411" s="5">
        <v>16</v>
      </c>
      <c r="N411" t="str">
        <f t="shared" si="39"/>
        <v>Prazo SLA atendido</v>
      </c>
      <c r="O411" s="19">
        <f t="shared" si="40"/>
        <v>8.7514097216626396E-2</v>
      </c>
      <c r="P411" t="b">
        <f t="shared" si="41"/>
        <v>0</v>
      </c>
    </row>
    <row r="412" spans="1:16" hidden="1" x14ac:dyDescent="0.3">
      <c r="A412" s="1" t="s">
        <v>4029</v>
      </c>
      <c r="B412" t="s">
        <v>4030</v>
      </c>
      <c r="C412" t="s">
        <v>26</v>
      </c>
      <c r="D412" t="s">
        <v>13</v>
      </c>
      <c r="F412" s="3">
        <v>44860.446972094906</v>
      </c>
      <c r="G412" s="2">
        <v>44860.446972094906</v>
      </c>
      <c r="H412" s="3">
        <v>44860.593184814818</v>
      </c>
      <c r="I412" s="2">
        <v>44860.593184814818</v>
      </c>
      <c r="J412" s="5">
        <f t="shared" si="36"/>
        <v>0.14621271991200047</v>
      </c>
      <c r="K412" s="12">
        <f t="shared" si="37"/>
        <v>0.14621271991200047</v>
      </c>
      <c r="L412" s="5">
        <f t="shared" si="38"/>
        <v>3.5091052778880112</v>
      </c>
      <c r="M412" s="5">
        <v>40</v>
      </c>
      <c r="N412" t="str">
        <f t="shared" si="39"/>
        <v>Prazo SLA atendido</v>
      </c>
      <c r="O412" s="19">
        <f t="shared" si="40"/>
        <v>8.7727631947200277E-2</v>
      </c>
      <c r="P412" t="b">
        <f t="shared" si="41"/>
        <v>0</v>
      </c>
    </row>
    <row r="413" spans="1:16" hidden="1" x14ac:dyDescent="0.3">
      <c r="A413" s="1" t="s">
        <v>5796</v>
      </c>
      <c r="B413" t="s">
        <v>5797</v>
      </c>
      <c r="C413" t="s">
        <v>8</v>
      </c>
      <c r="D413" t="s">
        <v>13</v>
      </c>
      <c r="F413" s="3">
        <v>44761.465660081019</v>
      </c>
      <c r="G413" s="2">
        <v>44761.465660081019</v>
      </c>
      <c r="H413" s="3">
        <v>44761.614386909721</v>
      </c>
      <c r="I413" s="2">
        <v>44761.614386909721</v>
      </c>
      <c r="J413" s="5">
        <f t="shared" si="36"/>
        <v>0.14872682870191056</v>
      </c>
      <c r="K413" s="12">
        <f t="shared" si="37"/>
        <v>0.14872682870191056</v>
      </c>
      <c r="L413" s="5">
        <f t="shared" si="38"/>
        <v>3.5694438888458535</v>
      </c>
      <c r="M413" s="5">
        <v>40</v>
      </c>
      <c r="N413" t="str">
        <f t="shared" si="39"/>
        <v>Prazo SLA atendido</v>
      </c>
      <c r="O413" s="19">
        <f t="shared" si="40"/>
        <v>8.9236097221146338E-2</v>
      </c>
      <c r="P413" t="b">
        <f t="shared" si="41"/>
        <v>0</v>
      </c>
    </row>
    <row r="414" spans="1:16" x14ac:dyDescent="0.3">
      <c r="A414" s="1" t="s">
        <v>626</v>
      </c>
      <c r="B414" t="s">
        <v>210</v>
      </c>
      <c r="C414" t="s">
        <v>211</v>
      </c>
      <c r="D414" t="s">
        <v>13</v>
      </c>
      <c r="F414" s="3">
        <v>45062.42584290509</v>
      </c>
      <c r="G414" s="2">
        <v>45062.42584290509</v>
      </c>
      <c r="H414" s="3">
        <v>45062.574748159721</v>
      </c>
      <c r="I414" s="2">
        <v>45062.574748159721</v>
      </c>
      <c r="J414" s="5">
        <f t="shared" si="36"/>
        <v>0.14890525463124504</v>
      </c>
      <c r="K414" s="12">
        <f t="shared" si="37"/>
        <v>0.14890525463124504</v>
      </c>
      <c r="L414" s="5">
        <f t="shared" si="38"/>
        <v>3.573726111149881</v>
      </c>
      <c r="M414" s="5">
        <v>40</v>
      </c>
      <c r="N414" t="str">
        <f t="shared" si="39"/>
        <v>Prazo SLA atendido</v>
      </c>
      <c r="O414" s="19">
        <f t="shared" si="40"/>
        <v>8.934315277874702E-2</v>
      </c>
      <c r="P414" t="b">
        <f t="shared" si="41"/>
        <v>0</v>
      </c>
    </row>
    <row r="415" spans="1:16" hidden="1" x14ac:dyDescent="0.3">
      <c r="A415" s="1" t="s">
        <v>4461</v>
      </c>
      <c r="B415" t="s">
        <v>4462</v>
      </c>
      <c r="C415" t="s">
        <v>26</v>
      </c>
      <c r="D415" t="s">
        <v>68</v>
      </c>
      <c r="F415" s="3">
        <v>44838.432141064812</v>
      </c>
      <c r="G415" s="2">
        <v>44838.432141064812</v>
      </c>
      <c r="H415" s="3">
        <v>44838.525087708331</v>
      </c>
      <c r="I415" s="2">
        <v>44838.525087708331</v>
      </c>
      <c r="J415" s="5">
        <f t="shared" si="36"/>
        <v>9.294664351909887E-2</v>
      </c>
      <c r="K415" s="12">
        <f t="shared" si="37"/>
        <v>9.294664351909887E-2</v>
      </c>
      <c r="L415" s="5">
        <f t="shared" si="38"/>
        <v>2.2307194444583729</v>
      </c>
      <c r="M415" s="5">
        <v>24</v>
      </c>
      <c r="N415" t="str">
        <f t="shared" si="39"/>
        <v>Prazo SLA atendido</v>
      </c>
      <c r="O415" s="19">
        <f t="shared" si="40"/>
        <v>9.294664351909887E-2</v>
      </c>
      <c r="P415" t="b">
        <f t="shared" si="41"/>
        <v>0</v>
      </c>
    </row>
    <row r="416" spans="1:16" x14ac:dyDescent="0.3">
      <c r="A416" s="1" t="s">
        <v>379</v>
      </c>
      <c r="B416" t="s">
        <v>380</v>
      </c>
      <c r="C416" t="s">
        <v>16</v>
      </c>
      <c r="D416" t="s">
        <v>43</v>
      </c>
      <c r="F416" s="3">
        <v>45077.614117210651</v>
      </c>
      <c r="G416" s="2">
        <v>45077.614117210651</v>
      </c>
      <c r="H416" s="3">
        <v>45077.677725046298</v>
      </c>
      <c r="I416" s="2">
        <v>45077.677725046298</v>
      </c>
      <c r="J416" s="5">
        <f t="shared" si="36"/>
        <v>6.3607835647417232E-2</v>
      </c>
      <c r="K416" s="12">
        <f t="shared" si="37"/>
        <v>6.3607835647417232E-2</v>
      </c>
      <c r="L416" s="5">
        <f t="shared" si="38"/>
        <v>1.5265880555380136</v>
      </c>
      <c r="M416" s="5">
        <v>16</v>
      </c>
      <c r="N416" t="str">
        <f t="shared" si="39"/>
        <v>Prazo SLA atendido</v>
      </c>
      <c r="O416" s="19">
        <f t="shared" si="40"/>
        <v>9.5411753471125849E-2</v>
      </c>
      <c r="P416" t="b">
        <f t="shared" si="41"/>
        <v>0</v>
      </c>
    </row>
    <row r="417" spans="1:16" hidden="1" x14ac:dyDescent="0.3">
      <c r="A417" s="1" t="s">
        <v>6101</v>
      </c>
      <c r="B417" t="s">
        <v>3071</v>
      </c>
      <c r="C417" t="s">
        <v>109</v>
      </c>
      <c r="D417" t="s">
        <v>9</v>
      </c>
      <c r="F417" s="3">
        <v>44743.412039641204</v>
      </c>
      <c r="G417" s="2">
        <v>44743.412039641204</v>
      </c>
      <c r="H417" s="3">
        <v>44743.889166516201</v>
      </c>
      <c r="I417" s="2">
        <v>44743.889166516201</v>
      </c>
      <c r="J417" s="5">
        <f t="shared" si="36"/>
        <v>0.47712687499733875</v>
      </c>
      <c r="K417" s="12">
        <f t="shared" si="37"/>
        <v>0.47712687499733875</v>
      </c>
      <c r="L417" s="5">
        <f t="shared" si="38"/>
        <v>11.45104499993613</v>
      </c>
      <c r="M417" s="5">
        <v>120</v>
      </c>
      <c r="N417" t="str">
        <f t="shared" si="39"/>
        <v>Prazo SLA atendido</v>
      </c>
      <c r="O417" s="19">
        <f t="shared" si="40"/>
        <v>9.5425374999467752E-2</v>
      </c>
      <c r="P417" t="b">
        <f t="shared" si="41"/>
        <v>0</v>
      </c>
    </row>
    <row r="418" spans="1:16" hidden="1" x14ac:dyDescent="0.3">
      <c r="A418" s="1" t="s">
        <v>4075</v>
      </c>
      <c r="B418" t="s">
        <v>4076</v>
      </c>
      <c r="C418" t="s">
        <v>1005</v>
      </c>
      <c r="D418" t="s">
        <v>17</v>
      </c>
      <c r="F418" s="3">
        <v>44859.411062465275</v>
      </c>
      <c r="G418" s="2">
        <v>44859.411062465275</v>
      </c>
      <c r="H418" s="3">
        <v>44859.475135567132</v>
      </c>
      <c r="I418" s="2">
        <v>44859.475135567132</v>
      </c>
      <c r="J418" s="5">
        <f t="shared" si="36"/>
        <v>6.4073101857502479E-2</v>
      </c>
      <c r="K418" s="12">
        <f t="shared" si="37"/>
        <v>6.4073101857502479E-2</v>
      </c>
      <c r="L418" s="5">
        <f t="shared" si="38"/>
        <v>1.5377544445800595</v>
      </c>
      <c r="M418" s="5">
        <v>16</v>
      </c>
      <c r="N418" t="str">
        <f t="shared" si="39"/>
        <v>Prazo SLA atendido</v>
      </c>
      <c r="O418" s="19">
        <f t="shared" si="40"/>
        <v>9.6109652786253719E-2</v>
      </c>
      <c r="P418" t="b">
        <f t="shared" si="41"/>
        <v>0</v>
      </c>
    </row>
    <row r="419" spans="1:16" hidden="1" x14ac:dyDescent="0.3">
      <c r="A419" s="1" t="s">
        <v>4694</v>
      </c>
      <c r="B419" t="s">
        <v>3381</v>
      </c>
      <c r="C419" t="s">
        <v>26</v>
      </c>
      <c r="D419" t="s">
        <v>68</v>
      </c>
      <c r="F419" s="3">
        <v>44824.491219780095</v>
      </c>
      <c r="G419" s="2">
        <v>44824.491219780095</v>
      </c>
      <c r="H419" s="3">
        <v>44824.58755128472</v>
      </c>
      <c r="I419" s="2">
        <v>44824.58755128472</v>
      </c>
      <c r="J419" s="5">
        <f t="shared" si="36"/>
        <v>9.6331504624686204E-2</v>
      </c>
      <c r="K419" s="12">
        <f t="shared" si="37"/>
        <v>9.6331504624686204E-2</v>
      </c>
      <c r="L419" s="5">
        <f t="shared" si="38"/>
        <v>2.3119561109924689</v>
      </c>
      <c r="M419" s="5">
        <v>24</v>
      </c>
      <c r="N419" t="str">
        <f t="shared" si="39"/>
        <v>Prazo SLA atendido</v>
      </c>
      <c r="O419" s="19">
        <f t="shared" si="40"/>
        <v>9.6331504624686204E-2</v>
      </c>
      <c r="P419" t="b">
        <f t="shared" si="41"/>
        <v>0</v>
      </c>
    </row>
    <row r="420" spans="1:16" x14ac:dyDescent="0.3">
      <c r="A420" s="1" t="s">
        <v>2316</v>
      </c>
      <c r="B420" t="s">
        <v>2317</v>
      </c>
      <c r="C420" t="s">
        <v>22</v>
      </c>
      <c r="D420" t="s">
        <v>23</v>
      </c>
      <c r="F420" s="3">
        <v>44960.568653182869</v>
      </c>
      <c r="G420" s="2">
        <v>44960.568653182869</v>
      </c>
      <c r="H420" s="3">
        <v>44961.293215636571</v>
      </c>
      <c r="I420" s="2">
        <v>44961.293215636571</v>
      </c>
      <c r="J420" s="5">
        <f t="shared" si="36"/>
        <v>0.72456245370267425</v>
      </c>
      <c r="K420" s="12">
        <f t="shared" si="37"/>
        <v>0.72456245370267425</v>
      </c>
      <c r="L420" s="5">
        <f t="shared" si="38"/>
        <v>17.389498888864182</v>
      </c>
      <c r="M420" s="5">
        <v>180</v>
      </c>
      <c r="N420" t="str">
        <f t="shared" si="39"/>
        <v>Prazo SLA atendido</v>
      </c>
      <c r="O420" s="19">
        <f t="shared" si="40"/>
        <v>9.6608327160356569E-2</v>
      </c>
      <c r="P420" t="b">
        <f t="shared" si="41"/>
        <v>0</v>
      </c>
    </row>
    <row r="421" spans="1:16" hidden="1" x14ac:dyDescent="0.3">
      <c r="A421" s="1" t="s">
        <v>4695</v>
      </c>
      <c r="B421" t="s">
        <v>4696</v>
      </c>
      <c r="C421" t="s">
        <v>26</v>
      </c>
      <c r="D421" t="s">
        <v>68</v>
      </c>
      <c r="F421" s="3">
        <v>44824.488796585647</v>
      </c>
      <c r="G421" s="2">
        <v>44824.488796585647</v>
      </c>
      <c r="H421" s="3">
        <v>44824.588002881945</v>
      </c>
      <c r="I421" s="2">
        <v>44824.588002881945</v>
      </c>
      <c r="J421" s="5">
        <f t="shared" si="36"/>
        <v>9.9206296297779772E-2</v>
      </c>
      <c r="K421" s="12">
        <f t="shared" si="37"/>
        <v>9.9206296297779772E-2</v>
      </c>
      <c r="L421" s="5">
        <f t="shared" si="38"/>
        <v>2.3809511111467145</v>
      </c>
      <c r="M421" s="5">
        <v>24</v>
      </c>
      <c r="N421" t="str">
        <f t="shared" si="39"/>
        <v>Prazo SLA atendido</v>
      </c>
      <c r="O421" s="19">
        <f t="shared" si="40"/>
        <v>9.9206296297779772E-2</v>
      </c>
      <c r="P421" t="b">
        <f t="shared" si="41"/>
        <v>0</v>
      </c>
    </row>
    <row r="422" spans="1:16" x14ac:dyDescent="0.3">
      <c r="A422" s="1" t="s">
        <v>1475</v>
      </c>
      <c r="B422" t="s">
        <v>1476</v>
      </c>
      <c r="C422" t="s">
        <v>8</v>
      </c>
      <c r="D422" t="s">
        <v>9</v>
      </c>
      <c r="F422" s="3">
        <v>45007.943968425927</v>
      </c>
      <c r="G422" s="2">
        <v>45007.943968425927</v>
      </c>
      <c r="H422" s="3">
        <v>45008.445418055555</v>
      </c>
      <c r="I422" s="2">
        <v>45008.445418055555</v>
      </c>
      <c r="J422" s="5">
        <f t="shared" si="36"/>
        <v>0.50144962962804129</v>
      </c>
      <c r="K422" s="12">
        <f t="shared" si="37"/>
        <v>0.50144962962804129</v>
      </c>
      <c r="L422" s="5">
        <f t="shared" si="38"/>
        <v>12.034791111072991</v>
      </c>
      <c r="M422" s="5">
        <v>120</v>
      </c>
      <c r="N422" t="str">
        <f t="shared" si="39"/>
        <v>Prazo SLA atendido</v>
      </c>
      <c r="O422" s="19">
        <f t="shared" si="40"/>
        <v>0.10028992592560826</v>
      </c>
      <c r="P422" t="b">
        <f t="shared" si="41"/>
        <v>0</v>
      </c>
    </row>
    <row r="423" spans="1:16" x14ac:dyDescent="0.3">
      <c r="A423" s="1" t="s">
        <v>627</v>
      </c>
      <c r="B423" t="s">
        <v>628</v>
      </c>
      <c r="C423" t="s">
        <v>211</v>
      </c>
      <c r="D423" t="s">
        <v>13</v>
      </c>
      <c r="F423" s="3">
        <v>45062.402427824076</v>
      </c>
      <c r="G423" s="2">
        <v>45062.402427824076</v>
      </c>
      <c r="H423" s="3">
        <v>45062.572165173609</v>
      </c>
      <c r="I423" s="2">
        <v>45062.572165173609</v>
      </c>
      <c r="J423" s="5">
        <f t="shared" si="36"/>
        <v>0.16973734953353414</v>
      </c>
      <c r="K423" s="12">
        <f t="shared" si="37"/>
        <v>0.16973734953353414</v>
      </c>
      <c r="L423" s="5">
        <f t="shared" si="38"/>
        <v>4.0736963888048194</v>
      </c>
      <c r="M423" s="5">
        <v>40</v>
      </c>
      <c r="N423" t="str">
        <f t="shared" si="39"/>
        <v>Prazo SLA atendido</v>
      </c>
      <c r="O423" s="19">
        <f t="shared" si="40"/>
        <v>0.10184240972012049</v>
      </c>
      <c r="P423" t="b">
        <f t="shared" si="41"/>
        <v>0</v>
      </c>
    </row>
    <row r="424" spans="1:16" hidden="1" x14ac:dyDescent="0.3">
      <c r="A424" s="1" t="s">
        <v>6023</v>
      </c>
      <c r="B424" t="s">
        <v>6024</v>
      </c>
      <c r="C424" t="s">
        <v>4047</v>
      </c>
      <c r="D424" t="s">
        <v>17</v>
      </c>
      <c r="F424" s="3">
        <v>44748.407236168983</v>
      </c>
      <c r="G424" s="2">
        <v>44748.407236168983</v>
      </c>
      <c r="H424" s="3">
        <v>44748.47528864583</v>
      </c>
      <c r="I424" s="2">
        <v>44748.47528864583</v>
      </c>
      <c r="J424" s="5">
        <f t="shared" si="36"/>
        <v>6.8052476846787613E-2</v>
      </c>
      <c r="K424" s="12">
        <f t="shared" si="37"/>
        <v>6.8052476846787613E-2</v>
      </c>
      <c r="L424" s="5">
        <f t="shared" si="38"/>
        <v>1.6332594443229027</v>
      </c>
      <c r="M424" s="5">
        <v>16</v>
      </c>
      <c r="N424" t="str">
        <f t="shared" si="39"/>
        <v>Prazo SLA atendido</v>
      </c>
      <c r="O424" s="19">
        <f t="shared" si="40"/>
        <v>0.10207871527018142</v>
      </c>
      <c r="P424" t="b">
        <f t="shared" si="41"/>
        <v>0</v>
      </c>
    </row>
    <row r="425" spans="1:16" hidden="1" x14ac:dyDescent="0.3">
      <c r="A425" s="1" t="s">
        <v>5582</v>
      </c>
      <c r="B425" t="s">
        <v>5583</v>
      </c>
      <c r="C425" t="s">
        <v>26</v>
      </c>
      <c r="D425" t="s">
        <v>68</v>
      </c>
      <c r="F425" s="3">
        <v>44770.484792430558</v>
      </c>
      <c r="G425" s="2">
        <v>44770.484792430558</v>
      </c>
      <c r="H425" s="3">
        <v>44770.587580243053</v>
      </c>
      <c r="I425" s="2">
        <v>44770.587580243053</v>
      </c>
      <c r="J425" s="5">
        <f t="shared" si="36"/>
        <v>0.10278781249508029</v>
      </c>
      <c r="K425" s="12">
        <f t="shared" si="37"/>
        <v>0.10278781249508029</v>
      </c>
      <c r="L425" s="5">
        <f t="shared" si="38"/>
        <v>2.4669074998819269</v>
      </c>
      <c r="M425" s="5">
        <v>24</v>
      </c>
      <c r="N425" t="str">
        <f t="shared" si="39"/>
        <v>Prazo SLA atendido</v>
      </c>
      <c r="O425" s="19">
        <f t="shared" si="40"/>
        <v>0.10278781249508029</v>
      </c>
      <c r="P425" t="b">
        <f t="shared" si="41"/>
        <v>0</v>
      </c>
    </row>
    <row r="426" spans="1:16" hidden="1" x14ac:dyDescent="0.3">
      <c r="A426" s="1" t="s">
        <v>4821</v>
      </c>
      <c r="B426" t="s">
        <v>4822</v>
      </c>
      <c r="C426" t="s">
        <v>26</v>
      </c>
      <c r="D426" t="s">
        <v>13</v>
      </c>
      <c r="F426" s="3">
        <v>44817.513021145831</v>
      </c>
      <c r="G426" s="2">
        <v>44817.513021145831</v>
      </c>
      <c r="H426" s="3">
        <v>44817.685479340274</v>
      </c>
      <c r="I426" s="2">
        <v>44817.685479340274</v>
      </c>
      <c r="J426" s="5">
        <f t="shared" si="36"/>
        <v>0.17245819444360677</v>
      </c>
      <c r="K426" s="12">
        <f t="shared" si="37"/>
        <v>0.17245819444360677</v>
      </c>
      <c r="L426" s="5">
        <f t="shared" si="38"/>
        <v>4.1389966666465625</v>
      </c>
      <c r="M426" s="5">
        <v>40</v>
      </c>
      <c r="N426" t="str">
        <f t="shared" si="39"/>
        <v>Prazo SLA atendido</v>
      </c>
      <c r="O426" s="19">
        <f t="shared" si="40"/>
        <v>0.10347491666616407</v>
      </c>
      <c r="P426" t="b">
        <f t="shared" si="41"/>
        <v>0</v>
      </c>
    </row>
    <row r="427" spans="1:16" hidden="1" x14ac:dyDescent="0.3">
      <c r="A427" s="1" t="s">
        <v>5486</v>
      </c>
      <c r="B427" t="s">
        <v>5487</v>
      </c>
      <c r="C427" t="s">
        <v>16</v>
      </c>
      <c r="D427" t="s">
        <v>17</v>
      </c>
      <c r="F427" s="3">
        <v>44775.651104710647</v>
      </c>
      <c r="G427" s="2">
        <v>44775.651104710647</v>
      </c>
      <c r="H427" s="3">
        <v>44775.72050033565</v>
      </c>
      <c r="I427" s="2">
        <v>44775.72050033565</v>
      </c>
      <c r="J427" s="5">
        <f t="shared" si="36"/>
        <v>6.9395625003380701E-2</v>
      </c>
      <c r="K427" s="12">
        <f t="shared" si="37"/>
        <v>6.9395625003380701E-2</v>
      </c>
      <c r="L427" s="5">
        <f t="shared" si="38"/>
        <v>1.6654950000811368</v>
      </c>
      <c r="M427" s="5">
        <v>16</v>
      </c>
      <c r="N427" t="str">
        <f t="shared" si="39"/>
        <v>Prazo SLA atendido</v>
      </c>
      <c r="O427" s="19">
        <f t="shared" si="40"/>
        <v>0.10409343750507105</v>
      </c>
      <c r="P427" t="b">
        <f t="shared" si="41"/>
        <v>0</v>
      </c>
    </row>
    <row r="428" spans="1:16" hidden="1" x14ac:dyDescent="0.3">
      <c r="A428" s="1" t="s">
        <v>3300</v>
      </c>
      <c r="B428" t="s">
        <v>3301</v>
      </c>
      <c r="C428" t="s">
        <v>16</v>
      </c>
      <c r="D428" t="s">
        <v>9</v>
      </c>
      <c r="F428" s="3">
        <v>44901.508668761577</v>
      </c>
      <c r="G428" s="2">
        <v>44901.508668761577</v>
      </c>
      <c r="H428" s="3">
        <v>44902.039896539354</v>
      </c>
      <c r="I428" s="2">
        <v>44902.039896539354</v>
      </c>
      <c r="J428" s="5">
        <f t="shared" si="36"/>
        <v>0.53122777777753072</v>
      </c>
      <c r="K428" s="12">
        <f t="shared" si="37"/>
        <v>0.53122777777753072</v>
      </c>
      <c r="L428" s="5">
        <f t="shared" si="38"/>
        <v>12.749466666660737</v>
      </c>
      <c r="M428" s="5">
        <v>120</v>
      </c>
      <c r="N428" t="str">
        <f t="shared" si="39"/>
        <v>Prazo SLA atendido</v>
      </c>
      <c r="O428" s="19">
        <f t="shared" si="40"/>
        <v>0.10624555555550615</v>
      </c>
      <c r="P428" t="b">
        <f t="shared" si="41"/>
        <v>0</v>
      </c>
    </row>
    <row r="429" spans="1:16" hidden="1" x14ac:dyDescent="0.3">
      <c r="A429" s="1" t="s">
        <v>3945</v>
      </c>
      <c r="B429" t="s">
        <v>3946</v>
      </c>
      <c r="C429" t="s">
        <v>16</v>
      </c>
      <c r="D429" t="s">
        <v>17</v>
      </c>
      <c r="F429" s="3">
        <v>44862.654098530089</v>
      </c>
      <c r="G429" s="2">
        <v>44862.654098530089</v>
      </c>
      <c r="H429" s="3">
        <v>44862.726894618056</v>
      </c>
      <c r="I429" s="2">
        <v>44862.726894618056</v>
      </c>
      <c r="J429" s="5">
        <f t="shared" si="36"/>
        <v>7.2796087966708001E-2</v>
      </c>
      <c r="K429" s="12">
        <f t="shared" si="37"/>
        <v>7.2796087966708001E-2</v>
      </c>
      <c r="L429" s="5">
        <f t="shared" si="38"/>
        <v>1.747106111200992</v>
      </c>
      <c r="M429" s="5">
        <v>16</v>
      </c>
      <c r="N429" t="str">
        <f t="shared" si="39"/>
        <v>Prazo SLA atendido</v>
      </c>
      <c r="O429" s="19">
        <f t="shared" si="40"/>
        <v>0.109194131950062</v>
      </c>
      <c r="P429" t="b">
        <f t="shared" si="41"/>
        <v>0</v>
      </c>
    </row>
    <row r="430" spans="1:16" hidden="1" x14ac:dyDescent="0.3">
      <c r="A430" s="1" t="s">
        <v>4909</v>
      </c>
      <c r="B430" t="s">
        <v>4910</v>
      </c>
      <c r="C430" t="s">
        <v>8</v>
      </c>
      <c r="D430" t="s">
        <v>856</v>
      </c>
      <c r="F430" s="3">
        <v>44810.609075381944</v>
      </c>
      <c r="G430" s="2">
        <v>44810.609075381944</v>
      </c>
      <c r="H430" s="3">
        <v>44810.795629375003</v>
      </c>
      <c r="I430" s="2">
        <v>44810.795629375003</v>
      </c>
      <c r="J430" s="5">
        <f t="shared" si="36"/>
        <v>0.18655399305862375</v>
      </c>
      <c r="K430" s="12">
        <f t="shared" si="37"/>
        <v>0.18655399305862375</v>
      </c>
      <c r="L430" s="5">
        <f t="shared" si="38"/>
        <v>4.4772958334069699</v>
      </c>
      <c r="M430" s="5">
        <v>40</v>
      </c>
      <c r="N430" t="str">
        <f t="shared" si="39"/>
        <v>Prazo SLA atendido</v>
      </c>
      <c r="O430" s="19">
        <f t="shared" si="40"/>
        <v>0.11193239583517425</v>
      </c>
      <c r="P430" t="b">
        <f t="shared" si="41"/>
        <v>0</v>
      </c>
    </row>
    <row r="431" spans="1:16" hidden="1" x14ac:dyDescent="0.3">
      <c r="A431" s="1" t="s">
        <v>3780</v>
      </c>
      <c r="B431" t="s">
        <v>3781</v>
      </c>
      <c r="C431" t="s">
        <v>12</v>
      </c>
      <c r="D431" t="s">
        <v>13</v>
      </c>
      <c r="F431" s="3">
        <v>44872.50440690972</v>
      </c>
      <c r="G431" s="2">
        <v>44872.50440690972</v>
      </c>
      <c r="H431" s="3">
        <v>44872.691115081019</v>
      </c>
      <c r="I431" s="2">
        <v>44872.691115081019</v>
      </c>
      <c r="J431" s="5">
        <f t="shared" si="36"/>
        <v>0.18670817129896022</v>
      </c>
      <c r="K431" s="12">
        <f t="shared" si="37"/>
        <v>0.18670817129896022</v>
      </c>
      <c r="L431" s="5">
        <f t="shared" si="38"/>
        <v>4.4809961111750454</v>
      </c>
      <c r="M431" s="5">
        <v>40</v>
      </c>
      <c r="N431" t="str">
        <f t="shared" si="39"/>
        <v>Prazo SLA atendido</v>
      </c>
      <c r="O431" s="19">
        <f t="shared" si="40"/>
        <v>0.11202490277937613</v>
      </c>
      <c r="P431" t="b">
        <f t="shared" si="41"/>
        <v>0</v>
      </c>
    </row>
    <row r="432" spans="1:16" x14ac:dyDescent="0.3">
      <c r="A432" s="1" t="s">
        <v>1698</v>
      </c>
      <c r="B432" t="s">
        <v>1699</v>
      </c>
      <c r="C432" t="s">
        <v>91</v>
      </c>
      <c r="D432" t="s">
        <v>23</v>
      </c>
      <c r="F432" s="3">
        <v>44999.854529884258</v>
      </c>
      <c r="G432" s="2">
        <v>44999.854529884258</v>
      </c>
      <c r="H432" s="3">
        <v>45000.724707557871</v>
      </c>
      <c r="I432" s="2">
        <v>45000.724707557871</v>
      </c>
      <c r="J432" s="5">
        <f t="shared" si="36"/>
        <v>0.87017767361248843</v>
      </c>
      <c r="K432" s="12">
        <f t="shared" si="37"/>
        <v>0.87017767361248843</v>
      </c>
      <c r="L432" s="5">
        <f t="shared" si="38"/>
        <v>20.884264166699722</v>
      </c>
      <c r="M432" s="5">
        <v>180</v>
      </c>
      <c r="N432" t="str">
        <f t="shared" si="39"/>
        <v>Prazo SLA atendido</v>
      </c>
      <c r="O432" s="19">
        <f t="shared" si="40"/>
        <v>0.11602368981499846</v>
      </c>
      <c r="P432" t="b">
        <f t="shared" si="41"/>
        <v>0</v>
      </c>
    </row>
    <row r="433" spans="1:16" hidden="1" x14ac:dyDescent="0.3">
      <c r="A433" s="1" t="s">
        <v>3318</v>
      </c>
      <c r="B433" t="s">
        <v>3315</v>
      </c>
      <c r="C433" t="s">
        <v>3319</v>
      </c>
      <c r="D433" t="s">
        <v>23</v>
      </c>
      <c r="F433" s="3">
        <v>44900.532525601855</v>
      </c>
      <c r="G433" s="2">
        <v>44900.532525601855</v>
      </c>
      <c r="H433" s="3">
        <v>44901.426507442127</v>
      </c>
      <c r="I433" s="2">
        <v>44901.426507442127</v>
      </c>
      <c r="J433" s="5">
        <f t="shared" si="36"/>
        <v>0.89398184027231764</v>
      </c>
      <c r="K433" s="12">
        <f t="shared" si="37"/>
        <v>0.89398184027231764</v>
      </c>
      <c r="L433" s="5">
        <f t="shared" si="38"/>
        <v>21.455564166535623</v>
      </c>
      <c r="M433" s="5">
        <v>180</v>
      </c>
      <c r="N433" t="str">
        <f t="shared" si="39"/>
        <v>Prazo SLA atendido</v>
      </c>
      <c r="O433" s="19">
        <f t="shared" si="40"/>
        <v>0.11919757870297569</v>
      </c>
      <c r="P433" t="b">
        <f t="shared" si="41"/>
        <v>0</v>
      </c>
    </row>
    <row r="434" spans="1:16" x14ac:dyDescent="0.3">
      <c r="A434" s="1" t="s">
        <v>1429</v>
      </c>
      <c r="B434" t="s">
        <v>1430</v>
      </c>
      <c r="C434" t="s">
        <v>26</v>
      </c>
      <c r="D434" t="s">
        <v>13</v>
      </c>
      <c r="F434" s="3">
        <v>45012.467244502317</v>
      </c>
      <c r="G434" s="2">
        <v>45012.467244502317</v>
      </c>
      <c r="H434" s="3">
        <v>45012.668056296294</v>
      </c>
      <c r="I434" s="2">
        <v>45012.668056296294</v>
      </c>
      <c r="J434" s="5">
        <f t="shared" si="36"/>
        <v>0.20081179397675442</v>
      </c>
      <c r="K434" s="12">
        <f t="shared" si="37"/>
        <v>0.20081179397675442</v>
      </c>
      <c r="L434" s="5">
        <f t="shared" si="38"/>
        <v>4.819483055442106</v>
      </c>
      <c r="M434" s="5">
        <v>40</v>
      </c>
      <c r="N434" t="str">
        <f t="shared" si="39"/>
        <v>Prazo SLA atendido</v>
      </c>
      <c r="O434" s="19">
        <f t="shared" si="40"/>
        <v>0.12048707638605265</v>
      </c>
      <c r="P434" t="b">
        <f t="shared" si="41"/>
        <v>0</v>
      </c>
    </row>
    <row r="435" spans="1:16" hidden="1" x14ac:dyDescent="0.3">
      <c r="A435" s="1" t="s">
        <v>4578</v>
      </c>
      <c r="B435" t="s">
        <v>4579</v>
      </c>
      <c r="C435" t="s">
        <v>26</v>
      </c>
      <c r="D435" t="s">
        <v>13</v>
      </c>
      <c r="F435" s="3">
        <v>44830.431078113426</v>
      </c>
      <c r="G435" s="2">
        <v>44830.431078113426</v>
      </c>
      <c r="H435" s="3">
        <v>44830.6327265625</v>
      </c>
      <c r="I435" s="2">
        <v>44830.6327265625</v>
      </c>
      <c r="J435" s="5">
        <f t="shared" si="36"/>
        <v>0.20164844907412771</v>
      </c>
      <c r="K435" s="12">
        <f t="shared" si="37"/>
        <v>0.20164844907412771</v>
      </c>
      <c r="L435" s="5">
        <f t="shared" si="38"/>
        <v>4.8395627777790651</v>
      </c>
      <c r="M435" s="5">
        <v>40</v>
      </c>
      <c r="N435" t="str">
        <f t="shared" si="39"/>
        <v>Prazo SLA atendido</v>
      </c>
      <c r="O435" s="19">
        <f t="shared" si="40"/>
        <v>0.12098906944447663</v>
      </c>
      <c r="P435" t="b">
        <f t="shared" si="41"/>
        <v>0</v>
      </c>
    </row>
    <row r="436" spans="1:16" hidden="1" x14ac:dyDescent="0.3">
      <c r="A436" s="1" t="s">
        <v>4930</v>
      </c>
      <c r="B436" t="s">
        <v>4931</v>
      </c>
      <c r="C436" t="s">
        <v>109</v>
      </c>
      <c r="D436" t="s">
        <v>9</v>
      </c>
      <c r="F436" s="3">
        <v>44809.890900902778</v>
      </c>
      <c r="G436" s="2">
        <v>44809.890900902778</v>
      </c>
      <c r="H436" s="3">
        <v>44810.501629247687</v>
      </c>
      <c r="I436" s="2">
        <v>44810.501629247687</v>
      </c>
      <c r="J436" s="5">
        <f t="shared" si="36"/>
        <v>0.61072834490914829</v>
      </c>
      <c r="K436" s="12">
        <f t="shared" si="37"/>
        <v>0.61072834490914829</v>
      </c>
      <c r="L436" s="5">
        <f t="shared" si="38"/>
        <v>14.657480277819559</v>
      </c>
      <c r="M436" s="5">
        <v>120</v>
      </c>
      <c r="N436" t="str">
        <f t="shared" si="39"/>
        <v>Prazo SLA atendido</v>
      </c>
      <c r="O436" s="19">
        <f t="shared" si="40"/>
        <v>0.12214566898182966</v>
      </c>
      <c r="P436" t="b">
        <f t="shared" si="41"/>
        <v>0</v>
      </c>
    </row>
    <row r="437" spans="1:16" x14ac:dyDescent="0.3">
      <c r="A437" s="1" t="s">
        <v>2648</v>
      </c>
      <c r="B437" t="s">
        <v>2649</v>
      </c>
      <c r="C437" t="s">
        <v>8</v>
      </c>
      <c r="D437" t="s">
        <v>17</v>
      </c>
      <c r="F437" s="3">
        <v>44938.50933429398</v>
      </c>
      <c r="G437" s="2">
        <v>44938.50933429398</v>
      </c>
      <c r="H437" s="3">
        <v>44938.592174837962</v>
      </c>
      <c r="I437" s="2">
        <v>44938.592174837962</v>
      </c>
      <c r="J437" s="5">
        <f t="shared" si="36"/>
        <v>8.2840543982456438E-2</v>
      </c>
      <c r="K437" s="12">
        <f t="shared" si="37"/>
        <v>8.2840543982456438E-2</v>
      </c>
      <c r="L437" s="5">
        <f t="shared" si="38"/>
        <v>1.9881730555789545</v>
      </c>
      <c r="M437" s="5">
        <v>16</v>
      </c>
      <c r="N437" t="str">
        <f t="shared" si="39"/>
        <v>Prazo SLA atendido</v>
      </c>
      <c r="O437" s="19">
        <f t="shared" si="40"/>
        <v>0.12426081597368466</v>
      </c>
      <c r="P437" t="b">
        <f t="shared" si="41"/>
        <v>0</v>
      </c>
    </row>
    <row r="438" spans="1:16" x14ac:dyDescent="0.3">
      <c r="A438" s="1" t="s">
        <v>1917</v>
      </c>
      <c r="B438" t="s">
        <v>1918</v>
      </c>
      <c r="C438" t="s">
        <v>109</v>
      </c>
      <c r="D438" t="s">
        <v>17</v>
      </c>
      <c r="F438" s="3">
        <v>44987.415231828702</v>
      </c>
      <c r="G438" s="2">
        <v>44987.415231828702</v>
      </c>
      <c r="H438" s="3">
        <v>44987.499409317126</v>
      </c>
      <c r="I438" s="2">
        <v>44987.499409317126</v>
      </c>
      <c r="J438" s="5">
        <f t="shared" si="36"/>
        <v>8.417748842475703E-2</v>
      </c>
      <c r="K438" s="12">
        <f t="shared" si="37"/>
        <v>8.417748842475703E-2</v>
      </c>
      <c r="L438" s="5">
        <f t="shared" si="38"/>
        <v>2.0202597221941687</v>
      </c>
      <c r="M438" s="5">
        <v>16</v>
      </c>
      <c r="N438" t="str">
        <f t="shared" si="39"/>
        <v>Prazo SLA atendido</v>
      </c>
      <c r="O438" s="19">
        <f t="shared" si="40"/>
        <v>0.12626623263713554</v>
      </c>
      <c r="P438" t="b">
        <f t="shared" si="41"/>
        <v>0</v>
      </c>
    </row>
    <row r="439" spans="1:16" hidden="1" x14ac:dyDescent="0.3">
      <c r="A439" s="1" t="s">
        <v>4448</v>
      </c>
      <c r="B439" t="s">
        <v>2321</v>
      </c>
      <c r="C439" t="s">
        <v>16</v>
      </c>
      <c r="D439" t="s">
        <v>43</v>
      </c>
      <c r="F439" s="3">
        <v>44838.618124722219</v>
      </c>
      <c r="G439" s="2">
        <v>44838.618124722219</v>
      </c>
      <c r="H439" s="3">
        <v>44838.702532569441</v>
      </c>
      <c r="I439" s="2">
        <v>44838.702532569441</v>
      </c>
      <c r="J439" s="5">
        <f t="shared" si="36"/>
        <v>8.4407847221882548E-2</v>
      </c>
      <c r="K439" s="12">
        <f t="shared" si="37"/>
        <v>8.4407847221882548E-2</v>
      </c>
      <c r="L439" s="5">
        <f t="shared" si="38"/>
        <v>2.0257883333251812</v>
      </c>
      <c r="M439" s="5">
        <v>16</v>
      </c>
      <c r="N439" t="str">
        <f t="shared" si="39"/>
        <v>Prazo SLA atendido</v>
      </c>
      <c r="O439" s="19">
        <f t="shared" si="40"/>
        <v>0.12661177083282382</v>
      </c>
      <c r="P439" t="b">
        <f t="shared" si="41"/>
        <v>0</v>
      </c>
    </row>
    <row r="440" spans="1:16" hidden="1" x14ac:dyDescent="0.3">
      <c r="A440" s="1" t="s">
        <v>3634</v>
      </c>
      <c r="B440" t="s">
        <v>3635</v>
      </c>
      <c r="C440" t="s">
        <v>12</v>
      </c>
      <c r="D440" t="s">
        <v>162</v>
      </c>
      <c r="F440" s="3">
        <v>44882.513697291666</v>
      </c>
      <c r="G440" s="2">
        <v>44882.513697291666</v>
      </c>
      <c r="H440" s="3">
        <v>44882.598209097225</v>
      </c>
      <c r="I440" s="2">
        <v>44882.598209097225</v>
      </c>
      <c r="J440" s="5">
        <f t="shared" si="36"/>
        <v>8.451180555857718E-2</v>
      </c>
      <c r="K440" s="12">
        <f t="shared" si="37"/>
        <v>8.451180555857718E-2</v>
      </c>
      <c r="L440" s="5">
        <f t="shared" si="38"/>
        <v>2.0282833334058523</v>
      </c>
      <c r="M440" s="5">
        <v>16</v>
      </c>
      <c r="N440" t="str">
        <f t="shared" si="39"/>
        <v>Prazo SLA atendido</v>
      </c>
      <c r="O440" s="19">
        <f t="shared" si="40"/>
        <v>0.12676770833786577</v>
      </c>
      <c r="P440" t="b">
        <f t="shared" si="41"/>
        <v>0</v>
      </c>
    </row>
    <row r="441" spans="1:16" x14ac:dyDescent="0.3">
      <c r="A441" s="1" t="s">
        <v>253</v>
      </c>
      <c r="B441" t="s">
        <v>254</v>
      </c>
      <c r="C441" t="s">
        <v>255</v>
      </c>
      <c r="D441" t="s">
        <v>17</v>
      </c>
      <c r="F441" s="3">
        <v>45084.72371539352</v>
      </c>
      <c r="G441" s="2">
        <v>45084.72371539352</v>
      </c>
      <c r="H441" s="3">
        <v>45084.808292939815</v>
      </c>
      <c r="I441" s="2">
        <v>45084.808292939815</v>
      </c>
      <c r="J441" s="5">
        <f t="shared" si="36"/>
        <v>8.4577546294895001E-2</v>
      </c>
      <c r="K441" s="12">
        <f t="shared" si="37"/>
        <v>8.4577546294895001E-2</v>
      </c>
      <c r="L441" s="5">
        <f t="shared" si="38"/>
        <v>2.02986111107748</v>
      </c>
      <c r="M441" s="5">
        <v>16</v>
      </c>
      <c r="N441" t="str">
        <f t="shared" si="39"/>
        <v>Prazo SLA atendido</v>
      </c>
      <c r="O441" s="19">
        <f t="shared" si="40"/>
        <v>0.1268663194423425</v>
      </c>
      <c r="P441" t="b">
        <f t="shared" si="41"/>
        <v>0</v>
      </c>
    </row>
    <row r="442" spans="1:16" hidden="1" x14ac:dyDescent="0.3">
      <c r="A442" s="1" t="s">
        <v>3915</v>
      </c>
      <c r="B442" t="s">
        <v>3916</v>
      </c>
      <c r="C442" t="s">
        <v>16</v>
      </c>
      <c r="D442" t="s">
        <v>9</v>
      </c>
      <c r="F442" s="3">
        <v>44865.775325821756</v>
      </c>
      <c r="G442" s="2">
        <v>44865.775325821756</v>
      </c>
      <c r="H442" s="3">
        <v>44866.411344699074</v>
      </c>
      <c r="I442" s="2">
        <v>44866.411344699074</v>
      </c>
      <c r="J442" s="5">
        <f t="shared" si="36"/>
        <v>0.63601887731783791</v>
      </c>
      <c r="K442" s="12">
        <f t="shared" si="37"/>
        <v>0.63601887731783791</v>
      </c>
      <c r="L442" s="5">
        <f t="shared" si="38"/>
        <v>15.26445305562811</v>
      </c>
      <c r="M442" s="5">
        <v>120</v>
      </c>
      <c r="N442" t="str">
        <f t="shared" si="39"/>
        <v>Prazo SLA atendido</v>
      </c>
      <c r="O442" s="19">
        <f t="shared" si="40"/>
        <v>0.12720377546356759</v>
      </c>
      <c r="P442" t="b">
        <f t="shared" si="41"/>
        <v>0</v>
      </c>
    </row>
    <row r="443" spans="1:16" hidden="1" x14ac:dyDescent="0.3">
      <c r="A443" s="1" t="s">
        <v>5265</v>
      </c>
      <c r="B443" t="s">
        <v>5266</v>
      </c>
      <c r="C443" t="s">
        <v>1005</v>
      </c>
      <c r="D443" t="s">
        <v>17</v>
      </c>
      <c r="F443" s="3">
        <v>44789.465432812503</v>
      </c>
      <c r="G443" s="2">
        <v>44789.465432812503</v>
      </c>
      <c r="H443" s="3">
        <v>44789.550654444443</v>
      </c>
      <c r="I443" s="2">
        <v>44789.550654444443</v>
      </c>
      <c r="J443" s="5">
        <f t="shared" si="36"/>
        <v>8.5221631939930376E-2</v>
      </c>
      <c r="K443" s="12">
        <f t="shared" si="37"/>
        <v>8.5221631939930376E-2</v>
      </c>
      <c r="L443" s="5">
        <f t="shared" si="38"/>
        <v>2.045319166558329</v>
      </c>
      <c r="M443" s="5">
        <v>16</v>
      </c>
      <c r="N443" t="str">
        <f t="shared" si="39"/>
        <v>Prazo SLA atendido</v>
      </c>
      <c r="O443" s="19">
        <f t="shared" si="40"/>
        <v>0.12783244790989556</v>
      </c>
      <c r="P443" t="b">
        <f t="shared" si="41"/>
        <v>0</v>
      </c>
    </row>
    <row r="444" spans="1:16" x14ac:dyDescent="0.3">
      <c r="A444" s="1" t="s">
        <v>2364</v>
      </c>
      <c r="B444" t="s">
        <v>2365</v>
      </c>
      <c r="C444" t="s">
        <v>1005</v>
      </c>
      <c r="D444" t="s">
        <v>23</v>
      </c>
      <c r="F444" s="3">
        <v>44958.470681562503</v>
      </c>
      <c r="G444" s="2">
        <v>44958.470681562503</v>
      </c>
      <c r="H444" s="3">
        <v>44959.440612118058</v>
      </c>
      <c r="I444" s="2">
        <v>44959.440612118058</v>
      </c>
      <c r="J444" s="5">
        <f t="shared" si="36"/>
        <v>0.96993055555503815</v>
      </c>
      <c r="K444" s="12">
        <f t="shared" si="37"/>
        <v>0.96993055555503815</v>
      </c>
      <c r="L444" s="5">
        <f t="shared" si="38"/>
        <v>23.278333333320916</v>
      </c>
      <c r="M444" s="5">
        <v>180</v>
      </c>
      <c r="N444" t="str">
        <f t="shared" si="39"/>
        <v>Prazo SLA atendido</v>
      </c>
      <c r="O444" s="19">
        <f t="shared" si="40"/>
        <v>0.12932407407400509</v>
      </c>
      <c r="P444" t="b">
        <f t="shared" si="41"/>
        <v>0</v>
      </c>
    </row>
    <row r="445" spans="1:16" hidden="1" x14ac:dyDescent="0.3">
      <c r="A445" s="1" t="s">
        <v>4920</v>
      </c>
      <c r="B445" t="s">
        <v>4921</v>
      </c>
      <c r="C445" t="s">
        <v>16</v>
      </c>
      <c r="D445" t="s">
        <v>13</v>
      </c>
      <c r="F445" s="3">
        <v>44810.398578958331</v>
      </c>
      <c r="G445" s="2">
        <v>44810.398578958331</v>
      </c>
      <c r="H445" s="3">
        <v>44810.623310196759</v>
      </c>
      <c r="I445" s="2">
        <v>44810.623310196759</v>
      </c>
      <c r="J445" s="5">
        <f t="shared" si="36"/>
        <v>0.2247312384279212</v>
      </c>
      <c r="K445" s="12">
        <f t="shared" si="37"/>
        <v>0.2247312384279212</v>
      </c>
      <c r="L445" s="5">
        <f t="shared" si="38"/>
        <v>5.3935497222701088</v>
      </c>
      <c r="M445" s="5">
        <v>40</v>
      </c>
      <c r="N445" t="str">
        <f t="shared" si="39"/>
        <v>Prazo SLA atendido</v>
      </c>
      <c r="O445" s="19">
        <f t="shared" si="40"/>
        <v>0.13483874305675272</v>
      </c>
      <c r="P445" t="b">
        <f t="shared" si="41"/>
        <v>0</v>
      </c>
    </row>
    <row r="446" spans="1:16" hidden="1" x14ac:dyDescent="0.3">
      <c r="A446" s="1" t="s">
        <v>4025</v>
      </c>
      <c r="B446" t="s">
        <v>4026</v>
      </c>
      <c r="C446" t="s">
        <v>26</v>
      </c>
      <c r="D446" t="s">
        <v>68</v>
      </c>
      <c r="F446" s="3">
        <v>44860.457271134263</v>
      </c>
      <c r="G446" s="2">
        <v>44860.457271134263</v>
      </c>
      <c r="H446" s="3">
        <v>44860.592462743058</v>
      </c>
      <c r="I446" s="2">
        <v>44860.592462743058</v>
      </c>
      <c r="J446" s="5">
        <f t="shared" si="36"/>
        <v>0.13519160879513947</v>
      </c>
      <c r="K446" s="12">
        <f t="shared" si="37"/>
        <v>0.13519160879513947</v>
      </c>
      <c r="L446" s="5">
        <f t="shared" si="38"/>
        <v>3.2445986110833474</v>
      </c>
      <c r="M446" s="5">
        <v>24</v>
      </c>
      <c r="N446" t="str">
        <f t="shared" si="39"/>
        <v>Prazo SLA atendido</v>
      </c>
      <c r="O446" s="19">
        <f t="shared" si="40"/>
        <v>0.13519160879513947</v>
      </c>
      <c r="P446" t="b">
        <f t="shared" si="41"/>
        <v>0</v>
      </c>
    </row>
    <row r="447" spans="1:16" x14ac:dyDescent="0.3">
      <c r="A447" s="1" t="s">
        <v>159</v>
      </c>
      <c r="B447" t="s">
        <v>19</v>
      </c>
      <c r="C447" t="s">
        <v>91</v>
      </c>
      <c r="D447" t="s">
        <v>9</v>
      </c>
      <c r="F447" s="3">
        <v>45092.76747619213</v>
      </c>
      <c r="G447" s="2">
        <v>45092.76747619213</v>
      </c>
      <c r="H447" s="3">
        <v>45093.447185844911</v>
      </c>
      <c r="I447" s="2">
        <v>45093.447185844911</v>
      </c>
      <c r="J447" s="5">
        <f t="shared" si="36"/>
        <v>0.67970965278072981</v>
      </c>
      <c r="K447" s="12">
        <f t="shared" si="37"/>
        <v>0.67970965278072981</v>
      </c>
      <c r="L447" s="5">
        <f t="shared" si="38"/>
        <v>16.313031666737515</v>
      </c>
      <c r="M447" s="5">
        <v>120</v>
      </c>
      <c r="N447" t="str">
        <f t="shared" si="39"/>
        <v>Prazo SLA atendido</v>
      </c>
      <c r="O447" s="19">
        <f t="shared" si="40"/>
        <v>0.13594193055614595</v>
      </c>
      <c r="P447" t="b">
        <f t="shared" si="41"/>
        <v>0</v>
      </c>
    </row>
    <row r="448" spans="1:16" x14ac:dyDescent="0.3">
      <c r="A448" s="1" t="s">
        <v>668</v>
      </c>
      <c r="B448" t="s">
        <v>166</v>
      </c>
      <c r="C448" t="s">
        <v>26</v>
      </c>
      <c r="D448" t="s">
        <v>68</v>
      </c>
      <c r="F448" s="3">
        <v>45058.451806979167</v>
      </c>
      <c r="G448" s="2">
        <v>45058.451806979167</v>
      </c>
      <c r="H448" s="3">
        <v>45058.587904131942</v>
      </c>
      <c r="I448" s="2">
        <v>45058.587904131942</v>
      </c>
      <c r="J448" s="5">
        <f t="shared" si="36"/>
        <v>0.13609715277561918</v>
      </c>
      <c r="K448" s="12">
        <f t="shared" si="37"/>
        <v>0.13609715277561918</v>
      </c>
      <c r="L448" s="5">
        <f t="shared" si="38"/>
        <v>3.2663316666148603</v>
      </c>
      <c r="M448" s="5">
        <v>24</v>
      </c>
      <c r="N448" t="str">
        <f t="shared" si="39"/>
        <v>Prazo SLA atendido</v>
      </c>
      <c r="O448" s="19">
        <f t="shared" si="40"/>
        <v>0.13609715277561918</v>
      </c>
      <c r="P448" t="b">
        <f t="shared" si="41"/>
        <v>0</v>
      </c>
    </row>
    <row r="449" spans="1:16" hidden="1" x14ac:dyDescent="0.3">
      <c r="A449" s="1" t="s">
        <v>4300</v>
      </c>
      <c r="B449" t="s">
        <v>4301</v>
      </c>
      <c r="C449" t="s">
        <v>26</v>
      </c>
      <c r="D449" t="s">
        <v>162</v>
      </c>
      <c r="F449" s="3">
        <v>44847.360412534719</v>
      </c>
      <c r="G449" s="2">
        <v>44847.360412534719</v>
      </c>
      <c r="H449" s="3">
        <v>44847.452277442128</v>
      </c>
      <c r="I449" s="2">
        <v>44847.452277442128</v>
      </c>
      <c r="J449" s="5">
        <f t="shared" si="36"/>
        <v>9.1864907408307772E-2</v>
      </c>
      <c r="K449" s="12">
        <f t="shared" si="37"/>
        <v>9.1864907408307772E-2</v>
      </c>
      <c r="L449" s="5">
        <f t="shared" si="38"/>
        <v>2.2047577777993865</v>
      </c>
      <c r="M449" s="5">
        <v>16</v>
      </c>
      <c r="N449" t="str">
        <f t="shared" si="39"/>
        <v>Prazo SLA atendido</v>
      </c>
      <c r="O449" s="19">
        <f t="shared" si="40"/>
        <v>0.13779736111246166</v>
      </c>
      <c r="P449" t="b">
        <f t="shared" si="41"/>
        <v>0</v>
      </c>
    </row>
    <row r="450" spans="1:16" x14ac:dyDescent="0.3">
      <c r="A450" s="1" t="s">
        <v>2703</v>
      </c>
      <c r="B450" t="s">
        <v>2693</v>
      </c>
      <c r="C450" t="s">
        <v>109</v>
      </c>
      <c r="D450" t="s">
        <v>17</v>
      </c>
      <c r="F450" s="3">
        <v>44936.416771458331</v>
      </c>
      <c r="G450" s="2">
        <v>44936.416771458331</v>
      </c>
      <c r="H450" s="3">
        <v>44936.508839421294</v>
      </c>
      <c r="I450" s="2">
        <v>44936.508839421294</v>
      </c>
      <c r="J450" s="5">
        <f t="shared" ref="J450:J513" si="42">H450-F450</f>
        <v>9.2067962963483296E-2</v>
      </c>
      <c r="K450" s="12">
        <f t="shared" ref="K450:K513" si="43">I450-G450</f>
        <v>9.2067962963483296E-2</v>
      </c>
      <c r="L450" s="5">
        <f t="shared" ref="L450:L513" si="44">J450*24</f>
        <v>2.2096311111235991</v>
      </c>
      <c r="M450" s="5">
        <v>16</v>
      </c>
      <c r="N450" t="str">
        <f t="shared" ref="N450:N513" si="45">IFERROR(IF(L450&gt;=M450,"Prazo SLA não atendido","Prazo SLA atendido"),"Serviço não cadastrado")</f>
        <v>Prazo SLA atendido</v>
      </c>
      <c r="O450" s="19">
        <f t="shared" ref="O450:O513" si="46">(L450/M450)</f>
        <v>0.13810194444522494</v>
      </c>
      <c r="P450" t="b">
        <f t="shared" ref="P450:P513" si="47">IFERROR(IF(AND(O450&gt;=101%,O450&lt;=200%),"Acima do SLA",IF(AND(O450&gt;200%),"Muito Acima do SLA")),"Sem meta")</f>
        <v>0</v>
      </c>
    </row>
    <row r="451" spans="1:16" x14ac:dyDescent="0.3">
      <c r="A451" s="1" t="s">
        <v>482</v>
      </c>
      <c r="B451" t="s">
        <v>483</v>
      </c>
      <c r="C451" t="s">
        <v>8</v>
      </c>
      <c r="D451" t="s">
        <v>9</v>
      </c>
      <c r="F451" s="3">
        <v>45071.716425925923</v>
      </c>
      <c r="G451" s="2">
        <v>45071.716425925923</v>
      </c>
      <c r="H451" s="3">
        <v>45072.412201712963</v>
      </c>
      <c r="I451" s="2">
        <v>45072.412201712963</v>
      </c>
      <c r="J451" s="5">
        <f t="shared" si="42"/>
        <v>0.69577578704047482</v>
      </c>
      <c r="K451" s="12">
        <f t="shared" si="43"/>
        <v>0.69577578704047482</v>
      </c>
      <c r="L451" s="5">
        <f t="shared" si="44"/>
        <v>16.698618888971396</v>
      </c>
      <c r="M451" s="5">
        <v>120</v>
      </c>
      <c r="N451" t="str">
        <f t="shared" si="45"/>
        <v>Prazo SLA atendido</v>
      </c>
      <c r="O451" s="19">
        <f t="shared" si="46"/>
        <v>0.13915515740809498</v>
      </c>
      <c r="P451" t="b">
        <f t="shared" si="47"/>
        <v>0</v>
      </c>
    </row>
    <row r="452" spans="1:16" hidden="1" x14ac:dyDescent="0.3">
      <c r="A452" s="1" t="s">
        <v>5629</v>
      </c>
      <c r="B452" t="s">
        <v>5630</v>
      </c>
      <c r="C452" t="s">
        <v>109</v>
      </c>
      <c r="D452" t="s">
        <v>5475</v>
      </c>
      <c r="F452" s="3">
        <v>44768.475493414349</v>
      </c>
      <c r="G452" s="2">
        <v>44768.475493414349</v>
      </c>
      <c r="H452" s="3">
        <v>44768.522889502317</v>
      </c>
      <c r="I452" s="2">
        <v>44768.522889502317</v>
      </c>
      <c r="J452" s="5">
        <f t="shared" si="42"/>
        <v>4.7396087968081702E-2</v>
      </c>
      <c r="K452" s="12">
        <f t="shared" si="43"/>
        <v>4.7396087968081702E-2</v>
      </c>
      <c r="L452" s="5">
        <f t="shared" si="44"/>
        <v>1.1375061112339608</v>
      </c>
      <c r="M452" s="5">
        <v>8</v>
      </c>
      <c r="N452" t="str">
        <f t="shared" si="45"/>
        <v>Prazo SLA atendido</v>
      </c>
      <c r="O452" s="19">
        <f t="shared" si="46"/>
        <v>0.1421882639042451</v>
      </c>
      <c r="P452" t="b">
        <f t="shared" si="47"/>
        <v>0</v>
      </c>
    </row>
    <row r="453" spans="1:16" x14ac:dyDescent="0.3">
      <c r="A453" s="1" t="s">
        <v>1281</v>
      </c>
      <c r="B453" t="s">
        <v>1282</v>
      </c>
      <c r="C453" t="s">
        <v>26</v>
      </c>
      <c r="D453" t="s">
        <v>9</v>
      </c>
      <c r="F453" s="3">
        <v>45019.797732997686</v>
      </c>
      <c r="G453" s="2">
        <v>45019.797732997686</v>
      </c>
      <c r="H453" s="3">
        <v>45020.516644305557</v>
      </c>
      <c r="I453" s="2">
        <v>45020.516644305557</v>
      </c>
      <c r="J453" s="5">
        <f t="shared" si="42"/>
        <v>0.71891130787116708</v>
      </c>
      <c r="K453" s="12">
        <f t="shared" si="43"/>
        <v>0.71891130787116708</v>
      </c>
      <c r="L453" s="5">
        <f t="shared" si="44"/>
        <v>17.25387138890801</v>
      </c>
      <c r="M453" s="5">
        <v>120</v>
      </c>
      <c r="N453" t="str">
        <f t="shared" si="45"/>
        <v>Prazo SLA atendido</v>
      </c>
      <c r="O453" s="19">
        <f t="shared" si="46"/>
        <v>0.14378226157423341</v>
      </c>
      <c r="P453" t="b">
        <f t="shared" si="47"/>
        <v>0</v>
      </c>
    </row>
    <row r="454" spans="1:16" hidden="1" x14ac:dyDescent="0.3">
      <c r="A454" s="1" t="s">
        <v>3151</v>
      </c>
      <c r="B454" t="s">
        <v>3152</v>
      </c>
      <c r="C454" t="s">
        <v>12</v>
      </c>
      <c r="D454" t="s">
        <v>13</v>
      </c>
      <c r="F454" s="3">
        <v>44909.420908576387</v>
      </c>
      <c r="G454" s="2">
        <v>44909.420908576387</v>
      </c>
      <c r="H454" s="3">
        <v>44909.664139421293</v>
      </c>
      <c r="I454" s="2">
        <v>44909.664139421293</v>
      </c>
      <c r="J454" s="5">
        <f t="shared" si="42"/>
        <v>0.24323084490606561</v>
      </c>
      <c r="K454" s="12">
        <f t="shared" si="43"/>
        <v>0.24323084490606561</v>
      </c>
      <c r="L454" s="5">
        <f t="shared" si="44"/>
        <v>5.8375402777455747</v>
      </c>
      <c r="M454" s="5">
        <v>40</v>
      </c>
      <c r="N454" t="str">
        <f t="shared" si="45"/>
        <v>Prazo SLA atendido</v>
      </c>
      <c r="O454" s="19">
        <f t="shared" si="46"/>
        <v>0.14593850694363936</v>
      </c>
      <c r="P454" t="b">
        <f t="shared" si="47"/>
        <v>0</v>
      </c>
    </row>
    <row r="455" spans="1:16" x14ac:dyDescent="0.3">
      <c r="A455" s="1" t="s">
        <v>2343</v>
      </c>
      <c r="B455" t="s">
        <v>2321</v>
      </c>
      <c r="C455" t="s">
        <v>16</v>
      </c>
      <c r="D455" t="s">
        <v>43</v>
      </c>
      <c r="F455" s="3">
        <v>44959.616490428241</v>
      </c>
      <c r="G455" s="2">
        <v>44959.616490428241</v>
      </c>
      <c r="H455" s="3">
        <v>44959.714100300924</v>
      </c>
      <c r="I455" s="2">
        <v>44959.714100300924</v>
      </c>
      <c r="J455" s="5">
        <f t="shared" si="42"/>
        <v>9.7609872682369314E-2</v>
      </c>
      <c r="K455" s="12">
        <f t="shared" si="43"/>
        <v>9.7609872682369314E-2</v>
      </c>
      <c r="L455" s="5">
        <f t="shared" si="44"/>
        <v>2.3426369443768635</v>
      </c>
      <c r="M455" s="5">
        <v>16</v>
      </c>
      <c r="N455" t="str">
        <f t="shared" si="45"/>
        <v>Prazo SLA atendido</v>
      </c>
      <c r="O455" s="19">
        <f t="shared" si="46"/>
        <v>0.14641480902355397</v>
      </c>
      <c r="P455" t="b">
        <f t="shared" si="47"/>
        <v>0</v>
      </c>
    </row>
    <row r="456" spans="1:16" hidden="1" x14ac:dyDescent="0.3">
      <c r="A456" s="1" t="s">
        <v>4554</v>
      </c>
      <c r="B456" t="s">
        <v>4555</v>
      </c>
      <c r="C456" t="s">
        <v>109</v>
      </c>
      <c r="D456" t="s">
        <v>9</v>
      </c>
      <c r="F456" s="3">
        <v>44830.771035752317</v>
      </c>
      <c r="G456" s="2">
        <v>44830.771035752317</v>
      </c>
      <c r="H456" s="3">
        <v>44831.509791747689</v>
      </c>
      <c r="I456" s="2">
        <v>44831.509791747689</v>
      </c>
      <c r="J456" s="5">
        <f t="shared" si="42"/>
        <v>0.73875599537132075</v>
      </c>
      <c r="K456" s="12">
        <f t="shared" si="43"/>
        <v>0.73875599537132075</v>
      </c>
      <c r="L456" s="5">
        <f t="shared" si="44"/>
        <v>17.730143888911698</v>
      </c>
      <c r="M456" s="5">
        <v>120</v>
      </c>
      <c r="N456" t="str">
        <f t="shared" si="45"/>
        <v>Prazo SLA atendido</v>
      </c>
      <c r="O456" s="19">
        <f t="shared" si="46"/>
        <v>0.14775119907426415</v>
      </c>
      <c r="P456" t="b">
        <f t="shared" si="47"/>
        <v>0</v>
      </c>
    </row>
    <row r="457" spans="1:16" hidden="1" x14ac:dyDescent="0.3">
      <c r="A457" s="1" t="s">
        <v>3663</v>
      </c>
      <c r="B457" t="s">
        <v>3658</v>
      </c>
      <c r="C457" t="s">
        <v>109</v>
      </c>
      <c r="D457" t="s">
        <v>17</v>
      </c>
      <c r="F457" s="3">
        <v>44881.646654085649</v>
      </c>
      <c r="G457" s="2">
        <v>44881.646654085649</v>
      </c>
      <c r="H457" s="3">
        <v>44881.746022673608</v>
      </c>
      <c r="I457" s="2">
        <v>44881.746022673608</v>
      </c>
      <c r="J457" s="5">
        <f t="shared" si="42"/>
        <v>9.9368587958451826E-2</v>
      </c>
      <c r="K457" s="12">
        <f t="shared" si="43"/>
        <v>9.9368587958451826E-2</v>
      </c>
      <c r="L457" s="5">
        <f t="shared" si="44"/>
        <v>2.3848461110028438</v>
      </c>
      <c r="M457" s="5">
        <v>16</v>
      </c>
      <c r="N457" t="str">
        <f t="shared" si="45"/>
        <v>Prazo SLA atendido</v>
      </c>
      <c r="O457" s="19">
        <f t="shared" si="46"/>
        <v>0.14905288193767774</v>
      </c>
      <c r="P457" t="b">
        <f t="shared" si="47"/>
        <v>0</v>
      </c>
    </row>
    <row r="458" spans="1:16" x14ac:dyDescent="0.3">
      <c r="A458" s="1" t="s">
        <v>1445</v>
      </c>
      <c r="B458" t="s">
        <v>1446</v>
      </c>
      <c r="C458" t="s">
        <v>1094</v>
      </c>
      <c r="D458" t="s">
        <v>17</v>
      </c>
      <c r="F458" s="3">
        <v>45009.431352858795</v>
      </c>
      <c r="G458" s="2">
        <v>45009.431352858795</v>
      </c>
      <c r="H458" s="3">
        <v>45009.531081215275</v>
      </c>
      <c r="I458" s="2">
        <v>45009.531081215275</v>
      </c>
      <c r="J458" s="5">
        <f t="shared" si="42"/>
        <v>9.9728356479317881E-2</v>
      </c>
      <c r="K458" s="12">
        <f t="shared" si="43"/>
        <v>9.9728356479317881E-2</v>
      </c>
      <c r="L458" s="5">
        <f t="shared" si="44"/>
        <v>2.3934805555036291</v>
      </c>
      <c r="M458" s="5">
        <v>16</v>
      </c>
      <c r="N458" t="str">
        <f t="shared" si="45"/>
        <v>Prazo SLA atendido</v>
      </c>
      <c r="O458" s="19">
        <f t="shared" si="46"/>
        <v>0.14959253471897682</v>
      </c>
      <c r="P458" t="b">
        <f t="shared" si="47"/>
        <v>0</v>
      </c>
    </row>
    <row r="459" spans="1:16" x14ac:dyDescent="0.3">
      <c r="A459" s="1" t="s">
        <v>24</v>
      </c>
      <c r="B459" t="s">
        <v>25</v>
      </c>
      <c r="C459" t="s">
        <v>26</v>
      </c>
      <c r="D459" t="s">
        <v>9</v>
      </c>
      <c r="F459" s="3">
        <v>45104.714785219905</v>
      </c>
      <c r="G459" s="2">
        <v>45104.714785219905</v>
      </c>
      <c r="H459" s="3">
        <v>45105.468051041666</v>
      </c>
      <c r="I459" s="2">
        <v>45105.468051041666</v>
      </c>
      <c r="J459" s="5">
        <f t="shared" si="42"/>
        <v>0.75326582176057855</v>
      </c>
      <c r="K459" s="12">
        <f t="shared" si="43"/>
        <v>0.75326582176057855</v>
      </c>
      <c r="L459" s="5">
        <f t="shared" si="44"/>
        <v>18.078379722253885</v>
      </c>
      <c r="M459" s="5">
        <v>120</v>
      </c>
      <c r="N459" t="str">
        <f t="shared" si="45"/>
        <v>Prazo SLA atendido</v>
      </c>
      <c r="O459" s="19">
        <f t="shared" si="46"/>
        <v>0.1506531643521157</v>
      </c>
      <c r="P459" t="b">
        <f t="shared" si="47"/>
        <v>0</v>
      </c>
    </row>
    <row r="460" spans="1:16" hidden="1" x14ac:dyDescent="0.3">
      <c r="A460" s="1" t="s">
        <v>5178</v>
      </c>
      <c r="B460" t="s">
        <v>5179</v>
      </c>
      <c r="C460" t="s">
        <v>8</v>
      </c>
      <c r="D460" t="s">
        <v>13</v>
      </c>
      <c r="F460" s="3">
        <v>44795.357347592595</v>
      </c>
      <c r="G460" s="2">
        <v>44795.357347592595</v>
      </c>
      <c r="H460" s="3">
        <v>44795.609270023146</v>
      </c>
      <c r="I460" s="2">
        <v>44795.609270023146</v>
      </c>
      <c r="J460" s="5">
        <f t="shared" si="42"/>
        <v>0.25192243055062136</v>
      </c>
      <c r="K460" s="12">
        <f t="shared" si="43"/>
        <v>0.25192243055062136</v>
      </c>
      <c r="L460" s="5">
        <f t="shared" si="44"/>
        <v>6.0461383332149126</v>
      </c>
      <c r="M460" s="5">
        <v>40</v>
      </c>
      <c r="N460" t="str">
        <f t="shared" si="45"/>
        <v>Prazo SLA atendido</v>
      </c>
      <c r="O460" s="19">
        <f t="shared" si="46"/>
        <v>0.1511534583303728</v>
      </c>
      <c r="P460" t="b">
        <f t="shared" si="47"/>
        <v>0</v>
      </c>
    </row>
    <row r="461" spans="1:16" x14ac:dyDescent="0.3">
      <c r="A461" s="1" t="s">
        <v>644</v>
      </c>
      <c r="B461" t="s">
        <v>645</v>
      </c>
      <c r="C461" t="s">
        <v>8</v>
      </c>
      <c r="D461" t="s">
        <v>9</v>
      </c>
      <c r="F461" s="3">
        <v>45061.651649733794</v>
      </c>
      <c r="G461" s="2">
        <v>45061.651649733794</v>
      </c>
      <c r="H461" s="3">
        <v>45062.411110034722</v>
      </c>
      <c r="I461" s="2">
        <v>45062.411110034722</v>
      </c>
      <c r="J461" s="5">
        <f t="shared" si="42"/>
        <v>0.75946030092745787</v>
      </c>
      <c r="K461" s="12">
        <f t="shared" si="43"/>
        <v>0.75946030092745787</v>
      </c>
      <c r="L461" s="5">
        <f t="shared" si="44"/>
        <v>18.227047222258989</v>
      </c>
      <c r="M461" s="5">
        <v>120</v>
      </c>
      <c r="N461" t="str">
        <f t="shared" si="45"/>
        <v>Prazo SLA atendido</v>
      </c>
      <c r="O461" s="19">
        <f t="shared" si="46"/>
        <v>0.15189206018549156</v>
      </c>
      <c r="P461" t="b">
        <f t="shared" si="47"/>
        <v>0</v>
      </c>
    </row>
    <row r="462" spans="1:16" x14ac:dyDescent="0.3">
      <c r="A462" s="1" t="s">
        <v>2687</v>
      </c>
      <c r="B462" t="s">
        <v>2688</v>
      </c>
      <c r="C462" t="s">
        <v>1529</v>
      </c>
      <c r="D462" t="s">
        <v>43</v>
      </c>
      <c r="F462" s="3">
        <v>44936.515792928243</v>
      </c>
      <c r="G462" s="2">
        <v>44936.515792928243</v>
      </c>
      <c r="H462" s="3">
        <v>44936.617146273151</v>
      </c>
      <c r="I462" s="2">
        <v>44936.617146273151</v>
      </c>
      <c r="J462" s="5">
        <f t="shared" si="42"/>
        <v>0.1013533449076931</v>
      </c>
      <c r="K462" s="12">
        <f t="shared" si="43"/>
        <v>0.1013533449076931</v>
      </c>
      <c r="L462" s="5">
        <f t="shared" si="44"/>
        <v>2.4324802777846344</v>
      </c>
      <c r="M462" s="5">
        <v>16</v>
      </c>
      <c r="N462" t="str">
        <f t="shared" si="45"/>
        <v>Prazo SLA atendido</v>
      </c>
      <c r="O462" s="19">
        <f t="shared" si="46"/>
        <v>0.15203001736153965</v>
      </c>
      <c r="P462" t="b">
        <f t="shared" si="47"/>
        <v>0</v>
      </c>
    </row>
    <row r="463" spans="1:16" hidden="1" x14ac:dyDescent="0.3">
      <c r="A463" s="1" t="s">
        <v>5517</v>
      </c>
      <c r="B463" t="s">
        <v>5518</v>
      </c>
      <c r="C463" t="s">
        <v>1529</v>
      </c>
      <c r="D463" t="s">
        <v>43</v>
      </c>
      <c r="F463" s="3">
        <v>44774.489941018517</v>
      </c>
      <c r="G463" s="2">
        <v>44774.489941018517</v>
      </c>
      <c r="H463" s="3">
        <v>44774.59346650463</v>
      </c>
      <c r="I463" s="2">
        <v>44774.59346650463</v>
      </c>
      <c r="J463" s="5">
        <f t="shared" si="42"/>
        <v>0.10352548611263046</v>
      </c>
      <c r="K463" s="12">
        <f t="shared" si="43"/>
        <v>0.10352548611263046</v>
      </c>
      <c r="L463" s="5">
        <f t="shared" si="44"/>
        <v>2.484611666703131</v>
      </c>
      <c r="M463" s="5">
        <v>16</v>
      </c>
      <c r="N463" t="str">
        <f t="shared" si="45"/>
        <v>Prazo SLA atendido</v>
      </c>
      <c r="O463" s="19">
        <f t="shared" si="46"/>
        <v>0.15528822916894569</v>
      </c>
      <c r="P463" t="b">
        <f t="shared" si="47"/>
        <v>0</v>
      </c>
    </row>
    <row r="464" spans="1:16" hidden="1" x14ac:dyDescent="0.3">
      <c r="A464" s="1" t="s">
        <v>4185</v>
      </c>
      <c r="B464" t="s">
        <v>4186</v>
      </c>
      <c r="C464" t="s">
        <v>26</v>
      </c>
      <c r="D464" t="s">
        <v>13</v>
      </c>
      <c r="F464" s="3">
        <v>44854.461998738429</v>
      </c>
      <c r="G464" s="2">
        <v>44854.461998738429</v>
      </c>
      <c r="H464" s="3">
        <v>44854.72133025463</v>
      </c>
      <c r="I464" s="2">
        <v>44854.72133025463</v>
      </c>
      <c r="J464" s="5">
        <f t="shared" si="42"/>
        <v>0.25933151620120043</v>
      </c>
      <c r="K464" s="12">
        <f t="shared" si="43"/>
        <v>0.25933151620120043</v>
      </c>
      <c r="L464" s="5">
        <f t="shared" si="44"/>
        <v>6.2239563888288103</v>
      </c>
      <c r="M464" s="5">
        <v>40</v>
      </c>
      <c r="N464" t="str">
        <f t="shared" si="45"/>
        <v>Prazo SLA atendido</v>
      </c>
      <c r="O464" s="19">
        <f t="shared" si="46"/>
        <v>0.15559890972072027</v>
      </c>
      <c r="P464" t="b">
        <f t="shared" si="47"/>
        <v>0</v>
      </c>
    </row>
    <row r="465" spans="1:16" hidden="1" x14ac:dyDescent="0.3">
      <c r="A465" s="1" t="s">
        <v>5610</v>
      </c>
      <c r="B465" t="s">
        <v>5611</v>
      </c>
      <c r="C465" t="s">
        <v>8</v>
      </c>
      <c r="D465" t="s">
        <v>13</v>
      </c>
      <c r="F465" s="3">
        <v>44769.584139814811</v>
      </c>
      <c r="G465" s="2">
        <v>44769.584139814811</v>
      </c>
      <c r="H465" s="3">
        <v>44769.844097430556</v>
      </c>
      <c r="I465" s="2">
        <v>44769.844097430556</v>
      </c>
      <c r="J465" s="5">
        <f t="shared" si="42"/>
        <v>0.25995761574449716</v>
      </c>
      <c r="K465" s="12">
        <f t="shared" si="43"/>
        <v>0.25995761574449716</v>
      </c>
      <c r="L465" s="5">
        <f t="shared" si="44"/>
        <v>6.2389827778679319</v>
      </c>
      <c r="M465" s="5">
        <v>40</v>
      </c>
      <c r="N465" t="str">
        <f t="shared" si="45"/>
        <v>Prazo SLA atendido</v>
      </c>
      <c r="O465" s="19">
        <f t="shared" si="46"/>
        <v>0.1559745694466983</v>
      </c>
      <c r="P465" t="b">
        <f t="shared" si="47"/>
        <v>0</v>
      </c>
    </row>
    <row r="466" spans="1:16" hidden="1" x14ac:dyDescent="0.3">
      <c r="A466" s="1" t="s">
        <v>4187</v>
      </c>
      <c r="B466" t="s">
        <v>4188</v>
      </c>
      <c r="C466" t="s">
        <v>26</v>
      </c>
      <c r="D466" t="s">
        <v>13</v>
      </c>
      <c r="F466" s="3">
        <v>44854.461129444448</v>
      </c>
      <c r="G466" s="2">
        <v>44854.461129444448</v>
      </c>
      <c r="H466" s="3">
        <v>44854.721409699072</v>
      </c>
      <c r="I466" s="2">
        <v>44854.721409699072</v>
      </c>
      <c r="J466" s="5">
        <f t="shared" si="42"/>
        <v>0.26028025462437654</v>
      </c>
      <c r="K466" s="12">
        <f t="shared" si="43"/>
        <v>0.26028025462437654</v>
      </c>
      <c r="L466" s="5">
        <f t="shared" si="44"/>
        <v>6.2467261109850369</v>
      </c>
      <c r="M466" s="5">
        <v>40</v>
      </c>
      <c r="N466" t="str">
        <f t="shared" si="45"/>
        <v>Prazo SLA atendido</v>
      </c>
      <c r="O466" s="19">
        <f t="shared" si="46"/>
        <v>0.15616815277462592</v>
      </c>
      <c r="P466" t="b">
        <f t="shared" si="47"/>
        <v>0</v>
      </c>
    </row>
    <row r="467" spans="1:16" x14ac:dyDescent="0.3">
      <c r="A467" s="1" t="s">
        <v>1976</v>
      </c>
      <c r="B467" t="s">
        <v>1977</v>
      </c>
      <c r="C467" t="s">
        <v>26</v>
      </c>
      <c r="D467" t="s">
        <v>9</v>
      </c>
      <c r="F467" s="3">
        <v>44984.737469930558</v>
      </c>
      <c r="G467" s="2">
        <v>44984.737469930558</v>
      </c>
      <c r="H467" s="3">
        <v>44985.520215104167</v>
      </c>
      <c r="I467" s="2">
        <v>44985.520215104167</v>
      </c>
      <c r="J467" s="5">
        <f t="shared" si="42"/>
        <v>0.78274517360841855</v>
      </c>
      <c r="K467" s="12">
        <f t="shared" si="43"/>
        <v>0.78274517360841855</v>
      </c>
      <c r="L467" s="5">
        <f t="shared" si="44"/>
        <v>18.785884166602045</v>
      </c>
      <c r="M467" s="5">
        <v>120</v>
      </c>
      <c r="N467" t="str">
        <f t="shared" si="45"/>
        <v>Prazo SLA atendido</v>
      </c>
      <c r="O467" s="19">
        <f t="shared" si="46"/>
        <v>0.15654903472168372</v>
      </c>
      <c r="P467" t="b">
        <f t="shared" si="47"/>
        <v>0</v>
      </c>
    </row>
    <row r="468" spans="1:16" hidden="1" x14ac:dyDescent="0.3">
      <c r="A468" s="1" t="s">
        <v>5917</v>
      </c>
      <c r="B468" t="s">
        <v>5918</v>
      </c>
      <c r="C468" t="s">
        <v>71</v>
      </c>
      <c r="D468" t="s">
        <v>577</v>
      </c>
      <c r="F468" s="3">
        <v>44755.400530740742</v>
      </c>
      <c r="G468" s="2">
        <v>44755.400530740742</v>
      </c>
      <c r="H468" s="3">
        <v>44755.609306712962</v>
      </c>
      <c r="I468" s="2">
        <v>44755.609306712962</v>
      </c>
      <c r="J468" s="5">
        <f t="shared" si="42"/>
        <v>0.20877597221988253</v>
      </c>
      <c r="K468" s="12">
        <f t="shared" si="43"/>
        <v>0.20877597221988253</v>
      </c>
      <c r="L468" s="5">
        <f t="shared" si="44"/>
        <v>5.0106233332771808</v>
      </c>
      <c r="M468" s="5">
        <v>32</v>
      </c>
      <c r="N468" t="str">
        <f t="shared" si="45"/>
        <v>Prazo SLA atendido</v>
      </c>
      <c r="O468" s="19">
        <f t="shared" si="46"/>
        <v>0.1565819791649119</v>
      </c>
      <c r="P468" t="b">
        <f t="shared" si="47"/>
        <v>0</v>
      </c>
    </row>
    <row r="469" spans="1:16" x14ac:dyDescent="0.3">
      <c r="A469" s="1" t="s">
        <v>1714</v>
      </c>
      <c r="B469" t="s">
        <v>1176</v>
      </c>
      <c r="C469" t="s">
        <v>16</v>
      </c>
      <c r="D469" t="s">
        <v>9</v>
      </c>
      <c r="F469" s="3">
        <v>44999.6185581713</v>
      </c>
      <c r="G469" s="2">
        <v>44999.6185581713</v>
      </c>
      <c r="H469" s="3">
        <v>45000.411174699075</v>
      </c>
      <c r="I469" s="2">
        <v>45000.411174699075</v>
      </c>
      <c r="J469" s="5">
        <f t="shared" si="42"/>
        <v>0.79261652777495328</v>
      </c>
      <c r="K469" s="12">
        <f t="shared" si="43"/>
        <v>0.79261652777495328</v>
      </c>
      <c r="L469" s="5">
        <f t="shared" si="44"/>
        <v>19.022796666598879</v>
      </c>
      <c r="M469" s="5">
        <v>120</v>
      </c>
      <c r="N469" t="str">
        <f t="shared" si="45"/>
        <v>Prazo SLA atendido</v>
      </c>
      <c r="O469" s="19">
        <f t="shared" si="46"/>
        <v>0.15852330555499067</v>
      </c>
      <c r="P469" t="b">
        <f t="shared" si="47"/>
        <v>0</v>
      </c>
    </row>
    <row r="470" spans="1:16" x14ac:dyDescent="0.3">
      <c r="A470" s="1" t="s">
        <v>640</v>
      </c>
      <c r="B470" t="s">
        <v>641</v>
      </c>
      <c r="C470" t="s">
        <v>8</v>
      </c>
      <c r="D470" t="s">
        <v>9</v>
      </c>
      <c r="F470" s="3">
        <v>45061.866518518516</v>
      </c>
      <c r="G470" s="2">
        <v>45061.866518518516</v>
      </c>
      <c r="H470" s="3">
        <v>45062.659848078707</v>
      </c>
      <c r="I470" s="2">
        <v>45062.659848078707</v>
      </c>
      <c r="J470" s="5">
        <f t="shared" si="42"/>
        <v>0.79332956019061385</v>
      </c>
      <c r="K470" s="12">
        <f t="shared" si="43"/>
        <v>0.79332956019061385</v>
      </c>
      <c r="L470" s="5">
        <f t="shared" si="44"/>
        <v>19.039909444574732</v>
      </c>
      <c r="M470" s="5">
        <v>120</v>
      </c>
      <c r="N470" t="str">
        <f t="shared" si="45"/>
        <v>Prazo SLA atendido</v>
      </c>
      <c r="O470" s="19">
        <f t="shared" si="46"/>
        <v>0.15866591203812277</v>
      </c>
      <c r="P470" t="b">
        <f t="shared" si="47"/>
        <v>0</v>
      </c>
    </row>
    <row r="471" spans="1:16" hidden="1" x14ac:dyDescent="0.3">
      <c r="A471" s="1" t="s">
        <v>5280</v>
      </c>
      <c r="B471" t="s">
        <v>5281</v>
      </c>
      <c r="C471" t="s">
        <v>16</v>
      </c>
      <c r="D471" t="s">
        <v>17</v>
      </c>
      <c r="F471" s="3">
        <v>44788.757017349541</v>
      </c>
      <c r="G471" s="2">
        <v>44788.757017349541</v>
      </c>
      <c r="H471" s="3">
        <v>44788.863314861112</v>
      </c>
      <c r="I471" s="2">
        <v>44788.863314861112</v>
      </c>
      <c r="J471" s="5">
        <f t="shared" si="42"/>
        <v>0.10629751157102874</v>
      </c>
      <c r="K471" s="12">
        <f t="shared" si="43"/>
        <v>0.10629751157102874</v>
      </c>
      <c r="L471" s="5">
        <f t="shared" si="44"/>
        <v>2.5511402777046897</v>
      </c>
      <c r="M471" s="5">
        <v>16</v>
      </c>
      <c r="N471" t="str">
        <f t="shared" si="45"/>
        <v>Prazo SLA atendido</v>
      </c>
      <c r="O471" s="19">
        <f t="shared" si="46"/>
        <v>0.1594462673565431</v>
      </c>
      <c r="P471" t="b">
        <f t="shared" si="47"/>
        <v>0</v>
      </c>
    </row>
    <row r="472" spans="1:16" hidden="1" x14ac:dyDescent="0.3">
      <c r="A472" s="1" t="s">
        <v>4797</v>
      </c>
      <c r="B472" t="s">
        <v>4798</v>
      </c>
      <c r="C472" t="s">
        <v>109</v>
      </c>
      <c r="D472" t="s">
        <v>9</v>
      </c>
      <c r="F472" s="3">
        <v>44818.81687865741</v>
      </c>
      <c r="G472" s="2">
        <v>44818.81687865741</v>
      </c>
      <c r="H472" s="3">
        <v>44819.620441979168</v>
      </c>
      <c r="I472" s="2">
        <v>44819.620441979168</v>
      </c>
      <c r="J472" s="5">
        <f t="shared" si="42"/>
        <v>0.80356332175870193</v>
      </c>
      <c r="K472" s="12">
        <f t="shared" si="43"/>
        <v>0.80356332175870193</v>
      </c>
      <c r="L472" s="5">
        <f t="shared" si="44"/>
        <v>19.285519722208846</v>
      </c>
      <c r="M472" s="5">
        <v>120</v>
      </c>
      <c r="N472" t="str">
        <f t="shared" si="45"/>
        <v>Prazo SLA atendido</v>
      </c>
      <c r="O472" s="19">
        <f t="shared" si="46"/>
        <v>0.16071266435174039</v>
      </c>
      <c r="P472" t="b">
        <f t="shared" si="47"/>
        <v>0</v>
      </c>
    </row>
    <row r="473" spans="1:16" hidden="1" x14ac:dyDescent="0.3">
      <c r="A473" s="1" t="s">
        <v>4394</v>
      </c>
      <c r="B473" t="s">
        <v>4395</v>
      </c>
      <c r="C473" t="s">
        <v>4047</v>
      </c>
      <c r="D473" t="s">
        <v>17</v>
      </c>
      <c r="F473" s="3">
        <v>44840.686503171295</v>
      </c>
      <c r="G473" s="2">
        <v>44840.686503171295</v>
      </c>
      <c r="H473" s="3">
        <v>44840.79418621528</v>
      </c>
      <c r="I473" s="2">
        <v>44840.79418621528</v>
      </c>
      <c r="J473" s="5">
        <f t="shared" si="42"/>
        <v>0.10768304398516193</v>
      </c>
      <c r="K473" s="12">
        <f t="shared" si="43"/>
        <v>0.10768304398516193</v>
      </c>
      <c r="L473" s="5">
        <f t="shared" si="44"/>
        <v>2.5843930556438863</v>
      </c>
      <c r="M473" s="5">
        <v>16</v>
      </c>
      <c r="N473" t="str">
        <f t="shared" si="45"/>
        <v>Prazo SLA atendido</v>
      </c>
      <c r="O473" s="19">
        <f t="shared" si="46"/>
        <v>0.1615245659777429</v>
      </c>
      <c r="P473" t="b">
        <f t="shared" si="47"/>
        <v>0</v>
      </c>
    </row>
    <row r="474" spans="1:16" hidden="1" x14ac:dyDescent="0.3">
      <c r="A474" s="1" t="s">
        <v>3574</v>
      </c>
      <c r="B474" t="s">
        <v>3575</v>
      </c>
      <c r="C474" t="s">
        <v>109</v>
      </c>
      <c r="D474" t="s">
        <v>9</v>
      </c>
      <c r="F474" s="3">
        <v>44887.724590324076</v>
      </c>
      <c r="G474" s="2">
        <v>44887.724590324076</v>
      </c>
      <c r="H474" s="3">
        <v>44888.533373229169</v>
      </c>
      <c r="I474" s="2">
        <v>44888.533373229169</v>
      </c>
      <c r="J474" s="5">
        <f t="shared" si="42"/>
        <v>0.80878290509281214</v>
      </c>
      <c r="K474" s="12">
        <f t="shared" si="43"/>
        <v>0.80878290509281214</v>
      </c>
      <c r="L474" s="5">
        <f t="shared" si="44"/>
        <v>19.410789722227491</v>
      </c>
      <c r="M474" s="5">
        <v>120</v>
      </c>
      <c r="N474" t="str">
        <f t="shared" si="45"/>
        <v>Prazo SLA atendido</v>
      </c>
      <c r="O474" s="19">
        <f t="shared" si="46"/>
        <v>0.16175658101856244</v>
      </c>
      <c r="P474" t="b">
        <f t="shared" si="47"/>
        <v>0</v>
      </c>
    </row>
    <row r="475" spans="1:16" hidden="1" x14ac:dyDescent="0.3">
      <c r="A475" s="1" t="s">
        <v>4667</v>
      </c>
      <c r="B475" t="s">
        <v>4668</v>
      </c>
      <c r="C475" t="s">
        <v>4098</v>
      </c>
      <c r="D475" t="s">
        <v>68</v>
      </c>
      <c r="F475" s="3">
        <v>44825.437930740743</v>
      </c>
      <c r="G475" s="2">
        <v>44825.437930740743</v>
      </c>
      <c r="H475" s="3">
        <v>44825.599751527778</v>
      </c>
      <c r="I475" s="2">
        <v>44825.599751527778</v>
      </c>
      <c r="J475" s="5">
        <f t="shared" si="42"/>
        <v>0.16182078703423031</v>
      </c>
      <c r="K475" s="12">
        <f t="shared" si="43"/>
        <v>0.16182078703423031</v>
      </c>
      <c r="L475" s="5">
        <f t="shared" si="44"/>
        <v>3.8836988888215274</v>
      </c>
      <c r="M475" s="5">
        <v>24</v>
      </c>
      <c r="N475" t="str">
        <f t="shared" si="45"/>
        <v>Prazo SLA atendido</v>
      </c>
      <c r="O475" s="19">
        <f t="shared" si="46"/>
        <v>0.16182078703423031</v>
      </c>
      <c r="P475" t="b">
        <f t="shared" si="47"/>
        <v>0</v>
      </c>
    </row>
    <row r="476" spans="1:16" x14ac:dyDescent="0.3">
      <c r="A476" s="1" t="s">
        <v>1970</v>
      </c>
      <c r="B476" t="s">
        <v>1971</v>
      </c>
      <c r="C476" t="s">
        <v>26</v>
      </c>
      <c r="D476" t="s">
        <v>9</v>
      </c>
      <c r="F476" s="3">
        <v>44984.772894583337</v>
      </c>
      <c r="G476" s="2">
        <v>44984.772894583337</v>
      </c>
      <c r="H476" s="3">
        <v>44985.586023449076</v>
      </c>
      <c r="I476" s="2">
        <v>44985.586023449076</v>
      </c>
      <c r="J476" s="5">
        <f t="shared" si="42"/>
        <v>0.81312886573869037</v>
      </c>
      <c r="K476" s="12">
        <f t="shared" si="43"/>
        <v>0.81312886573869037</v>
      </c>
      <c r="L476" s="5">
        <f t="shared" si="44"/>
        <v>19.515092777728569</v>
      </c>
      <c r="M476" s="5">
        <v>120</v>
      </c>
      <c r="N476" t="str">
        <f t="shared" si="45"/>
        <v>Prazo SLA atendido</v>
      </c>
      <c r="O476" s="19">
        <f t="shared" si="46"/>
        <v>0.16262577314773807</v>
      </c>
      <c r="P476" t="b">
        <f t="shared" si="47"/>
        <v>0</v>
      </c>
    </row>
    <row r="477" spans="1:16" hidden="1" x14ac:dyDescent="0.3">
      <c r="A477" s="1" t="s">
        <v>4970</v>
      </c>
      <c r="B477" t="s">
        <v>4971</v>
      </c>
      <c r="C477" t="s">
        <v>16</v>
      </c>
      <c r="D477" t="s">
        <v>43</v>
      </c>
      <c r="F477" s="3">
        <v>44805.489548645834</v>
      </c>
      <c r="G477" s="2">
        <v>44805.489548645834</v>
      </c>
      <c r="H477" s="3">
        <v>44805.598264456021</v>
      </c>
      <c r="I477" s="2">
        <v>44805.598264456021</v>
      </c>
      <c r="J477" s="5">
        <f t="shared" si="42"/>
        <v>0.10871581018727738</v>
      </c>
      <c r="K477" s="12">
        <f t="shared" si="43"/>
        <v>0.10871581018727738</v>
      </c>
      <c r="L477" s="5">
        <f t="shared" si="44"/>
        <v>2.6091794444946572</v>
      </c>
      <c r="M477" s="5">
        <v>16</v>
      </c>
      <c r="N477" t="str">
        <f t="shared" si="45"/>
        <v>Prazo SLA atendido</v>
      </c>
      <c r="O477" s="19">
        <f t="shared" si="46"/>
        <v>0.16307371528091608</v>
      </c>
      <c r="P477" t="b">
        <f t="shared" si="47"/>
        <v>0</v>
      </c>
    </row>
    <row r="478" spans="1:16" hidden="1" x14ac:dyDescent="0.3">
      <c r="A478" s="1" t="s">
        <v>5521</v>
      </c>
      <c r="B478" t="s">
        <v>3549</v>
      </c>
      <c r="C478" t="s">
        <v>4506</v>
      </c>
      <c r="D478" t="s">
        <v>23</v>
      </c>
      <c r="F478" s="3">
        <v>44774.440423437503</v>
      </c>
      <c r="G478" s="2">
        <v>44774.440423437503</v>
      </c>
      <c r="H478" s="3">
        <v>44775.674708680555</v>
      </c>
      <c r="I478" s="2">
        <v>44775.674708680555</v>
      </c>
      <c r="J478" s="5">
        <f t="shared" si="42"/>
        <v>1.2342852430519997</v>
      </c>
      <c r="K478" s="12">
        <f t="shared" si="43"/>
        <v>1.2342852430519997</v>
      </c>
      <c r="L478" s="5">
        <f t="shared" si="44"/>
        <v>29.622845833247993</v>
      </c>
      <c r="M478" s="5">
        <v>180</v>
      </c>
      <c r="N478" t="str">
        <f t="shared" si="45"/>
        <v>Prazo SLA atendido</v>
      </c>
      <c r="O478" s="19">
        <f t="shared" si="46"/>
        <v>0.16457136574026662</v>
      </c>
      <c r="P478" t="b">
        <f t="shared" si="47"/>
        <v>0</v>
      </c>
    </row>
    <row r="479" spans="1:16" hidden="1" x14ac:dyDescent="0.3">
      <c r="A479" s="1" t="s">
        <v>3861</v>
      </c>
      <c r="B479" t="s">
        <v>3862</v>
      </c>
      <c r="C479" t="s">
        <v>8</v>
      </c>
      <c r="D479" t="s">
        <v>9</v>
      </c>
      <c r="F479" s="3">
        <v>44868.609275370371</v>
      </c>
      <c r="G479" s="2">
        <v>44868.609275370371</v>
      </c>
      <c r="H479" s="3">
        <v>44869.432832557868</v>
      </c>
      <c r="I479" s="2">
        <v>44869.432832557868</v>
      </c>
      <c r="J479" s="5">
        <f t="shared" si="42"/>
        <v>0.8235571874974994</v>
      </c>
      <c r="K479" s="12">
        <f t="shared" si="43"/>
        <v>0.8235571874974994</v>
      </c>
      <c r="L479" s="5">
        <f t="shared" si="44"/>
        <v>19.765372499939986</v>
      </c>
      <c r="M479" s="5">
        <v>120</v>
      </c>
      <c r="N479" t="str">
        <f t="shared" si="45"/>
        <v>Prazo SLA atendido</v>
      </c>
      <c r="O479" s="19">
        <f t="shared" si="46"/>
        <v>0.16471143749949987</v>
      </c>
      <c r="P479" t="b">
        <f t="shared" si="47"/>
        <v>0</v>
      </c>
    </row>
    <row r="480" spans="1:16" hidden="1" x14ac:dyDescent="0.3">
      <c r="A480" s="1" t="s">
        <v>4967</v>
      </c>
      <c r="B480" t="s">
        <v>4968</v>
      </c>
      <c r="C480" t="s">
        <v>109</v>
      </c>
      <c r="D480" t="s">
        <v>9</v>
      </c>
      <c r="F480" s="3">
        <v>44805.585078414355</v>
      </c>
      <c r="G480" s="2">
        <v>44805.585078414355</v>
      </c>
      <c r="H480" s="3">
        <v>44806.420932384259</v>
      </c>
      <c r="I480" s="2">
        <v>44806.420932384259</v>
      </c>
      <c r="J480" s="5">
        <f t="shared" si="42"/>
        <v>0.83585396990383742</v>
      </c>
      <c r="K480" s="12">
        <f t="shared" si="43"/>
        <v>0.83585396990383742</v>
      </c>
      <c r="L480" s="5">
        <f t="shared" si="44"/>
        <v>20.060495277692098</v>
      </c>
      <c r="M480" s="5">
        <v>120</v>
      </c>
      <c r="N480" t="str">
        <f t="shared" si="45"/>
        <v>Prazo SLA atendido</v>
      </c>
      <c r="O480" s="19">
        <f t="shared" si="46"/>
        <v>0.16717079398076748</v>
      </c>
      <c r="P480" t="b">
        <f t="shared" si="47"/>
        <v>0</v>
      </c>
    </row>
    <row r="481" spans="1:16" x14ac:dyDescent="0.3">
      <c r="A481" s="1" t="s">
        <v>892</v>
      </c>
      <c r="B481" t="s">
        <v>893</v>
      </c>
      <c r="C481" t="s">
        <v>8</v>
      </c>
      <c r="D481" t="s">
        <v>9</v>
      </c>
      <c r="F481" s="3">
        <v>45043.6441312963</v>
      </c>
      <c r="G481" s="2">
        <v>45043.6441312963</v>
      </c>
      <c r="H481" s="3">
        <v>45044.480227974535</v>
      </c>
      <c r="I481" s="2">
        <v>45044.480227974535</v>
      </c>
      <c r="J481" s="5">
        <f t="shared" si="42"/>
        <v>0.8360966782347532</v>
      </c>
      <c r="K481" s="12">
        <f t="shared" si="43"/>
        <v>0.8360966782347532</v>
      </c>
      <c r="L481" s="5">
        <f t="shared" si="44"/>
        <v>20.066320277634077</v>
      </c>
      <c r="M481" s="5">
        <v>120</v>
      </c>
      <c r="N481" t="str">
        <f t="shared" si="45"/>
        <v>Prazo SLA atendido</v>
      </c>
      <c r="O481" s="19">
        <f t="shared" si="46"/>
        <v>0.16721933564695063</v>
      </c>
      <c r="P481" t="b">
        <f t="shared" si="47"/>
        <v>0</v>
      </c>
    </row>
    <row r="482" spans="1:16" hidden="1" x14ac:dyDescent="0.3">
      <c r="A482" s="1" t="s">
        <v>4972</v>
      </c>
      <c r="B482" t="s">
        <v>4973</v>
      </c>
      <c r="C482" t="s">
        <v>16</v>
      </c>
      <c r="D482" t="s">
        <v>43</v>
      </c>
      <c r="F482" s="3">
        <v>44805.488297997683</v>
      </c>
      <c r="G482" s="2">
        <v>44805.488297997683</v>
      </c>
      <c r="H482" s="3">
        <v>44805.599973460645</v>
      </c>
      <c r="I482" s="2">
        <v>44805.599973460645</v>
      </c>
      <c r="J482" s="5">
        <f t="shared" si="42"/>
        <v>0.11167546296201181</v>
      </c>
      <c r="K482" s="12">
        <f t="shared" si="43"/>
        <v>0.11167546296201181</v>
      </c>
      <c r="L482" s="5">
        <f t="shared" si="44"/>
        <v>2.6802111110882834</v>
      </c>
      <c r="M482" s="5">
        <v>16</v>
      </c>
      <c r="N482" t="str">
        <f t="shared" si="45"/>
        <v>Prazo SLA atendido</v>
      </c>
      <c r="O482" s="19">
        <f t="shared" si="46"/>
        <v>0.16751319444301771</v>
      </c>
      <c r="P482" t="b">
        <f t="shared" si="47"/>
        <v>0</v>
      </c>
    </row>
    <row r="483" spans="1:16" hidden="1" x14ac:dyDescent="0.3">
      <c r="A483" s="1" t="s">
        <v>4552</v>
      </c>
      <c r="B483" t="s">
        <v>4553</v>
      </c>
      <c r="C483" t="s">
        <v>26</v>
      </c>
      <c r="D483" t="s">
        <v>625</v>
      </c>
      <c r="F483" s="3">
        <v>44831.426552175923</v>
      </c>
      <c r="G483" s="2">
        <v>44831.426552175923</v>
      </c>
      <c r="H483" s="3">
        <v>44831.594211620373</v>
      </c>
      <c r="I483" s="2">
        <v>44831.594211620373</v>
      </c>
      <c r="J483" s="5">
        <f t="shared" si="42"/>
        <v>0.16765944445069181</v>
      </c>
      <c r="K483" s="12">
        <f t="shared" si="43"/>
        <v>0.16765944445069181</v>
      </c>
      <c r="L483" s="5">
        <f t="shared" si="44"/>
        <v>4.0238266668166034</v>
      </c>
      <c r="M483" s="5">
        <v>24</v>
      </c>
      <c r="N483" t="str">
        <f t="shared" si="45"/>
        <v>Prazo SLA atendido</v>
      </c>
      <c r="O483" s="19">
        <f t="shared" si="46"/>
        <v>0.16765944445069181</v>
      </c>
      <c r="P483" t="b">
        <f t="shared" si="47"/>
        <v>0</v>
      </c>
    </row>
    <row r="484" spans="1:16" hidden="1" x14ac:dyDescent="0.3">
      <c r="A484" s="1" t="s">
        <v>5735</v>
      </c>
      <c r="B484" t="s">
        <v>5736</v>
      </c>
      <c r="C484" t="s">
        <v>16</v>
      </c>
      <c r="D484" t="s">
        <v>17</v>
      </c>
      <c r="F484" s="3">
        <v>44762.597079814812</v>
      </c>
      <c r="G484" s="2">
        <v>44762.597079814812</v>
      </c>
      <c r="H484" s="3">
        <v>44762.709008414349</v>
      </c>
      <c r="I484" s="2">
        <v>44762.709008414349</v>
      </c>
      <c r="J484" s="5">
        <f t="shared" si="42"/>
        <v>0.11192859953735024</v>
      </c>
      <c r="K484" s="12">
        <f t="shared" si="43"/>
        <v>0.11192859953735024</v>
      </c>
      <c r="L484" s="5">
        <f t="shared" si="44"/>
        <v>2.6862863888964057</v>
      </c>
      <c r="M484" s="5">
        <v>16</v>
      </c>
      <c r="N484" t="str">
        <f t="shared" si="45"/>
        <v>Prazo SLA atendido</v>
      </c>
      <c r="O484" s="19">
        <f t="shared" si="46"/>
        <v>0.16789289930602536</v>
      </c>
      <c r="P484" t="b">
        <f t="shared" si="47"/>
        <v>0</v>
      </c>
    </row>
    <row r="485" spans="1:16" x14ac:dyDescent="0.3">
      <c r="A485" s="1" t="s">
        <v>1295</v>
      </c>
      <c r="B485" t="s">
        <v>1296</v>
      </c>
      <c r="C485" t="s">
        <v>26</v>
      </c>
      <c r="D485" t="s">
        <v>9</v>
      </c>
      <c r="F485" s="3">
        <v>45019.657061527774</v>
      </c>
      <c r="G485" s="2">
        <v>45019.657061527774</v>
      </c>
      <c r="H485" s="3">
        <v>45020.510604305557</v>
      </c>
      <c r="I485" s="2">
        <v>45020.510604305557</v>
      </c>
      <c r="J485" s="5">
        <f t="shared" si="42"/>
        <v>0.85354277778242249</v>
      </c>
      <c r="K485" s="12">
        <f t="shared" si="43"/>
        <v>0.85354277778242249</v>
      </c>
      <c r="L485" s="5">
        <f t="shared" si="44"/>
        <v>20.48502666677814</v>
      </c>
      <c r="M485" s="5">
        <v>120</v>
      </c>
      <c r="N485" t="str">
        <f t="shared" si="45"/>
        <v>Prazo SLA atendido</v>
      </c>
      <c r="O485" s="19">
        <f t="shared" si="46"/>
        <v>0.17070855555648451</v>
      </c>
      <c r="P485" t="b">
        <f t="shared" si="47"/>
        <v>0</v>
      </c>
    </row>
    <row r="486" spans="1:16" hidden="1" x14ac:dyDescent="0.3">
      <c r="A486" s="1" t="s">
        <v>4135</v>
      </c>
      <c r="B486" t="s">
        <v>4136</v>
      </c>
      <c r="C486" t="s">
        <v>109</v>
      </c>
      <c r="D486" t="s">
        <v>17</v>
      </c>
      <c r="F486" s="3">
        <v>44855.639931307873</v>
      </c>
      <c r="G486" s="2">
        <v>44855.639931307873</v>
      </c>
      <c r="H486" s="3">
        <v>44855.75433880787</v>
      </c>
      <c r="I486" s="2">
        <v>44855.75433880787</v>
      </c>
      <c r="J486" s="5">
        <f t="shared" si="42"/>
        <v>0.11440749999746913</v>
      </c>
      <c r="K486" s="12">
        <f t="shared" si="43"/>
        <v>0.11440749999746913</v>
      </c>
      <c r="L486" s="5">
        <f t="shared" si="44"/>
        <v>2.7457799999392591</v>
      </c>
      <c r="M486" s="5">
        <v>16</v>
      </c>
      <c r="N486" t="str">
        <f t="shared" si="45"/>
        <v>Prazo SLA atendido</v>
      </c>
      <c r="O486" s="19">
        <f t="shared" si="46"/>
        <v>0.1716112499962037</v>
      </c>
      <c r="P486" t="b">
        <f t="shared" si="47"/>
        <v>0</v>
      </c>
    </row>
    <row r="487" spans="1:16" hidden="1" x14ac:dyDescent="0.3">
      <c r="A487" s="1" t="s">
        <v>6088</v>
      </c>
      <c r="B487" t="s">
        <v>6089</v>
      </c>
      <c r="C487" t="s">
        <v>8</v>
      </c>
      <c r="D487" t="s">
        <v>17</v>
      </c>
      <c r="F487" s="3">
        <v>44743.674670057873</v>
      </c>
      <c r="G487" s="2">
        <v>44743.674670057873</v>
      </c>
      <c r="H487" s="3">
        <v>44743.789113310188</v>
      </c>
      <c r="I487" s="2">
        <v>44743.789113310188</v>
      </c>
      <c r="J487" s="5">
        <f t="shared" si="42"/>
        <v>0.11444325231423136</v>
      </c>
      <c r="K487" s="12">
        <f t="shared" si="43"/>
        <v>0.11444325231423136</v>
      </c>
      <c r="L487" s="5">
        <f t="shared" si="44"/>
        <v>2.7466380555415526</v>
      </c>
      <c r="M487" s="5">
        <v>16</v>
      </c>
      <c r="N487" t="str">
        <f t="shared" si="45"/>
        <v>Prazo SLA atendido</v>
      </c>
      <c r="O487" s="19">
        <f t="shared" si="46"/>
        <v>0.17166487847134704</v>
      </c>
      <c r="P487" t="b">
        <f t="shared" si="47"/>
        <v>0</v>
      </c>
    </row>
    <row r="488" spans="1:16" x14ac:dyDescent="0.3">
      <c r="A488" s="1" t="s">
        <v>86</v>
      </c>
      <c r="B488" t="s">
        <v>87</v>
      </c>
      <c r="C488" t="s">
        <v>22</v>
      </c>
      <c r="D488" t="s">
        <v>23</v>
      </c>
      <c r="F488" s="3">
        <v>45099.362425231484</v>
      </c>
      <c r="G488" s="2">
        <v>45099.362425231484</v>
      </c>
      <c r="H488" s="3">
        <v>45100.661451400461</v>
      </c>
      <c r="I488" s="2">
        <v>45100.661451400461</v>
      </c>
      <c r="J488" s="5">
        <f t="shared" si="42"/>
        <v>1.2990261689774343</v>
      </c>
      <c r="K488" s="12">
        <f t="shared" si="43"/>
        <v>1.2990261689774343</v>
      </c>
      <c r="L488" s="5">
        <f t="shared" si="44"/>
        <v>31.176628055458423</v>
      </c>
      <c r="M488" s="5">
        <v>180</v>
      </c>
      <c r="N488" t="str">
        <f t="shared" si="45"/>
        <v>Prazo SLA atendido</v>
      </c>
      <c r="O488" s="19">
        <f t="shared" si="46"/>
        <v>0.17320348919699124</v>
      </c>
      <c r="P488" t="b">
        <f t="shared" si="47"/>
        <v>0</v>
      </c>
    </row>
    <row r="489" spans="1:16" hidden="1" x14ac:dyDescent="0.3">
      <c r="A489" s="1" t="s">
        <v>5007</v>
      </c>
      <c r="B489" t="s">
        <v>5008</v>
      </c>
      <c r="C489" t="s">
        <v>16</v>
      </c>
      <c r="D489" t="s">
        <v>17</v>
      </c>
      <c r="F489" s="3">
        <v>44803.594007673608</v>
      </c>
      <c r="G489" s="2">
        <v>44803.594007673608</v>
      </c>
      <c r="H489" s="3">
        <v>44803.709565069446</v>
      </c>
      <c r="I489" s="2">
        <v>44803.709565069446</v>
      </c>
      <c r="J489" s="5">
        <f t="shared" si="42"/>
        <v>0.11555739583855029</v>
      </c>
      <c r="K489" s="12">
        <f t="shared" si="43"/>
        <v>0.11555739583855029</v>
      </c>
      <c r="L489" s="5">
        <f t="shared" si="44"/>
        <v>2.773377500125207</v>
      </c>
      <c r="M489" s="5">
        <v>16</v>
      </c>
      <c r="N489" t="str">
        <f t="shared" si="45"/>
        <v>Prazo SLA atendido</v>
      </c>
      <c r="O489" s="19">
        <f t="shared" si="46"/>
        <v>0.17333609375782544</v>
      </c>
      <c r="P489" t="b">
        <f t="shared" si="47"/>
        <v>0</v>
      </c>
    </row>
    <row r="490" spans="1:16" x14ac:dyDescent="0.3">
      <c r="A490" s="1" t="s">
        <v>1919</v>
      </c>
      <c r="B490" t="s">
        <v>1920</v>
      </c>
      <c r="C490" t="s">
        <v>238</v>
      </c>
      <c r="D490" t="s">
        <v>23</v>
      </c>
      <c r="F490" s="3">
        <v>44987.408237812502</v>
      </c>
      <c r="G490" s="2">
        <v>44987.408237812502</v>
      </c>
      <c r="H490" s="3">
        <v>44988.711613634259</v>
      </c>
      <c r="I490" s="2">
        <v>44988.711613634259</v>
      </c>
      <c r="J490" s="5">
        <f t="shared" si="42"/>
        <v>1.3033758217570721</v>
      </c>
      <c r="K490" s="12">
        <f t="shared" si="43"/>
        <v>1.3033758217570721</v>
      </c>
      <c r="L490" s="5">
        <f t="shared" si="44"/>
        <v>31.281019722169731</v>
      </c>
      <c r="M490" s="5">
        <v>180</v>
      </c>
      <c r="N490" t="str">
        <f t="shared" si="45"/>
        <v>Prazo SLA atendido</v>
      </c>
      <c r="O490" s="19">
        <f t="shared" si="46"/>
        <v>0.17378344290094294</v>
      </c>
      <c r="P490" t="b">
        <f t="shared" si="47"/>
        <v>0</v>
      </c>
    </row>
    <row r="491" spans="1:16" hidden="1" x14ac:dyDescent="0.3">
      <c r="A491" s="1" t="s">
        <v>2906</v>
      </c>
      <c r="B491" t="s">
        <v>2907</v>
      </c>
      <c r="C491" t="s">
        <v>16</v>
      </c>
      <c r="D491" t="s">
        <v>9</v>
      </c>
      <c r="F491" s="3">
        <v>44922.726434641205</v>
      </c>
      <c r="G491" s="2">
        <v>44922.726434641205</v>
      </c>
      <c r="H491" s="3">
        <v>44923.59592122685</v>
      </c>
      <c r="I491" s="2">
        <v>44923.59592122685</v>
      </c>
      <c r="J491" s="5">
        <f t="shared" si="42"/>
        <v>0.86948658564506331</v>
      </c>
      <c r="K491" s="12">
        <f t="shared" si="43"/>
        <v>0.86948658564506331</v>
      </c>
      <c r="L491" s="5">
        <f t="shared" si="44"/>
        <v>20.86767805548152</v>
      </c>
      <c r="M491" s="5">
        <v>120</v>
      </c>
      <c r="N491" t="str">
        <f t="shared" si="45"/>
        <v>Prazo SLA atendido</v>
      </c>
      <c r="O491" s="19">
        <f t="shared" si="46"/>
        <v>0.17389731712901266</v>
      </c>
      <c r="P491" t="b">
        <f t="shared" si="47"/>
        <v>0</v>
      </c>
    </row>
    <row r="492" spans="1:16" x14ac:dyDescent="0.3">
      <c r="A492" s="1" t="s">
        <v>2281</v>
      </c>
      <c r="B492" t="s">
        <v>2282</v>
      </c>
      <c r="C492" t="s">
        <v>26</v>
      </c>
      <c r="D492" t="s">
        <v>9</v>
      </c>
      <c r="F492" s="3">
        <v>44963.645869224536</v>
      </c>
      <c r="G492" s="2">
        <v>44963.645869224536</v>
      </c>
      <c r="H492" s="3">
        <v>44964.518215312499</v>
      </c>
      <c r="I492" s="2">
        <v>44964.518215312499</v>
      </c>
      <c r="J492" s="5">
        <f t="shared" si="42"/>
        <v>0.87234608796279645</v>
      </c>
      <c r="K492" s="12">
        <f t="shared" si="43"/>
        <v>0.87234608796279645</v>
      </c>
      <c r="L492" s="5">
        <f t="shared" si="44"/>
        <v>20.936306111107115</v>
      </c>
      <c r="M492" s="5">
        <v>120</v>
      </c>
      <c r="N492" t="str">
        <f t="shared" si="45"/>
        <v>Prazo SLA atendido</v>
      </c>
      <c r="O492" s="19">
        <f t="shared" si="46"/>
        <v>0.17446921759255929</v>
      </c>
      <c r="P492" t="b">
        <f t="shared" si="47"/>
        <v>0</v>
      </c>
    </row>
    <row r="493" spans="1:16" hidden="1" x14ac:dyDescent="0.3">
      <c r="A493" s="1" t="s">
        <v>4137</v>
      </c>
      <c r="B493" t="s">
        <v>4136</v>
      </c>
      <c r="C493" t="s">
        <v>109</v>
      </c>
      <c r="D493" t="s">
        <v>17</v>
      </c>
      <c r="F493" s="3">
        <v>44855.638439467592</v>
      </c>
      <c r="G493" s="2">
        <v>44855.638439467592</v>
      </c>
      <c r="H493" s="3">
        <v>44855.755090509258</v>
      </c>
      <c r="I493" s="2">
        <v>44855.755090509258</v>
      </c>
      <c r="J493" s="5">
        <f t="shared" si="42"/>
        <v>0.11665104166604578</v>
      </c>
      <c r="K493" s="12">
        <f t="shared" si="43"/>
        <v>0.11665104166604578</v>
      </c>
      <c r="L493" s="5">
        <f t="shared" si="44"/>
        <v>2.7996249999850988</v>
      </c>
      <c r="M493" s="5">
        <v>16</v>
      </c>
      <c r="N493" t="str">
        <f t="shared" si="45"/>
        <v>Prazo SLA atendido</v>
      </c>
      <c r="O493" s="19">
        <f t="shared" si="46"/>
        <v>0.17497656249906868</v>
      </c>
      <c r="P493" t="b">
        <f t="shared" si="47"/>
        <v>0</v>
      </c>
    </row>
    <row r="494" spans="1:16" x14ac:dyDescent="0.3">
      <c r="A494" s="1" t="s">
        <v>2652</v>
      </c>
      <c r="B494" t="s">
        <v>2653</v>
      </c>
      <c r="C494" t="s">
        <v>16</v>
      </c>
      <c r="D494" t="s">
        <v>17</v>
      </c>
      <c r="F494" s="3">
        <v>44938.490951250002</v>
      </c>
      <c r="G494" s="2">
        <v>44938.490951250002</v>
      </c>
      <c r="H494" s="3">
        <v>44938.608418773147</v>
      </c>
      <c r="I494" s="2">
        <v>44938.608418773147</v>
      </c>
      <c r="J494" s="5">
        <f t="shared" si="42"/>
        <v>0.11746752314502373</v>
      </c>
      <c r="K494" s="12">
        <f t="shared" si="43"/>
        <v>0.11746752314502373</v>
      </c>
      <c r="L494" s="5">
        <f t="shared" si="44"/>
        <v>2.8192205554805696</v>
      </c>
      <c r="M494" s="5">
        <v>16</v>
      </c>
      <c r="N494" t="str">
        <f t="shared" si="45"/>
        <v>Prazo SLA atendido</v>
      </c>
      <c r="O494" s="19">
        <f t="shared" si="46"/>
        <v>0.1762012847175356</v>
      </c>
      <c r="P494" t="b">
        <f t="shared" si="47"/>
        <v>0</v>
      </c>
    </row>
    <row r="495" spans="1:16" x14ac:dyDescent="0.3">
      <c r="A495" s="1" t="s">
        <v>608</v>
      </c>
      <c r="B495" t="s">
        <v>609</v>
      </c>
      <c r="C495" t="s">
        <v>8</v>
      </c>
      <c r="D495" t="s">
        <v>9</v>
      </c>
      <c r="F495" s="3">
        <v>45062.716076539349</v>
      </c>
      <c r="G495" s="2">
        <v>45062.716076539349</v>
      </c>
      <c r="H495" s="3">
        <v>45063.613377002315</v>
      </c>
      <c r="I495" s="2">
        <v>45063.613377002315</v>
      </c>
      <c r="J495" s="5">
        <f t="shared" si="42"/>
        <v>0.89730046296608634</v>
      </c>
      <c r="K495" s="12">
        <f t="shared" si="43"/>
        <v>0.89730046296608634</v>
      </c>
      <c r="L495" s="5">
        <f t="shared" si="44"/>
        <v>21.535211111186072</v>
      </c>
      <c r="M495" s="5">
        <v>120</v>
      </c>
      <c r="N495" t="str">
        <f t="shared" si="45"/>
        <v>Prazo SLA atendido</v>
      </c>
      <c r="O495" s="19">
        <f t="shared" si="46"/>
        <v>0.17946009259321727</v>
      </c>
      <c r="P495" t="b">
        <f t="shared" si="47"/>
        <v>0</v>
      </c>
    </row>
    <row r="496" spans="1:16" x14ac:dyDescent="0.3">
      <c r="A496" s="1" t="s">
        <v>2543</v>
      </c>
      <c r="B496" t="s">
        <v>2544</v>
      </c>
      <c r="C496" t="s">
        <v>16</v>
      </c>
      <c r="D496" t="s">
        <v>9</v>
      </c>
      <c r="F496" s="3">
        <v>44945.490819305553</v>
      </c>
      <c r="G496" s="2">
        <v>44945.490819305553</v>
      </c>
      <c r="H496" s="3">
        <v>44946.390516805557</v>
      </c>
      <c r="I496" s="2">
        <v>44946.390516805557</v>
      </c>
      <c r="J496" s="5">
        <f t="shared" si="42"/>
        <v>0.89969750000454951</v>
      </c>
      <c r="K496" s="12">
        <f t="shared" si="43"/>
        <v>0.89969750000454951</v>
      </c>
      <c r="L496" s="5">
        <f t="shared" si="44"/>
        <v>21.592740000109188</v>
      </c>
      <c r="M496" s="5">
        <v>120</v>
      </c>
      <c r="N496" t="str">
        <f t="shared" si="45"/>
        <v>Prazo SLA atendido</v>
      </c>
      <c r="O496" s="19">
        <f t="shared" si="46"/>
        <v>0.17993950000090991</v>
      </c>
      <c r="P496" t="b">
        <f t="shared" si="47"/>
        <v>0</v>
      </c>
    </row>
    <row r="497" spans="1:16" x14ac:dyDescent="0.3">
      <c r="A497" s="1" t="s">
        <v>2063</v>
      </c>
      <c r="B497" t="s">
        <v>2064</v>
      </c>
      <c r="C497" t="s">
        <v>26</v>
      </c>
      <c r="D497" t="s">
        <v>9</v>
      </c>
      <c r="F497" s="3">
        <v>44973.626756076388</v>
      </c>
      <c r="G497" s="2">
        <v>44973.626756076388</v>
      </c>
      <c r="H497" s="3">
        <v>44974.528341770834</v>
      </c>
      <c r="I497" s="2">
        <v>44974.528341770834</v>
      </c>
      <c r="J497" s="5">
        <f t="shared" si="42"/>
        <v>0.90158569444611203</v>
      </c>
      <c r="K497" s="12">
        <f t="shared" si="43"/>
        <v>0.90158569444611203</v>
      </c>
      <c r="L497" s="5">
        <f t="shared" si="44"/>
        <v>21.638056666706689</v>
      </c>
      <c r="M497" s="5">
        <v>120</v>
      </c>
      <c r="N497" t="str">
        <f t="shared" si="45"/>
        <v>Prazo SLA atendido</v>
      </c>
      <c r="O497" s="19">
        <f t="shared" si="46"/>
        <v>0.18031713888922241</v>
      </c>
      <c r="P497" t="b">
        <f t="shared" si="47"/>
        <v>0</v>
      </c>
    </row>
    <row r="498" spans="1:16" x14ac:dyDescent="0.3">
      <c r="A498" s="1" t="s">
        <v>999</v>
      </c>
      <c r="B498" t="s">
        <v>1000</v>
      </c>
      <c r="C498" t="s">
        <v>26</v>
      </c>
      <c r="D498" t="s">
        <v>68</v>
      </c>
      <c r="F498" s="3">
        <v>45036.65281219907</v>
      </c>
      <c r="G498" s="2">
        <v>45036.65281219907</v>
      </c>
      <c r="H498" s="3">
        <v>45036.835805057868</v>
      </c>
      <c r="I498" s="2">
        <v>45036.835805057868</v>
      </c>
      <c r="J498" s="5">
        <f t="shared" si="42"/>
        <v>0.18299285879766103</v>
      </c>
      <c r="K498" s="12">
        <f t="shared" si="43"/>
        <v>0.18299285879766103</v>
      </c>
      <c r="L498" s="5">
        <f t="shared" si="44"/>
        <v>4.3918286111438647</v>
      </c>
      <c r="M498" s="5">
        <v>24</v>
      </c>
      <c r="N498" t="str">
        <f t="shared" si="45"/>
        <v>Prazo SLA atendido</v>
      </c>
      <c r="O498" s="19">
        <f t="shared" si="46"/>
        <v>0.18299285879766103</v>
      </c>
      <c r="P498" t="b">
        <f t="shared" si="47"/>
        <v>0</v>
      </c>
    </row>
    <row r="499" spans="1:16" hidden="1" x14ac:dyDescent="0.3">
      <c r="A499" s="1" t="s">
        <v>4977</v>
      </c>
      <c r="B499" t="s">
        <v>4978</v>
      </c>
      <c r="C499" t="s">
        <v>26</v>
      </c>
      <c r="D499" t="s">
        <v>13</v>
      </c>
      <c r="F499" s="3">
        <v>44805.422702638891</v>
      </c>
      <c r="G499" s="2">
        <v>44805.422702638891</v>
      </c>
      <c r="H499" s="3">
        <v>44805.728591724539</v>
      </c>
      <c r="I499" s="2">
        <v>44805.728591724539</v>
      </c>
      <c r="J499" s="5">
        <f t="shared" si="42"/>
        <v>0.30588908564823214</v>
      </c>
      <c r="K499" s="12">
        <f t="shared" si="43"/>
        <v>0.30588908564823214</v>
      </c>
      <c r="L499" s="5">
        <f t="shared" si="44"/>
        <v>7.3413380555575714</v>
      </c>
      <c r="M499" s="5">
        <v>40</v>
      </c>
      <c r="N499" t="str">
        <f t="shared" si="45"/>
        <v>Prazo SLA atendido</v>
      </c>
      <c r="O499" s="19">
        <f t="shared" si="46"/>
        <v>0.18353345138893928</v>
      </c>
      <c r="P499" t="b">
        <f t="shared" si="47"/>
        <v>0</v>
      </c>
    </row>
    <row r="500" spans="1:16" hidden="1" x14ac:dyDescent="0.3">
      <c r="A500" s="1" t="s">
        <v>3782</v>
      </c>
      <c r="B500" t="s">
        <v>3783</v>
      </c>
      <c r="C500" t="s">
        <v>16</v>
      </c>
      <c r="D500" t="s">
        <v>9</v>
      </c>
      <c r="F500" s="3">
        <v>44872.487660162034</v>
      </c>
      <c r="G500" s="2">
        <v>44872.487660162034</v>
      </c>
      <c r="H500" s="3">
        <v>44873.414615208334</v>
      </c>
      <c r="I500" s="2">
        <v>44873.414615208334</v>
      </c>
      <c r="J500" s="5">
        <f t="shared" si="42"/>
        <v>0.92695504629955394</v>
      </c>
      <c r="K500" s="12">
        <f t="shared" si="43"/>
        <v>0.92695504629955394</v>
      </c>
      <c r="L500" s="5">
        <f t="shared" si="44"/>
        <v>22.246921111189295</v>
      </c>
      <c r="M500" s="5">
        <v>120</v>
      </c>
      <c r="N500" t="str">
        <f t="shared" si="45"/>
        <v>Prazo SLA atendido</v>
      </c>
      <c r="O500" s="19">
        <f t="shared" si="46"/>
        <v>0.18539100925991078</v>
      </c>
      <c r="P500" t="b">
        <f t="shared" si="47"/>
        <v>0</v>
      </c>
    </row>
    <row r="501" spans="1:16" hidden="1" x14ac:dyDescent="0.3">
      <c r="A501" s="1" t="s">
        <v>5519</v>
      </c>
      <c r="B501" t="s">
        <v>5520</v>
      </c>
      <c r="C501" t="s">
        <v>16</v>
      </c>
      <c r="D501" t="s">
        <v>68</v>
      </c>
      <c r="F501" s="3">
        <v>44774.477304907407</v>
      </c>
      <c r="G501" s="2">
        <v>44774.477304907407</v>
      </c>
      <c r="H501" s="3">
        <v>44774.662909143517</v>
      </c>
      <c r="I501" s="2">
        <v>44774.662909143517</v>
      </c>
      <c r="J501" s="5">
        <f t="shared" si="42"/>
        <v>0.18560423611052101</v>
      </c>
      <c r="K501" s="12">
        <f t="shared" si="43"/>
        <v>0.18560423611052101</v>
      </c>
      <c r="L501" s="5">
        <f t="shared" si="44"/>
        <v>4.4545016666525044</v>
      </c>
      <c r="M501" s="5">
        <v>24</v>
      </c>
      <c r="N501" t="str">
        <f t="shared" si="45"/>
        <v>Prazo SLA atendido</v>
      </c>
      <c r="O501" s="19">
        <f t="shared" si="46"/>
        <v>0.18560423611052101</v>
      </c>
      <c r="P501" t="b">
        <f t="shared" si="47"/>
        <v>0</v>
      </c>
    </row>
    <row r="502" spans="1:16" hidden="1" x14ac:dyDescent="0.3">
      <c r="A502" s="1" t="s">
        <v>3848</v>
      </c>
      <c r="B502" t="s">
        <v>3849</v>
      </c>
      <c r="C502" t="s">
        <v>8</v>
      </c>
      <c r="D502" t="s">
        <v>9</v>
      </c>
      <c r="F502" s="3">
        <v>44868.660729872689</v>
      </c>
      <c r="G502" s="2">
        <v>44868.660729872689</v>
      </c>
      <c r="H502" s="3">
        <v>44869.593580613429</v>
      </c>
      <c r="I502" s="2">
        <v>44869.593580613429</v>
      </c>
      <c r="J502" s="5">
        <f t="shared" si="42"/>
        <v>0.93285074074083241</v>
      </c>
      <c r="K502" s="12">
        <f t="shared" si="43"/>
        <v>0.93285074074083241</v>
      </c>
      <c r="L502" s="5">
        <f t="shared" si="44"/>
        <v>22.388417777779978</v>
      </c>
      <c r="M502" s="5">
        <v>120</v>
      </c>
      <c r="N502" t="str">
        <f t="shared" si="45"/>
        <v>Prazo SLA atendido</v>
      </c>
      <c r="O502" s="19">
        <f t="shared" si="46"/>
        <v>0.18657014814816647</v>
      </c>
      <c r="P502" t="b">
        <f t="shared" si="47"/>
        <v>0</v>
      </c>
    </row>
    <row r="503" spans="1:16" hidden="1" x14ac:dyDescent="0.3">
      <c r="A503" s="1" t="s">
        <v>3850</v>
      </c>
      <c r="B503" t="s">
        <v>3851</v>
      </c>
      <c r="C503" t="s">
        <v>8</v>
      </c>
      <c r="D503" t="s">
        <v>9</v>
      </c>
      <c r="F503" s="3">
        <v>44868.654835578702</v>
      </c>
      <c r="G503" s="2">
        <v>44868.654835578702</v>
      </c>
      <c r="H503" s="3">
        <v>44869.593353229167</v>
      </c>
      <c r="I503" s="2">
        <v>44869.593353229167</v>
      </c>
      <c r="J503" s="5">
        <f t="shared" si="42"/>
        <v>0.93851765046565561</v>
      </c>
      <c r="K503" s="12">
        <f t="shared" si="43"/>
        <v>0.93851765046565561</v>
      </c>
      <c r="L503" s="5">
        <f t="shared" si="44"/>
        <v>22.524423611175735</v>
      </c>
      <c r="M503" s="5">
        <v>120</v>
      </c>
      <c r="N503" t="str">
        <f t="shared" si="45"/>
        <v>Prazo SLA atendido</v>
      </c>
      <c r="O503" s="19">
        <f t="shared" si="46"/>
        <v>0.18770353009313112</v>
      </c>
      <c r="P503" t="b">
        <f t="shared" si="47"/>
        <v>0</v>
      </c>
    </row>
    <row r="504" spans="1:16" hidden="1" x14ac:dyDescent="0.3">
      <c r="A504" s="1" t="s">
        <v>3977</v>
      </c>
      <c r="B504" t="s">
        <v>3978</v>
      </c>
      <c r="C504" t="s">
        <v>16</v>
      </c>
      <c r="D504" t="s">
        <v>9</v>
      </c>
      <c r="F504" s="3">
        <v>44861.528980763891</v>
      </c>
      <c r="G504" s="2">
        <v>44861.528980763891</v>
      </c>
      <c r="H504" s="3">
        <v>44862.471531967596</v>
      </c>
      <c r="I504" s="2">
        <v>44862.471531967596</v>
      </c>
      <c r="J504" s="5">
        <f t="shared" si="42"/>
        <v>0.94255120370507939</v>
      </c>
      <c r="K504" s="12">
        <f t="shared" si="43"/>
        <v>0.94255120370507939</v>
      </c>
      <c r="L504" s="5">
        <f t="shared" si="44"/>
        <v>22.621228888921905</v>
      </c>
      <c r="M504" s="5">
        <v>120</v>
      </c>
      <c r="N504" t="str">
        <f t="shared" si="45"/>
        <v>Prazo SLA atendido</v>
      </c>
      <c r="O504" s="19">
        <f t="shared" si="46"/>
        <v>0.18851024074101588</v>
      </c>
      <c r="P504" t="b">
        <f t="shared" si="47"/>
        <v>0</v>
      </c>
    </row>
    <row r="505" spans="1:16" hidden="1" x14ac:dyDescent="0.3">
      <c r="A505" s="1" t="s">
        <v>4979</v>
      </c>
      <c r="B505" t="s">
        <v>4980</v>
      </c>
      <c r="C505" t="s">
        <v>26</v>
      </c>
      <c r="D505" t="s">
        <v>13</v>
      </c>
      <c r="F505" s="3">
        <v>44805.414632152781</v>
      </c>
      <c r="G505" s="2">
        <v>44805.414632152781</v>
      </c>
      <c r="H505" s="3">
        <v>44805.729728009261</v>
      </c>
      <c r="I505" s="2">
        <v>44805.729728009261</v>
      </c>
      <c r="J505" s="5">
        <f t="shared" si="42"/>
        <v>0.31509585648018401</v>
      </c>
      <c r="K505" s="12">
        <f t="shared" si="43"/>
        <v>0.31509585648018401</v>
      </c>
      <c r="L505" s="5">
        <f t="shared" si="44"/>
        <v>7.5623005555244163</v>
      </c>
      <c r="M505" s="5">
        <v>40</v>
      </c>
      <c r="N505" t="str">
        <f t="shared" si="45"/>
        <v>Prazo SLA atendido</v>
      </c>
      <c r="O505" s="19">
        <f t="shared" si="46"/>
        <v>0.1890575138881104</v>
      </c>
      <c r="P505" t="b">
        <f t="shared" si="47"/>
        <v>0</v>
      </c>
    </row>
    <row r="506" spans="1:16" hidden="1" x14ac:dyDescent="0.3">
      <c r="A506" s="1" t="s">
        <v>3413</v>
      </c>
      <c r="B506" t="s">
        <v>3414</v>
      </c>
      <c r="C506" t="s">
        <v>12</v>
      </c>
      <c r="D506" t="s">
        <v>68</v>
      </c>
      <c r="F506" s="3">
        <v>44895.466167141203</v>
      </c>
      <c r="G506" s="2">
        <v>44895.466167141203</v>
      </c>
      <c r="H506" s="3">
        <v>44895.656166018518</v>
      </c>
      <c r="I506" s="2">
        <v>44895.656166018518</v>
      </c>
      <c r="J506" s="5">
        <f t="shared" si="42"/>
        <v>0.18999887731479248</v>
      </c>
      <c r="K506" s="12">
        <f t="shared" si="43"/>
        <v>0.18999887731479248</v>
      </c>
      <c r="L506" s="5">
        <f t="shared" si="44"/>
        <v>4.5599730555550195</v>
      </c>
      <c r="M506" s="5">
        <v>24</v>
      </c>
      <c r="N506" t="str">
        <f t="shared" si="45"/>
        <v>Prazo SLA atendido</v>
      </c>
      <c r="O506" s="19">
        <f t="shared" si="46"/>
        <v>0.18999887731479248</v>
      </c>
      <c r="P506" t="b">
        <f t="shared" si="47"/>
        <v>0</v>
      </c>
    </row>
    <row r="507" spans="1:16" x14ac:dyDescent="0.3">
      <c r="A507" s="1" t="s">
        <v>2840</v>
      </c>
      <c r="B507" t="s">
        <v>2841</v>
      </c>
      <c r="C507" t="s">
        <v>12</v>
      </c>
      <c r="D507" t="s">
        <v>9</v>
      </c>
      <c r="F507" s="3">
        <v>44928.593066562498</v>
      </c>
      <c r="G507" s="2">
        <v>44928.593066562498</v>
      </c>
      <c r="H507" s="3">
        <v>44929.543683055555</v>
      </c>
      <c r="I507" s="2">
        <v>44929.543683055555</v>
      </c>
      <c r="J507" s="5">
        <f t="shared" si="42"/>
        <v>0.95061649305716855</v>
      </c>
      <c r="K507" s="12">
        <f t="shared" si="43"/>
        <v>0.95061649305716855</v>
      </c>
      <c r="L507" s="5">
        <f t="shared" si="44"/>
        <v>22.814795833372045</v>
      </c>
      <c r="M507" s="5">
        <v>120</v>
      </c>
      <c r="N507" t="str">
        <f t="shared" si="45"/>
        <v>Prazo SLA atendido</v>
      </c>
      <c r="O507" s="19">
        <f t="shared" si="46"/>
        <v>0.19012329861143371</v>
      </c>
      <c r="P507" t="b">
        <f t="shared" si="47"/>
        <v>0</v>
      </c>
    </row>
    <row r="508" spans="1:16" x14ac:dyDescent="0.3">
      <c r="A508" s="1" t="s">
        <v>2569</v>
      </c>
      <c r="B508" t="s">
        <v>2570</v>
      </c>
      <c r="C508" t="s">
        <v>1529</v>
      </c>
      <c r="D508" t="s">
        <v>43</v>
      </c>
      <c r="F508" s="3">
        <v>44944.396459930555</v>
      </c>
      <c r="G508" s="2">
        <v>44944.396459930555</v>
      </c>
      <c r="H508" s="3">
        <v>44944.525576377317</v>
      </c>
      <c r="I508" s="2">
        <v>44944.525576377317</v>
      </c>
      <c r="J508" s="5">
        <f t="shared" si="42"/>
        <v>0.12911644676205469</v>
      </c>
      <c r="K508" s="12">
        <f t="shared" si="43"/>
        <v>0.12911644676205469</v>
      </c>
      <c r="L508" s="5">
        <f t="shared" si="44"/>
        <v>3.0987947222893126</v>
      </c>
      <c r="M508" s="5">
        <v>16</v>
      </c>
      <c r="N508" t="str">
        <f t="shared" si="45"/>
        <v>Prazo SLA atendido</v>
      </c>
      <c r="O508" s="19">
        <f t="shared" si="46"/>
        <v>0.19367467014308204</v>
      </c>
      <c r="P508" t="b">
        <f t="shared" si="47"/>
        <v>0</v>
      </c>
    </row>
    <row r="509" spans="1:16" hidden="1" x14ac:dyDescent="0.3">
      <c r="A509" s="1" t="s">
        <v>3164</v>
      </c>
      <c r="B509" t="s">
        <v>3165</v>
      </c>
      <c r="C509" t="s">
        <v>16</v>
      </c>
      <c r="D509" t="s">
        <v>9</v>
      </c>
      <c r="F509" s="3">
        <v>44908.528138194444</v>
      </c>
      <c r="G509" s="2">
        <v>44908.528138194444</v>
      </c>
      <c r="H509" s="3">
        <v>44909.50008351852</v>
      </c>
      <c r="I509" s="2">
        <v>44909.50008351852</v>
      </c>
      <c r="J509" s="5">
        <f t="shared" si="42"/>
        <v>0.97194532407593215</v>
      </c>
      <c r="K509" s="12">
        <f t="shared" si="43"/>
        <v>0.97194532407593215</v>
      </c>
      <c r="L509" s="5">
        <f t="shared" si="44"/>
        <v>23.326687777822372</v>
      </c>
      <c r="M509" s="5">
        <v>120</v>
      </c>
      <c r="N509" t="str">
        <f t="shared" si="45"/>
        <v>Prazo SLA atendido</v>
      </c>
      <c r="O509" s="19">
        <f t="shared" si="46"/>
        <v>0.19438906481518642</v>
      </c>
      <c r="P509" t="b">
        <f t="shared" si="47"/>
        <v>0</v>
      </c>
    </row>
    <row r="510" spans="1:16" x14ac:dyDescent="0.3">
      <c r="A510" s="1" t="s">
        <v>2511</v>
      </c>
      <c r="B510" t="s">
        <v>2512</v>
      </c>
      <c r="C510" t="s">
        <v>16</v>
      </c>
      <c r="D510" t="s">
        <v>9</v>
      </c>
      <c r="F510" s="3">
        <v>44949.526641747689</v>
      </c>
      <c r="G510" s="2">
        <v>44949.526641747689</v>
      </c>
      <c r="H510" s="3">
        <v>44950.499834490744</v>
      </c>
      <c r="I510" s="2">
        <v>44950.499834490744</v>
      </c>
      <c r="J510" s="5">
        <f t="shared" si="42"/>
        <v>0.97319274305482395</v>
      </c>
      <c r="K510" s="12">
        <f t="shared" si="43"/>
        <v>0.97319274305482395</v>
      </c>
      <c r="L510" s="5">
        <f t="shared" si="44"/>
        <v>23.356625833315775</v>
      </c>
      <c r="M510" s="5">
        <v>120</v>
      </c>
      <c r="N510" t="str">
        <f t="shared" si="45"/>
        <v>Prazo SLA atendido</v>
      </c>
      <c r="O510" s="19">
        <f t="shared" si="46"/>
        <v>0.1946385486109648</v>
      </c>
      <c r="P510" t="b">
        <f t="shared" si="47"/>
        <v>0</v>
      </c>
    </row>
    <row r="511" spans="1:16" hidden="1" x14ac:dyDescent="0.3">
      <c r="A511" s="1" t="s">
        <v>5365</v>
      </c>
      <c r="B511" t="s">
        <v>5366</v>
      </c>
      <c r="C511" t="s">
        <v>109</v>
      </c>
      <c r="D511" t="s">
        <v>9</v>
      </c>
      <c r="F511" s="3">
        <v>44782.467528611109</v>
      </c>
      <c r="G511" s="2">
        <v>44782.467528611109</v>
      </c>
      <c r="H511" s="3">
        <v>44783.44133090278</v>
      </c>
      <c r="I511" s="2">
        <v>44783.44133090278</v>
      </c>
      <c r="J511" s="5">
        <f t="shared" si="42"/>
        <v>0.97380229167174548</v>
      </c>
      <c r="K511" s="12">
        <f t="shared" si="43"/>
        <v>0.97380229167174548</v>
      </c>
      <c r="L511" s="5">
        <f t="shared" si="44"/>
        <v>23.371255000121891</v>
      </c>
      <c r="M511" s="5">
        <v>120</v>
      </c>
      <c r="N511" t="str">
        <f t="shared" si="45"/>
        <v>Prazo SLA atendido</v>
      </c>
      <c r="O511" s="19">
        <f t="shared" si="46"/>
        <v>0.1947604583343491</v>
      </c>
      <c r="P511" t="b">
        <f t="shared" si="47"/>
        <v>0</v>
      </c>
    </row>
    <row r="512" spans="1:16" hidden="1" x14ac:dyDescent="0.3">
      <c r="A512" s="1" t="s">
        <v>3587</v>
      </c>
      <c r="B512" t="s">
        <v>3588</v>
      </c>
      <c r="C512" t="s">
        <v>16</v>
      </c>
      <c r="D512" t="s">
        <v>9</v>
      </c>
      <c r="F512" s="3">
        <v>44886.453409131944</v>
      </c>
      <c r="G512" s="2">
        <v>44886.453409131944</v>
      </c>
      <c r="H512" s="3">
        <v>44887.435364039353</v>
      </c>
      <c r="I512" s="2">
        <v>44887.435364039353</v>
      </c>
      <c r="J512" s="5">
        <f t="shared" si="42"/>
        <v>0.98195490740909008</v>
      </c>
      <c r="K512" s="12">
        <f t="shared" si="43"/>
        <v>0.98195490740909008</v>
      </c>
      <c r="L512" s="5">
        <f t="shared" si="44"/>
        <v>23.566917777818162</v>
      </c>
      <c r="M512" s="5">
        <v>120</v>
      </c>
      <c r="N512" t="str">
        <f t="shared" si="45"/>
        <v>Prazo SLA atendido</v>
      </c>
      <c r="O512" s="19">
        <f t="shared" si="46"/>
        <v>0.19639098148181802</v>
      </c>
      <c r="P512" t="b">
        <f t="shared" si="47"/>
        <v>0</v>
      </c>
    </row>
    <row r="513" spans="1:16" hidden="1" x14ac:dyDescent="0.3">
      <c r="A513" s="1" t="s">
        <v>2895</v>
      </c>
      <c r="B513" t="s">
        <v>2896</v>
      </c>
      <c r="C513" t="s">
        <v>71</v>
      </c>
      <c r="D513" t="s">
        <v>577</v>
      </c>
      <c r="F513" s="3">
        <v>44923.410504432868</v>
      </c>
      <c r="G513" s="2">
        <v>44923.410504432868</v>
      </c>
      <c r="H513" s="3">
        <v>44923.672531273151</v>
      </c>
      <c r="I513" s="2">
        <v>44923.672531273151</v>
      </c>
      <c r="J513" s="5">
        <f t="shared" si="42"/>
        <v>0.26202684028248768</v>
      </c>
      <c r="K513" s="12">
        <f t="shared" si="43"/>
        <v>0.26202684028248768</v>
      </c>
      <c r="L513" s="5">
        <f t="shared" si="44"/>
        <v>6.2886441667797044</v>
      </c>
      <c r="M513" s="5">
        <v>32</v>
      </c>
      <c r="N513" t="str">
        <f t="shared" si="45"/>
        <v>Prazo SLA atendido</v>
      </c>
      <c r="O513" s="19">
        <f t="shared" si="46"/>
        <v>0.19652013021186576</v>
      </c>
      <c r="P513" t="b">
        <f t="shared" si="47"/>
        <v>0</v>
      </c>
    </row>
    <row r="514" spans="1:16" hidden="1" x14ac:dyDescent="0.3">
      <c r="A514" s="1" t="s">
        <v>4253</v>
      </c>
      <c r="B514" t="s">
        <v>4254</v>
      </c>
      <c r="C514" t="s">
        <v>109</v>
      </c>
      <c r="D514" t="s">
        <v>9</v>
      </c>
      <c r="F514" s="3">
        <v>44851.50013896991</v>
      </c>
      <c r="G514" s="2">
        <v>44851.50013896991</v>
      </c>
      <c r="H514" s="3">
        <v>44852.492810231481</v>
      </c>
      <c r="I514" s="2">
        <v>44852.492810231481</v>
      </c>
      <c r="J514" s="5">
        <f t="shared" ref="J514:J577" si="48">H514-F514</f>
        <v>0.99267126157064922</v>
      </c>
      <c r="K514" s="12">
        <f t="shared" ref="K514:K577" si="49">I514-G514</f>
        <v>0.99267126157064922</v>
      </c>
      <c r="L514" s="5">
        <f t="shared" ref="L514:L577" si="50">J514*24</f>
        <v>23.824110277695581</v>
      </c>
      <c r="M514" s="5">
        <v>120</v>
      </c>
      <c r="N514" t="str">
        <f t="shared" ref="N514:N577" si="51">IFERROR(IF(L514&gt;=M514,"Prazo SLA não atendido","Prazo SLA atendido"),"Serviço não cadastrado")</f>
        <v>Prazo SLA atendido</v>
      </c>
      <c r="O514" s="19">
        <f t="shared" ref="O514:O577" si="52">(L514/M514)</f>
        <v>0.19853425231412986</v>
      </c>
      <c r="P514" t="b">
        <f t="shared" ref="P514:P577" si="53">IFERROR(IF(AND(O514&gt;=101%,O514&lt;=200%),"Acima do SLA",IF(AND(O514&gt;200%),"Muito Acima do SLA")),"Sem meta")</f>
        <v>0</v>
      </c>
    </row>
    <row r="515" spans="1:16" hidden="1" x14ac:dyDescent="0.3">
      <c r="A515" s="1" t="s">
        <v>5604</v>
      </c>
      <c r="B515" t="s">
        <v>5605</v>
      </c>
      <c r="C515" t="s">
        <v>109</v>
      </c>
      <c r="D515" t="s">
        <v>9</v>
      </c>
      <c r="F515" s="3">
        <v>44769.605305983794</v>
      </c>
      <c r="G515" s="2">
        <v>44769.605305983794</v>
      </c>
      <c r="H515" s="3">
        <v>44770.611598657408</v>
      </c>
      <c r="I515" s="2">
        <v>44770.611598657408</v>
      </c>
      <c r="J515" s="5">
        <f t="shared" si="48"/>
        <v>1.0062926736136433</v>
      </c>
      <c r="K515" s="12">
        <f t="shared" si="49"/>
        <v>1.0062926736136433</v>
      </c>
      <c r="L515" s="5">
        <f t="shared" si="50"/>
        <v>24.151024166727439</v>
      </c>
      <c r="M515" s="5">
        <v>120</v>
      </c>
      <c r="N515" t="str">
        <f t="shared" si="51"/>
        <v>Prazo SLA atendido</v>
      </c>
      <c r="O515" s="19">
        <f t="shared" si="52"/>
        <v>0.20125853472272864</v>
      </c>
      <c r="P515" t="b">
        <f t="shared" si="53"/>
        <v>0</v>
      </c>
    </row>
    <row r="516" spans="1:16" hidden="1" x14ac:dyDescent="0.3">
      <c r="A516" s="1" t="s">
        <v>3670</v>
      </c>
      <c r="B516" t="s">
        <v>3671</v>
      </c>
      <c r="C516" t="s">
        <v>16</v>
      </c>
      <c r="D516" t="s">
        <v>9</v>
      </c>
      <c r="F516" s="3">
        <v>44881.437517488426</v>
      </c>
      <c r="G516" s="2">
        <v>44881.437517488426</v>
      </c>
      <c r="H516" s="3">
        <v>44882.444919895832</v>
      </c>
      <c r="I516" s="2">
        <v>44882.444919895832</v>
      </c>
      <c r="J516" s="5">
        <f t="shared" si="48"/>
        <v>1.0074024074056069</v>
      </c>
      <c r="K516" s="12">
        <f t="shared" si="49"/>
        <v>1.0074024074056069</v>
      </c>
      <c r="L516" s="5">
        <f t="shared" si="50"/>
        <v>24.177657777734566</v>
      </c>
      <c r="M516" s="5">
        <v>120</v>
      </c>
      <c r="N516" t="str">
        <f t="shared" si="51"/>
        <v>Prazo SLA atendido</v>
      </c>
      <c r="O516" s="19">
        <f t="shared" si="52"/>
        <v>0.20148048148112138</v>
      </c>
      <c r="P516" t="b">
        <f t="shared" si="53"/>
        <v>0</v>
      </c>
    </row>
    <row r="517" spans="1:16" x14ac:dyDescent="0.3">
      <c r="A517" s="1" t="s">
        <v>2589</v>
      </c>
      <c r="B517" t="s">
        <v>2566</v>
      </c>
      <c r="C517" t="s">
        <v>16</v>
      </c>
      <c r="D517" t="s">
        <v>9</v>
      </c>
      <c r="F517" s="3">
        <v>44943.401944756944</v>
      </c>
      <c r="G517" s="2">
        <v>44943.401944756944</v>
      </c>
      <c r="H517" s="3">
        <v>44944.409410810185</v>
      </c>
      <c r="I517" s="2">
        <v>44944.409410810185</v>
      </c>
      <c r="J517" s="5">
        <f t="shared" si="48"/>
        <v>1.0074660532409325</v>
      </c>
      <c r="K517" s="12">
        <f t="shared" si="49"/>
        <v>1.0074660532409325</v>
      </c>
      <c r="L517" s="5">
        <f t="shared" si="50"/>
        <v>24.179185277782381</v>
      </c>
      <c r="M517" s="5">
        <v>120</v>
      </c>
      <c r="N517" t="str">
        <f t="shared" si="51"/>
        <v>Prazo SLA atendido</v>
      </c>
      <c r="O517" s="19">
        <f t="shared" si="52"/>
        <v>0.20149321064818651</v>
      </c>
      <c r="P517" t="b">
        <f t="shared" si="53"/>
        <v>0</v>
      </c>
    </row>
    <row r="518" spans="1:16" x14ac:dyDescent="0.3">
      <c r="A518" s="1" t="s">
        <v>2223</v>
      </c>
      <c r="B518" t="s">
        <v>2224</v>
      </c>
      <c r="C518" t="s">
        <v>26</v>
      </c>
      <c r="D518" t="s">
        <v>9</v>
      </c>
      <c r="F518" s="3">
        <v>44965.456519398147</v>
      </c>
      <c r="G518" s="2">
        <v>44965.456519398147</v>
      </c>
      <c r="H518" s="3">
        <v>44966.4761009375</v>
      </c>
      <c r="I518" s="2">
        <v>44966.4761009375</v>
      </c>
      <c r="J518" s="5">
        <f t="shared" si="48"/>
        <v>1.0195815393526573</v>
      </c>
      <c r="K518" s="12">
        <f t="shared" si="49"/>
        <v>1.0195815393526573</v>
      </c>
      <c r="L518" s="5">
        <f t="shared" si="50"/>
        <v>24.469956944463775</v>
      </c>
      <c r="M518" s="5">
        <v>120</v>
      </c>
      <c r="N518" t="str">
        <f t="shared" si="51"/>
        <v>Prazo SLA atendido</v>
      </c>
      <c r="O518" s="19">
        <f t="shared" si="52"/>
        <v>0.20391630787053144</v>
      </c>
      <c r="P518" t="b">
        <f t="shared" si="53"/>
        <v>0</v>
      </c>
    </row>
    <row r="519" spans="1:16" hidden="1" x14ac:dyDescent="0.3">
      <c r="A519" s="1" t="s">
        <v>3794</v>
      </c>
      <c r="B519" t="s">
        <v>3795</v>
      </c>
      <c r="C519" t="s">
        <v>768</v>
      </c>
      <c r="D519" t="s">
        <v>9</v>
      </c>
      <c r="F519" s="3">
        <v>44872.352875925928</v>
      </c>
      <c r="G519" s="2">
        <v>44872.352875925928</v>
      </c>
      <c r="H519" s="3">
        <v>44873.375671238427</v>
      </c>
      <c r="I519" s="2">
        <v>44873.375671238427</v>
      </c>
      <c r="J519" s="5">
        <f t="shared" si="48"/>
        <v>1.0227953124995111</v>
      </c>
      <c r="K519" s="12">
        <f t="shared" si="49"/>
        <v>1.0227953124995111</v>
      </c>
      <c r="L519" s="5">
        <f t="shared" si="50"/>
        <v>24.547087499988265</v>
      </c>
      <c r="M519" s="5">
        <v>120</v>
      </c>
      <c r="N519" t="str">
        <f t="shared" si="51"/>
        <v>Prazo SLA atendido</v>
      </c>
      <c r="O519" s="19">
        <f t="shared" si="52"/>
        <v>0.20455906249990222</v>
      </c>
      <c r="P519" t="b">
        <f t="shared" si="53"/>
        <v>0</v>
      </c>
    </row>
    <row r="520" spans="1:16" hidden="1" x14ac:dyDescent="0.3">
      <c r="A520" s="1" t="s">
        <v>4686</v>
      </c>
      <c r="B520" t="s">
        <v>4687</v>
      </c>
      <c r="C520" t="s">
        <v>26</v>
      </c>
      <c r="D520" t="s">
        <v>68</v>
      </c>
      <c r="F520" s="3">
        <v>44824.510417418984</v>
      </c>
      <c r="G520" s="2">
        <v>44824.510417418984</v>
      </c>
      <c r="H520" s="3">
        <v>44824.715683032409</v>
      </c>
      <c r="I520" s="2">
        <v>44824.715683032409</v>
      </c>
      <c r="J520" s="5">
        <f t="shared" si="48"/>
        <v>0.20526561342558125</v>
      </c>
      <c r="K520" s="12">
        <f t="shared" si="49"/>
        <v>0.20526561342558125</v>
      </c>
      <c r="L520" s="5">
        <f t="shared" si="50"/>
        <v>4.92637472221395</v>
      </c>
      <c r="M520" s="5">
        <v>24</v>
      </c>
      <c r="N520" t="str">
        <f t="shared" si="51"/>
        <v>Prazo SLA atendido</v>
      </c>
      <c r="O520" s="19">
        <f t="shared" si="52"/>
        <v>0.20526561342558125</v>
      </c>
      <c r="P520" t="b">
        <f t="shared" si="53"/>
        <v>0</v>
      </c>
    </row>
    <row r="521" spans="1:16" x14ac:dyDescent="0.3">
      <c r="A521" s="1" t="s">
        <v>603</v>
      </c>
      <c r="B521" t="s">
        <v>604</v>
      </c>
      <c r="C521" t="s">
        <v>8</v>
      </c>
      <c r="D521" t="s">
        <v>9</v>
      </c>
      <c r="F521" s="3">
        <v>45063.609468379633</v>
      </c>
      <c r="G521" s="2">
        <v>45063.609468379633</v>
      </c>
      <c r="H521" s="3">
        <v>45064.67065295139</v>
      </c>
      <c r="I521" s="2">
        <v>45064.67065295139</v>
      </c>
      <c r="J521" s="5">
        <f t="shared" si="48"/>
        <v>1.0611845717576216</v>
      </c>
      <c r="K521" s="12">
        <f t="shared" si="49"/>
        <v>1.0611845717576216</v>
      </c>
      <c r="L521" s="5">
        <f t="shared" si="50"/>
        <v>25.468429722182918</v>
      </c>
      <c r="M521" s="5">
        <v>120</v>
      </c>
      <c r="N521" t="str">
        <f t="shared" si="51"/>
        <v>Prazo SLA atendido</v>
      </c>
      <c r="O521" s="19">
        <f t="shared" si="52"/>
        <v>0.21223691435152431</v>
      </c>
      <c r="P521" t="b">
        <f t="shared" si="53"/>
        <v>0</v>
      </c>
    </row>
    <row r="522" spans="1:16" hidden="1" x14ac:dyDescent="0.3">
      <c r="A522" s="1" t="s">
        <v>3967</v>
      </c>
      <c r="B522" t="s">
        <v>3968</v>
      </c>
      <c r="C522" t="s">
        <v>16</v>
      </c>
      <c r="D522" t="s">
        <v>9</v>
      </c>
      <c r="F522" s="3">
        <v>44861.629224930555</v>
      </c>
      <c r="G522" s="2">
        <v>44861.629224930555</v>
      </c>
      <c r="H522" s="3">
        <v>44862.690653761572</v>
      </c>
      <c r="I522" s="2">
        <v>44862.690653761572</v>
      </c>
      <c r="J522" s="5">
        <f t="shared" si="48"/>
        <v>1.0614288310171105</v>
      </c>
      <c r="K522" s="12">
        <f t="shared" si="49"/>
        <v>1.0614288310171105</v>
      </c>
      <c r="L522" s="5">
        <f t="shared" si="50"/>
        <v>25.474291944410652</v>
      </c>
      <c r="M522" s="5">
        <v>120</v>
      </c>
      <c r="N522" t="str">
        <f t="shared" si="51"/>
        <v>Prazo SLA atendido</v>
      </c>
      <c r="O522" s="19">
        <f t="shared" si="52"/>
        <v>0.2122857662034221</v>
      </c>
      <c r="P522" t="b">
        <f t="shared" si="53"/>
        <v>0</v>
      </c>
    </row>
    <row r="523" spans="1:16" x14ac:dyDescent="0.3">
      <c r="A523" s="1" t="s">
        <v>2251</v>
      </c>
      <c r="B523" t="s">
        <v>2252</v>
      </c>
      <c r="C523" t="s">
        <v>26</v>
      </c>
      <c r="D523" t="s">
        <v>9</v>
      </c>
      <c r="F523" s="3">
        <v>44964.516960578701</v>
      </c>
      <c r="G523" s="2">
        <v>44964.516960578701</v>
      </c>
      <c r="H523" s="3">
        <v>44965.591692835646</v>
      </c>
      <c r="I523" s="2">
        <v>44965.591692835646</v>
      </c>
      <c r="J523" s="5">
        <f t="shared" si="48"/>
        <v>1.0747322569441167</v>
      </c>
      <c r="K523" s="12">
        <f t="shared" si="49"/>
        <v>1.0747322569441167</v>
      </c>
      <c r="L523" s="5">
        <f t="shared" si="50"/>
        <v>25.7935741666588</v>
      </c>
      <c r="M523" s="5">
        <v>120</v>
      </c>
      <c r="N523" t="str">
        <f t="shared" si="51"/>
        <v>Prazo SLA atendido</v>
      </c>
      <c r="O523" s="19">
        <f t="shared" si="52"/>
        <v>0.21494645138882335</v>
      </c>
      <c r="P523" t="b">
        <f t="shared" si="53"/>
        <v>0</v>
      </c>
    </row>
    <row r="524" spans="1:16" x14ac:dyDescent="0.3">
      <c r="A524" s="1" t="s">
        <v>1721</v>
      </c>
      <c r="B524" t="s">
        <v>1534</v>
      </c>
      <c r="C524" t="s">
        <v>16</v>
      </c>
      <c r="D524" t="s">
        <v>43</v>
      </c>
      <c r="F524" s="3">
        <v>44999.407711701388</v>
      </c>
      <c r="G524" s="2">
        <v>44999.407711701388</v>
      </c>
      <c r="H524" s="3">
        <v>44999.551764456017</v>
      </c>
      <c r="I524" s="2">
        <v>44999.551764456017</v>
      </c>
      <c r="J524" s="5">
        <f t="shared" si="48"/>
        <v>0.14405275462922873</v>
      </c>
      <c r="K524" s="12">
        <f t="shared" si="49"/>
        <v>0.14405275462922873</v>
      </c>
      <c r="L524" s="5">
        <f t="shared" si="50"/>
        <v>3.4572661111014895</v>
      </c>
      <c r="M524" s="5">
        <v>16</v>
      </c>
      <c r="N524" t="str">
        <f t="shared" si="51"/>
        <v>Prazo SLA atendido</v>
      </c>
      <c r="O524" s="19">
        <f t="shared" si="52"/>
        <v>0.21607913194384309</v>
      </c>
      <c r="P524" t="b">
        <f t="shared" si="53"/>
        <v>0</v>
      </c>
    </row>
    <row r="525" spans="1:16" x14ac:dyDescent="0.3">
      <c r="A525" s="1" t="s">
        <v>2565</v>
      </c>
      <c r="B525" t="s">
        <v>2566</v>
      </c>
      <c r="C525" t="s">
        <v>16</v>
      </c>
      <c r="D525" t="s">
        <v>9</v>
      </c>
      <c r="F525" s="3">
        <v>44944.518568043983</v>
      </c>
      <c r="G525" s="2">
        <v>44944.518568043983</v>
      </c>
      <c r="H525" s="3">
        <v>44945.600548668983</v>
      </c>
      <c r="I525" s="2">
        <v>44945.600548668983</v>
      </c>
      <c r="J525" s="5">
        <f t="shared" si="48"/>
        <v>1.081980625000142</v>
      </c>
      <c r="K525" s="12">
        <f t="shared" si="49"/>
        <v>1.081980625000142</v>
      </c>
      <c r="L525" s="5">
        <f t="shared" si="50"/>
        <v>25.967535000003409</v>
      </c>
      <c r="M525" s="5">
        <v>120</v>
      </c>
      <c r="N525" t="str">
        <f t="shared" si="51"/>
        <v>Prazo SLA atendido</v>
      </c>
      <c r="O525" s="19">
        <f t="shared" si="52"/>
        <v>0.21639612500002842</v>
      </c>
      <c r="P525" t="b">
        <f t="shared" si="53"/>
        <v>0</v>
      </c>
    </row>
    <row r="526" spans="1:16" hidden="1" x14ac:dyDescent="0.3">
      <c r="A526" s="1" t="s">
        <v>6050</v>
      </c>
      <c r="B526" t="s">
        <v>6051</v>
      </c>
      <c r="C526" t="s">
        <v>8</v>
      </c>
      <c r="D526" t="s">
        <v>13</v>
      </c>
      <c r="F526" s="3">
        <v>44747.423936400461</v>
      </c>
      <c r="G526" s="2">
        <v>44747.423936400461</v>
      </c>
      <c r="H526" s="3">
        <v>44747.785839872682</v>
      </c>
      <c r="I526" s="2">
        <v>44747.785839872682</v>
      </c>
      <c r="J526" s="5">
        <f t="shared" si="48"/>
        <v>0.36190347222145647</v>
      </c>
      <c r="K526" s="12">
        <f t="shared" si="49"/>
        <v>0.36190347222145647</v>
      </c>
      <c r="L526" s="5">
        <f t="shared" si="50"/>
        <v>8.6856833333149552</v>
      </c>
      <c r="M526" s="5">
        <v>40</v>
      </c>
      <c r="N526" t="str">
        <f t="shared" si="51"/>
        <v>Prazo SLA atendido</v>
      </c>
      <c r="O526" s="19">
        <f t="shared" si="52"/>
        <v>0.21714208333287388</v>
      </c>
      <c r="P526" t="b">
        <f t="shared" si="53"/>
        <v>0</v>
      </c>
    </row>
    <row r="527" spans="1:16" x14ac:dyDescent="0.3">
      <c r="A527" s="1" t="s">
        <v>1083</v>
      </c>
      <c r="B527" t="s">
        <v>1084</v>
      </c>
      <c r="C527" t="s">
        <v>768</v>
      </c>
      <c r="D527" t="s">
        <v>9</v>
      </c>
      <c r="F527" s="3">
        <v>45034.353356273146</v>
      </c>
      <c r="G527" s="2">
        <v>45034.353356273146</v>
      </c>
      <c r="H527" s="3">
        <v>45035.443914502313</v>
      </c>
      <c r="I527" s="2">
        <v>45035.443914502313</v>
      </c>
      <c r="J527" s="5">
        <f t="shared" si="48"/>
        <v>1.0905582291670726</v>
      </c>
      <c r="K527" s="12">
        <f t="shared" si="49"/>
        <v>1.0905582291670726</v>
      </c>
      <c r="L527" s="5">
        <f t="shared" si="50"/>
        <v>26.173397500009742</v>
      </c>
      <c r="M527" s="5">
        <v>120</v>
      </c>
      <c r="N527" t="str">
        <f t="shared" si="51"/>
        <v>Prazo SLA atendido</v>
      </c>
      <c r="O527" s="19">
        <f t="shared" si="52"/>
        <v>0.21811164583341452</v>
      </c>
      <c r="P527" t="b">
        <f t="shared" si="53"/>
        <v>0</v>
      </c>
    </row>
    <row r="528" spans="1:16" x14ac:dyDescent="0.3">
      <c r="A528" s="1" t="s">
        <v>2260</v>
      </c>
      <c r="B528" t="s">
        <v>2261</v>
      </c>
      <c r="C528" t="s">
        <v>26</v>
      </c>
      <c r="D528" t="s">
        <v>9</v>
      </c>
      <c r="F528" s="3">
        <v>44964.458452199076</v>
      </c>
      <c r="G528" s="2">
        <v>44964.458452199076</v>
      </c>
      <c r="H528" s="3">
        <v>44965.559389247683</v>
      </c>
      <c r="I528" s="2">
        <v>44965.559389247683</v>
      </c>
      <c r="J528" s="5">
        <f t="shared" si="48"/>
        <v>1.1009370486062835</v>
      </c>
      <c r="K528" s="12">
        <f t="shared" si="49"/>
        <v>1.1009370486062835</v>
      </c>
      <c r="L528" s="5">
        <f t="shared" si="50"/>
        <v>26.422489166550804</v>
      </c>
      <c r="M528" s="5">
        <v>120</v>
      </c>
      <c r="N528" t="str">
        <f t="shared" si="51"/>
        <v>Prazo SLA atendido</v>
      </c>
      <c r="O528" s="19">
        <f t="shared" si="52"/>
        <v>0.22018740972125669</v>
      </c>
      <c r="P528" t="b">
        <f t="shared" si="53"/>
        <v>0</v>
      </c>
    </row>
    <row r="529" spans="1:16" hidden="1" x14ac:dyDescent="0.3">
      <c r="A529" s="1" t="s">
        <v>4278</v>
      </c>
      <c r="B529" t="s">
        <v>4279</v>
      </c>
      <c r="C529" t="s">
        <v>109</v>
      </c>
      <c r="D529" t="s">
        <v>9</v>
      </c>
      <c r="F529" s="3">
        <v>44847.744166238423</v>
      </c>
      <c r="G529" s="2">
        <v>44847.744166238423</v>
      </c>
      <c r="H529" s="3">
        <v>44848.848934166665</v>
      </c>
      <c r="I529" s="2">
        <v>44848.848934166665</v>
      </c>
      <c r="J529" s="5">
        <f t="shared" si="48"/>
        <v>1.1047679282419267</v>
      </c>
      <c r="K529" s="12">
        <f t="shared" si="49"/>
        <v>1.1047679282419267</v>
      </c>
      <c r="L529" s="5">
        <f t="shared" si="50"/>
        <v>26.514430277806241</v>
      </c>
      <c r="M529" s="5">
        <v>120</v>
      </c>
      <c r="N529" t="str">
        <f t="shared" si="51"/>
        <v>Prazo SLA atendido</v>
      </c>
      <c r="O529" s="19">
        <f t="shared" si="52"/>
        <v>0.22095358564838535</v>
      </c>
      <c r="P529" t="b">
        <f t="shared" si="53"/>
        <v>0</v>
      </c>
    </row>
    <row r="530" spans="1:16" hidden="1" x14ac:dyDescent="0.3">
      <c r="A530" s="1" t="s">
        <v>5608</v>
      </c>
      <c r="B530" t="s">
        <v>5609</v>
      </c>
      <c r="C530" t="s">
        <v>109</v>
      </c>
      <c r="D530" t="s">
        <v>9</v>
      </c>
      <c r="F530" s="3">
        <v>44769.594513703705</v>
      </c>
      <c r="G530" s="2">
        <v>44769.594513703705</v>
      </c>
      <c r="H530" s="3">
        <v>44770.70863734954</v>
      </c>
      <c r="I530" s="2">
        <v>44770.70863734954</v>
      </c>
      <c r="J530" s="5">
        <f t="shared" si="48"/>
        <v>1.1141236458352068</v>
      </c>
      <c r="K530" s="12">
        <f t="shared" si="49"/>
        <v>1.1141236458352068</v>
      </c>
      <c r="L530" s="5">
        <f t="shared" si="50"/>
        <v>26.738967500044964</v>
      </c>
      <c r="M530" s="5">
        <v>120</v>
      </c>
      <c r="N530" t="str">
        <f t="shared" si="51"/>
        <v>Prazo SLA atendido</v>
      </c>
      <c r="O530" s="19">
        <f t="shared" si="52"/>
        <v>0.22282472916704138</v>
      </c>
      <c r="P530" t="b">
        <f t="shared" si="53"/>
        <v>0</v>
      </c>
    </row>
    <row r="531" spans="1:16" hidden="1" x14ac:dyDescent="0.3">
      <c r="A531" s="1" t="s">
        <v>5009</v>
      </c>
      <c r="B531" t="s">
        <v>3903</v>
      </c>
      <c r="C531" t="s">
        <v>109</v>
      </c>
      <c r="D531" t="s">
        <v>9</v>
      </c>
      <c r="F531" s="3">
        <v>44803.580562870367</v>
      </c>
      <c r="G531" s="2">
        <v>44803.580562870367</v>
      </c>
      <c r="H531" s="3">
        <v>44804.703204791665</v>
      </c>
      <c r="I531" s="2">
        <v>44804.703204791665</v>
      </c>
      <c r="J531" s="5">
        <f t="shared" si="48"/>
        <v>1.1226419212980545</v>
      </c>
      <c r="K531" s="12">
        <f t="shared" si="49"/>
        <v>1.1226419212980545</v>
      </c>
      <c r="L531" s="5">
        <f t="shared" si="50"/>
        <v>26.943406111153308</v>
      </c>
      <c r="M531" s="5">
        <v>120</v>
      </c>
      <c r="N531" t="str">
        <f t="shared" si="51"/>
        <v>Prazo SLA atendido</v>
      </c>
      <c r="O531" s="19">
        <f t="shared" si="52"/>
        <v>0.22452838425961091</v>
      </c>
      <c r="P531" t="b">
        <f t="shared" si="53"/>
        <v>0</v>
      </c>
    </row>
    <row r="532" spans="1:16" x14ac:dyDescent="0.3">
      <c r="A532" s="1" t="s">
        <v>2077</v>
      </c>
      <c r="B532" t="s">
        <v>2078</v>
      </c>
      <c r="C532" t="s">
        <v>16</v>
      </c>
      <c r="D532" t="s">
        <v>17</v>
      </c>
      <c r="F532" s="3">
        <v>44973.471716701388</v>
      </c>
      <c r="G532" s="2">
        <v>44973.471716701388</v>
      </c>
      <c r="H532" s="3">
        <v>44973.621630983798</v>
      </c>
      <c r="I532" s="2">
        <v>44973.621630983798</v>
      </c>
      <c r="J532" s="5">
        <f t="shared" si="48"/>
        <v>0.14991428241046378</v>
      </c>
      <c r="K532" s="12">
        <f t="shared" si="49"/>
        <v>0.14991428241046378</v>
      </c>
      <c r="L532" s="5">
        <f t="shared" si="50"/>
        <v>3.5979427778511308</v>
      </c>
      <c r="M532" s="5">
        <v>16</v>
      </c>
      <c r="N532" t="str">
        <f t="shared" si="51"/>
        <v>Prazo SLA atendido</v>
      </c>
      <c r="O532" s="19">
        <f t="shared" si="52"/>
        <v>0.22487142361569568</v>
      </c>
      <c r="P532" t="b">
        <f t="shared" si="53"/>
        <v>0</v>
      </c>
    </row>
    <row r="533" spans="1:16" hidden="1" x14ac:dyDescent="0.3">
      <c r="A533" s="1" t="s">
        <v>4176</v>
      </c>
      <c r="B533" t="s">
        <v>4134</v>
      </c>
      <c r="C533" t="s">
        <v>16</v>
      </c>
      <c r="D533" t="s">
        <v>43</v>
      </c>
      <c r="F533" s="3">
        <v>44854.521485763886</v>
      </c>
      <c r="G533" s="2">
        <v>44854.521485763886</v>
      </c>
      <c r="H533" s="3">
        <v>44854.671406643516</v>
      </c>
      <c r="I533" s="2">
        <v>44854.671406643516</v>
      </c>
      <c r="J533" s="5">
        <f t="shared" si="48"/>
        <v>0.14992087963037193</v>
      </c>
      <c r="K533" s="12">
        <f t="shared" si="49"/>
        <v>0.14992087963037193</v>
      </c>
      <c r="L533" s="5">
        <f t="shared" si="50"/>
        <v>3.5981011111289263</v>
      </c>
      <c r="M533" s="5">
        <v>16</v>
      </c>
      <c r="N533" t="str">
        <f t="shared" si="51"/>
        <v>Prazo SLA atendido</v>
      </c>
      <c r="O533" s="19">
        <f t="shared" si="52"/>
        <v>0.22488131944555789</v>
      </c>
      <c r="P533" t="b">
        <f t="shared" si="53"/>
        <v>0</v>
      </c>
    </row>
    <row r="534" spans="1:16" x14ac:dyDescent="0.3">
      <c r="A534" s="1" t="s">
        <v>295</v>
      </c>
      <c r="B534" t="s">
        <v>296</v>
      </c>
      <c r="C534" t="s">
        <v>8</v>
      </c>
      <c r="D534" t="s">
        <v>9</v>
      </c>
      <c r="F534" s="3">
        <v>45083.463526597225</v>
      </c>
      <c r="G534" s="2">
        <v>45083.463526597225</v>
      </c>
      <c r="H534" s="3">
        <v>45084.594262418985</v>
      </c>
      <c r="I534" s="2">
        <v>45084.594262418985</v>
      </c>
      <c r="J534" s="5">
        <f t="shared" si="48"/>
        <v>1.1307358217600267</v>
      </c>
      <c r="K534" s="12">
        <f t="shared" si="49"/>
        <v>1.1307358217600267</v>
      </c>
      <c r="L534" s="5">
        <f t="shared" si="50"/>
        <v>27.137659722240642</v>
      </c>
      <c r="M534" s="5">
        <v>120</v>
      </c>
      <c r="N534" t="str">
        <f t="shared" si="51"/>
        <v>Prazo SLA atendido</v>
      </c>
      <c r="O534" s="19">
        <f t="shared" si="52"/>
        <v>0.22614716435200535</v>
      </c>
      <c r="P534" t="b">
        <f t="shared" si="53"/>
        <v>0</v>
      </c>
    </row>
    <row r="535" spans="1:16" x14ac:dyDescent="0.3">
      <c r="A535" s="1" t="s">
        <v>122</v>
      </c>
      <c r="B535" t="s">
        <v>123</v>
      </c>
      <c r="C535" t="s">
        <v>124</v>
      </c>
      <c r="D535" t="s">
        <v>23</v>
      </c>
      <c r="F535" s="3">
        <v>45096.71360166667</v>
      </c>
      <c r="G535" s="2">
        <v>45096.71360166667</v>
      </c>
      <c r="H535" s="3">
        <v>45098.41113346065</v>
      </c>
      <c r="I535" s="2">
        <v>45098.41113346065</v>
      </c>
      <c r="J535" s="5">
        <f t="shared" si="48"/>
        <v>1.6975317939795787</v>
      </c>
      <c r="K535" s="12">
        <f t="shared" si="49"/>
        <v>1.6975317939795787</v>
      </c>
      <c r="L535" s="5">
        <f t="shared" si="50"/>
        <v>40.740763055509888</v>
      </c>
      <c r="M535" s="5">
        <v>180</v>
      </c>
      <c r="N535" t="str">
        <f t="shared" si="51"/>
        <v>Prazo SLA atendido</v>
      </c>
      <c r="O535" s="19">
        <f t="shared" si="52"/>
        <v>0.22633757253061049</v>
      </c>
      <c r="P535" t="b">
        <f t="shared" si="53"/>
        <v>0</v>
      </c>
    </row>
    <row r="536" spans="1:16" x14ac:dyDescent="0.3">
      <c r="A536" s="1" t="s">
        <v>1662</v>
      </c>
      <c r="B536" t="s">
        <v>1663</v>
      </c>
      <c r="C536" t="s">
        <v>26</v>
      </c>
      <c r="D536" t="s">
        <v>9</v>
      </c>
      <c r="F536" s="3">
        <v>45001.377913090277</v>
      </c>
      <c r="G536" s="2">
        <v>45001.377913090277</v>
      </c>
      <c r="H536" s="3">
        <v>45002.517811446756</v>
      </c>
      <c r="I536" s="2">
        <v>45002.517811446756</v>
      </c>
      <c r="J536" s="5">
        <f t="shared" si="48"/>
        <v>1.1398983564795344</v>
      </c>
      <c r="K536" s="12">
        <f t="shared" si="49"/>
        <v>1.1398983564795344</v>
      </c>
      <c r="L536" s="5">
        <f t="shared" si="50"/>
        <v>27.357560555508826</v>
      </c>
      <c r="M536" s="5">
        <v>120</v>
      </c>
      <c r="N536" t="str">
        <f t="shared" si="51"/>
        <v>Prazo SLA atendido</v>
      </c>
      <c r="O536" s="19">
        <f t="shared" si="52"/>
        <v>0.22797967129590688</v>
      </c>
      <c r="P536" t="b">
        <f t="shared" si="53"/>
        <v>0</v>
      </c>
    </row>
    <row r="537" spans="1:16" hidden="1" x14ac:dyDescent="0.3">
      <c r="A537" s="1" t="s">
        <v>5242</v>
      </c>
      <c r="B537" t="s">
        <v>5243</v>
      </c>
      <c r="C537" t="s">
        <v>4506</v>
      </c>
      <c r="D537" t="s">
        <v>23</v>
      </c>
      <c r="F537" s="3">
        <v>44789.749223738429</v>
      </c>
      <c r="G537" s="2">
        <v>44789.749223738429</v>
      </c>
      <c r="H537" s="3">
        <v>44791.462324062501</v>
      </c>
      <c r="I537" s="2">
        <v>44791.462324062501</v>
      </c>
      <c r="J537" s="5">
        <f t="shared" si="48"/>
        <v>1.713100324072002</v>
      </c>
      <c r="K537" s="12">
        <f t="shared" si="49"/>
        <v>1.713100324072002</v>
      </c>
      <c r="L537" s="5">
        <f t="shared" si="50"/>
        <v>41.114407777728047</v>
      </c>
      <c r="M537" s="5">
        <v>180</v>
      </c>
      <c r="N537" t="str">
        <f t="shared" si="51"/>
        <v>Prazo SLA atendido</v>
      </c>
      <c r="O537" s="19">
        <f t="shared" si="52"/>
        <v>0.22841337654293359</v>
      </c>
      <c r="P537" t="b">
        <f t="shared" si="53"/>
        <v>0</v>
      </c>
    </row>
    <row r="538" spans="1:16" x14ac:dyDescent="0.3">
      <c r="A538" s="1" t="s">
        <v>2650</v>
      </c>
      <c r="B538" t="s">
        <v>2651</v>
      </c>
      <c r="C538" t="s">
        <v>16</v>
      </c>
      <c r="D538" t="s">
        <v>9</v>
      </c>
      <c r="F538" s="3">
        <v>44938.502126238425</v>
      </c>
      <c r="G538" s="2">
        <v>44938.502126238425</v>
      </c>
      <c r="H538" s="3">
        <v>44939.64472640046</v>
      </c>
      <c r="I538" s="2">
        <v>44939.64472640046</v>
      </c>
      <c r="J538" s="5">
        <f t="shared" si="48"/>
        <v>1.1426001620347961</v>
      </c>
      <c r="K538" s="12">
        <f t="shared" si="49"/>
        <v>1.1426001620347961</v>
      </c>
      <c r="L538" s="5">
        <f t="shared" si="50"/>
        <v>27.422403888835106</v>
      </c>
      <c r="M538" s="5">
        <v>120</v>
      </c>
      <c r="N538" t="str">
        <f t="shared" si="51"/>
        <v>Prazo SLA atendido</v>
      </c>
      <c r="O538" s="19">
        <f t="shared" si="52"/>
        <v>0.22852003240695923</v>
      </c>
      <c r="P538" t="b">
        <f t="shared" si="53"/>
        <v>0</v>
      </c>
    </row>
    <row r="539" spans="1:16" hidden="1" x14ac:dyDescent="0.3">
      <c r="A539" s="1" t="s">
        <v>4133</v>
      </c>
      <c r="B539" t="s">
        <v>4134</v>
      </c>
      <c r="C539" t="s">
        <v>16</v>
      </c>
      <c r="D539" t="s">
        <v>43</v>
      </c>
      <c r="F539" s="3">
        <v>44855.646488935185</v>
      </c>
      <c r="G539" s="2">
        <v>44855.646488935185</v>
      </c>
      <c r="H539" s="3">
        <v>44855.799695057867</v>
      </c>
      <c r="I539" s="2">
        <v>44855.799695057867</v>
      </c>
      <c r="J539" s="5">
        <f t="shared" si="48"/>
        <v>0.15320612268260447</v>
      </c>
      <c r="K539" s="12">
        <f t="shared" si="49"/>
        <v>0.15320612268260447</v>
      </c>
      <c r="L539" s="5">
        <f t="shared" si="50"/>
        <v>3.6769469443825074</v>
      </c>
      <c r="M539" s="5">
        <v>16</v>
      </c>
      <c r="N539" t="str">
        <f t="shared" si="51"/>
        <v>Prazo SLA atendido</v>
      </c>
      <c r="O539" s="19">
        <f t="shared" si="52"/>
        <v>0.22980918402390671</v>
      </c>
      <c r="P539" t="b">
        <f t="shared" si="53"/>
        <v>0</v>
      </c>
    </row>
    <row r="540" spans="1:16" hidden="1" x14ac:dyDescent="0.3">
      <c r="A540" s="1" t="s">
        <v>3308</v>
      </c>
      <c r="B540" t="s">
        <v>3309</v>
      </c>
      <c r="C540" t="s">
        <v>109</v>
      </c>
      <c r="D540" t="s">
        <v>17</v>
      </c>
      <c r="F540" s="3">
        <v>44901.448672662038</v>
      </c>
      <c r="G540" s="2">
        <v>44901.448672662038</v>
      </c>
      <c r="H540" s="3">
        <v>44901.602006354165</v>
      </c>
      <c r="I540" s="2">
        <v>44901.602006354165</v>
      </c>
      <c r="J540" s="5">
        <f t="shared" si="48"/>
        <v>0.15333369212748948</v>
      </c>
      <c r="K540" s="12">
        <f t="shared" si="49"/>
        <v>0.15333369212748948</v>
      </c>
      <c r="L540" s="5">
        <f t="shared" si="50"/>
        <v>3.6800086110597476</v>
      </c>
      <c r="M540" s="5">
        <v>16</v>
      </c>
      <c r="N540" t="str">
        <f t="shared" si="51"/>
        <v>Prazo SLA atendido</v>
      </c>
      <c r="O540" s="19">
        <f t="shared" si="52"/>
        <v>0.23000053819123423</v>
      </c>
      <c r="P540" t="b">
        <f t="shared" si="53"/>
        <v>0</v>
      </c>
    </row>
    <row r="541" spans="1:16" hidden="1" x14ac:dyDescent="0.3">
      <c r="A541" s="1" t="s">
        <v>4296</v>
      </c>
      <c r="B541" t="s">
        <v>4297</v>
      </c>
      <c r="C541" t="s">
        <v>109</v>
      </c>
      <c r="D541" t="s">
        <v>9</v>
      </c>
      <c r="F541" s="3">
        <v>44847.442722071763</v>
      </c>
      <c r="G541" s="2">
        <v>44847.442722071763</v>
      </c>
      <c r="H541" s="3">
        <v>44848.605062407405</v>
      </c>
      <c r="I541" s="2">
        <v>44848.605062407405</v>
      </c>
      <c r="J541" s="5">
        <f t="shared" si="48"/>
        <v>1.1623403356425115</v>
      </c>
      <c r="K541" s="12">
        <f t="shared" si="49"/>
        <v>1.1623403356425115</v>
      </c>
      <c r="L541" s="5">
        <f t="shared" si="50"/>
        <v>27.896168055420276</v>
      </c>
      <c r="M541" s="5">
        <v>120</v>
      </c>
      <c r="N541" t="str">
        <f t="shared" si="51"/>
        <v>Prazo SLA atendido</v>
      </c>
      <c r="O541" s="19">
        <f t="shared" si="52"/>
        <v>0.23246806712850229</v>
      </c>
      <c r="P541" t="b">
        <f t="shared" si="53"/>
        <v>0</v>
      </c>
    </row>
    <row r="542" spans="1:16" hidden="1" x14ac:dyDescent="0.3">
      <c r="A542" s="1" t="s">
        <v>5555</v>
      </c>
      <c r="B542" t="s">
        <v>5556</v>
      </c>
      <c r="C542" t="s">
        <v>71</v>
      </c>
      <c r="D542" t="s">
        <v>577</v>
      </c>
      <c r="F542" s="3">
        <v>44771.428153831017</v>
      </c>
      <c r="G542" s="2">
        <v>44771.428153831017</v>
      </c>
      <c r="H542" s="3">
        <v>44771.743624641203</v>
      </c>
      <c r="I542" s="2">
        <v>44771.743624641203</v>
      </c>
      <c r="J542" s="5">
        <f t="shared" si="48"/>
        <v>0.31547081018652534</v>
      </c>
      <c r="K542" s="12">
        <f t="shared" si="49"/>
        <v>0.31547081018652534</v>
      </c>
      <c r="L542" s="5">
        <f t="shared" si="50"/>
        <v>7.5712994444766082</v>
      </c>
      <c r="M542" s="5">
        <v>32</v>
      </c>
      <c r="N542" t="str">
        <f t="shared" si="51"/>
        <v>Prazo SLA atendido</v>
      </c>
      <c r="O542" s="19">
        <f t="shared" si="52"/>
        <v>0.23660310763989401</v>
      </c>
      <c r="P542" t="b">
        <f t="shared" si="53"/>
        <v>0</v>
      </c>
    </row>
    <row r="543" spans="1:16" x14ac:dyDescent="0.3">
      <c r="A543" s="1" t="s">
        <v>746</v>
      </c>
      <c r="B543" t="s">
        <v>747</v>
      </c>
      <c r="C543" t="s">
        <v>8</v>
      </c>
      <c r="D543" t="s">
        <v>9</v>
      </c>
      <c r="F543" s="3">
        <v>45054.477572152777</v>
      </c>
      <c r="G543" s="2">
        <v>45054.477572152777</v>
      </c>
      <c r="H543" s="3">
        <v>45055.662012303241</v>
      </c>
      <c r="I543" s="2">
        <v>45055.662012303241</v>
      </c>
      <c r="J543" s="5">
        <f t="shared" si="48"/>
        <v>1.18444015046407</v>
      </c>
      <c r="K543" s="12">
        <f t="shared" si="49"/>
        <v>1.18444015046407</v>
      </c>
      <c r="L543" s="5">
        <f t="shared" si="50"/>
        <v>28.426563611137681</v>
      </c>
      <c r="M543" s="5">
        <v>120</v>
      </c>
      <c r="N543" t="str">
        <f t="shared" si="51"/>
        <v>Prazo SLA atendido</v>
      </c>
      <c r="O543" s="19">
        <f t="shared" si="52"/>
        <v>0.23688803009281401</v>
      </c>
      <c r="P543" t="b">
        <f t="shared" si="53"/>
        <v>0</v>
      </c>
    </row>
    <row r="544" spans="1:16" hidden="1" x14ac:dyDescent="0.3">
      <c r="A544" s="1" t="s">
        <v>3191</v>
      </c>
      <c r="B544" t="s">
        <v>3192</v>
      </c>
      <c r="C544" t="s">
        <v>16</v>
      </c>
      <c r="D544" t="s">
        <v>9</v>
      </c>
      <c r="F544" s="3">
        <v>44907.392505960648</v>
      </c>
      <c r="G544" s="2">
        <v>44907.392505960648</v>
      </c>
      <c r="H544" s="3">
        <v>44908.583393252316</v>
      </c>
      <c r="I544" s="2">
        <v>44908.583393252316</v>
      </c>
      <c r="J544" s="5">
        <f t="shared" si="48"/>
        <v>1.1908872916683322</v>
      </c>
      <c r="K544" s="12">
        <f t="shared" si="49"/>
        <v>1.1908872916683322</v>
      </c>
      <c r="L544" s="5">
        <f t="shared" si="50"/>
        <v>28.581295000039972</v>
      </c>
      <c r="M544" s="5">
        <v>120</v>
      </c>
      <c r="N544" t="str">
        <f t="shared" si="51"/>
        <v>Prazo SLA atendido</v>
      </c>
      <c r="O544" s="19">
        <f t="shared" si="52"/>
        <v>0.23817745833366644</v>
      </c>
      <c r="P544" t="b">
        <f t="shared" si="53"/>
        <v>0</v>
      </c>
    </row>
    <row r="545" spans="1:16" hidden="1" x14ac:dyDescent="0.3">
      <c r="A545" s="1" t="s">
        <v>5410</v>
      </c>
      <c r="B545" t="s">
        <v>5411</v>
      </c>
      <c r="C545" t="s">
        <v>16</v>
      </c>
      <c r="D545" t="s">
        <v>68</v>
      </c>
      <c r="F545" s="3">
        <v>44781.426604918983</v>
      </c>
      <c r="G545" s="2">
        <v>44781.426604918983</v>
      </c>
      <c r="H545" s="3">
        <v>44781.665546412034</v>
      </c>
      <c r="I545" s="2">
        <v>44781.665546412034</v>
      </c>
      <c r="J545" s="5">
        <f t="shared" si="48"/>
        <v>0.23894149305124301</v>
      </c>
      <c r="K545" s="12">
        <f t="shared" si="49"/>
        <v>0.23894149305124301</v>
      </c>
      <c r="L545" s="5">
        <f t="shared" si="50"/>
        <v>5.7345958332298324</v>
      </c>
      <c r="M545" s="5">
        <v>24</v>
      </c>
      <c r="N545" t="str">
        <f t="shared" si="51"/>
        <v>Prazo SLA atendido</v>
      </c>
      <c r="O545" s="19">
        <f t="shared" si="52"/>
        <v>0.23894149305124301</v>
      </c>
      <c r="P545" t="b">
        <f t="shared" si="53"/>
        <v>0</v>
      </c>
    </row>
    <row r="546" spans="1:16" hidden="1" x14ac:dyDescent="0.3">
      <c r="A546" s="1" t="s">
        <v>5131</v>
      </c>
      <c r="B546" t="s">
        <v>5132</v>
      </c>
      <c r="C546" t="s">
        <v>16</v>
      </c>
      <c r="D546" t="s">
        <v>68</v>
      </c>
      <c r="F546" s="3">
        <v>44797.383392511576</v>
      </c>
      <c r="G546" s="2">
        <v>44797.383392511576</v>
      </c>
      <c r="H546" s="3">
        <v>44797.629827627316</v>
      </c>
      <c r="I546" s="2">
        <v>44797.629827627316</v>
      </c>
      <c r="J546" s="5">
        <f t="shared" si="48"/>
        <v>0.24643511573958676</v>
      </c>
      <c r="K546" s="12">
        <f t="shared" si="49"/>
        <v>0.24643511573958676</v>
      </c>
      <c r="L546" s="5">
        <f t="shared" si="50"/>
        <v>5.9144427777500823</v>
      </c>
      <c r="M546" s="5">
        <v>24</v>
      </c>
      <c r="N546" t="str">
        <f t="shared" si="51"/>
        <v>Prazo SLA atendido</v>
      </c>
      <c r="O546" s="19">
        <f t="shared" si="52"/>
        <v>0.24643511573958676</v>
      </c>
      <c r="P546" t="b">
        <f t="shared" si="53"/>
        <v>0</v>
      </c>
    </row>
    <row r="547" spans="1:16" hidden="1" x14ac:dyDescent="0.3">
      <c r="A547" s="1" t="s">
        <v>5017</v>
      </c>
      <c r="B547" t="s">
        <v>5018</v>
      </c>
      <c r="C547" t="s">
        <v>109</v>
      </c>
      <c r="D547" t="s">
        <v>9</v>
      </c>
      <c r="F547" s="3">
        <v>44803.461798819444</v>
      </c>
      <c r="G547" s="2">
        <v>44803.461798819444</v>
      </c>
      <c r="H547" s="3">
        <v>44804.698346469908</v>
      </c>
      <c r="I547" s="2">
        <v>44804.698346469908</v>
      </c>
      <c r="J547" s="5">
        <f t="shared" si="48"/>
        <v>1.2365476504637627</v>
      </c>
      <c r="K547" s="12">
        <f t="shared" si="49"/>
        <v>1.2365476504637627</v>
      </c>
      <c r="L547" s="5">
        <f t="shared" si="50"/>
        <v>29.677143611130305</v>
      </c>
      <c r="M547" s="5">
        <v>120</v>
      </c>
      <c r="N547" t="str">
        <f t="shared" si="51"/>
        <v>Prazo SLA atendido</v>
      </c>
      <c r="O547" s="19">
        <f t="shared" si="52"/>
        <v>0.24730953009275253</v>
      </c>
      <c r="P547" t="b">
        <f t="shared" si="53"/>
        <v>0</v>
      </c>
    </row>
    <row r="548" spans="1:16" x14ac:dyDescent="0.3">
      <c r="A548" s="1" t="s">
        <v>2654</v>
      </c>
      <c r="B548" t="s">
        <v>2653</v>
      </c>
      <c r="C548" t="s">
        <v>16</v>
      </c>
      <c r="D548" t="s">
        <v>17</v>
      </c>
      <c r="F548" s="3">
        <v>44938.490029189816</v>
      </c>
      <c r="G548" s="2">
        <v>44938.490029189816</v>
      </c>
      <c r="H548" s="3">
        <v>44938.655377986113</v>
      </c>
      <c r="I548" s="2">
        <v>44938.655377986113</v>
      </c>
      <c r="J548" s="5">
        <f t="shared" si="48"/>
        <v>0.16534879629762145</v>
      </c>
      <c r="K548" s="12">
        <f t="shared" si="49"/>
        <v>0.16534879629762145</v>
      </c>
      <c r="L548" s="5">
        <f t="shared" si="50"/>
        <v>3.9683711111429147</v>
      </c>
      <c r="M548" s="5">
        <v>16</v>
      </c>
      <c r="N548" t="str">
        <f t="shared" si="51"/>
        <v>Prazo SLA atendido</v>
      </c>
      <c r="O548" s="19">
        <f t="shared" si="52"/>
        <v>0.24802319444643217</v>
      </c>
      <c r="P548" t="b">
        <f t="shared" si="53"/>
        <v>0</v>
      </c>
    </row>
    <row r="549" spans="1:16" hidden="1" x14ac:dyDescent="0.3">
      <c r="A549" s="1" t="s">
        <v>5841</v>
      </c>
      <c r="B549" t="s">
        <v>5797</v>
      </c>
      <c r="C549" t="s">
        <v>109</v>
      </c>
      <c r="D549" t="s">
        <v>17</v>
      </c>
      <c r="F549" s="3">
        <v>44760.5028499537</v>
      </c>
      <c r="G549" s="2">
        <v>44760.5028499537</v>
      </c>
      <c r="H549" s="3">
        <v>44760.668657974536</v>
      </c>
      <c r="I549" s="2">
        <v>44760.668657974536</v>
      </c>
      <c r="J549" s="5">
        <f t="shared" si="48"/>
        <v>0.16580802083626622</v>
      </c>
      <c r="K549" s="12">
        <f t="shared" si="49"/>
        <v>0.16580802083626622</v>
      </c>
      <c r="L549" s="5">
        <f t="shared" si="50"/>
        <v>3.9793925000703894</v>
      </c>
      <c r="M549" s="5">
        <v>16</v>
      </c>
      <c r="N549" t="str">
        <f t="shared" si="51"/>
        <v>Prazo SLA atendido</v>
      </c>
      <c r="O549" s="19">
        <f t="shared" si="52"/>
        <v>0.24871203125439934</v>
      </c>
      <c r="P549" t="b">
        <f t="shared" si="53"/>
        <v>0</v>
      </c>
    </row>
    <row r="550" spans="1:16" x14ac:dyDescent="0.3">
      <c r="A550" s="1" t="s">
        <v>18</v>
      </c>
      <c r="B550" t="s">
        <v>19</v>
      </c>
      <c r="C550" t="s">
        <v>8</v>
      </c>
      <c r="D550" t="s">
        <v>9</v>
      </c>
      <c r="F550" s="3">
        <v>45105.446523460647</v>
      </c>
      <c r="G550" s="2">
        <v>45105.446523460647</v>
      </c>
      <c r="H550" s="3">
        <v>45106.693199108799</v>
      </c>
      <c r="I550" s="2">
        <v>45106.693199108799</v>
      </c>
      <c r="J550" s="5">
        <f t="shared" si="48"/>
        <v>1.2466756481517223</v>
      </c>
      <c r="K550" s="12">
        <f t="shared" si="49"/>
        <v>1.2466756481517223</v>
      </c>
      <c r="L550" s="5">
        <f t="shared" si="50"/>
        <v>29.920215555641335</v>
      </c>
      <c r="M550" s="5">
        <v>120</v>
      </c>
      <c r="N550" t="str">
        <f t="shared" si="51"/>
        <v>Prazo SLA atendido</v>
      </c>
      <c r="O550" s="19">
        <f t="shared" si="52"/>
        <v>0.24933512963034446</v>
      </c>
      <c r="P550" t="b">
        <f t="shared" si="53"/>
        <v>0</v>
      </c>
    </row>
    <row r="551" spans="1:16" x14ac:dyDescent="0.3">
      <c r="A551" s="1" t="s">
        <v>2335</v>
      </c>
      <c r="B551" t="s">
        <v>2336</v>
      </c>
      <c r="C551" t="s">
        <v>289</v>
      </c>
      <c r="D551" t="s">
        <v>290</v>
      </c>
      <c r="F551" s="3">
        <v>44959.691393796296</v>
      </c>
      <c r="G551" s="2">
        <v>44959.691393796296</v>
      </c>
      <c r="H551" s="3">
        <v>44964.683643298609</v>
      </c>
      <c r="I551" s="2">
        <v>44964.683643298609</v>
      </c>
      <c r="J551" s="5">
        <f t="shared" si="48"/>
        <v>4.9922495023129159</v>
      </c>
      <c r="K551" s="12">
        <f t="shared" si="49"/>
        <v>4.9922495023129159</v>
      </c>
      <c r="L551" s="5">
        <f t="shared" si="50"/>
        <v>119.81398805550998</v>
      </c>
      <c r="M551" s="5">
        <v>480</v>
      </c>
      <c r="N551" t="str">
        <f t="shared" si="51"/>
        <v>Prazo SLA atendido</v>
      </c>
      <c r="O551" s="19">
        <f t="shared" si="52"/>
        <v>0.2496124751156458</v>
      </c>
      <c r="P551" t="b">
        <f t="shared" si="53"/>
        <v>0</v>
      </c>
    </row>
    <row r="552" spans="1:16" x14ac:dyDescent="0.3">
      <c r="A552" s="1" t="s">
        <v>1858</v>
      </c>
      <c r="B552" t="s">
        <v>1859</v>
      </c>
      <c r="C552" t="s">
        <v>16</v>
      </c>
      <c r="D552" t="s">
        <v>9</v>
      </c>
      <c r="F552" s="3">
        <v>44991.452157488427</v>
      </c>
      <c r="G552" s="2">
        <v>44991.452157488427</v>
      </c>
      <c r="H552" s="3">
        <v>44992.715374340281</v>
      </c>
      <c r="I552" s="2">
        <v>44992.715374340281</v>
      </c>
      <c r="J552" s="5">
        <f t="shared" si="48"/>
        <v>1.2632168518539402</v>
      </c>
      <c r="K552" s="12">
        <f t="shared" si="49"/>
        <v>1.2632168518539402</v>
      </c>
      <c r="L552" s="5">
        <f t="shared" si="50"/>
        <v>30.317204444494564</v>
      </c>
      <c r="M552" s="5">
        <v>120</v>
      </c>
      <c r="N552" t="str">
        <f t="shared" si="51"/>
        <v>Prazo SLA atendido</v>
      </c>
      <c r="O552" s="19">
        <f t="shared" si="52"/>
        <v>0.25264337037078805</v>
      </c>
      <c r="P552" t="b">
        <f t="shared" si="53"/>
        <v>0</v>
      </c>
    </row>
    <row r="553" spans="1:16" hidden="1" x14ac:dyDescent="0.3">
      <c r="A553" s="1" t="s">
        <v>3236</v>
      </c>
      <c r="B553" t="s">
        <v>3208</v>
      </c>
      <c r="C553" t="s">
        <v>16</v>
      </c>
      <c r="D553" t="s">
        <v>17</v>
      </c>
      <c r="F553" s="3">
        <v>44903.429082812501</v>
      </c>
      <c r="G553" s="2">
        <v>44903.429082812501</v>
      </c>
      <c r="H553" s="3">
        <v>44903.599692511576</v>
      </c>
      <c r="I553" s="2">
        <v>44903.599692511576</v>
      </c>
      <c r="J553" s="5">
        <f t="shared" si="48"/>
        <v>0.1706096990747028</v>
      </c>
      <c r="K553" s="12">
        <f t="shared" si="49"/>
        <v>0.1706096990747028</v>
      </c>
      <c r="L553" s="5">
        <f t="shared" si="50"/>
        <v>4.0946327777928673</v>
      </c>
      <c r="M553" s="5">
        <v>16</v>
      </c>
      <c r="N553" t="str">
        <f t="shared" si="51"/>
        <v>Prazo SLA atendido</v>
      </c>
      <c r="O553" s="19">
        <f t="shared" si="52"/>
        <v>0.2559145486120542</v>
      </c>
      <c r="P553" t="b">
        <f t="shared" si="53"/>
        <v>0</v>
      </c>
    </row>
    <row r="554" spans="1:16" hidden="1" x14ac:dyDescent="0.3">
      <c r="A554" s="1" t="s">
        <v>3230</v>
      </c>
      <c r="B554" t="s">
        <v>3231</v>
      </c>
      <c r="C554" t="s">
        <v>109</v>
      </c>
      <c r="D554" t="s">
        <v>17</v>
      </c>
      <c r="F554" s="3">
        <v>44903.533177141202</v>
      </c>
      <c r="G554" s="2">
        <v>44903.533177141202</v>
      </c>
      <c r="H554" s="3">
        <v>44903.708380416669</v>
      </c>
      <c r="I554" s="2">
        <v>44903.708380416669</v>
      </c>
      <c r="J554" s="5">
        <f t="shared" si="48"/>
        <v>0.17520327546662884</v>
      </c>
      <c r="K554" s="12">
        <f t="shared" si="49"/>
        <v>0.17520327546662884</v>
      </c>
      <c r="L554" s="5">
        <f t="shared" si="50"/>
        <v>4.2048786111990921</v>
      </c>
      <c r="M554" s="5">
        <v>16</v>
      </c>
      <c r="N554" t="str">
        <f t="shared" si="51"/>
        <v>Prazo SLA atendido</v>
      </c>
      <c r="O554" s="19">
        <f t="shared" si="52"/>
        <v>0.26280491319994326</v>
      </c>
      <c r="P554" t="b">
        <f t="shared" si="53"/>
        <v>0</v>
      </c>
    </row>
    <row r="555" spans="1:16" x14ac:dyDescent="0.3">
      <c r="A555" s="1" t="s">
        <v>2460</v>
      </c>
      <c r="B555" t="s">
        <v>2461</v>
      </c>
      <c r="C555" t="s">
        <v>16</v>
      </c>
      <c r="D555" t="s">
        <v>43</v>
      </c>
      <c r="F555" s="3">
        <v>44952.473889803237</v>
      </c>
      <c r="G555" s="2">
        <v>44952.473889803237</v>
      </c>
      <c r="H555" s="3">
        <v>44952.650653773147</v>
      </c>
      <c r="I555" s="2">
        <v>44952.650653773147</v>
      </c>
      <c r="J555" s="5">
        <f t="shared" si="48"/>
        <v>0.17676396991009824</v>
      </c>
      <c r="K555" s="12">
        <f t="shared" si="49"/>
        <v>0.17676396991009824</v>
      </c>
      <c r="L555" s="5">
        <f t="shared" si="50"/>
        <v>4.2423352778423578</v>
      </c>
      <c r="M555" s="5">
        <v>16</v>
      </c>
      <c r="N555" t="str">
        <f t="shared" si="51"/>
        <v>Prazo SLA atendido</v>
      </c>
      <c r="O555" s="19">
        <f t="shared" si="52"/>
        <v>0.26514595486514736</v>
      </c>
      <c r="P555" t="b">
        <f t="shared" si="53"/>
        <v>0</v>
      </c>
    </row>
    <row r="556" spans="1:16" hidden="1" x14ac:dyDescent="0.3">
      <c r="A556" s="1" t="s">
        <v>3497</v>
      </c>
      <c r="B556" t="s">
        <v>3498</v>
      </c>
      <c r="C556" t="s">
        <v>16</v>
      </c>
      <c r="D556" t="s">
        <v>17</v>
      </c>
      <c r="F556" s="3">
        <v>44890.523852106482</v>
      </c>
      <c r="G556" s="2">
        <v>44890.523852106482</v>
      </c>
      <c r="H556" s="3">
        <v>44890.700760266205</v>
      </c>
      <c r="I556" s="2">
        <v>44890.700760266205</v>
      </c>
      <c r="J556" s="5">
        <f t="shared" si="48"/>
        <v>0.17690815972309792</v>
      </c>
      <c r="K556" s="12">
        <f t="shared" si="49"/>
        <v>0.17690815972309792</v>
      </c>
      <c r="L556" s="5">
        <f t="shared" si="50"/>
        <v>4.2457958333543502</v>
      </c>
      <c r="M556" s="5">
        <v>16</v>
      </c>
      <c r="N556" t="str">
        <f t="shared" si="51"/>
        <v>Prazo SLA atendido</v>
      </c>
      <c r="O556" s="19">
        <f t="shared" si="52"/>
        <v>0.26536223958464689</v>
      </c>
      <c r="P556" t="b">
        <f t="shared" si="53"/>
        <v>0</v>
      </c>
    </row>
    <row r="557" spans="1:16" hidden="1" x14ac:dyDescent="0.3">
      <c r="A557" s="1" t="s">
        <v>3237</v>
      </c>
      <c r="B557" t="s">
        <v>3238</v>
      </c>
      <c r="C557" t="s">
        <v>16</v>
      </c>
      <c r="D557" t="s">
        <v>17</v>
      </c>
      <c r="F557" s="3">
        <v>44903.426868726849</v>
      </c>
      <c r="G557" s="2">
        <v>44903.426868726849</v>
      </c>
      <c r="H557" s="3">
        <v>44903.605235694442</v>
      </c>
      <c r="I557" s="2">
        <v>44903.605235694442</v>
      </c>
      <c r="J557" s="5">
        <f t="shared" si="48"/>
        <v>0.17836696759331971</v>
      </c>
      <c r="K557" s="12">
        <f t="shared" si="49"/>
        <v>0.17836696759331971</v>
      </c>
      <c r="L557" s="5">
        <f t="shared" si="50"/>
        <v>4.2808072222396731</v>
      </c>
      <c r="M557" s="5">
        <v>16</v>
      </c>
      <c r="N557" t="str">
        <f t="shared" si="51"/>
        <v>Prazo SLA atendido</v>
      </c>
      <c r="O557" s="19">
        <f t="shared" si="52"/>
        <v>0.26755045138997957</v>
      </c>
      <c r="P557" t="b">
        <f t="shared" si="53"/>
        <v>0</v>
      </c>
    </row>
    <row r="558" spans="1:16" x14ac:dyDescent="0.3">
      <c r="A558" s="1" t="s">
        <v>741</v>
      </c>
      <c r="B558" t="s">
        <v>742</v>
      </c>
      <c r="C558" t="s">
        <v>238</v>
      </c>
      <c r="D558" t="s">
        <v>23</v>
      </c>
      <c r="F558" s="3">
        <v>45054.605621782408</v>
      </c>
      <c r="G558" s="2">
        <v>45054.605621782408</v>
      </c>
      <c r="H558" s="3">
        <v>45056.639145590278</v>
      </c>
      <c r="I558" s="2">
        <v>45056.639145590278</v>
      </c>
      <c r="J558" s="5">
        <f t="shared" si="48"/>
        <v>2.033523807869642</v>
      </c>
      <c r="K558" s="12">
        <f t="shared" si="49"/>
        <v>2.033523807869642</v>
      </c>
      <c r="L558" s="5">
        <f t="shared" si="50"/>
        <v>48.804571388871409</v>
      </c>
      <c r="M558" s="5">
        <v>180</v>
      </c>
      <c r="N558" t="str">
        <f t="shared" si="51"/>
        <v>Prazo SLA atendido</v>
      </c>
      <c r="O558" s="19">
        <f t="shared" si="52"/>
        <v>0.27113650771595227</v>
      </c>
      <c r="P558" t="b">
        <f t="shared" si="53"/>
        <v>0</v>
      </c>
    </row>
    <row r="559" spans="1:16" hidden="1" x14ac:dyDescent="0.3">
      <c r="A559" s="1" t="s">
        <v>3077</v>
      </c>
      <c r="B559" t="s">
        <v>1981</v>
      </c>
      <c r="C559" t="s">
        <v>16</v>
      </c>
      <c r="D559" t="s">
        <v>17</v>
      </c>
      <c r="F559" s="3">
        <v>44911.423924525465</v>
      </c>
      <c r="G559" s="2">
        <v>44911.423924525465</v>
      </c>
      <c r="H559" s="3">
        <v>44911.605850219908</v>
      </c>
      <c r="I559" s="2">
        <v>44911.605850219908</v>
      </c>
      <c r="J559" s="5">
        <f t="shared" si="48"/>
        <v>0.18192569444363471</v>
      </c>
      <c r="K559" s="12">
        <f t="shared" si="49"/>
        <v>0.18192569444363471</v>
      </c>
      <c r="L559" s="5">
        <f t="shared" si="50"/>
        <v>4.3662166666472331</v>
      </c>
      <c r="M559" s="5">
        <v>16</v>
      </c>
      <c r="N559" t="str">
        <f t="shared" si="51"/>
        <v>Prazo SLA atendido</v>
      </c>
      <c r="O559" s="19">
        <f t="shared" si="52"/>
        <v>0.27288854166545207</v>
      </c>
      <c r="P559" t="b">
        <f t="shared" si="53"/>
        <v>0</v>
      </c>
    </row>
    <row r="560" spans="1:16" hidden="1" x14ac:dyDescent="0.3">
      <c r="A560" s="1" t="s">
        <v>5377</v>
      </c>
      <c r="B560" t="s">
        <v>5378</v>
      </c>
      <c r="C560" t="s">
        <v>109</v>
      </c>
      <c r="D560" t="s">
        <v>9</v>
      </c>
      <c r="F560" s="3">
        <v>44782.352057824071</v>
      </c>
      <c r="G560" s="2">
        <v>44782.352057824071</v>
      </c>
      <c r="H560" s="3">
        <v>44783.727655115741</v>
      </c>
      <c r="I560" s="2">
        <v>44783.727655115741</v>
      </c>
      <c r="J560" s="5">
        <f t="shared" si="48"/>
        <v>1.3755972916696919</v>
      </c>
      <c r="K560" s="12">
        <f t="shared" si="49"/>
        <v>1.3755972916696919</v>
      </c>
      <c r="L560" s="5">
        <f t="shared" si="50"/>
        <v>33.014335000072606</v>
      </c>
      <c r="M560" s="5">
        <v>120</v>
      </c>
      <c r="N560" t="str">
        <f t="shared" si="51"/>
        <v>Prazo SLA atendido</v>
      </c>
      <c r="O560" s="19">
        <f t="shared" si="52"/>
        <v>0.27511945833393836</v>
      </c>
      <c r="P560" t="b">
        <f t="shared" si="53"/>
        <v>0</v>
      </c>
    </row>
    <row r="561" spans="1:16" hidden="1" x14ac:dyDescent="0.3">
      <c r="A561" s="1" t="s">
        <v>3595</v>
      </c>
      <c r="B561" t="s">
        <v>3596</v>
      </c>
      <c r="C561" t="s">
        <v>16</v>
      </c>
      <c r="D561" t="s">
        <v>13</v>
      </c>
      <c r="F561" s="3">
        <v>44886.405568993054</v>
      </c>
      <c r="G561" s="2">
        <v>44886.405568993054</v>
      </c>
      <c r="H561" s="3">
        <v>44886.875735358793</v>
      </c>
      <c r="I561" s="2">
        <v>44886.875735358793</v>
      </c>
      <c r="J561" s="5">
        <f t="shared" si="48"/>
        <v>0.47016636573971482</v>
      </c>
      <c r="K561" s="12">
        <f t="shared" si="49"/>
        <v>0.47016636573971482</v>
      </c>
      <c r="L561" s="5">
        <f t="shared" si="50"/>
        <v>11.283992777753156</v>
      </c>
      <c r="M561" s="5">
        <v>40</v>
      </c>
      <c r="N561" t="str">
        <f t="shared" si="51"/>
        <v>Prazo SLA atendido</v>
      </c>
      <c r="O561" s="19">
        <f t="shared" si="52"/>
        <v>0.28209981944382889</v>
      </c>
      <c r="P561" t="b">
        <f t="shared" si="53"/>
        <v>0</v>
      </c>
    </row>
    <row r="562" spans="1:16" hidden="1" x14ac:dyDescent="0.3">
      <c r="A562" s="1" t="s">
        <v>4710</v>
      </c>
      <c r="B562" t="s">
        <v>4711</v>
      </c>
      <c r="C562" t="s">
        <v>109</v>
      </c>
      <c r="D562" t="s">
        <v>9</v>
      </c>
      <c r="F562" s="3">
        <v>44824.328728252316</v>
      </c>
      <c r="G562" s="2">
        <v>44824.328728252316</v>
      </c>
      <c r="H562" s="3">
        <v>44825.743204918981</v>
      </c>
      <c r="I562" s="2">
        <v>44825.743204918981</v>
      </c>
      <c r="J562" s="5">
        <f t="shared" si="48"/>
        <v>1.4144766666649957</v>
      </c>
      <c r="K562" s="12">
        <f t="shared" si="49"/>
        <v>1.4144766666649957</v>
      </c>
      <c r="L562" s="5">
        <f t="shared" si="50"/>
        <v>33.947439999959897</v>
      </c>
      <c r="M562" s="5">
        <v>120</v>
      </c>
      <c r="N562" t="str">
        <f t="shared" si="51"/>
        <v>Prazo SLA atendido</v>
      </c>
      <c r="O562" s="19">
        <f t="shared" si="52"/>
        <v>0.28289533333299915</v>
      </c>
      <c r="P562" t="b">
        <f t="shared" si="53"/>
        <v>0</v>
      </c>
    </row>
    <row r="563" spans="1:16" hidden="1" x14ac:dyDescent="0.3">
      <c r="A563" s="1" t="s">
        <v>5515</v>
      </c>
      <c r="B563" t="s">
        <v>5516</v>
      </c>
      <c r="C563" t="s">
        <v>109</v>
      </c>
      <c r="D563" t="s">
        <v>9</v>
      </c>
      <c r="F563" s="3">
        <v>44774.50649240741</v>
      </c>
      <c r="G563" s="2">
        <v>44774.50649240741</v>
      </c>
      <c r="H563" s="3">
        <v>44775.930721898148</v>
      </c>
      <c r="I563" s="2">
        <v>44775.930721898148</v>
      </c>
      <c r="J563" s="5">
        <f t="shared" si="48"/>
        <v>1.424229490738071</v>
      </c>
      <c r="K563" s="12">
        <f t="shared" si="49"/>
        <v>1.424229490738071</v>
      </c>
      <c r="L563" s="5">
        <f t="shared" si="50"/>
        <v>34.181507777713705</v>
      </c>
      <c r="M563" s="5">
        <v>120</v>
      </c>
      <c r="N563" t="str">
        <f t="shared" si="51"/>
        <v>Prazo SLA atendido</v>
      </c>
      <c r="O563" s="19">
        <f t="shared" si="52"/>
        <v>0.28484589814761418</v>
      </c>
      <c r="P563" t="b">
        <f t="shared" si="53"/>
        <v>0</v>
      </c>
    </row>
    <row r="564" spans="1:16" x14ac:dyDescent="0.3">
      <c r="A564" s="1" t="s">
        <v>309</v>
      </c>
      <c r="B564" t="s">
        <v>310</v>
      </c>
      <c r="C564" t="s">
        <v>311</v>
      </c>
      <c r="D564" t="s">
        <v>23</v>
      </c>
      <c r="F564" s="3">
        <v>45082.514503171296</v>
      </c>
      <c r="G564" s="2">
        <v>45082.514503171296</v>
      </c>
      <c r="H564" s="3">
        <v>45084.719365393517</v>
      </c>
      <c r="I564" s="2">
        <v>45084.719365393517</v>
      </c>
      <c r="J564" s="5">
        <f t="shared" si="48"/>
        <v>2.2048622222209815</v>
      </c>
      <c r="K564" s="12">
        <f t="shared" si="49"/>
        <v>2.2048622222209815</v>
      </c>
      <c r="L564" s="5">
        <f t="shared" si="50"/>
        <v>52.916693333303556</v>
      </c>
      <c r="M564" s="5">
        <v>180</v>
      </c>
      <c r="N564" t="str">
        <f t="shared" si="51"/>
        <v>Prazo SLA atendido</v>
      </c>
      <c r="O564" s="19">
        <f t="shared" si="52"/>
        <v>0.29398162962946423</v>
      </c>
      <c r="P564" t="b">
        <f t="shared" si="53"/>
        <v>0</v>
      </c>
    </row>
    <row r="565" spans="1:16" x14ac:dyDescent="0.3">
      <c r="A565" s="1" t="s">
        <v>1995</v>
      </c>
      <c r="B565" t="s">
        <v>1996</v>
      </c>
      <c r="C565" t="s">
        <v>26</v>
      </c>
      <c r="D565" t="s">
        <v>9</v>
      </c>
      <c r="F565" s="3">
        <v>44984.390390717592</v>
      </c>
      <c r="G565" s="2">
        <v>44984.390390717592</v>
      </c>
      <c r="H565" s="3">
        <v>44985.895215914352</v>
      </c>
      <c r="I565" s="2">
        <v>44985.895215914352</v>
      </c>
      <c r="J565" s="5">
        <f t="shared" si="48"/>
        <v>1.5048251967600663</v>
      </c>
      <c r="K565" s="12">
        <f t="shared" si="49"/>
        <v>1.5048251967600663</v>
      </c>
      <c r="L565" s="5">
        <f t="shared" si="50"/>
        <v>36.115804722241592</v>
      </c>
      <c r="M565" s="5">
        <v>120</v>
      </c>
      <c r="N565" t="str">
        <f t="shared" si="51"/>
        <v>Prazo SLA atendido</v>
      </c>
      <c r="O565" s="19">
        <f t="shared" si="52"/>
        <v>0.30096503935201324</v>
      </c>
      <c r="P565" t="b">
        <f t="shared" si="53"/>
        <v>0</v>
      </c>
    </row>
    <row r="566" spans="1:16" hidden="1" x14ac:dyDescent="0.3">
      <c r="A566" s="1" t="s">
        <v>3599</v>
      </c>
      <c r="B566" t="s">
        <v>3600</v>
      </c>
      <c r="C566" t="s">
        <v>16</v>
      </c>
      <c r="D566" t="s">
        <v>13</v>
      </c>
      <c r="F566" s="3">
        <v>44886.37247234954</v>
      </c>
      <c r="G566" s="2">
        <v>44886.37247234954</v>
      </c>
      <c r="H566" s="3">
        <v>44886.875069166665</v>
      </c>
      <c r="I566" s="2">
        <v>44886.875069166665</v>
      </c>
      <c r="J566" s="5">
        <f t="shared" si="48"/>
        <v>0.50259681712486781</v>
      </c>
      <c r="K566" s="12">
        <f t="shared" si="49"/>
        <v>0.50259681712486781</v>
      </c>
      <c r="L566" s="5">
        <f t="shared" si="50"/>
        <v>12.062323610996827</v>
      </c>
      <c r="M566" s="5">
        <v>40</v>
      </c>
      <c r="N566" t="str">
        <f t="shared" si="51"/>
        <v>Prazo SLA atendido</v>
      </c>
      <c r="O566" s="19">
        <f t="shared" si="52"/>
        <v>0.3015580902749207</v>
      </c>
      <c r="P566" t="b">
        <f t="shared" si="53"/>
        <v>0</v>
      </c>
    </row>
    <row r="567" spans="1:16" hidden="1" x14ac:dyDescent="0.3">
      <c r="A567" s="1" t="s">
        <v>5614</v>
      </c>
      <c r="B567" t="s">
        <v>4973</v>
      </c>
      <c r="C567" t="s">
        <v>16</v>
      </c>
      <c r="D567" t="s">
        <v>43</v>
      </c>
      <c r="F567" s="3">
        <v>44769.429387777775</v>
      </c>
      <c r="G567" s="2">
        <v>44769.429387777775</v>
      </c>
      <c r="H567" s="3">
        <v>44769.641776805554</v>
      </c>
      <c r="I567" s="2">
        <v>44769.641776805554</v>
      </c>
      <c r="J567" s="5">
        <f t="shared" si="48"/>
        <v>0.21238902777986368</v>
      </c>
      <c r="K567" s="12">
        <f t="shared" si="49"/>
        <v>0.21238902777986368</v>
      </c>
      <c r="L567" s="5">
        <f t="shared" si="50"/>
        <v>5.0973366667167284</v>
      </c>
      <c r="M567" s="5">
        <v>16</v>
      </c>
      <c r="N567" t="str">
        <f t="shared" si="51"/>
        <v>Prazo SLA atendido</v>
      </c>
      <c r="O567" s="19">
        <f t="shared" si="52"/>
        <v>0.31858354166979552</v>
      </c>
      <c r="P567" t="b">
        <f t="shared" si="53"/>
        <v>0</v>
      </c>
    </row>
    <row r="568" spans="1:16" hidden="1" x14ac:dyDescent="0.3">
      <c r="A568" s="1" t="s">
        <v>5409</v>
      </c>
      <c r="B568" t="s">
        <v>2321</v>
      </c>
      <c r="C568" t="s">
        <v>16</v>
      </c>
      <c r="D568" t="s">
        <v>43</v>
      </c>
      <c r="F568" s="3">
        <v>44781.432233217594</v>
      </c>
      <c r="G568" s="2">
        <v>44781.432233217594</v>
      </c>
      <c r="H568" s="3">
        <v>44781.646201516203</v>
      </c>
      <c r="I568" s="2">
        <v>44781.646201516203</v>
      </c>
      <c r="J568" s="5">
        <f t="shared" si="48"/>
        <v>0.21396829860896105</v>
      </c>
      <c r="K568" s="12">
        <f t="shared" si="49"/>
        <v>0.21396829860896105</v>
      </c>
      <c r="L568" s="5">
        <f t="shared" si="50"/>
        <v>5.1352391666150652</v>
      </c>
      <c r="M568" s="5">
        <v>16</v>
      </c>
      <c r="N568" t="str">
        <f t="shared" si="51"/>
        <v>Prazo SLA atendido</v>
      </c>
      <c r="O568" s="19">
        <f t="shared" si="52"/>
        <v>0.32095244791344157</v>
      </c>
      <c r="P568" t="b">
        <f t="shared" si="53"/>
        <v>0</v>
      </c>
    </row>
    <row r="569" spans="1:16" x14ac:dyDescent="0.3">
      <c r="A569" s="1" t="s">
        <v>2421</v>
      </c>
      <c r="B569" t="s">
        <v>2422</v>
      </c>
      <c r="C569" t="s">
        <v>8</v>
      </c>
      <c r="D569" t="s">
        <v>17</v>
      </c>
      <c r="F569" s="3">
        <v>44953.515984421298</v>
      </c>
      <c r="G569" s="2">
        <v>44953.515984421298</v>
      </c>
      <c r="H569" s="3">
        <v>44953.733881064814</v>
      </c>
      <c r="I569" s="2">
        <v>44953.733881064814</v>
      </c>
      <c r="J569" s="5">
        <f t="shared" si="48"/>
        <v>0.217896643516724</v>
      </c>
      <c r="K569" s="12">
        <f t="shared" si="49"/>
        <v>0.217896643516724</v>
      </c>
      <c r="L569" s="5">
        <f t="shared" si="50"/>
        <v>5.2295194444013759</v>
      </c>
      <c r="M569" s="5">
        <v>16</v>
      </c>
      <c r="N569" t="str">
        <f t="shared" si="51"/>
        <v>Prazo SLA atendido</v>
      </c>
      <c r="O569" s="19">
        <f t="shared" si="52"/>
        <v>0.326844965275086</v>
      </c>
      <c r="P569" t="b">
        <f t="shared" si="53"/>
        <v>0</v>
      </c>
    </row>
    <row r="570" spans="1:16" hidden="1" x14ac:dyDescent="0.3">
      <c r="A570" s="1" t="s">
        <v>5384</v>
      </c>
      <c r="B570" t="s">
        <v>5385</v>
      </c>
      <c r="C570" t="s">
        <v>109</v>
      </c>
      <c r="D570" t="s">
        <v>9</v>
      </c>
      <c r="F570" s="3">
        <v>44781.914396307868</v>
      </c>
      <c r="G570" s="2">
        <v>44781.914396307868</v>
      </c>
      <c r="H570" s="3">
        <v>44783.581311516202</v>
      </c>
      <c r="I570" s="2">
        <v>44783.581311516202</v>
      </c>
      <c r="J570" s="5">
        <f t="shared" si="48"/>
        <v>1.6669152083341032</v>
      </c>
      <c r="K570" s="12">
        <f t="shared" si="49"/>
        <v>1.6669152083341032</v>
      </c>
      <c r="L570" s="5">
        <f t="shared" si="50"/>
        <v>40.005965000018477</v>
      </c>
      <c r="M570" s="5">
        <v>120</v>
      </c>
      <c r="N570" t="str">
        <f t="shared" si="51"/>
        <v>Prazo SLA atendido</v>
      </c>
      <c r="O570" s="19">
        <f t="shared" si="52"/>
        <v>0.33338304166682065</v>
      </c>
      <c r="P570" t="b">
        <f t="shared" si="53"/>
        <v>0</v>
      </c>
    </row>
    <row r="571" spans="1:16" hidden="1" x14ac:dyDescent="0.3">
      <c r="A571" s="1" t="s">
        <v>5223</v>
      </c>
      <c r="B571" t="s">
        <v>5224</v>
      </c>
      <c r="C571" t="s">
        <v>109</v>
      </c>
      <c r="D571" t="s">
        <v>9</v>
      </c>
      <c r="F571" s="3">
        <v>44790.672008587964</v>
      </c>
      <c r="G571" s="2">
        <v>44790.672008587964</v>
      </c>
      <c r="H571" s="3">
        <v>44792.405959953707</v>
      </c>
      <c r="I571" s="2">
        <v>44792.405959953707</v>
      </c>
      <c r="J571" s="5">
        <f t="shared" si="48"/>
        <v>1.7339513657425414</v>
      </c>
      <c r="K571" s="12">
        <f t="shared" si="49"/>
        <v>1.7339513657425414</v>
      </c>
      <c r="L571" s="5">
        <f t="shared" si="50"/>
        <v>41.614832777820993</v>
      </c>
      <c r="M571" s="5">
        <v>120</v>
      </c>
      <c r="N571" t="str">
        <f t="shared" si="51"/>
        <v>Prazo SLA atendido</v>
      </c>
      <c r="O571" s="19">
        <f t="shared" si="52"/>
        <v>0.3467902731485083</v>
      </c>
      <c r="P571" t="b">
        <f t="shared" si="53"/>
        <v>0</v>
      </c>
    </row>
    <row r="572" spans="1:16" hidden="1" x14ac:dyDescent="0.3">
      <c r="A572" s="1" t="s">
        <v>4306</v>
      </c>
      <c r="B572" t="s">
        <v>4307</v>
      </c>
      <c r="C572" t="s">
        <v>109</v>
      </c>
      <c r="D572" t="s">
        <v>9</v>
      </c>
      <c r="F572" s="3">
        <v>44845.715331597225</v>
      </c>
      <c r="G572" s="2">
        <v>44845.715331597225</v>
      </c>
      <c r="H572" s="3">
        <v>44847.461252962959</v>
      </c>
      <c r="I572" s="2">
        <v>44847.461252962959</v>
      </c>
      <c r="J572" s="5">
        <f t="shared" si="48"/>
        <v>1.74592136573483</v>
      </c>
      <c r="K572" s="12">
        <f t="shared" si="49"/>
        <v>1.74592136573483</v>
      </c>
      <c r="L572" s="5">
        <f t="shared" si="50"/>
        <v>41.902112777635921</v>
      </c>
      <c r="M572" s="5">
        <v>120</v>
      </c>
      <c r="N572" t="str">
        <f t="shared" si="51"/>
        <v>Prazo SLA atendido</v>
      </c>
      <c r="O572" s="19">
        <f t="shared" si="52"/>
        <v>0.34918427314696598</v>
      </c>
      <c r="P572" t="b">
        <f t="shared" si="53"/>
        <v>0</v>
      </c>
    </row>
    <row r="573" spans="1:16" hidden="1" x14ac:dyDescent="0.3">
      <c r="A573" s="1" t="s">
        <v>3989</v>
      </c>
      <c r="B573" t="s">
        <v>3990</v>
      </c>
      <c r="C573" t="s">
        <v>16</v>
      </c>
      <c r="D573" t="s">
        <v>17</v>
      </c>
      <c r="F573" s="3">
        <v>44861.37641866898</v>
      </c>
      <c r="G573" s="2">
        <v>44861.37641866898</v>
      </c>
      <c r="H573" s="3">
        <v>44861.609615717593</v>
      </c>
      <c r="I573" s="2">
        <v>44861.609615717593</v>
      </c>
      <c r="J573" s="5">
        <f t="shared" si="48"/>
        <v>0.23319704861205537</v>
      </c>
      <c r="K573" s="12">
        <f t="shared" si="49"/>
        <v>0.23319704861205537</v>
      </c>
      <c r="L573" s="5">
        <f t="shared" si="50"/>
        <v>5.5967291666893288</v>
      </c>
      <c r="M573" s="5">
        <v>16</v>
      </c>
      <c r="N573" t="str">
        <f t="shared" si="51"/>
        <v>Prazo SLA atendido</v>
      </c>
      <c r="O573" s="19">
        <f t="shared" si="52"/>
        <v>0.34979557291808305</v>
      </c>
      <c r="P573" t="b">
        <f t="shared" si="53"/>
        <v>0</v>
      </c>
    </row>
    <row r="574" spans="1:16" hidden="1" x14ac:dyDescent="0.3">
      <c r="A574" s="1" t="s">
        <v>5221</v>
      </c>
      <c r="B574" t="s">
        <v>5222</v>
      </c>
      <c r="C574" t="s">
        <v>109</v>
      </c>
      <c r="D574" t="s">
        <v>9</v>
      </c>
      <c r="F574" s="3">
        <v>44790.706654016205</v>
      </c>
      <c r="G574" s="2">
        <v>44790.706654016205</v>
      </c>
      <c r="H574" s="3">
        <v>44792.49322744213</v>
      </c>
      <c r="I574" s="2">
        <v>44792.49322744213</v>
      </c>
      <c r="J574" s="5">
        <f t="shared" si="48"/>
        <v>1.7865734259248711</v>
      </c>
      <c r="K574" s="12">
        <f t="shared" si="49"/>
        <v>1.7865734259248711</v>
      </c>
      <c r="L574" s="5">
        <f t="shared" si="50"/>
        <v>42.877762222196907</v>
      </c>
      <c r="M574" s="5">
        <v>120</v>
      </c>
      <c r="N574" t="str">
        <f t="shared" si="51"/>
        <v>Prazo SLA atendido</v>
      </c>
      <c r="O574" s="19">
        <f t="shared" si="52"/>
        <v>0.35731468518497422</v>
      </c>
      <c r="P574" t="b">
        <f t="shared" si="53"/>
        <v>0</v>
      </c>
    </row>
    <row r="575" spans="1:16" hidden="1" x14ac:dyDescent="0.3">
      <c r="A575" s="1" t="s">
        <v>5269</v>
      </c>
      <c r="B575" t="s">
        <v>5270</v>
      </c>
      <c r="C575" t="s">
        <v>16</v>
      </c>
      <c r="D575" t="s">
        <v>17</v>
      </c>
      <c r="F575" s="3">
        <v>44789.403160196758</v>
      </c>
      <c r="G575" s="2">
        <v>44789.403160196758</v>
      </c>
      <c r="H575" s="3">
        <v>44789.642472974534</v>
      </c>
      <c r="I575" s="2">
        <v>44789.642472974534</v>
      </c>
      <c r="J575" s="5">
        <f t="shared" si="48"/>
        <v>0.23931277777592186</v>
      </c>
      <c r="K575" s="12">
        <f t="shared" si="49"/>
        <v>0.23931277777592186</v>
      </c>
      <c r="L575" s="5">
        <f t="shared" si="50"/>
        <v>5.7435066666221246</v>
      </c>
      <c r="M575" s="5">
        <v>16</v>
      </c>
      <c r="N575" t="str">
        <f t="shared" si="51"/>
        <v>Prazo SLA atendido</v>
      </c>
      <c r="O575" s="19">
        <f t="shared" si="52"/>
        <v>0.35896916666388279</v>
      </c>
      <c r="P575" t="b">
        <f t="shared" si="53"/>
        <v>0</v>
      </c>
    </row>
    <row r="576" spans="1:16" x14ac:dyDescent="0.3">
      <c r="A576" s="1" t="s">
        <v>1834</v>
      </c>
      <c r="B576" t="s">
        <v>1835</v>
      </c>
      <c r="C576" t="s">
        <v>12</v>
      </c>
      <c r="D576" t="s">
        <v>68</v>
      </c>
      <c r="F576" s="3">
        <v>44992.403773113423</v>
      </c>
      <c r="G576" s="2">
        <v>44992.403773113423</v>
      </c>
      <c r="H576" s="3">
        <v>44992.764250243054</v>
      </c>
      <c r="I576" s="2">
        <v>44992.764250243054</v>
      </c>
      <c r="J576" s="5">
        <f t="shared" si="48"/>
        <v>0.36047712963045342</v>
      </c>
      <c r="K576" s="12">
        <f t="shared" si="49"/>
        <v>0.36047712963045342</v>
      </c>
      <c r="L576" s="5">
        <f t="shared" si="50"/>
        <v>8.6514511111308821</v>
      </c>
      <c r="M576" s="5">
        <v>24</v>
      </c>
      <c r="N576" t="str">
        <f t="shared" si="51"/>
        <v>Prazo SLA atendido</v>
      </c>
      <c r="O576" s="19">
        <f t="shared" si="52"/>
        <v>0.36047712963045342</v>
      </c>
      <c r="P576" t="b">
        <f t="shared" si="53"/>
        <v>0</v>
      </c>
    </row>
    <row r="577" spans="1:16" hidden="1" x14ac:dyDescent="0.3">
      <c r="A577" s="1" t="s">
        <v>3651</v>
      </c>
      <c r="B577" t="s">
        <v>3652</v>
      </c>
      <c r="C577" t="s">
        <v>16</v>
      </c>
      <c r="D577" t="s">
        <v>17</v>
      </c>
      <c r="F577" s="3">
        <v>44881.690095289348</v>
      </c>
      <c r="G577" s="2">
        <v>44881.690095289348</v>
      </c>
      <c r="H577" s="3">
        <v>44881.932382314815</v>
      </c>
      <c r="I577" s="2">
        <v>44881.932382314815</v>
      </c>
      <c r="J577" s="5">
        <f t="shared" si="48"/>
        <v>0.24228702546679415</v>
      </c>
      <c r="K577" s="12">
        <f t="shared" si="49"/>
        <v>0.24228702546679415</v>
      </c>
      <c r="L577" s="5">
        <f t="shared" si="50"/>
        <v>5.8148886112030596</v>
      </c>
      <c r="M577" s="5">
        <v>16</v>
      </c>
      <c r="N577" t="str">
        <f t="shared" si="51"/>
        <v>Prazo SLA atendido</v>
      </c>
      <c r="O577" s="19">
        <f t="shared" si="52"/>
        <v>0.36343053820019122</v>
      </c>
      <c r="P577" t="b">
        <f t="shared" si="53"/>
        <v>0</v>
      </c>
    </row>
    <row r="578" spans="1:16" hidden="1" x14ac:dyDescent="0.3">
      <c r="A578" s="1" t="s">
        <v>5182</v>
      </c>
      <c r="B578" t="s">
        <v>5173</v>
      </c>
      <c r="C578" t="s">
        <v>4506</v>
      </c>
      <c r="D578" t="s">
        <v>23</v>
      </c>
      <c r="F578" s="3">
        <v>44792.787168298608</v>
      </c>
      <c r="G578" s="2">
        <v>44792.787168298608</v>
      </c>
      <c r="H578" s="3">
        <v>44795.518010081018</v>
      </c>
      <c r="I578" s="2">
        <v>44795.518010081018</v>
      </c>
      <c r="J578" s="5">
        <f t="shared" ref="J578:J641" si="54">H578-F578</f>
        <v>2.7308417824096978</v>
      </c>
      <c r="K578" s="12">
        <f t="shared" ref="K578:K641" si="55">I578-G578</f>
        <v>2.7308417824096978</v>
      </c>
      <c r="L578" s="5">
        <f t="shared" ref="L578:L641" si="56">J578*24</f>
        <v>65.540202777832747</v>
      </c>
      <c r="M578" s="5">
        <v>180</v>
      </c>
      <c r="N578" t="str">
        <f t="shared" ref="N578:N641" si="57">IFERROR(IF(L578&gt;=M578,"Prazo SLA não atendido","Prazo SLA atendido"),"Serviço não cadastrado")</f>
        <v>Prazo SLA atendido</v>
      </c>
      <c r="O578" s="19">
        <f t="shared" ref="O578:O641" si="58">(L578/M578)</f>
        <v>0.36411223765462636</v>
      </c>
      <c r="P578" t="b">
        <f t="shared" ref="P578:P641" si="59">IFERROR(IF(AND(O578&gt;=101%,O578&lt;=200%),"Acima do SLA",IF(AND(O578&gt;200%),"Muito Acima do SLA")),"Sem meta")</f>
        <v>0</v>
      </c>
    </row>
    <row r="579" spans="1:16" hidden="1" x14ac:dyDescent="0.3">
      <c r="A579" s="1" t="s">
        <v>3653</v>
      </c>
      <c r="B579" t="s">
        <v>3654</v>
      </c>
      <c r="C579" t="s">
        <v>16</v>
      </c>
      <c r="D579" t="s">
        <v>17</v>
      </c>
      <c r="F579" s="3">
        <v>44881.68689060185</v>
      </c>
      <c r="G579" s="2">
        <v>44881.68689060185</v>
      </c>
      <c r="H579" s="3">
        <v>44881.934412129631</v>
      </c>
      <c r="I579" s="2">
        <v>44881.934412129631</v>
      </c>
      <c r="J579" s="5">
        <f t="shared" si="54"/>
        <v>0.2475215277809184</v>
      </c>
      <c r="K579" s="12">
        <f t="shared" si="55"/>
        <v>0.2475215277809184</v>
      </c>
      <c r="L579" s="5">
        <f t="shared" si="56"/>
        <v>5.9405166667420417</v>
      </c>
      <c r="M579" s="5">
        <v>16</v>
      </c>
      <c r="N579" t="str">
        <f t="shared" si="57"/>
        <v>Prazo SLA atendido</v>
      </c>
      <c r="O579" s="19">
        <f t="shared" si="58"/>
        <v>0.37128229167137761</v>
      </c>
      <c r="P579" t="b">
        <f t="shared" si="59"/>
        <v>0</v>
      </c>
    </row>
    <row r="580" spans="1:16" hidden="1" x14ac:dyDescent="0.3">
      <c r="A580" s="1" t="s">
        <v>5338</v>
      </c>
      <c r="B580" t="s">
        <v>5339</v>
      </c>
      <c r="C580" t="s">
        <v>8</v>
      </c>
      <c r="D580" t="s">
        <v>17</v>
      </c>
      <c r="F580" s="3">
        <v>44783.624035115739</v>
      </c>
      <c r="G580" s="2">
        <v>44783.624035115739</v>
      </c>
      <c r="H580" s="3">
        <v>44783.872345358795</v>
      </c>
      <c r="I580" s="2">
        <v>44783.872345358795</v>
      </c>
      <c r="J580" s="5">
        <f t="shared" si="54"/>
        <v>0.24831024305603933</v>
      </c>
      <c r="K580" s="12">
        <f t="shared" si="55"/>
        <v>0.24831024305603933</v>
      </c>
      <c r="L580" s="5">
        <f t="shared" si="56"/>
        <v>5.9594458333449438</v>
      </c>
      <c r="M580" s="5">
        <v>16</v>
      </c>
      <c r="N580" t="str">
        <f t="shared" si="57"/>
        <v>Prazo SLA atendido</v>
      </c>
      <c r="O580" s="19">
        <f t="shared" si="58"/>
        <v>0.37246536458405899</v>
      </c>
      <c r="P580" t="b">
        <f t="shared" si="59"/>
        <v>0</v>
      </c>
    </row>
    <row r="581" spans="1:16" x14ac:dyDescent="0.3">
      <c r="A581" s="1" t="s">
        <v>2592</v>
      </c>
      <c r="B581" t="s">
        <v>2593</v>
      </c>
      <c r="C581" t="s">
        <v>12</v>
      </c>
      <c r="D581" t="s">
        <v>13</v>
      </c>
      <c r="F581" s="3">
        <v>44942.781525416663</v>
      </c>
      <c r="G581" s="2">
        <v>44942.781525416663</v>
      </c>
      <c r="H581" s="3">
        <v>44943.406289282408</v>
      </c>
      <c r="I581" s="2">
        <v>44943.406289282408</v>
      </c>
      <c r="J581" s="5">
        <f t="shared" si="54"/>
        <v>0.6247638657441712</v>
      </c>
      <c r="K581" s="12">
        <f t="shared" si="55"/>
        <v>0.6247638657441712</v>
      </c>
      <c r="L581" s="5">
        <f t="shared" si="56"/>
        <v>14.994332777860109</v>
      </c>
      <c r="M581" s="5">
        <v>40</v>
      </c>
      <c r="N581" t="str">
        <f t="shared" si="57"/>
        <v>Prazo SLA atendido</v>
      </c>
      <c r="O581" s="19">
        <f t="shared" si="58"/>
        <v>0.37485831944650272</v>
      </c>
      <c r="P581" t="b">
        <f t="shared" si="59"/>
        <v>0</v>
      </c>
    </row>
    <row r="582" spans="1:16" hidden="1" x14ac:dyDescent="0.3">
      <c r="A582" s="1" t="s">
        <v>4998</v>
      </c>
      <c r="B582" t="s">
        <v>4991</v>
      </c>
      <c r="C582" t="s">
        <v>8</v>
      </c>
      <c r="D582" t="s">
        <v>856</v>
      </c>
      <c r="F582" s="3">
        <v>44803.793601828707</v>
      </c>
      <c r="G582" s="2">
        <v>44803.793601828707</v>
      </c>
      <c r="H582" s="3">
        <v>44804.422082175923</v>
      </c>
      <c r="I582" s="2">
        <v>44804.422082175923</v>
      </c>
      <c r="J582" s="5">
        <f t="shared" si="54"/>
        <v>0.6284803472153726</v>
      </c>
      <c r="K582" s="12">
        <f t="shared" si="55"/>
        <v>0.6284803472153726</v>
      </c>
      <c r="L582" s="5">
        <f t="shared" si="56"/>
        <v>15.083528333168942</v>
      </c>
      <c r="M582" s="5">
        <v>40</v>
      </c>
      <c r="N582" t="str">
        <f t="shared" si="57"/>
        <v>Prazo SLA atendido</v>
      </c>
      <c r="O582" s="19">
        <f t="shared" si="58"/>
        <v>0.37708820832922357</v>
      </c>
      <c r="P582" t="b">
        <f t="shared" si="59"/>
        <v>0</v>
      </c>
    </row>
    <row r="583" spans="1:16" hidden="1" x14ac:dyDescent="0.3">
      <c r="A583" s="1" t="s">
        <v>5498</v>
      </c>
      <c r="B583" t="s">
        <v>4971</v>
      </c>
      <c r="C583" t="s">
        <v>16</v>
      </c>
      <c r="D583" t="s">
        <v>43</v>
      </c>
      <c r="F583" s="3">
        <v>44775.387377476851</v>
      </c>
      <c r="G583" s="2">
        <v>44775.387377476851</v>
      </c>
      <c r="H583" s="3">
        <v>44775.641647002318</v>
      </c>
      <c r="I583" s="2">
        <v>44775.641647002318</v>
      </c>
      <c r="J583" s="5">
        <f t="shared" si="54"/>
        <v>0.25426952546695247</v>
      </c>
      <c r="K583" s="12">
        <f t="shared" si="55"/>
        <v>0.25426952546695247</v>
      </c>
      <c r="L583" s="5">
        <f t="shared" si="56"/>
        <v>6.1024686112068594</v>
      </c>
      <c r="M583" s="5">
        <v>16</v>
      </c>
      <c r="N583" t="str">
        <f t="shared" si="57"/>
        <v>Prazo SLA atendido</v>
      </c>
      <c r="O583" s="19">
        <f t="shared" si="58"/>
        <v>0.38140428820042871</v>
      </c>
      <c r="P583" t="b">
        <f t="shared" si="59"/>
        <v>0</v>
      </c>
    </row>
    <row r="584" spans="1:16" x14ac:dyDescent="0.3">
      <c r="A584" s="1" t="s">
        <v>2143</v>
      </c>
      <c r="B584" t="s">
        <v>2144</v>
      </c>
      <c r="C584" t="s">
        <v>22</v>
      </c>
      <c r="D584" t="s">
        <v>23</v>
      </c>
      <c r="F584" s="3">
        <v>44967.618933055557</v>
      </c>
      <c r="G584" s="2">
        <v>44967.618933055557</v>
      </c>
      <c r="H584" s="3">
        <v>44970.484924421296</v>
      </c>
      <c r="I584" s="2">
        <v>44970.484924421296</v>
      </c>
      <c r="J584" s="5">
        <f t="shared" si="54"/>
        <v>2.865991365739319</v>
      </c>
      <c r="K584" s="12">
        <f t="shared" si="55"/>
        <v>2.865991365739319</v>
      </c>
      <c r="L584" s="5">
        <f t="shared" si="56"/>
        <v>68.783792777743656</v>
      </c>
      <c r="M584" s="5">
        <v>180</v>
      </c>
      <c r="N584" t="str">
        <f t="shared" si="57"/>
        <v>Prazo SLA atendido</v>
      </c>
      <c r="O584" s="19">
        <f t="shared" si="58"/>
        <v>0.38213218209857586</v>
      </c>
      <c r="P584" t="b">
        <f t="shared" si="59"/>
        <v>0</v>
      </c>
    </row>
    <row r="585" spans="1:16" hidden="1" x14ac:dyDescent="0.3">
      <c r="A585" s="1" t="s">
        <v>4999</v>
      </c>
      <c r="B585" t="s">
        <v>5000</v>
      </c>
      <c r="C585" t="s">
        <v>8</v>
      </c>
      <c r="D585" t="s">
        <v>856</v>
      </c>
      <c r="F585" s="3">
        <v>44803.784084618055</v>
      </c>
      <c r="G585" s="2">
        <v>44803.784084618055</v>
      </c>
      <c r="H585" s="3">
        <v>44804.422360370372</v>
      </c>
      <c r="I585" s="2">
        <v>44804.422360370372</v>
      </c>
      <c r="J585" s="5">
        <f t="shared" si="54"/>
        <v>0.63827575231698574</v>
      </c>
      <c r="K585" s="12">
        <f t="shared" si="55"/>
        <v>0.63827575231698574</v>
      </c>
      <c r="L585" s="5">
        <f t="shared" si="56"/>
        <v>15.318618055607658</v>
      </c>
      <c r="M585" s="5">
        <v>40</v>
      </c>
      <c r="N585" t="str">
        <f t="shared" si="57"/>
        <v>Prazo SLA atendido</v>
      </c>
      <c r="O585" s="19">
        <f t="shared" si="58"/>
        <v>0.38296545139019145</v>
      </c>
      <c r="P585" t="b">
        <f t="shared" si="59"/>
        <v>0</v>
      </c>
    </row>
    <row r="586" spans="1:16" hidden="1" x14ac:dyDescent="0.3">
      <c r="A586" s="1" t="s">
        <v>4055</v>
      </c>
      <c r="B586" t="s">
        <v>4056</v>
      </c>
      <c r="C586" t="s">
        <v>26</v>
      </c>
      <c r="D586" t="s">
        <v>162</v>
      </c>
      <c r="F586" s="3">
        <v>44859.476908912038</v>
      </c>
      <c r="G586" s="2">
        <v>44859.476908912038</v>
      </c>
      <c r="H586" s="3">
        <v>44859.732285844904</v>
      </c>
      <c r="I586" s="2">
        <v>44859.732285844904</v>
      </c>
      <c r="J586" s="5">
        <f t="shared" si="54"/>
        <v>0.25537693286605645</v>
      </c>
      <c r="K586" s="12">
        <f t="shared" si="55"/>
        <v>0.25537693286605645</v>
      </c>
      <c r="L586" s="5">
        <f t="shared" si="56"/>
        <v>6.1290463887853548</v>
      </c>
      <c r="M586" s="5">
        <v>16</v>
      </c>
      <c r="N586" t="str">
        <f t="shared" si="57"/>
        <v>Prazo SLA atendido</v>
      </c>
      <c r="O586" s="19">
        <f t="shared" si="58"/>
        <v>0.38306539929908467</v>
      </c>
      <c r="P586" t="b">
        <f t="shared" si="59"/>
        <v>0</v>
      </c>
    </row>
    <row r="587" spans="1:16" hidden="1" x14ac:dyDescent="0.3">
      <c r="A587" s="1" t="s">
        <v>5956</v>
      </c>
      <c r="B587" t="s">
        <v>5957</v>
      </c>
      <c r="C587" t="s">
        <v>26</v>
      </c>
      <c r="D587" t="s">
        <v>9</v>
      </c>
      <c r="F587" s="3">
        <v>44753.539978310182</v>
      </c>
      <c r="G587" s="2">
        <v>44753.539978310182</v>
      </c>
      <c r="H587" s="3">
        <v>44755.458869560185</v>
      </c>
      <c r="I587" s="2">
        <v>44755.458869560185</v>
      </c>
      <c r="J587" s="5">
        <f t="shared" si="54"/>
        <v>1.918891250003071</v>
      </c>
      <c r="K587" s="12">
        <f t="shared" si="55"/>
        <v>1.918891250003071</v>
      </c>
      <c r="L587" s="5">
        <f t="shared" si="56"/>
        <v>46.053390000073705</v>
      </c>
      <c r="M587" s="5">
        <v>120</v>
      </c>
      <c r="N587" t="str">
        <f t="shared" si="57"/>
        <v>Prazo SLA atendido</v>
      </c>
      <c r="O587" s="19">
        <f t="shared" si="58"/>
        <v>0.38377825000061422</v>
      </c>
      <c r="P587" t="b">
        <f t="shared" si="59"/>
        <v>0</v>
      </c>
    </row>
    <row r="588" spans="1:16" x14ac:dyDescent="0.3">
      <c r="A588" s="1" t="s">
        <v>154</v>
      </c>
      <c r="B588" t="s">
        <v>155</v>
      </c>
      <c r="C588" t="s">
        <v>16</v>
      </c>
      <c r="D588" t="s">
        <v>17</v>
      </c>
      <c r="F588" s="3">
        <v>45093.468030601849</v>
      </c>
      <c r="G588" s="2">
        <v>45093.468030601849</v>
      </c>
      <c r="H588" s="3">
        <v>45093.723967488426</v>
      </c>
      <c r="I588" s="2">
        <v>45093.723967488426</v>
      </c>
      <c r="J588" s="5">
        <f t="shared" si="54"/>
        <v>0.25593688657681923</v>
      </c>
      <c r="K588" s="12">
        <f t="shared" si="55"/>
        <v>0.25593688657681923</v>
      </c>
      <c r="L588" s="5">
        <f t="shared" si="56"/>
        <v>6.1424852778436616</v>
      </c>
      <c r="M588" s="5">
        <v>16</v>
      </c>
      <c r="N588" t="str">
        <f t="shared" si="57"/>
        <v>Prazo SLA atendido</v>
      </c>
      <c r="O588" s="19">
        <f t="shared" si="58"/>
        <v>0.38390532986522885</v>
      </c>
      <c r="P588" t="b">
        <f t="shared" si="59"/>
        <v>0</v>
      </c>
    </row>
    <row r="589" spans="1:16" x14ac:dyDescent="0.3">
      <c r="A589" s="1" t="s">
        <v>82</v>
      </c>
      <c r="B589" t="s">
        <v>83</v>
      </c>
      <c r="C589" t="s">
        <v>16</v>
      </c>
      <c r="D589" t="s">
        <v>43</v>
      </c>
      <c r="F589" s="3">
        <v>45099.402392928241</v>
      </c>
      <c r="G589" s="2">
        <v>45099.402392928241</v>
      </c>
      <c r="H589" s="3">
        <v>45099.658638738423</v>
      </c>
      <c r="I589" s="2">
        <v>45099.658638738423</v>
      </c>
      <c r="J589" s="5">
        <f t="shared" si="54"/>
        <v>0.25624581018200843</v>
      </c>
      <c r="K589" s="12">
        <f t="shared" si="55"/>
        <v>0.25624581018200843</v>
      </c>
      <c r="L589" s="5">
        <f t="shared" si="56"/>
        <v>6.1498994443682022</v>
      </c>
      <c r="M589" s="5">
        <v>16</v>
      </c>
      <c r="N589" t="str">
        <f t="shared" si="57"/>
        <v>Prazo SLA atendido</v>
      </c>
      <c r="O589" s="19">
        <f t="shared" si="58"/>
        <v>0.38436871527301264</v>
      </c>
      <c r="P589" t="b">
        <f t="shared" si="59"/>
        <v>0</v>
      </c>
    </row>
    <row r="590" spans="1:16" x14ac:dyDescent="0.3">
      <c r="A590" s="1" t="s">
        <v>2792</v>
      </c>
      <c r="B590" t="s">
        <v>2321</v>
      </c>
      <c r="C590" t="s">
        <v>16</v>
      </c>
      <c r="D590" t="s">
        <v>43</v>
      </c>
      <c r="F590" s="3">
        <v>44931.414558368058</v>
      </c>
      <c r="G590" s="2">
        <v>44931.414558368058</v>
      </c>
      <c r="H590" s="3">
        <v>44931.671750520836</v>
      </c>
      <c r="I590" s="2">
        <v>44931.671750520836</v>
      </c>
      <c r="J590" s="5">
        <f t="shared" si="54"/>
        <v>0.25719215277786134</v>
      </c>
      <c r="K590" s="12">
        <f t="shared" si="55"/>
        <v>0.25719215277786134</v>
      </c>
      <c r="L590" s="5">
        <f t="shared" si="56"/>
        <v>6.1726116666686721</v>
      </c>
      <c r="M590" s="5">
        <v>16</v>
      </c>
      <c r="N590" t="str">
        <f t="shared" si="57"/>
        <v>Prazo SLA atendido</v>
      </c>
      <c r="O590" s="19">
        <f t="shared" si="58"/>
        <v>0.38578822916679201</v>
      </c>
      <c r="P590" t="b">
        <f t="shared" si="59"/>
        <v>0</v>
      </c>
    </row>
    <row r="591" spans="1:16" hidden="1" x14ac:dyDescent="0.3">
      <c r="A591" s="1" t="s">
        <v>3870</v>
      </c>
      <c r="B591" t="s">
        <v>3871</v>
      </c>
      <c r="C591" t="s">
        <v>16</v>
      </c>
      <c r="D591" t="s">
        <v>17</v>
      </c>
      <c r="F591" s="3">
        <v>44868.464518622684</v>
      </c>
      <c r="G591" s="2">
        <v>44868.464518622684</v>
      </c>
      <c r="H591" s="3">
        <v>44868.722911828707</v>
      </c>
      <c r="I591" s="2">
        <v>44868.722911828707</v>
      </c>
      <c r="J591" s="5">
        <f t="shared" si="54"/>
        <v>0.25839320602244698</v>
      </c>
      <c r="K591" s="12">
        <f t="shared" si="55"/>
        <v>0.25839320602244698</v>
      </c>
      <c r="L591" s="5">
        <f t="shared" si="56"/>
        <v>6.2014369445387274</v>
      </c>
      <c r="M591" s="5">
        <v>16</v>
      </c>
      <c r="N591" t="str">
        <f t="shared" si="57"/>
        <v>Prazo SLA atendido</v>
      </c>
      <c r="O591" s="19">
        <f t="shared" si="58"/>
        <v>0.38758980903367046</v>
      </c>
      <c r="P591" t="b">
        <f t="shared" si="59"/>
        <v>0</v>
      </c>
    </row>
    <row r="592" spans="1:16" x14ac:dyDescent="0.3">
      <c r="A592" s="1" t="s">
        <v>1085</v>
      </c>
      <c r="B592" t="s">
        <v>1086</v>
      </c>
      <c r="C592" t="s">
        <v>91</v>
      </c>
      <c r="D592" t="s">
        <v>23</v>
      </c>
      <c r="F592" s="3">
        <v>45033.67637966435</v>
      </c>
      <c r="G592" s="2">
        <v>45033.67637966435</v>
      </c>
      <c r="H592" s="3">
        <v>45036.611641053241</v>
      </c>
      <c r="I592" s="2">
        <v>45036.611641053241</v>
      </c>
      <c r="J592" s="5">
        <f t="shared" si="54"/>
        <v>2.9352613888913766</v>
      </c>
      <c r="K592" s="12">
        <f t="shared" si="55"/>
        <v>2.9352613888913766</v>
      </c>
      <c r="L592" s="5">
        <f t="shared" si="56"/>
        <v>70.446273333393037</v>
      </c>
      <c r="M592" s="5">
        <v>180</v>
      </c>
      <c r="N592" t="str">
        <f t="shared" si="57"/>
        <v>Prazo SLA atendido</v>
      </c>
      <c r="O592" s="19">
        <f t="shared" si="58"/>
        <v>0.39136818518551686</v>
      </c>
      <c r="P592" t="b">
        <f t="shared" si="59"/>
        <v>0</v>
      </c>
    </row>
    <row r="593" spans="1:16" hidden="1" x14ac:dyDescent="0.3">
      <c r="A593" s="1" t="s">
        <v>4113</v>
      </c>
      <c r="B593" t="s">
        <v>4114</v>
      </c>
      <c r="C593" t="s">
        <v>8</v>
      </c>
      <c r="D593" t="s">
        <v>9</v>
      </c>
      <c r="F593" s="3">
        <v>44858.465324988429</v>
      </c>
      <c r="G593" s="2">
        <v>44858.465324988429</v>
      </c>
      <c r="H593" s="3">
        <v>44860.424194513886</v>
      </c>
      <c r="I593" s="2">
        <v>44860.424194513886</v>
      </c>
      <c r="J593" s="5">
        <f t="shared" si="54"/>
        <v>1.9588695254569757</v>
      </c>
      <c r="K593" s="12">
        <f t="shared" si="55"/>
        <v>1.9588695254569757</v>
      </c>
      <c r="L593" s="5">
        <f t="shared" si="56"/>
        <v>47.012868610967416</v>
      </c>
      <c r="M593" s="5">
        <v>120</v>
      </c>
      <c r="N593" t="str">
        <f t="shared" si="57"/>
        <v>Prazo SLA atendido</v>
      </c>
      <c r="O593" s="19">
        <f t="shared" si="58"/>
        <v>0.39177390509139515</v>
      </c>
      <c r="P593" t="b">
        <f t="shared" si="59"/>
        <v>0</v>
      </c>
    </row>
    <row r="594" spans="1:16" x14ac:dyDescent="0.3">
      <c r="A594" s="1" t="s">
        <v>245</v>
      </c>
      <c r="B594" t="s">
        <v>246</v>
      </c>
      <c r="C594" t="s">
        <v>91</v>
      </c>
      <c r="D594" t="s">
        <v>23</v>
      </c>
      <c r="F594" s="3">
        <v>45089.69898695602</v>
      </c>
      <c r="G594" s="2">
        <v>45089.69898695602</v>
      </c>
      <c r="H594" s="3">
        <v>45092.638001388892</v>
      </c>
      <c r="I594" s="2">
        <v>45092.638001388892</v>
      </c>
      <c r="J594" s="5">
        <f t="shared" si="54"/>
        <v>2.9390144328717724</v>
      </c>
      <c r="K594" s="12">
        <f t="shared" si="55"/>
        <v>2.9390144328717724</v>
      </c>
      <c r="L594" s="5">
        <f t="shared" si="56"/>
        <v>70.536346388922539</v>
      </c>
      <c r="M594" s="5">
        <v>180</v>
      </c>
      <c r="N594" t="str">
        <f t="shared" si="57"/>
        <v>Prazo SLA atendido</v>
      </c>
      <c r="O594" s="19">
        <f t="shared" si="58"/>
        <v>0.39186859104956967</v>
      </c>
      <c r="P594" t="b">
        <f t="shared" si="59"/>
        <v>0</v>
      </c>
    </row>
    <row r="595" spans="1:16" hidden="1" x14ac:dyDescent="0.3">
      <c r="A595" s="1" t="s">
        <v>4510</v>
      </c>
      <c r="B595" t="s">
        <v>4511</v>
      </c>
      <c r="C595" t="s">
        <v>109</v>
      </c>
      <c r="D595" t="s">
        <v>9</v>
      </c>
      <c r="F595" s="3">
        <v>44832.684356747683</v>
      </c>
      <c r="G595" s="2">
        <v>44832.684356747683</v>
      </c>
      <c r="H595" s="3">
        <v>44834.64470783565</v>
      </c>
      <c r="I595" s="2">
        <v>44834.64470783565</v>
      </c>
      <c r="J595" s="5">
        <f t="shared" si="54"/>
        <v>1.9603510879678652</v>
      </c>
      <c r="K595" s="12">
        <f t="shared" si="55"/>
        <v>1.9603510879678652</v>
      </c>
      <c r="L595" s="5">
        <f t="shared" si="56"/>
        <v>47.048426111228764</v>
      </c>
      <c r="M595" s="5">
        <v>120</v>
      </c>
      <c r="N595" t="str">
        <f t="shared" si="57"/>
        <v>Prazo SLA atendido</v>
      </c>
      <c r="O595" s="19">
        <f t="shared" si="58"/>
        <v>0.39207021759357302</v>
      </c>
      <c r="P595" t="b">
        <f t="shared" si="59"/>
        <v>0</v>
      </c>
    </row>
    <row r="596" spans="1:16" hidden="1" x14ac:dyDescent="0.3">
      <c r="A596" s="1" t="s">
        <v>5194</v>
      </c>
      <c r="B596" t="s">
        <v>1534</v>
      </c>
      <c r="C596" t="s">
        <v>16</v>
      </c>
      <c r="D596" t="s">
        <v>43</v>
      </c>
      <c r="F596" s="3">
        <v>44792.482469907409</v>
      </c>
      <c r="G596" s="2">
        <v>44792.482469907409</v>
      </c>
      <c r="H596" s="3">
        <v>44792.744738842594</v>
      </c>
      <c r="I596" s="2">
        <v>44792.744738842594</v>
      </c>
      <c r="J596" s="5">
        <f t="shared" si="54"/>
        <v>0.26226893518469296</v>
      </c>
      <c r="K596" s="12">
        <f t="shared" si="55"/>
        <v>0.26226893518469296</v>
      </c>
      <c r="L596" s="5">
        <f t="shared" si="56"/>
        <v>6.2944544444326311</v>
      </c>
      <c r="M596" s="5">
        <v>16</v>
      </c>
      <c r="N596" t="str">
        <f t="shared" si="57"/>
        <v>Prazo SLA atendido</v>
      </c>
      <c r="O596" s="19">
        <f t="shared" si="58"/>
        <v>0.39340340277703945</v>
      </c>
      <c r="P596" t="b">
        <f t="shared" si="59"/>
        <v>0</v>
      </c>
    </row>
    <row r="597" spans="1:16" hidden="1" x14ac:dyDescent="0.3">
      <c r="A597" s="1" t="s">
        <v>5839</v>
      </c>
      <c r="B597" t="s">
        <v>5840</v>
      </c>
      <c r="C597" t="s">
        <v>4506</v>
      </c>
      <c r="D597" t="s">
        <v>23</v>
      </c>
      <c r="F597" s="3">
        <v>44760.640423703706</v>
      </c>
      <c r="G597" s="2">
        <v>44760.640423703706</v>
      </c>
      <c r="H597" s="3">
        <v>44763.606393599533</v>
      </c>
      <c r="I597" s="2">
        <v>44763.606393599533</v>
      </c>
      <c r="J597" s="5">
        <f t="shared" si="54"/>
        <v>2.965969895827584</v>
      </c>
      <c r="K597" s="12">
        <f t="shared" si="55"/>
        <v>2.965969895827584</v>
      </c>
      <c r="L597" s="5">
        <f t="shared" si="56"/>
        <v>71.183277499862015</v>
      </c>
      <c r="M597" s="5">
        <v>180</v>
      </c>
      <c r="N597" t="str">
        <f t="shared" si="57"/>
        <v>Prazo SLA atendido</v>
      </c>
      <c r="O597" s="19">
        <f t="shared" si="58"/>
        <v>0.3954626527770112</v>
      </c>
      <c r="P597" t="b">
        <f t="shared" si="59"/>
        <v>0</v>
      </c>
    </row>
    <row r="598" spans="1:16" hidden="1" x14ac:dyDescent="0.3">
      <c r="A598" s="1" t="s">
        <v>3624</v>
      </c>
      <c r="B598" t="s">
        <v>3625</v>
      </c>
      <c r="C598" t="s">
        <v>26</v>
      </c>
      <c r="D598" t="s">
        <v>13</v>
      </c>
      <c r="F598" s="3">
        <v>44882.767332094911</v>
      </c>
      <c r="G598" s="2">
        <v>44882.767332094911</v>
      </c>
      <c r="H598" s="3">
        <v>44883.431111979167</v>
      </c>
      <c r="I598" s="2">
        <v>44883.431111979167</v>
      </c>
      <c r="J598" s="5">
        <f t="shared" si="54"/>
        <v>0.66377988425665535</v>
      </c>
      <c r="K598" s="12">
        <f t="shared" si="55"/>
        <v>0.66377988425665535</v>
      </c>
      <c r="L598" s="5">
        <f t="shared" si="56"/>
        <v>15.930717222159728</v>
      </c>
      <c r="M598" s="5">
        <v>40</v>
      </c>
      <c r="N598" t="str">
        <f t="shared" si="57"/>
        <v>Prazo SLA atendido</v>
      </c>
      <c r="O598" s="19">
        <f t="shared" si="58"/>
        <v>0.39826793055399323</v>
      </c>
      <c r="P598" t="b">
        <f t="shared" si="59"/>
        <v>0</v>
      </c>
    </row>
    <row r="599" spans="1:16" x14ac:dyDescent="0.3">
      <c r="A599" s="1" t="s">
        <v>84</v>
      </c>
      <c r="B599" t="s">
        <v>85</v>
      </c>
      <c r="C599" t="s">
        <v>16</v>
      </c>
      <c r="D599" t="s">
        <v>43</v>
      </c>
      <c r="F599" s="3">
        <v>45099.401170844911</v>
      </c>
      <c r="G599" s="2">
        <v>45099.401170844911</v>
      </c>
      <c r="H599" s="3">
        <v>45099.6681690162</v>
      </c>
      <c r="I599" s="2">
        <v>45099.6681690162</v>
      </c>
      <c r="J599" s="5">
        <f t="shared" si="54"/>
        <v>0.26699817128974246</v>
      </c>
      <c r="K599" s="12">
        <f t="shared" si="55"/>
        <v>0.26699817128974246</v>
      </c>
      <c r="L599" s="5">
        <f t="shared" si="56"/>
        <v>6.407956110953819</v>
      </c>
      <c r="M599" s="5">
        <v>16</v>
      </c>
      <c r="N599" t="str">
        <f t="shared" si="57"/>
        <v>Prazo SLA atendido</v>
      </c>
      <c r="O599" s="19">
        <f t="shared" si="58"/>
        <v>0.40049725693461369</v>
      </c>
      <c r="P599" t="b">
        <f t="shared" si="59"/>
        <v>0</v>
      </c>
    </row>
    <row r="600" spans="1:16" hidden="1" x14ac:dyDescent="0.3">
      <c r="A600" s="1" t="s">
        <v>3178</v>
      </c>
      <c r="B600" t="s">
        <v>3179</v>
      </c>
      <c r="C600" t="s">
        <v>1005</v>
      </c>
      <c r="D600" t="s">
        <v>1006</v>
      </c>
      <c r="F600" s="3">
        <v>44907.707676701386</v>
      </c>
      <c r="G600" s="2">
        <v>44907.707676701386</v>
      </c>
      <c r="H600" s="3">
        <v>44908.382889895831</v>
      </c>
      <c r="I600" s="2">
        <v>44908.382889895831</v>
      </c>
      <c r="J600" s="5">
        <f t="shared" si="54"/>
        <v>0.6752131944449502</v>
      </c>
      <c r="K600" s="12">
        <f t="shared" si="55"/>
        <v>0.6752131944449502</v>
      </c>
      <c r="L600" s="5">
        <f t="shared" si="56"/>
        <v>16.205116666678805</v>
      </c>
      <c r="M600" s="5">
        <v>40</v>
      </c>
      <c r="N600" t="str">
        <f t="shared" si="57"/>
        <v>Prazo SLA atendido</v>
      </c>
      <c r="O600" s="19">
        <f t="shared" si="58"/>
        <v>0.40512791666697012</v>
      </c>
      <c r="P600" t="b">
        <f t="shared" si="59"/>
        <v>0</v>
      </c>
    </row>
    <row r="601" spans="1:16" x14ac:dyDescent="0.3">
      <c r="A601" s="1" t="s">
        <v>156</v>
      </c>
      <c r="B601" t="s">
        <v>157</v>
      </c>
      <c r="C601" t="s">
        <v>16</v>
      </c>
      <c r="D601" t="s">
        <v>17</v>
      </c>
      <c r="F601" s="3">
        <v>45093.455043032409</v>
      </c>
      <c r="G601" s="2">
        <v>45093.455043032409</v>
      </c>
      <c r="H601" s="3">
        <v>45093.725263553242</v>
      </c>
      <c r="I601" s="2">
        <v>45093.725263553242</v>
      </c>
      <c r="J601" s="5">
        <f t="shared" si="54"/>
        <v>0.27022052083339076</v>
      </c>
      <c r="K601" s="12">
        <f t="shared" si="55"/>
        <v>0.27022052083339076</v>
      </c>
      <c r="L601" s="5">
        <f t="shared" si="56"/>
        <v>6.4852925000013784</v>
      </c>
      <c r="M601" s="5">
        <v>16</v>
      </c>
      <c r="N601" t="str">
        <f t="shared" si="57"/>
        <v>Prazo SLA atendido</v>
      </c>
      <c r="O601" s="19">
        <f t="shared" si="58"/>
        <v>0.40533078125008615</v>
      </c>
      <c r="P601" t="b">
        <f t="shared" si="59"/>
        <v>0</v>
      </c>
    </row>
    <row r="602" spans="1:16" x14ac:dyDescent="0.3">
      <c r="A602" s="1" t="s">
        <v>977</v>
      </c>
      <c r="B602" t="s">
        <v>978</v>
      </c>
      <c r="C602" t="s">
        <v>8</v>
      </c>
      <c r="D602" t="s">
        <v>9</v>
      </c>
      <c r="F602" s="3">
        <v>45040.410550995373</v>
      </c>
      <c r="G602" s="2">
        <v>45040.410550995373</v>
      </c>
      <c r="H602" s="3">
        <v>45042.441324618056</v>
      </c>
      <c r="I602" s="2">
        <v>45042.441324618056</v>
      </c>
      <c r="J602" s="5">
        <f t="shared" si="54"/>
        <v>2.0307736226823181</v>
      </c>
      <c r="K602" s="12">
        <f t="shared" si="55"/>
        <v>2.0307736226823181</v>
      </c>
      <c r="L602" s="5">
        <f t="shared" si="56"/>
        <v>48.738566944375634</v>
      </c>
      <c r="M602" s="5">
        <v>120</v>
      </c>
      <c r="N602" t="str">
        <f t="shared" si="57"/>
        <v>Prazo SLA atendido</v>
      </c>
      <c r="O602" s="19">
        <f t="shared" si="58"/>
        <v>0.40615472453646362</v>
      </c>
      <c r="P602" t="b">
        <f t="shared" si="59"/>
        <v>0</v>
      </c>
    </row>
    <row r="603" spans="1:16" x14ac:dyDescent="0.3">
      <c r="A603" s="1" t="s">
        <v>158</v>
      </c>
      <c r="B603" t="s">
        <v>157</v>
      </c>
      <c r="C603" t="s">
        <v>16</v>
      </c>
      <c r="D603" t="s">
        <v>17</v>
      </c>
      <c r="F603" s="3">
        <v>45093.455000601854</v>
      </c>
      <c r="G603" s="2">
        <v>45093.455000601854</v>
      </c>
      <c r="H603" s="3">
        <v>45093.725876238423</v>
      </c>
      <c r="I603" s="2">
        <v>45093.725876238423</v>
      </c>
      <c r="J603" s="5">
        <f t="shared" si="54"/>
        <v>0.27087563656823477</v>
      </c>
      <c r="K603" s="12">
        <f t="shared" si="55"/>
        <v>0.27087563656823477</v>
      </c>
      <c r="L603" s="5">
        <f t="shared" si="56"/>
        <v>6.5010152776376344</v>
      </c>
      <c r="M603" s="5">
        <v>16</v>
      </c>
      <c r="N603" t="str">
        <f t="shared" si="57"/>
        <v>Prazo SLA atendido</v>
      </c>
      <c r="O603" s="19">
        <f t="shared" si="58"/>
        <v>0.40631345485235215</v>
      </c>
      <c r="P603" t="b">
        <f t="shared" si="59"/>
        <v>0</v>
      </c>
    </row>
    <row r="604" spans="1:16" hidden="1" x14ac:dyDescent="0.3">
      <c r="A604" s="1" t="s">
        <v>3180</v>
      </c>
      <c r="B604" t="s">
        <v>3181</v>
      </c>
      <c r="C604" t="s">
        <v>1005</v>
      </c>
      <c r="D604" t="s">
        <v>1006</v>
      </c>
      <c r="F604" s="3">
        <v>44907.703377500002</v>
      </c>
      <c r="G604" s="2">
        <v>44907.703377500002</v>
      </c>
      <c r="H604" s="3">
        <v>44908.382352546294</v>
      </c>
      <c r="I604" s="2">
        <v>44908.382352546294</v>
      </c>
      <c r="J604" s="5">
        <f t="shared" si="54"/>
        <v>0.6789750462921802</v>
      </c>
      <c r="K604" s="12">
        <f t="shared" si="55"/>
        <v>0.6789750462921802</v>
      </c>
      <c r="L604" s="5">
        <f t="shared" si="56"/>
        <v>16.295401111012325</v>
      </c>
      <c r="M604" s="5">
        <v>40</v>
      </c>
      <c r="N604" t="str">
        <f t="shared" si="57"/>
        <v>Prazo SLA atendido</v>
      </c>
      <c r="O604" s="19">
        <f t="shared" si="58"/>
        <v>0.40738502777530811</v>
      </c>
      <c r="P604" t="b">
        <f t="shared" si="59"/>
        <v>0</v>
      </c>
    </row>
    <row r="605" spans="1:16" x14ac:dyDescent="0.3">
      <c r="A605" s="1" t="s">
        <v>2665</v>
      </c>
      <c r="B605" t="s">
        <v>223</v>
      </c>
      <c r="C605" t="s">
        <v>16</v>
      </c>
      <c r="D605" t="s">
        <v>9</v>
      </c>
      <c r="F605" s="3">
        <v>44937.691113541667</v>
      </c>
      <c r="G605" s="2">
        <v>44937.691113541667</v>
      </c>
      <c r="H605" s="3">
        <v>44939.746526331015</v>
      </c>
      <c r="I605" s="2">
        <v>44939.746526331015</v>
      </c>
      <c r="J605" s="5">
        <f t="shared" si="54"/>
        <v>2.0554127893483383</v>
      </c>
      <c r="K605" s="12">
        <f t="shared" si="55"/>
        <v>2.0554127893483383</v>
      </c>
      <c r="L605" s="5">
        <f t="shared" si="56"/>
        <v>49.329906944360118</v>
      </c>
      <c r="M605" s="5">
        <v>120</v>
      </c>
      <c r="N605" t="str">
        <f t="shared" si="57"/>
        <v>Prazo SLA atendido</v>
      </c>
      <c r="O605" s="19">
        <f t="shared" si="58"/>
        <v>0.41108255786966763</v>
      </c>
      <c r="P605" t="b">
        <f t="shared" si="59"/>
        <v>0</v>
      </c>
    </row>
    <row r="606" spans="1:16" x14ac:dyDescent="0.3">
      <c r="A606" s="1" t="s">
        <v>2498</v>
      </c>
      <c r="B606" t="s">
        <v>2499</v>
      </c>
      <c r="C606" t="s">
        <v>16</v>
      </c>
      <c r="D606" t="s">
        <v>9</v>
      </c>
      <c r="F606" s="3">
        <v>44950.538093506948</v>
      </c>
      <c r="G606" s="2">
        <v>44950.538093506948</v>
      </c>
      <c r="H606" s="3">
        <v>44952.607892824075</v>
      </c>
      <c r="I606" s="2">
        <v>44952.607892824075</v>
      </c>
      <c r="J606" s="5">
        <f t="shared" si="54"/>
        <v>2.0697993171270355</v>
      </c>
      <c r="K606" s="12">
        <f t="shared" si="55"/>
        <v>2.0697993171270355</v>
      </c>
      <c r="L606" s="5">
        <f t="shared" si="56"/>
        <v>49.675183611048851</v>
      </c>
      <c r="M606" s="5">
        <v>120</v>
      </c>
      <c r="N606" t="str">
        <f t="shared" si="57"/>
        <v>Prazo SLA atendido</v>
      </c>
      <c r="O606" s="19">
        <f t="shared" si="58"/>
        <v>0.41395986342540708</v>
      </c>
      <c r="P606" t="b">
        <f t="shared" si="59"/>
        <v>0</v>
      </c>
    </row>
    <row r="607" spans="1:16" x14ac:dyDescent="0.3">
      <c r="A607" s="1" t="s">
        <v>2666</v>
      </c>
      <c r="B607" t="s">
        <v>19</v>
      </c>
      <c r="C607" t="s">
        <v>16</v>
      </c>
      <c r="D607" t="s">
        <v>9</v>
      </c>
      <c r="F607" s="3">
        <v>44937.659809513891</v>
      </c>
      <c r="G607" s="2">
        <v>44937.659809513891</v>
      </c>
      <c r="H607" s="3">
        <v>44939.749243090278</v>
      </c>
      <c r="I607" s="2">
        <v>44939.749243090278</v>
      </c>
      <c r="J607" s="5">
        <f t="shared" si="54"/>
        <v>2.0894335763878189</v>
      </c>
      <c r="K607" s="12">
        <f t="shared" si="55"/>
        <v>2.0894335763878189</v>
      </c>
      <c r="L607" s="5">
        <f t="shared" si="56"/>
        <v>50.146405833307654</v>
      </c>
      <c r="M607" s="5">
        <v>120</v>
      </c>
      <c r="N607" t="str">
        <f t="shared" si="57"/>
        <v>Prazo SLA atendido</v>
      </c>
      <c r="O607" s="19">
        <f t="shared" si="58"/>
        <v>0.41788671527756377</v>
      </c>
      <c r="P607" t="b">
        <f t="shared" si="59"/>
        <v>0</v>
      </c>
    </row>
    <row r="608" spans="1:16" hidden="1" x14ac:dyDescent="0.3">
      <c r="A608" s="1" t="s">
        <v>5328</v>
      </c>
      <c r="B608" t="s">
        <v>5270</v>
      </c>
      <c r="C608" t="s">
        <v>16</v>
      </c>
      <c r="D608" t="s">
        <v>17</v>
      </c>
      <c r="F608" s="3">
        <v>44784.355797349534</v>
      </c>
      <c r="G608" s="2">
        <v>44784.355797349534</v>
      </c>
      <c r="H608" s="3">
        <v>44784.634984444441</v>
      </c>
      <c r="I608" s="2">
        <v>44784.634984444441</v>
      </c>
      <c r="J608" s="5">
        <f t="shared" si="54"/>
        <v>0.27918709490768379</v>
      </c>
      <c r="K608" s="12">
        <f t="shared" si="55"/>
        <v>0.27918709490768379</v>
      </c>
      <c r="L608" s="5">
        <f t="shared" si="56"/>
        <v>6.7004902777844109</v>
      </c>
      <c r="M608" s="5">
        <v>16</v>
      </c>
      <c r="N608" t="str">
        <f t="shared" si="57"/>
        <v>Prazo SLA atendido</v>
      </c>
      <c r="O608" s="19">
        <f t="shared" si="58"/>
        <v>0.41878064236152568</v>
      </c>
      <c r="P608" t="b">
        <f t="shared" si="59"/>
        <v>0</v>
      </c>
    </row>
    <row r="609" spans="1:16" hidden="1" x14ac:dyDescent="0.3">
      <c r="A609" s="1" t="s">
        <v>2926</v>
      </c>
      <c r="B609" t="s">
        <v>2927</v>
      </c>
      <c r="C609" t="s">
        <v>16</v>
      </c>
      <c r="D609" t="s">
        <v>9</v>
      </c>
      <c r="F609" s="3">
        <v>44922.604980289354</v>
      </c>
      <c r="G609" s="2">
        <v>44922.604980289354</v>
      </c>
      <c r="H609" s="3">
        <v>44924.701445011575</v>
      </c>
      <c r="I609" s="2">
        <v>44924.701445011575</v>
      </c>
      <c r="J609" s="5">
        <f t="shared" si="54"/>
        <v>2.0964647222208441</v>
      </c>
      <c r="K609" s="12">
        <f t="shared" si="55"/>
        <v>2.0964647222208441</v>
      </c>
      <c r="L609" s="5">
        <f t="shared" si="56"/>
        <v>50.315153333300259</v>
      </c>
      <c r="M609" s="5">
        <v>120</v>
      </c>
      <c r="N609" t="str">
        <f t="shared" si="57"/>
        <v>Prazo SLA atendido</v>
      </c>
      <c r="O609" s="19">
        <f t="shared" si="58"/>
        <v>0.41929294444416881</v>
      </c>
      <c r="P609" t="b">
        <f t="shared" si="59"/>
        <v>0</v>
      </c>
    </row>
    <row r="610" spans="1:16" hidden="1" x14ac:dyDescent="0.3">
      <c r="A610" s="1" t="s">
        <v>3874</v>
      </c>
      <c r="B610" t="s">
        <v>3875</v>
      </c>
      <c r="C610" t="s">
        <v>16</v>
      </c>
      <c r="D610" t="s">
        <v>17</v>
      </c>
      <c r="F610" s="3">
        <v>44868.464428587962</v>
      </c>
      <c r="G610" s="2">
        <v>44868.464428587962</v>
      </c>
      <c r="H610" s="3">
        <v>44868.744314606483</v>
      </c>
      <c r="I610" s="2">
        <v>44868.744314606483</v>
      </c>
      <c r="J610" s="5">
        <f t="shared" si="54"/>
        <v>0.27988601852121064</v>
      </c>
      <c r="K610" s="12">
        <f t="shared" si="55"/>
        <v>0.27988601852121064</v>
      </c>
      <c r="L610" s="5">
        <f t="shared" si="56"/>
        <v>6.7172644445090555</v>
      </c>
      <c r="M610" s="5">
        <v>16</v>
      </c>
      <c r="N610" t="str">
        <f t="shared" si="57"/>
        <v>Prazo SLA atendido</v>
      </c>
      <c r="O610" s="19">
        <f t="shared" si="58"/>
        <v>0.41982902778181597</v>
      </c>
      <c r="P610" t="b">
        <f t="shared" si="59"/>
        <v>0</v>
      </c>
    </row>
    <row r="611" spans="1:16" hidden="1" x14ac:dyDescent="0.3">
      <c r="A611" s="1" t="s">
        <v>2928</v>
      </c>
      <c r="B611" t="s">
        <v>2929</v>
      </c>
      <c r="C611" t="s">
        <v>16</v>
      </c>
      <c r="D611" t="s">
        <v>9</v>
      </c>
      <c r="F611" s="3">
        <v>44922.599601250004</v>
      </c>
      <c r="G611" s="2">
        <v>44922.599601250004</v>
      </c>
      <c r="H611" s="3">
        <v>44924.699421273152</v>
      </c>
      <c r="I611" s="2">
        <v>44924.699421273152</v>
      </c>
      <c r="J611" s="5">
        <f t="shared" si="54"/>
        <v>2.0998200231479132</v>
      </c>
      <c r="K611" s="12">
        <f t="shared" si="55"/>
        <v>2.0998200231479132</v>
      </c>
      <c r="L611" s="5">
        <f t="shared" si="56"/>
        <v>50.395680555549916</v>
      </c>
      <c r="M611" s="5">
        <v>120</v>
      </c>
      <c r="N611" t="str">
        <f t="shared" si="57"/>
        <v>Prazo SLA atendido</v>
      </c>
      <c r="O611" s="19">
        <f t="shared" si="58"/>
        <v>0.41996400462958261</v>
      </c>
      <c r="P611" t="b">
        <f t="shared" si="59"/>
        <v>0</v>
      </c>
    </row>
    <row r="612" spans="1:16" hidden="1" x14ac:dyDescent="0.3">
      <c r="A612" s="1" t="s">
        <v>2880</v>
      </c>
      <c r="B612" t="s">
        <v>2881</v>
      </c>
      <c r="C612" t="s">
        <v>16</v>
      </c>
      <c r="D612" t="s">
        <v>17</v>
      </c>
      <c r="F612" s="3">
        <v>44924.456381990742</v>
      </c>
      <c r="G612" s="2">
        <v>44924.456381990742</v>
      </c>
      <c r="H612" s="3">
        <v>44924.736613553243</v>
      </c>
      <c r="I612" s="2">
        <v>44924.736613553243</v>
      </c>
      <c r="J612" s="5">
        <f t="shared" si="54"/>
        <v>0.28023156250128523</v>
      </c>
      <c r="K612" s="12">
        <f t="shared" si="55"/>
        <v>0.28023156250128523</v>
      </c>
      <c r="L612" s="5">
        <f t="shared" si="56"/>
        <v>6.7255575000308454</v>
      </c>
      <c r="M612" s="5">
        <v>16</v>
      </c>
      <c r="N612" t="str">
        <f t="shared" si="57"/>
        <v>Prazo SLA atendido</v>
      </c>
      <c r="O612" s="19">
        <f t="shared" si="58"/>
        <v>0.42034734375192784</v>
      </c>
      <c r="P612" t="b">
        <f t="shared" si="59"/>
        <v>0</v>
      </c>
    </row>
    <row r="613" spans="1:16" hidden="1" x14ac:dyDescent="0.3">
      <c r="A613" s="1" t="s">
        <v>3752</v>
      </c>
      <c r="B613" t="s">
        <v>3753</v>
      </c>
      <c r="C613" t="s">
        <v>8</v>
      </c>
      <c r="D613" t="s">
        <v>9</v>
      </c>
      <c r="F613" s="3">
        <v>44873.510694166667</v>
      </c>
      <c r="G613" s="2">
        <v>44873.510694166667</v>
      </c>
      <c r="H613" s="3">
        <v>44875.618731377312</v>
      </c>
      <c r="I613" s="2">
        <v>44875.618731377312</v>
      </c>
      <c r="J613" s="5">
        <f t="shared" si="54"/>
        <v>2.1080372106443974</v>
      </c>
      <c r="K613" s="12">
        <f t="shared" si="55"/>
        <v>2.1080372106443974</v>
      </c>
      <c r="L613" s="5">
        <f t="shared" si="56"/>
        <v>50.592893055465538</v>
      </c>
      <c r="M613" s="5">
        <v>120</v>
      </c>
      <c r="N613" t="str">
        <f t="shared" si="57"/>
        <v>Prazo SLA atendido</v>
      </c>
      <c r="O613" s="19">
        <f t="shared" si="58"/>
        <v>0.42160744212887946</v>
      </c>
      <c r="P613" t="b">
        <f t="shared" si="59"/>
        <v>0</v>
      </c>
    </row>
    <row r="614" spans="1:16" x14ac:dyDescent="0.3">
      <c r="A614" s="1" t="s">
        <v>181</v>
      </c>
      <c r="B614" t="s">
        <v>182</v>
      </c>
      <c r="C614" t="s">
        <v>117</v>
      </c>
      <c r="D614" t="s">
        <v>9</v>
      </c>
      <c r="F614" s="3">
        <v>45092.412134074075</v>
      </c>
      <c r="G614" s="2">
        <v>45092.412134074075</v>
      </c>
      <c r="H614" s="3">
        <v>45094.526810000003</v>
      </c>
      <c r="I614" s="2">
        <v>45094.526810000003</v>
      </c>
      <c r="J614" s="5">
        <f t="shared" si="54"/>
        <v>2.114675925928168</v>
      </c>
      <c r="K614" s="12">
        <f t="shared" si="55"/>
        <v>2.114675925928168</v>
      </c>
      <c r="L614" s="5">
        <f t="shared" si="56"/>
        <v>50.752222222276032</v>
      </c>
      <c r="M614" s="5">
        <v>120</v>
      </c>
      <c r="N614" t="str">
        <f t="shared" si="57"/>
        <v>Prazo SLA atendido</v>
      </c>
      <c r="O614" s="19">
        <f t="shared" si="58"/>
        <v>0.42293518518563361</v>
      </c>
      <c r="P614" t="b">
        <f t="shared" si="59"/>
        <v>0</v>
      </c>
    </row>
    <row r="615" spans="1:16" hidden="1" x14ac:dyDescent="0.3">
      <c r="A615" s="1" t="s">
        <v>3872</v>
      </c>
      <c r="B615" t="s">
        <v>3873</v>
      </c>
      <c r="C615" t="s">
        <v>16</v>
      </c>
      <c r="D615" t="s">
        <v>17</v>
      </c>
      <c r="F615" s="3">
        <v>44868.464472685184</v>
      </c>
      <c r="G615" s="2">
        <v>44868.464472685184</v>
      </c>
      <c r="H615" s="3">
        <v>44868.746566192131</v>
      </c>
      <c r="I615" s="2">
        <v>44868.746566192131</v>
      </c>
      <c r="J615" s="5">
        <f t="shared" si="54"/>
        <v>0.28209350694669411</v>
      </c>
      <c r="K615" s="12">
        <f t="shared" si="55"/>
        <v>0.28209350694669411</v>
      </c>
      <c r="L615" s="5">
        <f t="shared" si="56"/>
        <v>6.7702441667206585</v>
      </c>
      <c r="M615" s="5">
        <v>16</v>
      </c>
      <c r="N615" t="str">
        <f t="shared" si="57"/>
        <v>Prazo SLA atendido</v>
      </c>
      <c r="O615" s="19">
        <f t="shared" si="58"/>
        <v>0.42314026042004116</v>
      </c>
      <c r="P615" t="b">
        <f t="shared" si="59"/>
        <v>0</v>
      </c>
    </row>
    <row r="616" spans="1:16" hidden="1" x14ac:dyDescent="0.3">
      <c r="A616" s="1" t="s">
        <v>3035</v>
      </c>
      <c r="B616" t="s">
        <v>3036</v>
      </c>
      <c r="C616" t="s">
        <v>16</v>
      </c>
      <c r="D616" t="s">
        <v>9</v>
      </c>
      <c r="F616" s="3">
        <v>44915.648316782404</v>
      </c>
      <c r="G616" s="2">
        <v>44915.648316782404</v>
      </c>
      <c r="H616" s="3">
        <v>44917.781248368054</v>
      </c>
      <c r="I616" s="2">
        <v>44917.781248368054</v>
      </c>
      <c r="J616" s="5">
        <f t="shared" si="54"/>
        <v>2.132931585649203</v>
      </c>
      <c r="K616" s="12">
        <f t="shared" si="55"/>
        <v>2.132931585649203</v>
      </c>
      <c r="L616" s="5">
        <f t="shared" si="56"/>
        <v>51.190358055580873</v>
      </c>
      <c r="M616" s="5">
        <v>120</v>
      </c>
      <c r="N616" t="str">
        <f t="shared" si="57"/>
        <v>Prazo SLA atendido</v>
      </c>
      <c r="O616" s="19">
        <f t="shared" si="58"/>
        <v>0.42658631712984063</v>
      </c>
      <c r="P616" t="b">
        <f t="shared" si="59"/>
        <v>0</v>
      </c>
    </row>
    <row r="617" spans="1:16" x14ac:dyDescent="0.3">
      <c r="A617" s="1" t="s">
        <v>2221</v>
      </c>
      <c r="B617" t="s">
        <v>2222</v>
      </c>
      <c r="C617" t="s">
        <v>26</v>
      </c>
      <c r="D617" t="s">
        <v>9</v>
      </c>
      <c r="F617" s="3">
        <v>44965.481004884263</v>
      </c>
      <c r="G617" s="2">
        <v>44965.481004884263</v>
      </c>
      <c r="H617" s="3">
        <v>44967.63072050926</v>
      </c>
      <c r="I617" s="2">
        <v>44967.63072050926</v>
      </c>
      <c r="J617" s="5">
        <f t="shared" si="54"/>
        <v>2.1497156249970431</v>
      </c>
      <c r="K617" s="12">
        <f t="shared" si="55"/>
        <v>2.1497156249970431</v>
      </c>
      <c r="L617" s="5">
        <f t="shared" si="56"/>
        <v>51.593174999929033</v>
      </c>
      <c r="M617" s="5">
        <v>120</v>
      </c>
      <c r="N617" t="str">
        <f t="shared" si="57"/>
        <v>Prazo SLA atendido</v>
      </c>
      <c r="O617" s="19">
        <f t="shared" si="58"/>
        <v>0.42994312499940862</v>
      </c>
      <c r="P617" t="b">
        <f t="shared" si="59"/>
        <v>0</v>
      </c>
    </row>
    <row r="618" spans="1:16" hidden="1" x14ac:dyDescent="0.3">
      <c r="A618" s="1" t="s">
        <v>3876</v>
      </c>
      <c r="B618" t="s">
        <v>3877</v>
      </c>
      <c r="C618" t="s">
        <v>16</v>
      </c>
      <c r="D618" t="s">
        <v>17</v>
      </c>
      <c r="F618" s="3">
        <v>44868.464391006943</v>
      </c>
      <c r="G618" s="2">
        <v>44868.464391006943</v>
      </c>
      <c r="H618" s="3">
        <v>44868.752202407406</v>
      </c>
      <c r="I618" s="2">
        <v>44868.752202407406</v>
      </c>
      <c r="J618" s="5">
        <f t="shared" si="54"/>
        <v>0.28781140046339715</v>
      </c>
      <c r="K618" s="12">
        <f t="shared" si="55"/>
        <v>0.28781140046339715</v>
      </c>
      <c r="L618" s="5">
        <f t="shared" si="56"/>
        <v>6.9074736111215316</v>
      </c>
      <c r="M618" s="5">
        <v>16</v>
      </c>
      <c r="N618" t="str">
        <f t="shared" si="57"/>
        <v>Prazo SLA atendido</v>
      </c>
      <c r="O618" s="19">
        <f t="shared" si="58"/>
        <v>0.43171710069509572</v>
      </c>
      <c r="P618" t="b">
        <f t="shared" si="59"/>
        <v>0</v>
      </c>
    </row>
    <row r="619" spans="1:16" x14ac:dyDescent="0.3">
      <c r="A619" s="1" t="s">
        <v>1784</v>
      </c>
      <c r="B619" t="s">
        <v>1785</v>
      </c>
      <c r="C619" t="s">
        <v>12</v>
      </c>
      <c r="D619" t="s">
        <v>13</v>
      </c>
      <c r="F619" s="3">
        <v>44993.74400726852</v>
      </c>
      <c r="G619" s="2">
        <v>44993.74400726852</v>
      </c>
      <c r="H619" s="3">
        <v>44994.475019814818</v>
      </c>
      <c r="I619" s="2">
        <v>44994.475019814818</v>
      </c>
      <c r="J619" s="5">
        <f t="shared" si="54"/>
        <v>0.73101254629727919</v>
      </c>
      <c r="K619" s="12">
        <f t="shared" si="55"/>
        <v>0.73101254629727919</v>
      </c>
      <c r="L619" s="5">
        <f t="shared" si="56"/>
        <v>17.5443011111347</v>
      </c>
      <c r="M619" s="5">
        <v>40</v>
      </c>
      <c r="N619" t="str">
        <f t="shared" si="57"/>
        <v>Prazo SLA atendido</v>
      </c>
      <c r="O619" s="19">
        <f t="shared" si="58"/>
        <v>0.43860752777836753</v>
      </c>
      <c r="P619" t="b">
        <f t="shared" si="59"/>
        <v>0</v>
      </c>
    </row>
    <row r="620" spans="1:16" hidden="1" x14ac:dyDescent="0.3">
      <c r="A620" s="1" t="s">
        <v>3021</v>
      </c>
      <c r="B620" t="s">
        <v>3022</v>
      </c>
      <c r="C620" t="s">
        <v>16</v>
      </c>
      <c r="D620" t="s">
        <v>9</v>
      </c>
      <c r="F620" s="3">
        <v>44916.427073379629</v>
      </c>
      <c r="G620" s="2">
        <v>44916.427073379629</v>
      </c>
      <c r="H620" s="3">
        <v>44918.622818229167</v>
      </c>
      <c r="I620" s="2">
        <v>44918.622818229167</v>
      </c>
      <c r="J620" s="5">
        <f t="shared" si="54"/>
        <v>2.1957448495377321</v>
      </c>
      <c r="K620" s="12">
        <f t="shared" si="55"/>
        <v>2.1957448495377321</v>
      </c>
      <c r="L620" s="5">
        <f t="shared" si="56"/>
        <v>52.69787638890557</v>
      </c>
      <c r="M620" s="5">
        <v>120</v>
      </c>
      <c r="N620" t="str">
        <f t="shared" si="57"/>
        <v>Prazo SLA atendido</v>
      </c>
      <c r="O620" s="19">
        <f t="shared" si="58"/>
        <v>0.43914896990754643</v>
      </c>
      <c r="P620" t="b">
        <f t="shared" si="59"/>
        <v>0</v>
      </c>
    </row>
    <row r="621" spans="1:16" hidden="1" x14ac:dyDescent="0.3">
      <c r="A621" s="1" t="s">
        <v>5153</v>
      </c>
      <c r="B621" t="s">
        <v>5154</v>
      </c>
      <c r="C621" t="s">
        <v>8</v>
      </c>
      <c r="D621" t="s">
        <v>17</v>
      </c>
      <c r="F621" s="3">
        <v>44796.500605590278</v>
      </c>
      <c r="G621" s="2">
        <v>44796.500605590278</v>
      </c>
      <c r="H621" s="3">
        <v>44796.793784004629</v>
      </c>
      <c r="I621" s="2">
        <v>44796.793784004629</v>
      </c>
      <c r="J621" s="5">
        <f t="shared" si="54"/>
        <v>0.29317841435113223</v>
      </c>
      <c r="K621" s="12">
        <f t="shared" si="55"/>
        <v>0.29317841435113223</v>
      </c>
      <c r="L621" s="5">
        <f t="shared" si="56"/>
        <v>7.0362819444271736</v>
      </c>
      <c r="M621" s="5">
        <v>16</v>
      </c>
      <c r="N621" t="str">
        <f t="shared" si="57"/>
        <v>Prazo SLA atendido</v>
      </c>
      <c r="O621" s="19">
        <f t="shared" si="58"/>
        <v>0.43976762152669835</v>
      </c>
      <c r="P621" t="b">
        <f t="shared" si="59"/>
        <v>0</v>
      </c>
    </row>
    <row r="622" spans="1:16" hidden="1" x14ac:dyDescent="0.3">
      <c r="A622" s="1" t="s">
        <v>5155</v>
      </c>
      <c r="B622" t="s">
        <v>4957</v>
      </c>
      <c r="C622" t="s">
        <v>8</v>
      </c>
      <c r="D622" t="s">
        <v>17</v>
      </c>
      <c r="F622" s="3">
        <v>44796.49934894676</v>
      </c>
      <c r="G622" s="2">
        <v>44796.49934894676</v>
      </c>
      <c r="H622" s="3">
        <v>44796.795711736107</v>
      </c>
      <c r="I622" s="2">
        <v>44796.795711736107</v>
      </c>
      <c r="J622" s="5">
        <f t="shared" si="54"/>
        <v>0.29636278934776783</v>
      </c>
      <c r="K622" s="12">
        <f t="shared" si="55"/>
        <v>0.29636278934776783</v>
      </c>
      <c r="L622" s="5">
        <f t="shared" si="56"/>
        <v>7.1127069443464279</v>
      </c>
      <c r="M622" s="5">
        <v>16</v>
      </c>
      <c r="N622" t="str">
        <f t="shared" si="57"/>
        <v>Prazo SLA atendido</v>
      </c>
      <c r="O622" s="19">
        <f t="shared" si="58"/>
        <v>0.44454418402165174</v>
      </c>
      <c r="P622" t="b">
        <f t="shared" si="59"/>
        <v>0</v>
      </c>
    </row>
    <row r="623" spans="1:16" x14ac:dyDescent="0.3">
      <c r="A623" s="1" t="s">
        <v>10</v>
      </c>
      <c r="B623" t="s">
        <v>11</v>
      </c>
      <c r="C623" t="s">
        <v>12</v>
      </c>
      <c r="D623" t="s">
        <v>13</v>
      </c>
      <c r="F623" s="3">
        <v>45105.780450763887</v>
      </c>
      <c r="G623" s="2">
        <v>45105.780450763887</v>
      </c>
      <c r="H623" s="3">
        <v>45106.521913576391</v>
      </c>
      <c r="I623" s="2">
        <v>45106.521913576391</v>
      </c>
      <c r="J623" s="5">
        <f t="shared" si="54"/>
        <v>0.74146281250432367</v>
      </c>
      <c r="K623" s="12">
        <f t="shared" si="55"/>
        <v>0.74146281250432367</v>
      </c>
      <c r="L623" s="5">
        <f t="shared" si="56"/>
        <v>17.795107500103768</v>
      </c>
      <c r="M623" s="5">
        <v>40</v>
      </c>
      <c r="N623" t="str">
        <f t="shared" si="57"/>
        <v>Prazo SLA atendido</v>
      </c>
      <c r="O623" s="19">
        <f t="shared" si="58"/>
        <v>0.44487768750259421</v>
      </c>
      <c r="P623" t="b">
        <f t="shared" si="59"/>
        <v>0</v>
      </c>
    </row>
    <row r="624" spans="1:16" x14ac:dyDescent="0.3">
      <c r="A624" s="1" t="s">
        <v>90</v>
      </c>
      <c r="B624" t="s">
        <v>19</v>
      </c>
      <c r="C624" t="s">
        <v>91</v>
      </c>
      <c r="D624" t="s">
        <v>9</v>
      </c>
      <c r="F624" s="3">
        <v>45098.48170582176</v>
      </c>
      <c r="G624" s="2">
        <v>45098.48170582176</v>
      </c>
      <c r="H624" s="3">
        <v>45100.711352638886</v>
      </c>
      <c r="I624" s="2">
        <v>45100.711352638886</v>
      </c>
      <c r="J624" s="5">
        <f t="shared" si="54"/>
        <v>2.2296468171261949</v>
      </c>
      <c r="K624" s="12">
        <f t="shared" si="55"/>
        <v>2.2296468171261949</v>
      </c>
      <c r="L624" s="5">
        <f t="shared" si="56"/>
        <v>53.511523611028679</v>
      </c>
      <c r="M624" s="5">
        <v>120</v>
      </c>
      <c r="N624" t="str">
        <f t="shared" si="57"/>
        <v>Prazo SLA atendido</v>
      </c>
      <c r="O624" s="19">
        <f t="shared" si="58"/>
        <v>0.44592936342523898</v>
      </c>
      <c r="P624" t="b">
        <f t="shared" si="59"/>
        <v>0</v>
      </c>
    </row>
    <row r="625" spans="1:16" hidden="1" x14ac:dyDescent="0.3">
      <c r="A625" s="1" t="s">
        <v>5239</v>
      </c>
      <c r="B625" t="s">
        <v>5240</v>
      </c>
      <c r="C625" t="s">
        <v>109</v>
      </c>
      <c r="D625" t="s">
        <v>9</v>
      </c>
      <c r="F625" s="3">
        <v>44790.442140856481</v>
      </c>
      <c r="G625" s="2">
        <v>44790.442140856481</v>
      </c>
      <c r="H625" s="3">
        <v>44792.694076099535</v>
      </c>
      <c r="I625" s="2">
        <v>44792.694076099535</v>
      </c>
      <c r="J625" s="5">
        <f t="shared" si="54"/>
        <v>2.2519352430535946</v>
      </c>
      <c r="K625" s="12">
        <f t="shared" si="55"/>
        <v>2.2519352430535946</v>
      </c>
      <c r="L625" s="5">
        <f t="shared" si="56"/>
        <v>54.04644583328627</v>
      </c>
      <c r="M625" s="5">
        <v>120</v>
      </c>
      <c r="N625" t="str">
        <f t="shared" si="57"/>
        <v>Prazo SLA atendido</v>
      </c>
      <c r="O625" s="19">
        <f t="shared" si="58"/>
        <v>0.45038704861071893</v>
      </c>
      <c r="P625" t="b">
        <f t="shared" si="59"/>
        <v>0</v>
      </c>
    </row>
    <row r="626" spans="1:16" x14ac:dyDescent="0.3">
      <c r="A626" s="1" t="s">
        <v>685</v>
      </c>
      <c r="B626" t="s">
        <v>686</v>
      </c>
      <c r="C626" t="s">
        <v>16</v>
      </c>
      <c r="D626" t="s">
        <v>17</v>
      </c>
      <c r="F626" s="3">
        <v>45057.394990092595</v>
      </c>
      <c r="G626" s="2">
        <v>45057.394990092595</v>
      </c>
      <c r="H626" s="3">
        <v>45057.699459097224</v>
      </c>
      <c r="I626" s="2">
        <v>45057.699459097224</v>
      </c>
      <c r="J626" s="5">
        <f t="shared" si="54"/>
        <v>0.30446900462993653</v>
      </c>
      <c r="K626" s="12">
        <f t="shared" si="55"/>
        <v>0.30446900462993653</v>
      </c>
      <c r="L626" s="5">
        <f t="shared" si="56"/>
        <v>7.3072561111184768</v>
      </c>
      <c r="M626" s="5">
        <v>16</v>
      </c>
      <c r="N626" t="str">
        <f t="shared" si="57"/>
        <v>Prazo SLA atendido</v>
      </c>
      <c r="O626" s="19">
        <f t="shared" si="58"/>
        <v>0.4567035069449048</v>
      </c>
      <c r="P626" t="b">
        <f t="shared" si="59"/>
        <v>0</v>
      </c>
    </row>
    <row r="627" spans="1:16" hidden="1" x14ac:dyDescent="0.3">
      <c r="A627" s="1" t="s">
        <v>5647</v>
      </c>
      <c r="B627" t="s">
        <v>5648</v>
      </c>
      <c r="C627" t="s">
        <v>26</v>
      </c>
      <c r="D627" t="s">
        <v>13</v>
      </c>
      <c r="F627" s="3">
        <v>44767.615493993057</v>
      </c>
      <c r="G627" s="2">
        <v>44767.615493993057</v>
      </c>
      <c r="H627" s="3">
        <v>44768.382737476852</v>
      </c>
      <c r="I627" s="2">
        <v>44768.382737476852</v>
      </c>
      <c r="J627" s="5">
        <f t="shared" si="54"/>
        <v>0.76724348379502771</v>
      </c>
      <c r="K627" s="12">
        <f t="shared" si="55"/>
        <v>0.76724348379502771</v>
      </c>
      <c r="L627" s="5">
        <f t="shared" si="56"/>
        <v>18.413843611080665</v>
      </c>
      <c r="M627" s="5">
        <v>40</v>
      </c>
      <c r="N627" t="str">
        <f t="shared" si="57"/>
        <v>Prazo SLA atendido</v>
      </c>
      <c r="O627" s="19">
        <f t="shared" si="58"/>
        <v>0.46034609027701662</v>
      </c>
      <c r="P627" t="b">
        <f t="shared" si="59"/>
        <v>0</v>
      </c>
    </row>
    <row r="628" spans="1:16" x14ac:dyDescent="0.3">
      <c r="A628" s="1" t="s">
        <v>2313</v>
      </c>
      <c r="B628" t="s">
        <v>1222</v>
      </c>
      <c r="C628" t="s">
        <v>91</v>
      </c>
      <c r="D628" t="s">
        <v>23</v>
      </c>
      <c r="F628" s="3">
        <v>44963.361662824071</v>
      </c>
      <c r="G628" s="2">
        <v>44963.361662824071</v>
      </c>
      <c r="H628" s="3">
        <v>44966.82263534722</v>
      </c>
      <c r="I628" s="2">
        <v>44966.82263534722</v>
      </c>
      <c r="J628" s="5">
        <f t="shared" si="54"/>
        <v>3.460972523149394</v>
      </c>
      <c r="K628" s="12">
        <f t="shared" si="55"/>
        <v>3.460972523149394</v>
      </c>
      <c r="L628" s="5">
        <f t="shared" si="56"/>
        <v>83.063340555585455</v>
      </c>
      <c r="M628" s="5">
        <v>180</v>
      </c>
      <c r="N628" t="str">
        <f t="shared" si="57"/>
        <v>Prazo SLA atendido</v>
      </c>
      <c r="O628" s="19">
        <f t="shared" si="58"/>
        <v>0.46146300308658589</v>
      </c>
      <c r="P628" t="b">
        <f t="shared" si="59"/>
        <v>0</v>
      </c>
    </row>
    <row r="629" spans="1:16" x14ac:dyDescent="0.3">
      <c r="A629" s="1" t="s">
        <v>2728</v>
      </c>
      <c r="B629" t="s">
        <v>2729</v>
      </c>
      <c r="C629" t="s">
        <v>768</v>
      </c>
      <c r="D629" t="s">
        <v>9</v>
      </c>
      <c r="F629" s="3">
        <v>44935.355769293979</v>
      </c>
      <c r="G629" s="2">
        <v>44935.355769293979</v>
      </c>
      <c r="H629" s="3">
        <v>44937.668708807869</v>
      </c>
      <c r="I629" s="2">
        <v>44937.668708807869</v>
      </c>
      <c r="J629" s="5">
        <f t="shared" si="54"/>
        <v>2.3129395138894324</v>
      </c>
      <c r="K629" s="12">
        <f t="shared" si="55"/>
        <v>2.3129395138894324</v>
      </c>
      <c r="L629" s="5">
        <f t="shared" si="56"/>
        <v>55.510548333346378</v>
      </c>
      <c r="M629" s="5">
        <v>120</v>
      </c>
      <c r="N629" t="str">
        <f t="shared" si="57"/>
        <v>Prazo SLA atendido</v>
      </c>
      <c r="O629" s="19">
        <f t="shared" si="58"/>
        <v>0.46258790277788647</v>
      </c>
      <c r="P629" t="b">
        <f t="shared" si="59"/>
        <v>0</v>
      </c>
    </row>
    <row r="630" spans="1:16" hidden="1" x14ac:dyDescent="0.3">
      <c r="A630" s="1" t="s">
        <v>5802</v>
      </c>
      <c r="B630" t="s">
        <v>5803</v>
      </c>
      <c r="C630" t="s">
        <v>26</v>
      </c>
      <c r="D630" t="s">
        <v>1226</v>
      </c>
      <c r="F630" s="3">
        <v>44761.422143020834</v>
      </c>
      <c r="G630" s="2">
        <v>44761.422143020834</v>
      </c>
      <c r="H630" s="3">
        <v>44761.732933761574</v>
      </c>
      <c r="I630" s="2">
        <v>44761.732933761574</v>
      </c>
      <c r="J630" s="5">
        <f t="shared" si="54"/>
        <v>0.31079074073932134</v>
      </c>
      <c r="K630" s="12">
        <f t="shared" si="55"/>
        <v>0.31079074073932134</v>
      </c>
      <c r="L630" s="5">
        <f t="shared" si="56"/>
        <v>7.4589777777437121</v>
      </c>
      <c r="M630" s="5">
        <v>16</v>
      </c>
      <c r="N630" t="str">
        <f t="shared" si="57"/>
        <v>Prazo SLA atendido</v>
      </c>
      <c r="O630" s="19">
        <f t="shared" si="58"/>
        <v>0.466186111108982</v>
      </c>
      <c r="P630" t="b">
        <f t="shared" si="59"/>
        <v>0</v>
      </c>
    </row>
    <row r="631" spans="1:16" x14ac:dyDescent="0.3">
      <c r="A631" s="1" t="s">
        <v>2210</v>
      </c>
      <c r="B631" t="s">
        <v>2211</v>
      </c>
      <c r="C631" t="s">
        <v>26</v>
      </c>
      <c r="D631" t="s">
        <v>13</v>
      </c>
      <c r="F631" s="3">
        <v>44965.680998657408</v>
      </c>
      <c r="G631" s="2">
        <v>44965.680998657408</v>
      </c>
      <c r="H631" s="3">
        <v>44966.463822812497</v>
      </c>
      <c r="I631" s="2">
        <v>44966.463822812497</v>
      </c>
      <c r="J631" s="5">
        <f t="shared" si="54"/>
        <v>0.78282415508874692</v>
      </c>
      <c r="K631" s="12">
        <f t="shared" si="55"/>
        <v>0.78282415508874692</v>
      </c>
      <c r="L631" s="5">
        <f t="shared" si="56"/>
        <v>18.787779722129926</v>
      </c>
      <c r="M631" s="5">
        <v>40</v>
      </c>
      <c r="N631" t="str">
        <f t="shared" si="57"/>
        <v>Prazo SLA atendido</v>
      </c>
      <c r="O631" s="19">
        <f t="shared" si="58"/>
        <v>0.46969449305324817</v>
      </c>
      <c r="P631" t="b">
        <f t="shared" si="59"/>
        <v>0</v>
      </c>
    </row>
    <row r="632" spans="1:16" hidden="1" x14ac:dyDescent="0.3">
      <c r="A632" s="1" t="s">
        <v>3857</v>
      </c>
      <c r="B632" t="s">
        <v>3858</v>
      </c>
      <c r="C632" t="s">
        <v>16</v>
      </c>
      <c r="D632" t="s">
        <v>13</v>
      </c>
      <c r="F632" s="3">
        <v>44868.638875625002</v>
      </c>
      <c r="G632" s="2">
        <v>44868.638875625002</v>
      </c>
      <c r="H632" s="3">
        <v>44869.432509803242</v>
      </c>
      <c r="I632" s="2">
        <v>44869.432509803242</v>
      </c>
      <c r="J632" s="5">
        <f t="shared" si="54"/>
        <v>0.79363417824060889</v>
      </c>
      <c r="K632" s="12">
        <f t="shared" si="55"/>
        <v>0.79363417824060889</v>
      </c>
      <c r="L632" s="5">
        <f t="shared" si="56"/>
        <v>19.047220277774613</v>
      </c>
      <c r="M632" s="5">
        <v>40</v>
      </c>
      <c r="N632" t="str">
        <f t="shared" si="57"/>
        <v>Prazo SLA atendido</v>
      </c>
      <c r="O632" s="19">
        <f t="shared" si="58"/>
        <v>0.47618050694436531</v>
      </c>
      <c r="P632" t="b">
        <f t="shared" si="59"/>
        <v>0</v>
      </c>
    </row>
    <row r="633" spans="1:16" x14ac:dyDescent="0.3">
      <c r="A633" s="1" t="s">
        <v>949</v>
      </c>
      <c r="B633" t="s">
        <v>950</v>
      </c>
      <c r="C633" t="s">
        <v>26</v>
      </c>
      <c r="D633" t="s">
        <v>13</v>
      </c>
      <c r="F633" s="3">
        <v>45041.704929675929</v>
      </c>
      <c r="G633" s="2">
        <v>45041.704929675929</v>
      </c>
      <c r="H633" s="3">
        <v>45042.507074259258</v>
      </c>
      <c r="I633" s="2">
        <v>45042.507074259258</v>
      </c>
      <c r="J633" s="5">
        <f t="shared" si="54"/>
        <v>0.80214458332920913</v>
      </c>
      <c r="K633" s="12">
        <f t="shared" si="55"/>
        <v>0.80214458332920913</v>
      </c>
      <c r="L633" s="5">
        <f t="shared" si="56"/>
        <v>19.251469999901019</v>
      </c>
      <c r="M633" s="5">
        <v>40</v>
      </c>
      <c r="N633" t="str">
        <f t="shared" si="57"/>
        <v>Prazo SLA atendido</v>
      </c>
      <c r="O633" s="19">
        <f t="shared" si="58"/>
        <v>0.48128674999752546</v>
      </c>
      <c r="P633" t="b">
        <f t="shared" si="59"/>
        <v>0</v>
      </c>
    </row>
    <row r="634" spans="1:16" hidden="1" x14ac:dyDescent="0.3">
      <c r="A634" s="1" t="s">
        <v>5837</v>
      </c>
      <c r="B634" t="s">
        <v>5838</v>
      </c>
      <c r="C634" t="s">
        <v>16</v>
      </c>
      <c r="D634" t="s">
        <v>13</v>
      </c>
      <c r="F634" s="3">
        <v>44760.649484768517</v>
      </c>
      <c r="G634" s="2">
        <v>44760.649484768517</v>
      </c>
      <c r="H634" s="3">
        <v>44761.452198703701</v>
      </c>
      <c r="I634" s="2">
        <v>44761.452198703701</v>
      </c>
      <c r="J634" s="5">
        <f t="shared" si="54"/>
        <v>0.80271393518341938</v>
      </c>
      <c r="K634" s="12">
        <f t="shared" si="55"/>
        <v>0.80271393518341938</v>
      </c>
      <c r="L634" s="5">
        <f t="shared" si="56"/>
        <v>19.265134444402065</v>
      </c>
      <c r="M634" s="5">
        <v>40</v>
      </c>
      <c r="N634" t="str">
        <f t="shared" si="57"/>
        <v>Prazo SLA atendido</v>
      </c>
      <c r="O634" s="19">
        <f t="shared" si="58"/>
        <v>0.48162836111005164</v>
      </c>
      <c r="P634" t="b">
        <f t="shared" si="59"/>
        <v>0</v>
      </c>
    </row>
    <row r="635" spans="1:16" hidden="1" x14ac:dyDescent="0.3">
      <c r="A635" s="1" t="s">
        <v>5162</v>
      </c>
      <c r="B635" t="s">
        <v>5163</v>
      </c>
      <c r="C635" t="s">
        <v>16</v>
      </c>
      <c r="D635" t="s">
        <v>13</v>
      </c>
      <c r="F635" s="3">
        <v>44795.776087199076</v>
      </c>
      <c r="G635" s="2">
        <v>44795.776087199076</v>
      </c>
      <c r="H635" s="3">
        <v>44796.581988807869</v>
      </c>
      <c r="I635" s="2">
        <v>44796.581988807869</v>
      </c>
      <c r="J635" s="5">
        <f t="shared" si="54"/>
        <v>0.80590160879364703</v>
      </c>
      <c r="K635" s="12">
        <f t="shared" si="55"/>
        <v>0.80590160879364703</v>
      </c>
      <c r="L635" s="5">
        <f t="shared" si="56"/>
        <v>19.341638611047529</v>
      </c>
      <c r="M635" s="5">
        <v>40</v>
      </c>
      <c r="N635" t="str">
        <f t="shared" si="57"/>
        <v>Prazo SLA atendido</v>
      </c>
      <c r="O635" s="19">
        <f t="shared" si="58"/>
        <v>0.48354096527618823</v>
      </c>
      <c r="P635" t="b">
        <f t="shared" si="59"/>
        <v>0</v>
      </c>
    </row>
    <row r="636" spans="1:16" x14ac:dyDescent="0.3">
      <c r="A636" s="1" t="s">
        <v>2451</v>
      </c>
      <c r="B636" t="s">
        <v>2444</v>
      </c>
      <c r="C636" t="s">
        <v>12</v>
      </c>
      <c r="D636" t="s">
        <v>13</v>
      </c>
      <c r="F636" s="3">
        <v>44952.645591388886</v>
      </c>
      <c r="G636" s="2">
        <v>44952.645591388886</v>
      </c>
      <c r="H636" s="3">
        <v>44953.464703437501</v>
      </c>
      <c r="I636" s="2">
        <v>44953.464703437501</v>
      </c>
      <c r="J636" s="5">
        <f t="shared" si="54"/>
        <v>0.81911204861535225</v>
      </c>
      <c r="K636" s="12">
        <f t="shared" si="55"/>
        <v>0.81911204861535225</v>
      </c>
      <c r="L636" s="5">
        <f t="shared" si="56"/>
        <v>19.658689166768454</v>
      </c>
      <c r="M636" s="5">
        <v>40</v>
      </c>
      <c r="N636" t="str">
        <f t="shared" si="57"/>
        <v>Prazo SLA atendido</v>
      </c>
      <c r="O636" s="19">
        <f t="shared" si="58"/>
        <v>0.49146722916921137</v>
      </c>
      <c r="P636" t="b">
        <f t="shared" si="59"/>
        <v>0</v>
      </c>
    </row>
    <row r="637" spans="1:16" hidden="1" x14ac:dyDescent="0.3">
      <c r="A637" s="1" t="s">
        <v>6095</v>
      </c>
      <c r="B637" t="s">
        <v>6096</v>
      </c>
      <c r="C637" t="s">
        <v>1005</v>
      </c>
      <c r="D637" t="s">
        <v>290</v>
      </c>
      <c r="F637" s="3">
        <v>44743.545260162035</v>
      </c>
      <c r="G637" s="2">
        <v>44743.545260162035</v>
      </c>
      <c r="H637" s="3">
        <v>44753.480330474536</v>
      </c>
      <c r="I637" s="2">
        <v>44753.480330474536</v>
      </c>
      <c r="J637" s="5">
        <f t="shared" si="54"/>
        <v>9.9350703125019209</v>
      </c>
      <c r="K637" s="12">
        <f t="shared" si="55"/>
        <v>9.9350703125019209</v>
      </c>
      <c r="L637" s="5">
        <f t="shared" si="56"/>
        <v>238.4416875000461</v>
      </c>
      <c r="M637" s="5">
        <v>480</v>
      </c>
      <c r="N637" t="str">
        <f t="shared" si="57"/>
        <v>Prazo SLA atendido</v>
      </c>
      <c r="O637" s="19">
        <f t="shared" si="58"/>
        <v>0.49675351562509606</v>
      </c>
      <c r="P637" t="b">
        <f t="shared" si="59"/>
        <v>0</v>
      </c>
    </row>
    <row r="638" spans="1:16" hidden="1" x14ac:dyDescent="0.3">
      <c r="A638" s="1" t="s">
        <v>5827</v>
      </c>
      <c r="B638" t="s">
        <v>5828</v>
      </c>
      <c r="C638" t="s">
        <v>71</v>
      </c>
      <c r="D638" t="s">
        <v>577</v>
      </c>
      <c r="F638" s="3">
        <v>44760.720289351855</v>
      </c>
      <c r="G638" s="2">
        <v>44760.720289351855</v>
      </c>
      <c r="H638" s="3">
        <v>44761.38400888889</v>
      </c>
      <c r="I638" s="2">
        <v>44761.38400888889</v>
      </c>
      <c r="J638" s="5">
        <f t="shared" si="54"/>
        <v>0.66371953703492181</v>
      </c>
      <c r="K638" s="12">
        <f t="shared" si="55"/>
        <v>0.66371953703492181</v>
      </c>
      <c r="L638" s="5">
        <f t="shared" si="56"/>
        <v>15.929268888838124</v>
      </c>
      <c r="M638" s="5">
        <v>32</v>
      </c>
      <c r="N638" t="str">
        <f t="shared" si="57"/>
        <v>Prazo SLA atendido</v>
      </c>
      <c r="O638" s="19">
        <f t="shared" si="58"/>
        <v>0.49778965277619136</v>
      </c>
      <c r="P638" t="b">
        <f t="shared" si="59"/>
        <v>0</v>
      </c>
    </row>
    <row r="639" spans="1:16" hidden="1" x14ac:dyDescent="0.3">
      <c r="A639" s="1" t="s">
        <v>5141</v>
      </c>
      <c r="B639" t="s">
        <v>5142</v>
      </c>
      <c r="C639" t="s">
        <v>8</v>
      </c>
      <c r="D639" t="s">
        <v>13</v>
      </c>
      <c r="F639" s="3">
        <v>44796.670434756947</v>
      </c>
      <c r="G639" s="2">
        <v>44796.670434756947</v>
      </c>
      <c r="H639" s="3">
        <v>44797.508380277781</v>
      </c>
      <c r="I639" s="2">
        <v>44797.508380277781</v>
      </c>
      <c r="J639" s="5">
        <f t="shared" si="54"/>
        <v>0.83794552083418239</v>
      </c>
      <c r="K639" s="12">
        <f t="shared" si="55"/>
        <v>0.83794552083418239</v>
      </c>
      <c r="L639" s="5">
        <f t="shared" si="56"/>
        <v>20.110692500020377</v>
      </c>
      <c r="M639" s="5">
        <v>40</v>
      </c>
      <c r="N639" t="str">
        <f t="shared" si="57"/>
        <v>Prazo SLA atendido</v>
      </c>
      <c r="O639" s="19">
        <f t="shared" si="58"/>
        <v>0.50276731250050943</v>
      </c>
      <c r="P639" t="b">
        <f t="shared" si="59"/>
        <v>0</v>
      </c>
    </row>
    <row r="640" spans="1:16" x14ac:dyDescent="0.3">
      <c r="A640" s="1" t="s">
        <v>1878</v>
      </c>
      <c r="B640" t="s">
        <v>338</v>
      </c>
      <c r="C640" t="s">
        <v>238</v>
      </c>
      <c r="D640" t="s">
        <v>23</v>
      </c>
      <c r="F640" s="3">
        <v>44988.644917164354</v>
      </c>
      <c r="G640" s="2">
        <v>44988.644917164354</v>
      </c>
      <c r="H640" s="3">
        <v>44992.458457199071</v>
      </c>
      <c r="I640" s="2">
        <v>44992.458457199071</v>
      </c>
      <c r="J640" s="5">
        <f t="shared" si="54"/>
        <v>3.813540034716425</v>
      </c>
      <c r="K640" s="12">
        <f t="shared" si="55"/>
        <v>3.813540034716425</v>
      </c>
      <c r="L640" s="5">
        <f t="shared" si="56"/>
        <v>91.5249608331942</v>
      </c>
      <c r="M640" s="5">
        <v>180</v>
      </c>
      <c r="N640" t="str">
        <f t="shared" si="57"/>
        <v>Prazo SLA atendido</v>
      </c>
      <c r="O640" s="19">
        <f t="shared" si="58"/>
        <v>0.50847200462885667</v>
      </c>
      <c r="P640" t="b">
        <f t="shared" si="59"/>
        <v>0</v>
      </c>
    </row>
    <row r="641" spans="1:16" hidden="1" x14ac:dyDescent="0.3">
      <c r="A641" s="1" t="s">
        <v>4440</v>
      </c>
      <c r="B641" t="s">
        <v>4441</v>
      </c>
      <c r="C641" t="s">
        <v>4047</v>
      </c>
      <c r="D641" t="s">
        <v>17</v>
      </c>
      <c r="F641" s="3">
        <v>44839.412649895836</v>
      </c>
      <c r="G641" s="2">
        <v>44839.412649895836</v>
      </c>
      <c r="H641" s="3">
        <v>44839.75521171296</v>
      </c>
      <c r="I641" s="2">
        <v>44839.75521171296</v>
      </c>
      <c r="J641" s="5">
        <f t="shared" si="54"/>
        <v>0.34256181712407852</v>
      </c>
      <c r="K641" s="12">
        <f t="shared" si="55"/>
        <v>0.34256181712407852</v>
      </c>
      <c r="L641" s="5">
        <f t="shared" si="56"/>
        <v>8.2214836109778844</v>
      </c>
      <c r="M641" s="5">
        <v>16</v>
      </c>
      <c r="N641" t="str">
        <f t="shared" si="57"/>
        <v>Prazo SLA atendido</v>
      </c>
      <c r="O641" s="19">
        <f t="shared" si="58"/>
        <v>0.51384272568611777</v>
      </c>
      <c r="P641" t="b">
        <f t="shared" si="59"/>
        <v>0</v>
      </c>
    </row>
    <row r="642" spans="1:16" x14ac:dyDescent="0.3">
      <c r="A642" s="1" t="s">
        <v>137</v>
      </c>
      <c r="B642" t="s">
        <v>138</v>
      </c>
      <c r="C642" t="s">
        <v>124</v>
      </c>
      <c r="D642" t="s">
        <v>23</v>
      </c>
      <c r="F642" s="3">
        <v>45093.854666296298</v>
      </c>
      <c r="G642" s="2">
        <v>45093.854666296298</v>
      </c>
      <c r="H642" s="3">
        <v>45097.744851655094</v>
      </c>
      <c r="I642" s="2">
        <v>45097.744851655094</v>
      </c>
      <c r="J642" s="5">
        <f t="shared" ref="J642:J705" si="60">H642-F642</f>
        <v>3.8901853587958612</v>
      </c>
      <c r="K642" s="12">
        <f t="shared" ref="K642:K705" si="61">I642-G642</f>
        <v>3.8901853587958612</v>
      </c>
      <c r="L642" s="5">
        <f t="shared" ref="L642:L705" si="62">J642*24</f>
        <v>93.36444861110067</v>
      </c>
      <c r="M642" s="5">
        <v>180</v>
      </c>
      <c r="N642" t="str">
        <f t="shared" ref="N642:N705" si="63">IFERROR(IF(L642&gt;=M642,"Prazo SLA não atendido","Prazo SLA atendido"),"Serviço não cadastrado")</f>
        <v>Prazo SLA atendido</v>
      </c>
      <c r="O642" s="19">
        <f t="shared" ref="O642:O705" si="64">(L642/M642)</f>
        <v>0.51869138117278146</v>
      </c>
      <c r="P642" t="b">
        <f t="shared" ref="P642:P705" si="65">IFERROR(IF(AND(O642&gt;=101%,O642&lt;=200%),"Acima do SLA",IF(AND(O642&gt;200%),"Muito Acima do SLA")),"Sem meta")</f>
        <v>0</v>
      </c>
    </row>
    <row r="643" spans="1:16" hidden="1" x14ac:dyDescent="0.3">
      <c r="A643" s="1" t="s">
        <v>5414</v>
      </c>
      <c r="B643" t="s">
        <v>5415</v>
      </c>
      <c r="C643" t="s">
        <v>16</v>
      </c>
      <c r="D643" t="s">
        <v>17</v>
      </c>
      <c r="F643" s="3">
        <v>44781.422587372683</v>
      </c>
      <c r="G643" s="2">
        <v>44781.422587372683</v>
      </c>
      <c r="H643" s="3">
        <v>44781.773712233793</v>
      </c>
      <c r="I643" s="2">
        <v>44781.773712233793</v>
      </c>
      <c r="J643" s="5">
        <f t="shared" si="60"/>
        <v>0.35112486111029284</v>
      </c>
      <c r="K643" s="12">
        <f t="shared" si="61"/>
        <v>0.35112486111029284</v>
      </c>
      <c r="L643" s="5">
        <f t="shared" si="62"/>
        <v>8.4269966666470282</v>
      </c>
      <c r="M643" s="5">
        <v>16</v>
      </c>
      <c r="N643" t="str">
        <f t="shared" si="63"/>
        <v>Prazo SLA atendido</v>
      </c>
      <c r="O643" s="19">
        <f t="shared" si="64"/>
        <v>0.52668729166543926</v>
      </c>
      <c r="P643" t="b">
        <f t="shared" si="65"/>
        <v>0</v>
      </c>
    </row>
    <row r="644" spans="1:16" hidden="1" x14ac:dyDescent="0.3">
      <c r="A644" s="1" t="s">
        <v>3159</v>
      </c>
      <c r="B644" t="s">
        <v>3160</v>
      </c>
      <c r="C644" t="s">
        <v>16</v>
      </c>
      <c r="D644" t="s">
        <v>9</v>
      </c>
      <c r="F644" s="3">
        <v>44908.731568252311</v>
      </c>
      <c r="G644" s="2">
        <v>44908.731568252311</v>
      </c>
      <c r="H644" s="3">
        <v>44911.427972928243</v>
      </c>
      <c r="I644" s="2">
        <v>44911.427972928243</v>
      </c>
      <c r="J644" s="5">
        <f t="shared" si="60"/>
        <v>2.6964046759312623</v>
      </c>
      <c r="K644" s="12">
        <f t="shared" si="61"/>
        <v>2.6964046759312623</v>
      </c>
      <c r="L644" s="5">
        <f t="shared" si="62"/>
        <v>64.713712222350296</v>
      </c>
      <c r="M644" s="5">
        <v>120</v>
      </c>
      <c r="N644" t="str">
        <f t="shared" si="63"/>
        <v>Prazo SLA atendido</v>
      </c>
      <c r="O644" s="19">
        <f t="shared" si="64"/>
        <v>0.53928093518625242</v>
      </c>
      <c r="P644" t="b">
        <f t="shared" si="65"/>
        <v>0</v>
      </c>
    </row>
    <row r="645" spans="1:16" hidden="1" x14ac:dyDescent="0.3">
      <c r="A645" s="1" t="s">
        <v>5164</v>
      </c>
      <c r="B645" t="s">
        <v>5165</v>
      </c>
      <c r="C645" t="s">
        <v>16</v>
      </c>
      <c r="D645" t="s">
        <v>13</v>
      </c>
      <c r="F645" s="3">
        <v>44795.775759756943</v>
      </c>
      <c r="G645" s="2">
        <v>44795.775759756943</v>
      </c>
      <c r="H645" s="3">
        <v>44796.677382824077</v>
      </c>
      <c r="I645" s="2">
        <v>44796.677382824077</v>
      </c>
      <c r="J645" s="5">
        <f t="shared" si="60"/>
        <v>0.90162306713318685</v>
      </c>
      <c r="K645" s="12">
        <f t="shared" si="61"/>
        <v>0.90162306713318685</v>
      </c>
      <c r="L645" s="5">
        <f t="shared" si="62"/>
        <v>21.638953611196484</v>
      </c>
      <c r="M645" s="5">
        <v>40</v>
      </c>
      <c r="N645" t="str">
        <f t="shared" si="63"/>
        <v>Prazo SLA atendido</v>
      </c>
      <c r="O645" s="19">
        <f t="shared" si="64"/>
        <v>0.54097384027991213</v>
      </c>
      <c r="P645" t="b">
        <f t="shared" si="65"/>
        <v>0</v>
      </c>
    </row>
    <row r="646" spans="1:16" hidden="1" x14ac:dyDescent="0.3">
      <c r="A646" s="1" t="s">
        <v>5267</v>
      </c>
      <c r="B646" t="s">
        <v>43</v>
      </c>
      <c r="C646" t="s">
        <v>16</v>
      </c>
      <c r="D646" t="s">
        <v>43</v>
      </c>
      <c r="F646" s="3">
        <v>44789.451429687499</v>
      </c>
      <c r="G646" s="2">
        <v>44789.451429687499</v>
      </c>
      <c r="H646" s="3">
        <v>44789.813832465275</v>
      </c>
      <c r="I646" s="2">
        <v>44789.813832465275</v>
      </c>
      <c r="J646" s="5">
        <f t="shared" si="60"/>
        <v>0.36240277777687879</v>
      </c>
      <c r="K646" s="12">
        <f t="shared" si="61"/>
        <v>0.36240277777687879</v>
      </c>
      <c r="L646" s="5">
        <f t="shared" si="62"/>
        <v>8.697666666645091</v>
      </c>
      <c r="M646" s="5">
        <v>16</v>
      </c>
      <c r="N646" t="str">
        <f t="shared" si="63"/>
        <v>Prazo SLA atendido</v>
      </c>
      <c r="O646" s="19">
        <f t="shared" si="64"/>
        <v>0.54360416666531819</v>
      </c>
      <c r="P646" t="b">
        <f t="shared" si="65"/>
        <v>0</v>
      </c>
    </row>
    <row r="647" spans="1:16" x14ac:dyDescent="0.3">
      <c r="A647" s="1" t="s">
        <v>2141</v>
      </c>
      <c r="B647" t="s">
        <v>338</v>
      </c>
      <c r="C647" t="s">
        <v>238</v>
      </c>
      <c r="D647" t="s">
        <v>23</v>
      </c>
      <c r="F647" s="3">
        <v>44967.690691238429</v>
      </c>
      <c r="G647" s="2">
        <v>44967.690691238429</v>
      </c>
      <c r="H647" s="3">
        <v>44971.770101585651</v>
      </c>
      <c r="I647" s="2">
        <v>44971.770101585651</v>
      </c>
      <c r="J647" s="5">
        <f t="shared" si="60"/>
        <v>4.0794103472217103</v>
      </c>
      <c r="K647" s="12">
        <f t="shared" si="61"/>
        <v>4.0794103472217103</v>
      </c>
      <c r="L647" s="5">
        <f t="shared" si="62"/>
        <v>97.905848333321046</v>
      </c>
      <c r="M647" s="5">
        <v>180</v>
      </c>
      <c r="N647" t="str">
        <f t="shared" si="63"/>
        <v>Prazo SLA atendido</v>
      </c>
      <c r="O647" s="19">
        <f t="shared" si="64"/>
        <v>0.54392137962956133</v>
      </c>
      <c r="P647" t="b">
        <f t="shared" si="65"/>
        <v>0</v>
      </c>
    </row>
    <row r="648" spans="1:16" hidden="1" x14ac:dyDescent="0.3">
      <c r="A648" s="1" t="s">
        <v>3196</v>
      </c>
      <c r="B648" t="s">
        <v>2676</v>
      </c>
      <c r="C648" t="s">
        <v>16</v>
      </c>
      <c r="D648" t="s">
        <v>9</v>
      </c>
      <c r="F648" s="3">
        <v>44904.675925324074</v>
      </c>
      <c r="G648" s="2">
        <v>44904.675925324074</v>
      </c>
      <c r="H648" s="3">
        <v>44907.402929293981</v>
      </c>
      <c r="I648" s="2">
        <v>44907.402929293981</v>
      </c>
      <c r="J648" s="5">
        <f t="shared" si="60"/>
        <v>2.7270039699069457</v>
      </c>
      <c r="K648" s="12">
        <f t="shared" si="61"/>
        <v>2.7270039699069457</v>
      </c>
      <c r="L648" s="5">
        <f t="shared" si="62"/>
        <v>65.448095277766697</v>
      </c>
      <c r="M648" s="5">
        <v>120</v>
      </c>
      <c r="N648" t="str">
        <f t="shared" si="63"/>
        <v>Prazo SLA atendido</v>
      </c>
      <c r="O648" s="19">
        <f t="shared" si="64"/>
        <v>0.54540079398138919</v>
      </c>
      <c r="P648" t="b">
        <f t="shared" si="65"/>
        <v>0</v>
      </c>
    </row>
    <row r="649" spans="1:16" hidden="1" x14ac:dyDescent="0.3">
      <c r="A649" s="1" t="s">
        <v>3314</v>
      </c>
      <c r="B649" t="s">
        <v>3315</v>
      </c>
      <c r="C649" t="s">
        <v>16</v>
      </c>
      <c r="D649" t="s">
        <v>9</v>
      </c>
      <c r="F649" s="3">
        <v>44900.77651909722</v>
      </c>
      <c r="G649" s="2">
        <v>44900.77651909722</v>
      </c>
      <c r="H649" s="3">
        <v>44903.504480937503</v>
      </c>
      <c r="I649" s="2">
        <v>44903.504480937503</v>
      </c>
      <c r="J649" s="5">
        <f t="shared" si="60"/>
        <v>2.72796184028266</v>
      </c>
      <c r="K649" s="12">
        <f t="shared" si="61"/>
        <v>2.72796184028266</v>
      </c>
      <c r="L649" s="5">
        <f t="shared" si="62"/>
        <v>65.471084166783839</v>
      </c>
      <c r="M649" s="5">
        <v>120</v>
      </c>
      <c r="N649" t="str">
        <f t="shared" si="63"/>
        <v>Prazo SLA atendido</v>
      </c>
      <c r="O649" s="19">
        <f t="shared" si="64"/>
        <v>0.545592368056532</v>
      </c>
      <c r="P649" t="b">
        <f t="shared" si="65"/>
        <v>0</v>
      </c>
    </row>
    <row r="650" spans="1:16" hidden="1" x14ac:dyDescent="0.3">
      <c r="A650" s="1" t="s">
        <v>4661</v>
      </c>
      <c r="B650" t="s">
        <v>4662</v>
      </c>
      <c r="C650" t="s">
        <v>16</v>
      </c>
      <c r="D650" t="s">
        <v>13</v>
      </c>
      <c r="F650" s="3">
        <v>44825.482093680555</v>
      </c>
      <c r="G650" s="2">
        <v>44825.482093680555</v>
      </c>
      <c r="H650" s="3">
        <v>44826.39664136574</v>
      </c>
      <c r="I650" s="2">
        <v>44826.39664136574</v>
      </c>
      <c r="J650" s="5">
        <f t="shared" si="60"/>
        <v>0.91454768518451601</v>
      </c>
      <c r="K650" s="12">
        <f t="shared" si="61"/>
        <v>0.91454768518451601</v>
      </c>
      <c r="L650" s="5">
        <f t="shared" si="62"/>
        <v>21.949144444428384</v>
      </c>
      <c r="M650" s="5">
        <v>40</v>
      </c>
      <c r="N650" t="str">
        <f t="shared" si="63"/>
        <v>Prazo SLA atendido</v>
      </c>
      <c r="O650" s="19">
        <f t="shared" si="64"/>
        <v>0.54872861111070959</v>
      </c>
      <c r="P650" t="b">
        <f t="shared" si="65"/>
        <v>0</v>
      </c>
    </row>
    <row r="651" spans="1:16" hidden="1" x14ac:dyDescent="0.3">
      <c r="A651" s="1" t="s">
        <v>4916</v>
      </c>
      <c r="B651" t="s">
        <v>4563</v>
      </c>
      <c r="C651" t="s">
        <v>8</v>
      </c>
      <c r="D651" t="s">
        <v>17</v>
      </c>
      <c r="F651" s="3">
        <v>44810.468814745371</v>
      </c>
      <c r="G651" s="2">
        <v>44810.468814745371</v>
      </c>
      <c r="H651" s="3">
        <v>44810.837347534725</v>
      </c>
      <c r="I651" s="2">
        <v>44810.837347534725</v>
      </c>
      <c r="J651" s="5">
        <f t="shared" si="60"/>
        <v>0.36853278935450362</v>
      </c>
      <c r="K651" s="12">
        <f t="shared" si="61"/>
        <v>0.36853278935450362</v>
      </c>
      <c r="L651" s="5">
        <f t="shared" si="62"/>
        <v>8.8447869445080869</v>
      </c>
      <c r="M651" s="5">
        <v>16</v>
      </c>
      <c r="N651" t="str">
        <f t="shared" si="63"/>
        <v>Prazo SLA atendido</v>
      </c>
      <c r="O651" s="19">
        <f t="shared" si="64"/>
        <v>0.55279918403175543</v>
      </c>
      <c r="P651" t="b">
        <f t="shared" si="65"/>
        <v>0</v>
      </c>
    </row>
    <row r="652" spans="1:16" hidden="1" x14ac:dyDescent="0.3">
      <c r="A652" s="1" t="s">
        <v>3806</v>
      </c>
      <c r="B652" t="s">
        <v>3807</v>
      </c>
      <c r="C652" t="s">
        <v>238</v>
      </c>
      <c r="D652" t="s">
        <v>23</v>
      </c>
      <c r="F652" s="3">
        <v>44869.66560385417</v>
      </c>
      <c r="G652" s="2">
        <v>44869.66560385417</v>
      </c>
      <c r="H652" s="3">
        <v>44873.85270787037</v>
      </c>
      <c r="I652" s="2">
        <v>44873.85270787037</v>
      </c>
      <c r="J652" s="5">
        <f t="shared" si="60"/>
        <v>4.1871040162004647</v>
      </c>
      <c r="K652" s="12">
        <f t="shared" si="61"/>
        <v>4.1871040162004647</v>
      </c>
      <c r="L652" s="5">
        <f t="shared" si="62"/>
        <v>100.49049638881115</v>
      </c>
      <c r="M652" s="5">
        <v>180</v>
      </c>
      <c r="N652" t="str">
        <f t="shared" si="63"/>
        <v>Prazo SLA atendido</v>
      </c>
      <c r="O652" s="19">
        <f t="shared" si="64"/>
        <v>0.55828053549339529</v>
      </c>
      <c r="P652" t="b">
        <f t="shared" si="65"/>
        <v>0</v>
      </c>
    </row>
    <row r="653" spans="1:16" x14ac:dyDescent="0.3">
      <c r="A653" s="1" t="s">
        <v>1197</v>
      </c>
      <c r="B653" t="s">
        <v>1198</v>
      </c>
      <c r="C653" t="s">
        <v>16</v>
      </c>
      <c r="D653" t="s">
        <v>17</v>
      </c>
      <c r="F653" s="3">
        <v>45026.416142314818</v>
      </c>
      <c r="G653" s="2">
        <v>45026.416142314818</v>
      </c>
      <c r="H653" s="3">
        <v>45026.789604976853</v>
      </c>
      <c r="I653" s="2">
        <v>45026.789604976853</v>
      </c>
      <c r="J653" s="5">
        <f t="shared" si="60"/>
        <v>0.37346266203530831</v>
      </c>
      <c r="K653" s="12">
        <f t="shared" si="61"/>
        <v>0.37346266203530831</v>
      </c>
      <c r="L653" s="5">
        <f t="shared" si="62"/>
        <v>8.9631038888473995</v>
      </c>
      <c r="M653" s="5">
        <v>16</v>
      </c>
      <c r="N653" t="str">
        <f t="shared" si="63"/>
        <v>Prazo SLA atendido</v>
      </c>
      <c r="O653" s="19">
        <f t="shared" si="64"/>
        <v>0.56019399305296247</v>
      </c>
      <c r="P653" t="b">
        <f t="shared" si="65"/>
        <v>0</v>
      </c>
    </row>
    <row r="654" spans="1:16" x14ac:dyDescent="0.3">
      <c r="A654" s="1" t="s">
        <v>1843</v>
      </c>
      <c r="B654" t="s">
        <v>1844</v>
      </c>
      <c r="C654" t="s">
        <v>8</v>
      </c>
      <c r="D654" t="s">
        <v>13</v>
      </c>
      <c r="F654" s="3">
        <v>44991.725550428244</v>
      </c>
      <c r="G654" s="2">
        <v>44991.725550428244</v>
      </c>
      <c r="H654" s="3">
        <v>44992.663970821763</v>
      </c>
      <c r="I654" s="2">
        <v>44992.663970821763</v>
      </c>
      <c r="J654" s="5">
        <f t="shared" si="60"/>
        <v>0.93842039351875428</v>
      </c>
      <c r="K654" s="12">
        <f t="shared" si="61"/>
        <v>0.93842039351875428</v>
      </c>
      <c r="L654" s="5">
        <f t="shared" si="62"/>
        <v>22.522089444450103</v>
      </c>
      <c r="M654" s="5">
        <v>40</v>
      </c>
      <c r="N654" t="str">
        <f t="shared" si="63"/>
        <v>Prazo SLA atendido</v>
      </c>
      <c r="O654" s="19">
        <f t="shared" si="64"/>
        <v>0.56305223611125255</v>
      </c>
      <c r="P654" t="b">
        <f t="shared" si="65"/>
        <v>0</v>
      </c>
    </row>
    <row r="655" spans="1:16" hidden="1" x14ac:dyDescent="0.3">
      <c r="A655" s="1" t="s">
        <v>6058</v>
      </c>
      <c r="B655" t="s">
        <v>6059</v>
      </c>
      <c r="C655" t="s">
        <v>109</v>
      </c>
      <c r="D655" t="s">
        <v>9</v>
      </c>
      <c r="F655" s="3">
        <v>44746.773453888891</v>
      </c>
      <c r="G655" s="2">
        <v>44746.773453888891</v>
      </c>
      <c r="H655" s="3">
        <v>44749.597699606478</v>
      </c>
      <c r="I655" s="2">
        <v>44749.597699606478</v>
      </c>
      <c r="J655" s="5">
        <f t="shared" si="60"/>
        <v>2.8242457175874733</v>
      </c>
      <c r="K655" s="12">
        <f t="shared" si="61"/>
        <v>2.8242457175874733</v>
      </c>
      <c r="L655" s="5">
        <f t="shared" si="62"/>
        <v>67.78189722209936</v>
      </c>
      <c r="M655" s="5">
        <v>120</v>
      </c>
      <c r="N655" t="str">
        <f t="shared" si="63"/>
        <v>Prazo SLA atendido</v>
      </c>
      <c r="O655" s="19">
        <f t="shared" si="64"/>
        <v>0.56484914351749471</v>
      </c>
      <c r="P655" t="b">
        <f t="shared" si="65"/>
        <v>0</v>
      </c>
    </row>
    <row r="656" spans="1:16" x14ac:dyDescent="0.3">
      <c r="A656" s="1" t="s">
        <v>1416</v>
      </c>
      <c r="B656" t="s">
        <v>1417</v>
      </c>
      <c r="C656" t="s">
        <v>8</v>
      </c>
      <c r="D656" t="s">
        <v>9</v>
      </c>
      <c r="F656" s="3">
        <v>45012.753230787035</v>
      </c>
      <c r="G656" s="2">
        <v>45012.753230787035</v>
      </c>
      <c r="H656" s="3">
        <v>45015.595300624998</v>
      </c>
      <c r="I656" s="2">
        <v>45015.595300624998</v>
      </c>
      <c r="J656" s="5">
        <f t="shared" si="60"/>
        <v>2.8420698379632086</v>
      </c>
      <c r="K656" s="12">
        <f t="shared" si="61"/>
        <v>2.8420698379632086</v>
      </c>
      <c r="L656" s="5">
        <f t="shared" si="62"/>
        <v>68.209676111117005</v>
      </c>
      <c r="M656" s="5">
        <v>120</v>
      </c>
      <c r="N656" t="str">
        <f t="shared" si="63"/>
        <v>Prazo SLA atendido</v>
      </c>
      <c r="O656" s="19">
        <f t="shared" si="64"/>
        <v>0.56841396759264173</v>
      </c>
      <c r="P656" t="b">
        <f t="shared" si="65"/>
        <v>0</v>
      </c>
    </row>
    <row r="657" spans="1:16" x14ac:dyDescent="0.3">
      <c r="A657" s="1" t="s">
        <v>1927</v>
      </c>
      <c r="B657" t="s">
        <v>1928</v>
      </c>
      <c r="C657" t="s">
        <v>8</v>
      </c>
      <c r="D657" t="s">
        <v>13</v>
      </c>
      <c r="F657" s="3">
        <v>44986.667928981478</v>
      </c>
      <c r="G657" s="2">
        <v>44986.667928981478</v>
      </c>
      <c r="H657" s="3">
        <v>44987.615353923611</v>
      </c>
      <c r="I657" s="2">
        <v>44987.615353923611</v>
      </c>
      <c r="J657" s="5">
        <f t="shared" si="60"/>
        <v>0.94742494213278405</v>
      </c>
      <c r="K657" s="12">
        <f t="shared" si="61"/>
        <v>0.94742494213278405</v>
      </c>
      <c r="L657" s="5">
        <f t="shared" si="62"/>
        <v>22.738198611186817</v>
      </c>
      <c r="M657" s="5">
        <v>40</v>
      </c>
      <c r="N657" t="str">
        <f t="shared" si="63"/>
        <v>Prazo SLA atendido</v>
      </c>
      <c r="O657" s="19">
        <f t="shared" si="64"/>
        <v>0.56845496527967043</v>
      </c>
      <c r="P657" t="b">
        <f t="shared" si="65"/>
        <v>0</v>
      </c>
    </row>
    <row r="658" spans="1:16" hidden="1" x14ac:dyDescent="0.3">
      <c r="A658" s="1" t="s">
        <v>3682</v>
      </c>
      <c r="B658" t="s">
        <v>3683</v>
      </c>
      <c r="C658" t="s">
        <v>16</v>
      </c>
      <c r="D658" t="s">
        <v>9</v>
      </c>
      <c r="F658" s="3">
        <v>44876.795449641206</v>
      </c>
      <c r="G658" s="2">
        <v>44876.795449641206</v>
      </c>
      <c r="H658" s="3">
        <v>44879.646734699076</v>
      </c>
      <c r="I658" s="2">
        <v>44879.646734699076</v>
      </c>
      <c r="J658" s="5">
        <f t="shared" si="60"/>
        <v>2.8512850578699727</v>
      </c>
      <c r="K658" s="12">
        <f t="shared" si="61"/>
        <v>2.8512850578699727</v>
      </c>
      <c r="L658" s="5">
        <f t="shared" si="62"/>
        <v>68.430841388879344</v>
      </c>
      <c r="M658" s="5">
        <v>120</v>
      </c>
      <c r="N658" t="str">
        <f t="shared" si="63"/>
        <v>Prazo SLA atendido</v>
      </c>
      <c r="O658" s="19">
        <f t="shared" si="64"/>
        <v>0.57025701157399455</v>
      </c>
      <c r="P658" t="b">
        <f t="shared" si="65"/>
        <v>0</v>
      </c>
    </row>
    <row r="659" spans="1:16" x14ac:dyDescent="0.3">
      <c r="A659" s="1" t="s">
        <v>470</v>
      </c>
      <c r="B659" t="s">
        <v>471</v>
      </c>
      <c r="C659" t="s">
        <v>26</v>
      </c>
      <c r="D659" t="s">
        <v>9</v>
      </c>
      <c r="F659" s="3">
        <v>45072.404818495372</v>
      </c>
      <c r="G659" s="2">
        <v>45072.404818495372</v>
      </c>
      <c r="H659" s="3">
        <v>45075.261493124999</v>
      </c>
      <c r="I659" s="2">
        <v>45075.261493124999</v>
      </c>
      <c r="J659" s="5">
        <f t="shared" si="60"/>
        <v>2.8566746296273777</v>
      </c>
      <c r="K659" s="12">
        <f t="shared" si="61"/>
        <v>2.8566746296273777</v>
      </c>
      <c r="L659" s="5">
        <f t="shared" si="62"/>
        <v>68.560191111057065</v>
      </c>
      <c r="M659" s="5">
        <v>120</v>
      </c>
      <c r="N659" t="str">
        <f t="shared" si="63"/>
        <v>Prazo SLA atendido</v>
      </c>
      <c r="O659" s="19">
        <f t="shared" si="64"/>
        <v>0.57133492592547552</v>
      </c>
      <c r="P659" t="b">
        <f t="shared" si="65"/>
        <v>0</v>
      </c>
    </row>
    <row r="660" spans="1:16" hidden="1" x14ac:dyDescent="0.3">
      <c r="A660" s="1" t="s">
        <v>5112</v>
      </c>
      <c r="B660" t="s">
        <v>5113</v>
      </c>
      <c r="C660" t="s">
        <v>26</v>
      </c>
      <c r="D660" t="s">
        <v>13</v>
      </c>
      <c r="F660" s="3">
        <v>44797.668286550928</v>
      </c>
      <c r="G660" s="2">
        <v>44797.668286550928</v>
      </c>
      <c r="H660" s="3">
        <v>44798.631397824072</v>
      </c>
      <c r="I660" s="2">
        <v>44798.631397824072</v>
      </c>
      <c r="J660" s="5">
        <f t="shared" si="60"/>
        <v>0.96311127314402256</v>
      </c>
      <c r="K660" s="12">
        <f t="shared" si="61"/>
        <v>0.96311127314402256</v>
      </c>
      <c r="L660" s="5">
        <f t="shared" si="62"/>
        <v>23.114670555456541</v>
      </c>
      <c r="M660" s="5">
        <v>40</v>
      </c>
      <c r="N660" t="str">
        <f t="shared" si="63"/>
        <v>Prazo SLA atendido</v>
      </c>
      <c r="O660" s="19">
        <f t="shared" si="64"/>
        <v>0.57786676388641356</v>
      </c>
      <c r="P660" t="b">
        <f t="shared" si="65"/>
        <v>0</v>
      </c>
    </row>
    <row r="661" spans="1:16" hidden="1" x14ac:dyDescent="0.3">
      <c r="A661" s="1" t="s">
        <v>4917</v>
      </c>
      <c r="B661" t="s">
        <v>4563</v>
      </c>
      <c r="C661" t="s">
        <v>8</v>
      </c>
      <c r="D661" t="s">
        <v>17</v>
      </c>
      <c r="F661" s="3">
        <v>44810.467826435182</v>
      </c>
      <c r="G661" s="2">
        <v>44810.467826435182</v>
      </c>
      <c r="H661" s="3">
        <v>44810.853779953701</v>
      </c>
      <c r="I661" s="2">
        <v>44810.853779953701</v>
      </c>
      <c r="J661" s="5">
        <f t="shared" si="60"/>
        <v>0.38595351851836313</v>
      </c>
      <c r="K661" s="12">
        <f t="shared" si="61"/>
        <v>0.38595351851836313</v>
      </c>
      <c r="L661" s="5">
        <f t="shared" si="62"/>
        <v>9.262884444440715</v>
      </c>
      <c r="M661" s="5">
        <v>16</v>
      </c>
      <c r="N661" t="str">
        <f t="shared" si="63"/>
        <v>Prazo SLA atendido</v>
      </c>
      <c r="O661" s="19">
        <f t="shared" si="64"/>
        <v>0.57893027777754469</v>
      </c>
      <c r="P661" t="b">
        <f t="shared" si="65"/>
        <v>0</v>
      </c>
    </row>
    <row r="662" spans="1:16" hidden="1" x14ac:dyDescent="0.3">
      <c r="A662" s="1" t="s">
        <v>4304</v>
      </c>
      <c r="B662" t="s">
        <v>4305</v>
      </c>
      <c r="C662" t="s">
        <v>109</v>
      </c>
      <c r="D662" t="s">
        <v>9</v>
      </c>
      <c r="F662" s="3">
        <v>44845.800450636576</v>
      </c>
      <c r="G662" s="2">
        <v>44845.800450636576</v>
      </c>
      <c r="H662" s="3">
        <v>44848.695860127315</v>
      </c>
      <c r="I662" s="2">
        <v>44848.695860127315</v>
      </c>
      <c r="J662" s="5">
        <f t="shared" si="60"/>
        <v>2.8954094907385297</v>
      </c>
      <c r="K662" s="12">
        <f t="shared" si="61"/>
        <v>2.8954094907385297</v>
      </c>
      <c r="L662" s="5">
        <f t="shared" si="62"/>
        <v>69.489827777724713</v>
      </c>
      <c r="M662" s="5">
        <v>120</v>
      </c>
      <c r="N662" t="str">
        <f t="shared" si="63"/>
        <v>Prazo SLA atendido</v>
      </c>
      <c r="O662" s="19">
        <f t="shared" si="64"/>
        <v>0.57908189814770594</v>
      </c>
      <c r="P662" t="b">
        <f t="shared" si="65"/>
        <v>0</v>
      </c>
    </row>
    <row r="663" spans="1:16" x14ac:dyDescent="0.3">
      <c r="A663" s="1" t="s">
        <v>2824</v>
      </c>
      <c r="B663" t="s">
        <v>2825</v>
      </c>
      <c r="C663" t="s">
        <v>16</v>
      </c>
      <c r="D663" t="s">
        <v>9</v>
      </c>
      <c r="F663" s="3">
        <v>44929.50235440972</v>
      </c>
      <c r="G663" s="2">
        <v>44929.50235440972</v>
      </c>
      <c r="H663" s="3">
        <v>44932.408952465281</v>
      </c>
      <c r="I663" s="2">
        <v>44932.408952465281</v>
      </c>
      <c r="J663" s="5">
        <f t="shared" si="60"/>
        <v>2.9065980555606075</v>
      </c>
      <c r="K663" s="12">
        <f t="shared" si="61"/>
        <v>2.9065980555606075</v>
      </c>
      <c r="L663" s="5">
        <f t="shared" si="62"/>
        <v>69.758353333454579</v>
      </c>
      <c r="M663" s="5">
        <v>120</v>
      </c>
      <c r="N663" t="str">
        <f t="shared" si="63"/>
        <v>Prazo SLA atendido</v>
      </c>
      <c r="O663" s="19">
        <f t="shared" si="64"/>
        <v>0.58131961111212149</v>
      </c>
      <c r="P663" t="b">
        <f t="shared" si="65"/>
        <v>0</v>
      </c>
    </row>
    <row r="664" spans="1:16" hidden="1" x14ac:dyDescent="0.3">
      <c r="A664" s="1" t="s">
        <v>4115</v>
      </c>
      <c r="B664" t="s">
        <v>4116</v>
      </c>
      <c r="C664" t="s">
        <v>16</v>
      </c>
      <c r="D664" t="s">
        <v>13</v>
      </c>
      <c r="F664" s="3">
        <v>44858.447590868054</v>
      </c>
      <c r="G664" s="2">
        <v>44858.447590868054</v>
      </c>
      <c r="H664" s="3">
        <v>44859.419237372684</v>
      </c>
      <c r="I664" s="2">
        <v>44859.419237372684</v>
      </c>
      <c r="J664" s="5">
        <f t="shared" si="60"/>
        <v>0.97164650462946156</v>
      </c>
      <c r="K664" s="12">
        <f t="shared" si="61"/>
        <v>0.97164650462946156</v>
      </c>
      <c r="L664" s="5">
        <f t="shared" si="62"/>
        <v>23.319516111107077</v>
      </c>
      <c r="M664" s="5">
        <v>40</v>
      </c>
      <c r="N664" t="str">
        <f t="shared" si="63"/>
        <v>Prazo SLA atendido</v>
      </c>
      <c r="O664" s="19">
        <f t="shared" si="64"/>
        <v>0.58298790277767698</v>
      </c>
      <c r="P664" t="b">
        <f t="shared" si="65"/>
        <v>0</v>
      </c>
    </row>
    <row r="665" spans="1:16" hidden="1" x14ac:dyDescent="0.3">
      <c r="A665" s="1" t="s">
        <v>6056</v>
      </c>
      <c r="B665" t="s">
        <v>6057</v>
      </c>
      <c r="C665" t="s">
        <v>109</v>
      </c>
      <c r="D665" t="s">
        <v>9</v>
      </c>
      <c r="F665" s="3">
        <v>44746.776925162034</v>
      </c>
      <c r="G665" s="2">
        <v>44746.776925162034</v>
      </c>
      <c r="H665" s="3">
        <v>44749.69250892361</v>
      </c>
      <c r="I665" s="2">
        <v>44749.69250892361</v>
      </c>
      <c r="J665" s="5">
        <f t="shared" si="60"/>
        <v>2.9155837615762721</v>
      </c>
      <c r="K665" s="12">
        <f t="shared" si="61"/>
        <v>2.9155837615762721</v>
      </c>
      <c r="L665" s="5">
        <f t="shared" si="62"/>
        <v>69.97401027783053</v>
      </c>
      <c r="M665" s="5">
        <v>120</v>
      </c>
      <c r="N665" t="str">
        <f t="shared" si="63"/>
        <v>Prazo SLA atendido</v>
      </c>
      <c r="O665" s="19">
        <f t="shared" si="64"/>
        <v>0.58311675231525439</v>
      </c>
      <c r="P665" t="b">
        <f t="shared" si="65"/>
        <v>0</v>
      </c>
    </row>
    <row r="666" spans="1:16" hidden="1" x14ac:dyDescent="0.3">
      <c r="A666" s="1" t="s">
        <v>4396</v>
      </c>
      <c r="B666" t="s">
        <v>4397</v>
      </c>
      <c r="C666" t="s">
        <v>26</v>
      </c>
      <c r="D666" t="s">
        <v>13</v>
      </c>
      <c r="F666" s="3">
        <v>44840.643130462966</v>
      </c>
      <c r="G666" s="2">
        <v>44840.643130462966</v>
      </c>
      <c r="H666" s="3">
        <v>44841.618051030091</v>
      </c>
      <c r="I666" s="2">
        <v>44841.618051030091</v>
      </c>
      <c r="J666" s="5">
        <f t="shared" si="60"/>
        <v>0.97492056712508202</v>
      </c>
      <c r="K666" s="12">
        <f t="shared" si="61"/>
        <v>0.97492056712508202</v>
      </c>
      <c r="L666" s="5">
        <f t="shared" si="62"/>
        <v>23.398093611001968</v>
      </c>
      <c r="M666" s="5">
        <v>40</v>
      </c>
      <c r="N666" t="str">
        <f t="shared" si="63"/>
        <v>Prazo SLA atendido</v>
      </c>
      <c r="O666" s="19">
        <f t="shared" si="64"/>
        <v>0.58495234027504917</v>
      </c>
      <c r="P666" t="b">
        <f t="shared" si="65"/>
        <v>0</v>
      </c>
    </row>
    <row r="667" spans="1:16" hidden="1" x14ac:dyDescent="0.3">
      <c r="A667" s="1" t="s">
        <v>3947</v>
      </c>
      <c r="B667" t="s">
        <v>3948</v>
      </c>
      <c r="C667" t="s">
        <v>16</v>
      </c>
      <c r="D667" t="s">
        <v>9</v>
      </c>
      <c r="F667" s="3">
        <v>44862.534688946762</v>
      </c>
      <c r="G667" s="2">
        <v>44862.534688946762</v>
      </c>
      <c r="H667" s="3">
        <v>44865.468796342589</v>
      </c>
      <c r="I667" s="2">
        <v>44865.468796342589</v>
      </c>
      <c r="J667" s="5">
        <f t="shared" si="60"/>
        <v>2.9341073958275956</v>
      </c>
      <c r="K667" s="12">
        <f t="shared" si="61"/>
        <v>2.9341073958275956</v>
      </c>
      <c r="L667" s="5">
        <f t="shared" si="62"/>
        <v>70.418577499862295</v>
      </c>
      <c r="M667" s="5">
        <v>120</v>
      </c>
      <c r="N667" t="str">
        <f t="shared" si="63"/>
        <v>Prazo SLA atendido</v>
      </c>
      <c r="O667" s="19">
        <f t="shared" si="64"/>
        <v>0.58682147916551908</v>
      </c>
      <c r="P667" t="b">
        <f t="shared" si="65"/>
        <v>0</v>
      </c>
    </row>
    <row r="668" spans="1:16" hidden="1" x14ac:dyDescent="0.3">
      <c r="A668" s="1" t="s">
        <v>5894</v>
      </c>
      <c r="B668" t="s">
        <v>5895</v>
      </c>
      <c r="C668" t="s">
        <v>26</v>
      </c>
      <c r="D668" t="s">
        <v>13</v>
      </c>
      <c r="F668" s="3">
        <v>44756.5212378125</v>
      </c>
      <c r="G668" s="2">
        <v>44756.5212378125</v>
      </c>
      <c r="H668" s="3">
        <v>44757.502416597221</v>
      </c>
      <c r="I668" s="2">
        <v>44757.502416597221</v>
      </c>
      <c r="J668" s="5">
        <f t="shared" si="60"/>
        <v>0.98117878472112352</v>
      </c>
      <c r="K668" s="12">
        <f t="shared" si="61"/>
        <v>0.98117878472112352</v>
      </c>
      <c r="L668" s="5">
        <f t="shared" si="62"/>
        <v>23.548290833306964</v>
      </c>
      <c r="M668" s="5">
        <v>40</v>
      </c>
      <c r="N668" t="str">
        <f t="shared" si="63"/>
        <v>Prazo SLA atendido</v>
      </c>
      <c r="O668" s="19">
        <f t="shared" si="64"/>
        <v>0.58870727083267416</v>
      </c>
      <c r="P668" t="b">
        <f t="shared" si="65"/>
        <v>0</v>
      </c>
    </row>
    <row r="669" spans="1:16" x14ac:dyDescent="0.3">
      <c r="A669" s="1" t="s">
        <v>553</v>
      </c>
      <c r="B669" t="s">
        <v>554</v>
      </c>
      <c r="C669" t="s">
        <v>26</v>
      </c>
      <c r="D669" t="s">
        <v>9</v>
      </c>
      <c r="F669" s="3">
        <v>45068.588463900465</v>
      </c>
      <c r="G669" s="2">
        <v>45068.588463900465</v>
      </c>
      <c r="H669" s="3">
        <v>45071.538166562503</v>
      </c>
      <c r="I669" s="2">
        <v>45071.538166562503</v>
      </c>
      <c r="J669" s="5">
        <f t="shared" si="60"/>
        <v>2.9497026620374527</v>
      </c>
      <c r="K669" s="12">
        <f t="shared" si="61"/>
        <v>2.9497026620374527</v>
      </c>
      <c r="L669" s="5">
        <f t="shared" si="62"/>
        <v>70.792863888898864</v>
      </c>
      <c r="M669" s="5">
        <v>120</v>
      </c>
      <c r="N669" t="str">
        <f t="shared" si="63"/>
        <v>Prazo SLA atendido</v>
      </c>
      <c r="O669" s="19">
        <f t="shared" si="64"/>
        <v>0.58994053240749056</v>
      </c>
      <c r="P669" t="b">
        <f t="shared" si="65"/>
        <v>0</v>
      </c>
    </row>
    <row r="670" spans="1:16" x14ac:dyDescent="0.3">
      <c r="A670" s="1" t="s">
        <v>1187</v>
      </c>
      <c r="B670" t="s">
        <v>1188</v>
      </c>
      <c r="C670" t="s">
        <v>8</v>
      </c>
      <c r="D670" t="s">
        <v>9</v>
      </c>
      <c r="F670" s="3">
        <v>45026.597480914352</v>
      </c>
      <c r="G670" s="2">
        <v>45026.597480914352</v>
      </c>
      <c r="H670" s="3">
        <v>45029.549689143518</v>
      </c>
      <c r="I670" s="2">
        <v>45029.549689143518</v>
      </c>
      <c r="J670" s="5">
        <f t="shared" si="60"/>
        <v>2.9522082291659899</v>
      </c>
      <c r="K670" s="12">
        <f t="shared" si="61"/>
        <v>2.9522082291659899</v>
      </c>
      <c r="L670" s="5">
        <f t="shared" si="62"/>
        <v>70.852997499983758</v>
      </c>
      <c r="M670" s="5">
        <v>120</v>
      </c>
      <c r="N670" t="str">
        <f t="shared" si="63"/>
        <v>Prazo SLA atendido</v>
      </c>
      <c r="O670" s="19">
        <f t="shared" si="64"/>
        <v>0.59044164583319803</v>
      </c>
      <c r="P670" t="b">
        <f t="shared" si="65"/>
        <v>0</v>
      </c>
    </row>
    <row r="671" spans="1:16" hidden="1" x14ac:dyDescent="0.3">
      <c r="A671" s="1" t="s">
        <v>4344</v>
      </c>
      <c r="B671" t="s">
        <v>4345</v>
      </c>
      <c r="C671" t="s">
        <v>26</v>
      </c>
      <c r="D671" t="s">
        <v>13</v>
      </c>
      <c r="F671" s="3">
        <v>44844.645984675924</v>
      </c>
      <c r="G671" s="2">
        <v>44844.645984675924</v>
      </c>
      <c r="H671" s="3">
        <v>44845.631683935186</v>
      </c>
      <c r="I671" s="2">
        <v>44845.631683935186</v>
      </c>
      <c r="J671" s="5">
        <f t="shared" si="60"/>
        <v>0.98569925926130963</v>
      </c>
      <c r="K671" s="12">
        <f t="shared" si="61"/>
        <v>0.98569925926130963</v>
      </c>
      <c r="L671" s="5">
        <f t="shared" si="62"/>
        <v>23.656782222271431</v>
      </c>
      <c r="M671" s="5">
        <v>40</v>
      </c>
      <c r="N671" t="str">
        <f t="shared" si="63"/>
        <v>Prazo SLA atendido</v>
      </c>
      <c r="O671" s="19">
        <f t="shared" si="64"/>
        <v>0.59141955555678583</v>
      </c>
      <c r="P671" t="b">
        <f t="shared" si="65"/>
        <v>0</v>
      </c>
    </row>
    <row r="672" spans="1:16" hidden="1" x14ac:dyDescent="0.3">
      <c r="A672" s="1" t="s">
        <v>3490</v>
      </c>
      <c r="B672" t="s">
        <v>3491</v>
      </c>
      <c r="C672" t="s">
        <v>16</v>
      </c>
      <c r="D672" t="s">
        <v>9</v>
      </c>
      <c r="F672" s="3">
        <v>44890.692512604168</v>
      </c>
      <c r="G672" s="2">
        <v>44890.692512604168</v>
      </c>
      <c r="H672" s="3">
        <v>44893.663662118059</v>
      </c>
      <c r="I672" s="2">
        <v>44893.663662118059</v>
      </c>
      <c r="J672" s="5">
        <f t="shared" si="60"/>
        <v>2.9711495138908504</v>
      </c>
      <c r="K672" s="12">
        <f t="shared" si="61"/>
        <v>2.9711495138908504</v>
      </c>
      <c r="L672" s="5">
        <f t="shared" si="62"/>
        <v>71.307588333380409</v>
      </c>
      <c r="M672" s="5">
        <v>120</v>
      </c>
      <c r="N672" t="str">
        <f t="shared" si="63"/>
        <v>Prazo SLA atendido</v>
      </c>
      <c r="O672" s="19">
        <f t="shared" si="64"/>
        <v>0.59422990277817012</v>
      </c>
      <c r="P672" t="b">
        <f t="shared" si="65"/>
        <v>0</v>
      </c>
    </row>
    <row r="673" spans="1:16" hidden="1" x14ac:dyDescent="0.3">
      <c r="A673" s="1" t="s">
        <v>3548</v>
      </c>
      <c r="B673" t="s">
        <v>3549</v>
      </c>
      <c r="C673" t="s">
        <v>16</v>
      </c>
      <c r="D673" t="s">
        <v>13</v>
      </c>
      <c r="F673" s="3">
        <v>44888.445739641204</v>
      </c>
      <c r="G673" s="2">
        <v>44888.445739641204</v>
      </c>
      <c r="H673" s="3">
        <v>44889.438414305558</v>
      </c>
      <c r="I673" s="2">
        <v>44889.438414305558</v>
      </c>
      <c r="J673" s="5">
        <f t="shared" si="60"/>
        <v>0.99267466435412643</v>
      </c>
      <c r="K673" s="12">
        <f t="shared" si="61"/>
        <v>0.99267466435412643</v>
      </c>
      <c r="L673" s="5">
        <f t="shared" si="62"/>
        <v>23.824191944499034</v>
      </c>
      <c r="M673" s="5">
        <v>40</v>
      </c>
      <c r="N673" t="str">
        <f t="shared" si="63"/>
        <v>Prazo SLA atendido</v>
      </c>
      <c r="O673" s="19">
        <f t="shared" si="64"/>
        <v>0.59560479861247584</v>
      </c>
      <c r="P673" t="b">
        <f t="shared" si="65"/>
        <v>0</v>
      </c>
    </row>
    <row r="674" spans="1:16" x14ac:dyDescent="0.3">
      <c r="A674" s="1" t="s">
        <v>2766</v>
      </c>
      <c r="B674" t="s">
        <v>2672</v>
      </c>
      <c r="C674" t="s">
        <v>16</v>
      </c>
      <c r="D674" t="s">
        <v>9</v>
      </c>
      <c r="F674" s="3">
        <v>44932.615691122686</v>
      </c>
      <c r="G674" s="2">
        <v>44932.615691122686</v>
      </c>
      <c r="H674" s="3">
        <v>44935.601267800928</v>
      </c>
      <c r="I674" s="2">
        <v>44935.601267800928</v>
      </c>
      <c r="J674" s="5">
        <f t="shared" si="60"/>
        <v>2.9855766782420687</v>
      </c>
      <c r="K674" s="12">
        <f t="shared" si="61"/>
        <v>2.9855766782420687</v>
      </c>
      <c r="L674" s="5">
        <f t="shared" si="62"/>
        <v>71.65384027780965</v>
      </c>
      <c r="M674" s="5">
        <v>120</v>
      </c>
      <c r="N674" t="str">
        <f t="shared" si="63"/>
        <v>Prazo SLA atendido</v>
      </c>
      <c r="O674" s="19">
        <f t="shared" si="64"/>
        <v>0.59711533564841379</v>
      </c>
      <c r="P674" t="b">
        <f t="shared" si="65"/>
        <v>0</v>
      </c>
    </row>
    <row r="675" spans="1:16" hidden="1" x14ac:dyDescent="0.3">
      <c r="A675" s="1" t="s">
        <v>3981</v>
      </c>
      <c r="B675" t="s">
        <v>3847</v>
      </c>
      <c r="C675" t="s">
        <v>16</v>
      </c>
      <c r="D675" t="s">
        <v>13</v>
      </c>
      <c r="F675" s="3">
        <v>44861.484482569445</v>
      </c>
      <c r="G675" s="2">
        <v>44861.484482569445</v>
      </c>
      <c r="H675" s="3">
        <v>44862.479715925925</v>
      </c>
      <c r="I675" s="2">
        <v>44862.479715925925</v>
      </c>
      <c r="J675" s="5">
        <f t="shared" si="60"/>
        <v>0.99523335647972999</v>
      </c>
      <c r="K675" s="12">
        <f t="shared" si="61"/>
        <v>0.99523335647972999</v>
      </c>
      <c r="L675" s="5">
        <f t="shared" si="62"/>
        <v>23.88560055551352</v>
      </c>
      <c r="M675" s="5">
        <v>40</v>
      </c>
      <c r="N675" t="str">
        <f t="shared" si="63"/>
        <v>Prazo SLA atendido</v>
      </c>
      <c r="O675" s="19">
        <f t="shared" si="64"/>
        <v>0.59714001388783799</v>
      </c>
      <c r="P675" t="b">
        <f t="shared" si="65"/>
        <v>0</v>
      </c>
    </row>
    <row r="676" spans="1:16" hidden="1" x14ac:dyDescent="0.3">
      <c r="A676" s="1" t="s">
        <v>5354</v>
      </c>
      <c r="B676" t="s">
        <v>5355</v>
      </c>
      <c r="C676" t="s">
        <v>26</v>
      </c>
      <c r="D676" t="s">
        <v>13</v>
      </c>
      <c r="F676" s="3">
        <v>44782.644242754628</v>
      </c>
      <c r="G676" s="2">
        <v>44782.644242754628</v>
      </c>
      <c r="H676" s="3">
        <v>44783.641541296296</v>
      </c>
      <c r="I676" s="2">
        <v>44783.641541296296</v>
      </c>
      <c r="J676" s="5">
        <f t="shared" si="60"/>
        <v>0.99729854166798759</v>
      </c>
      <c r="K676" s="12">
        <f t="shared" si="61"/>
        <v>0.99729854166798759</v>
      </c>
      <c r="L676" s="5">
        <f t="shared" si="62"/>
        <v>23.935165000031702</v>
      </c>
      <c r="M676" s="5">
        <v>40</v>
      </c>
      <c r="N676" t="str">
        <f t="shared" si="63"/>
        <v>Prazo SLA atendido</v>
      </c>
      <c r="O676" s="19">
        <f t="shared" si="64"/>
        <v>0.5983791250007926</v>
      </c>
      <c r="P676" t="b">
        <f t="shared" si="65"/>
        <v>0</v>
      </c>
    </row>
    <row r="677" spans="1:16" hidden="1" x14ac:dyDescent="0.3">
      <c r="A677" s="1" t="s">
        <v>4869</v>
      </c>
      <c r="B677" t="s">
        <v>4870</v>
      </c>
      <c r="C677" t="s">
        <v>109</v>
      </c>
      <c r="D677" t="s">
        <v>9</v>
      </c>
      <c r="F677" s="3">
        <v>44813.420230439813</v>
      </c>
      <c r="G677" s="2">
        <v>44813.420230439813</v>
      </c>
      <c r="H677" s="3">
        <v>44816.412962256945</v>
      </c>
      <c r="I677" s="2">
        <v>44816.412962256945</v>
      </c>
      <c r="J677" s="5">
        <f t="shared" si="60"/>
        <v>2.9927318171321531</v>
      </c>
      <c r="K677" s="12">
        <f t="shared" si="61"/>
        <v>2.9927318171321531</v>
      </c>
      <c r="L677" s="5">
        <f t="shared" si="62"/>
        <v>71.825563611171674</v>
      </c>
      <c r="M677" s="5">
        <v>120</v>
      </c>
      <c r="N677" t="str">
        <f t="shared" si="63"/>
        <v>Prazo SLA atendido</v>
      </c>
      <c r="O677" s="19">
        <f t="shared" si="64"/>
        <v>0.59854636342643064</v>
      </c>
      <c r="P677" t="b">
        <f t="shared" si="65"/>
        <v>0</v>
      </c>
    </row>
    <row r="678" spans="1:16" x14ac:dyDescent="0.3">
      <c r="A678" s="1" t="s">
        <v>1322</v>
      </c>
      <c r="B678" t="s">
        <v>1323</v>
      </c>
      <c r="C678" t="s">
        <v>26</v>
      </c>
      <c r="D678" t="s">
        <v>9</v>
      </c>
      <c r="F678" s="3">
        <v>45016.706499375003</v>
      </c>
      <c r="G678" s="2">
        <v>45016.706499375003</v>
      </c>
      <c r="H678" s="3">
        <v>45019.712750868057</v>
      </c>
      <c r="I678" s="2">
        <v>45019.712750868057</v>
      </c>
      <c r="J678" s="5">
        <f t="shared" si="60"/>
        <v>3.0062514930541511</v>
      </c>
      <c r="K678" s="12">
        <f t="shared" si="61"/>
        <v>3.0062514930541511</v>
      </c>
      <c r="L678" s="5">
        <f t="shared" si="62"/>
        <v>72.150035833299626</v>
      </c>
      <c r="M678" s="5">
        <v>120</v>
      </c>
      <c r="N678" t="str">
        <f t="shared" si="63"/>
        <v>Prazo SLA atendido</v>
      </c>
      <c r="O678" s="19">
        <f t="shared" si="64"/>
        <v>0.60125029861083024</v>
      </c>
      <c r="P678" t="b">
        <f t="shared" si="65"/>
        <v>0</v>
      </c>
    </row>
    <row r="679" spans="1:16" x14ac:dyDescent="0.3">
      <c r="A679" s="1" t="s">
        <v>2106</v>
      </c>
      <c r="B679" t="s">
        <v>2107</v>
      </c>
      <c r="C679" t="s">
        <v>26</v>
      </c>
      <c r="D679" t="s">
        <v>9</v>
      </c>
      <c r="F679" s="3">
        <v>44971.696896851849</v>
      </c>
      <c r="G679" s="2">
        <v>44971.696896851849</v>
      </c>
      <c r="H679" s="3">
        <v>44974.712306875001</v>
      </c>
      <c r="I679" s="2">
        <v>44974.712306875001</v>
      </c>
      <c r="J679" s="5">
        <f t="shared" si="60"/>
        <v>3.0154100231520715</v>
      </c>
      <c r="K679" s="12">
        <f t="shared" si="61"/>
        <v>3.0154100231520715</v>
      </c>
      <c r="L679" s="5">
        <f t="shared" si="62"/>
        <v>72.369840555649716</v>
      </c>
      <c r="M679" s="5">
        <v>120</v>
      </c>
      <c r="N679" t="str">
        <f t="shared" si="63"/>
        <v>Prazo SLA atendido</v>
      </c>
      <c r="O679" s="19">
        <f t="shared" si="64"/>
        <v>0.60308200463041428</v>
      </c>
      <c r="P679" t="b">
        <f t="shared" si="65"/>
        <v>0</v>
      </c>
    </row>
    <row r="680" spans="1:16" hidden="1" x14ac:dyDescent="0.3">
      <c r="A680" s="1" t="s">
        <v>2972</v>
      </c>
      <c r="B680" t="s">
        <v>2973</v>
      </c>
      <c r="C680" t="s">
        <v>16</v>
      </c>
      <c r="D680" t="s">
        <v>9</v>
      </c>
      <c r="F680" s="3">
        <v>44921.401401053241</v>
      </c>
      <c r="G680" s="2">
        <v>44921.401401053241</v>
      </c>
      <c r="H680" s="3">
        <v>44924.427359108799</v>
      </c>
      <c r="I680" s="2">
        <v>44924.427359108799</v>
      </c>
      <c r="J680" s="5">
        <f t="shared" si="60"/>
        <v>3.0259580555575667</v>
      </c>
      <c r="K680" s="12">
        <f t="shared" si="61"/>
        <v>3.0259580555575667</v>
      </c>
      <c r="L680" s="5">
        <f t="shared" si="62"/>
        <v>72.622993333381601</v>
      </c>
      <c r="M680" s="5">
        <v>120</v>
      </c>
      <c r="N680" t="str">
        <f t="shared" si="63"/>
        <v>Prazo SLA atendido</v>
      </c>
      <c r="O680" s="19">
        <f t="shared" si="64"/>
        <v>0.60519161111151332</v>
      </c>
      <c r="P680" t="b">
        <f t="shared" si="65"/>
        <v>0</v>
      </c>
    </row>
    <row r="681" spans="1:16" hidden="1" x14ac:dyDescent="0.3">
      <c r="A681" s="1" t="s">
        <v>5390</v>
      </c>
      <c r="B681" t="s">
        <v>5391</v>
      </c>
      <c r="C681" t="s">
        <v>26</v>
      </c>
      <c r="D681" t="s">
        <v>13</v>
      </c>
      <c r="F681" s="3">
        <v>44781.68507821759</v>
      </c>
      <c r="G681" s="2">
        <v>44781.68507821759</v>
      </c>
      <c r="H681" s="3">
        <v>44782.693957847223</v>
      </c>
      <c r="I681" s="2">
        <v>44782.693957847223</v>
      </c>
      <c r="J681" s="5">
        <f t="shared" si="60"/>
        <v>1.0088796296331566</v>
      </c>
      <c r="K681" s="12">
        <f t="shared" si="61"/>
        <v>1.0088796296331566</v>
      </c>
      <c r="L681" s="5">
        <f t="shared" si="62"/>
        <v>24.213111111195758</v>
      </c>
      <c r="M681" s="5">
        <v>40</v>
      </c>
      <c r="N681" t="str">
        <f t="shared" si="63"/>
        <v>Prazo SLA atendido</v>
      </c>
      <c r="O681" s="19">
        <f t="shared" si="64"/>
        <v>0.60532777777989399</v>
      </c>
      <c r="P681" t="b">
        <f t="shared" si="65"/>
        <v>0</v>
      </c>
    </row>
    <row r="682" spans="1:16" hidden="1" x14ac:dyDescent="0.3">
      <c r="A682" s="1" t="s">
        <v>3205</v>
      </c>
      <c r="B682" t="s">
        <v>3206</v>
      </c>
      <c r="C682" t="s">
        <v>16</v>
      </c>
      <c r="D682" t="s">
        <v>9</v>
      </c>
      <c r="F682" s="3">
        <v>44904.40697797454</v>
      </c>
      <c r="G682" s="2">
        <v>44904.40697797454</v>
      </c>
      <c r="H682" s="3">
        <v>44907.433780729167</v>
      </c>
      <c r="I682" s="2">
        <v>44907.433780729167</v>
      </c>
      <c r="J682" s="5">
        <f t="shared" si="60"/>
        <v>3.0268027546262601</v>
      </c>
      <c r="K682" s="12">
        <f t="shared" si="61"/>
        <v>3.0268027546262601</v>
      </c>
      <c r="L682" s="5">
        <f t="shared" si="62"/>
        <v>72.643266111030243</v>
      </c>
      <c r="M682" s="5">
        <v>120</v>
      </c>
      <c r="N682" t="str">
        <f t="shared" si="63"/>
        <v>Prazo SLA atendido</v>
      </c>
      <c r="O682" s="19">
        <f t="shared" si="64"/>
        <v>0.60536055092525198</v>
      </c>
      <c r="P682" t="b">
        <f t="shared" si="65"/>
        <v>0</v>
      </c>
    </row>
    <row r="683" spans="1:16" hidden="1" x14ac:dyDescent="0.3">
      <c r="A683" s="1" t="s">
        <v>2958</v>
      </c>
      <c r="B683" t="s">
        <v>2959</v>
      </c>
      <c r="C683" t="s">
        <v>16</v>
      </c>
      <c r="D683" t="s">
        <v>9</v>
      </c>
      <c r="F683" s="3">
        <v>44921.681669872683</v>
      </c>
      <c r="G683" s="2">
        <v>44921.681669872683</v>
      </c>
      <c r="H683" s="3">
        <v>44924.709456550925</v>
      </c>
      <c r="I683" s="2">
        <v>44924.709456550925</v>
      </c>
      <c r="J683" s="5">
        <f t="shared" si="60"/>
        <v>3.0277866782416822</v>
      </c>
      <c r="K683" s="12">
        <f t="shared" si="61"/>
        <v>3.0277866782416822</v>
      </c>
      <c r="L683" s="5">
        <f t="shared" si="62"/>
        <v>72.666880277800374</v>
      </c>
      <c r="M683" s="5">
        <v>120</v>
      </c>
      <c r="N683" t="str">
        <f t="shared" si="63"/>
        <v>Prazo SLA atendido</v>
      </c>
      <c r="O683" s="19">
        <f t="shared" si="64"/>
        <v>0.60555733564833647</v>
      </c>
      <c r="P683" t="b">
        <f t="shared" si="65"/>
        <v>0</v>
      </c>
    </row>
    <row r="684" spans="1:16" hidden="1" x14ac:dyDescent="0.3">
      <c r="A684" s="1" t="s">
        <v>4197</v>
      </c>
      <c r="B684" t="s">
        <v>4198</v>
      </c>
      <c r="C684" t="s">
        <v>255</v>
      </c>
      <c r="D684" t="s">
        <v>13</v>
      </c>
      <c r="F684" s="3">
        <v>44853.721295347219</v>
      </c>
      <c r="G684" s="2">
        <v>44853.721295347219</v>
      </c>
      <c r="H684" s="3">
        <v>44854.734747395836</v>
      </c>
      <c r="I684" s="2">
        <v>44854.734747395836</v>
      </c>
      <c r="J684" s="5">
        <f t="shared" si="60"/>
        <v>1.0134520486171823</v>
      </c>
      <c r="K684" s="12">
        <f t="shared" si="61"/>
        <v>1.0134520486171823</v>
      </c>
      <c r="L684" s="5">
        <f t="shared" si="62"/>
        <v>24.322849166812375</v>
      </c>
      <c r="M684" s="5">
        <v>40</v>
      </c>
      <c r="N684" t="str">
        <f t="shared" si="63"/>
        <v>Prazo SLA atendido</v>
      </c>
      <c r="O684" s="19">
        <f t="shared" si="64"/>
        <v>0.60807122917030942</v>
      </c>
      <c r="P684" t="b">
        <f t="shared" si="65"/>
        <v>0</v>
      </c>
    </row>
    <row r="685" spans="1:16" hidden="1" x14ac:dyDescent="0.3">
      <c r="A685" s="1" t="s">
        <v>5371</v>
      </c>
      <c r="B685" t="s">
        <v>5372</v>
      </c>
      <c r="C685" t="s">
        <v>16</v>
      </c>
      <c r="D685" t="s">
        <v>13</v>
      </c>
      <c r="F685" s="3">
        <v>44782.446900925926</v>
      </c>
      <c r="G685" s="2">
        <v>44782.446900925926</v>
      </c>
      <c r="H685" s="3">
        <v>44783.466296967592</v>
      </c>
      <c r="I685" s="2">
        <v>44783.466296967592</v>
      </c>
      <c r="J685" s="5">
        <f t="shared" si="60"/>
        <v>1.0193960416654591</v>
      </c>
      <c r="K685" s="12">
        <f t="shared" si="61"/>
        <v>1.0193960416654591</v>
      </c>
      <c r="L685" s="5">
        <f t="shared" si="62"/>
        <v>24.465504999971017</v>
      </c>
      <c r="M685" s="5">
        <v>40</v>
      </c>
      <c r="N685" t="str">
        <f t="shared" si="63"/>
        <v>Prazo SLA atendido</v>
      </c>
      <c r="O685" s="19">
        <f t="shared" si="64"/>
        <v>0.61163762499927543</v>
      </c>
      <c r="P685" t="b">
        <f t="shared" si="65"/>
        <v>0</v>
      </c>
    </row>
    <row r="686" spans="1:16" hidden="1" x14ac:dyDescent="0.3">
      <c r="A686" s="1" t="s">
        <v>3470</v>
      </c>
      <c r="B686" t="s">
        <v>3471</v>
      </c>
      <c r="C686" t="s">
        <v>71</v>
      </c>
      <c r="D686" t="s">
        <v>9</v>
      </c>
      <c r="F686" s="3">
        <v>44893.724664317131</v>
      </c>
      <c r="G686" s="2">
        <v>44893.724664317131</v>
      </c>
      <c r="H686" s="3">
        <v>44896.798957037034</v>
      </c>
      <c r="I686" s="2">
        <v>44896.798957037034</v>
      </c>
      <c r="J686" s="5">
        <f t="shared" si="60"/>
        <v>3.0742927199025871</v>
      </c>
      <c r="K686" s="12">
        <f t="shared" si="61"/>
        <v>3.0742927199025871</v>
      </c>
      <c r="L686" s="5">
        <f t="shared" si="62"/>
        <v>73.783025277662091</v>
      </c>
      <c r="M686" s="5">
        <v>120</v>
      </c>
      <c r="N686" t="str">
        <f t="shared" si="63"/>
        <v>Prazo SLA atendido</v>
      </c>
      <c r="O686" s="19">
        <f t="shared" si="64"/>
        <v>0.61485854398051742</v>
      </c>
      <c r="P686" t="b">
        <f t="shared" si="65"/>
        <v>0</v>
      </c>
    </row>
    <row r="687" spans="1:16" x14ac:dyDescent="0.3">
      <c r="A687" s="1" t="s">
        <v>2410</v>
      </c>
      <c r="B687" t="s">
        <v>2411</v>
      </c>
      <c r="C687" t="s">
        <v>12</v>
      </c>
      <c r="D687" t="s">
        <v>322</v>
      </c>
      <c r="F687" s="3">
        <v>44957.251658310182</v>
      </c>
      <c r="G687" s="2">
        <v>44957.251658310182</v>
      </c>
      <c r="H687" s="3">
        <v>44957.456835717596</v>
      </c>
      <c r="I687" s="2">
        <v>44957.456835717596</v>
      </c>
      <c r="J687" s="5">
        <f t="shared" si="60"/>
        <v>0.20517740741343005</v>
      </c>
      <c r="K687" s="12">
        <f t="shared" si="61"/>
        <v>0.20517740741343005</v>
      </c>
      <c r="L687" s="5">
        <f t="shared" si="62"/>
        <v>4.9242577779223211</v>
      </c>
      <c r="M687" s="5">
        <v>8</v>
      </c>
      <c r="N687" t="str">
        <f t="shared" si="63"/>
        <v>Prazo SLA atendido</v>
      </c>
      <c r="O687" s="19">
        <f t="shared" si="64"/>
        <v>0.61553222224029014</v>
      </c>
      <c r="P687" t="b">
        <f t="shared" si="65"/>
        <v>0</v>
      </c>
    </row>
    <row r="688" spans="1:16" hidden="1" x14ac:dyDescent="0.3">
      <c r="A688" s="1" t="s">
        <v>4470</v>
      </c>
      <c r="B688" t="s">
        <v>4471</v>
      </c>
      <c r="C688" t="s">
        <v>16</v>
      </c>
      <c r="D688" t="s">
        <v>4472</v>
      </c>
      <c r="F688" s="3">
        <v>44837.624896157409</v>
      </c>
      <c r="G688" s="2">
        <v>44837.624896157409</v>
      </c>
      <c r="H688" s="3">
        <v>44838.44579056713</v>
      </c>
      <c r="I688" s="2">
        <v>44838.44579056713</v>
      </c>
      <c r="J688" s="5">
        <f t="shared" si="60"/>
        <v>0.82089440972049488</v>
      </c>
      <c r="K688" s="12">
        <f t="shared" si="61"/>
        <v>0.82089440972049488</v>
      </c>
      <c r="L688" s="5">
        <f t="shared" si="62"/>
        <v>19.701465833291877</v>
      </c>
      <c r="M688" s="5">
        <v>32</v>
      </c>
      <c r="N688" t="str">
        <f t="shared" si="63"/>
        <v>Prazo SLA atendido</v>
      </c>
      <c r="O688" s="19">
        <f t="shared" si="64"/>
        <v>0.61567080729037116</v>
      </c>
      <c r="P688" t="b">
        <f t="shared" si="65"/>
        <v>0</v>
      </c>
    </row>
    <row r="689" spans="1:16" x14ac:dyDescent="0.3">
      <c r="A689" s="1" t="s">
        <v>2396</v>
      </c>
      <c r="B689" t="s">
        <v>2397</v>
      </c>
      <c r="C689" t="s">
        <v>16</v>
      </c>
      <c r="D689" t="s">
        <v>9</v>
      </c>
      <c r="F689" s="3">
        <v>44957.504992835646</v>
      </c>
      <c r="G689" s="2">
        <v>44957.504992835646</v>
      </c>
      <c r="H689" s="3">
        <v>44960.588480949074</v>
      </c>
      <c r="I689" s="2">
        <v>44960.588480949074</v>
      </c>
      <c r="J689" s="5">
        <f t="shared" si="60"/>
        <v>3.0834881134287571</v>
      </c>
      <c r="K689" s="12">
        <f t="shared" si="61"/>
        <v>3.0834881134287571</v>
      </c>
      <c r="L689" s="5">
        <f t="shared" si="62"/>
        <v>74.003714722290169</v>
      </c>
      <c r="M689" s="5">
        <v>120</v>
      </c>
      <c r="N689" t="str">
        <f t="shared" si="63"/>
        <v>Prazo SLA atendido</v>
      </c>
      <c r="O689" s="19">
        <f t="shared" si="64"/>
        <v>0.61669762268575146</v>
      </c>
      <c r="P689" t="b">
        <f t="shared" si="65"/>
        <v>0</v>
      </c>
    </row>
    <row r="690" spans="1:16" x14ac:dyDescent="0.3">
      <c r="A690" s="1" t="s">
        <v>2602</v>
      </c>
      <c r="B690" t="s">
        <v>2603</v>
      </c>
      <c r="C690" t="s">
        <v>16</v>
      </c>
      <c r="D690" t="s">
        <v>13</v>
      </c>
      <c r="F690" s="3">
        <v>44942.438526979167</v>
      </c>
      <c r="G690" s="2">
        <v>44942.438526979167</v>
      </c>
      <c r="H690" s="3">
        <v>44943.469424791663</v>
      </c>
      <c r="I690" s="2">
        <v>44943.469424791663</v>
      </c>
      <c r="J690" s="5">
        <f t="shared" si="60"/>
        <v>1.030897812495823</v>
      </c>
      <c r="K690" s="12">
        <f t="shared" si="61"/>
        <v>1.030897812495823</v>
      </c>
      <c r="L690" s="5">
        <f t="shared" si="62"/>
        <v>24.741547499899752</v>
      </c>
      <c r="M690" s="5">
        <v>40</v>
      </c>
      <c r="N690" t="str">
        <f t="shared" si="63"/>
        <v>Prazo SLA atendido</v>
      </c>
      <c r="O690" s="19">
        <f t="shared" si="64"/>
        <v>0.61853868749749386</v>
      </c>
      <c r="P690" t="b">
        <f t="shared" si="65"/>
        <v>0</v>
      </c>
    </row>
    <row r="691" spans="1:16" hidden="1" x14ac:dyDescent="0.3">
      <c r="A691" s="1" t="s">
        <v>5044</v>
      </c>
      <c r="B691" t="s">
        <v>4543</v>
      </c>
      <c r="C691" t="s">
        <v>109</v>
      </c>
      <c r="D691" t="s">
        <v>9</v>
      </c>
      <c r="F691" s="3">
        <v>44802.533606863428</v>
      </c>
      <c r="G691" s="2">
        <v>44802.533606863428</v>
      </c>
      <c r="H691" s="3">
        <v>44805.630280810183</v>
      </c>
      <c r="I691" s="2">
        <v>44805.630280810183</v>
      </c>
      <c r="J691" s="5">
        <f t="shared" si="60"/>
        <v>3.0966739467548905</v>
      </c>
      <c r="K691" s="12">
        <f t="shared" si="61"/>
        <v>3.0966739467548905</v>
      </c>
      <c r="L691" s="5">
        <f t="shared" si="62"/>
        <v>74.320174722117372</v>
      </c>
      <c r="M691" s="5">
        <v>120</v>
      </c>
      <c r="N691" t="str">
        <f t="shared" si="63"/>
        <v>Prazo SLA atendido</v>
      </c>
      <c r="O691" s="19">
        <f t="shared" si="64"/>
        <v>0.61933478935097808</v>
      </c>
      <c r="P691" t="b">
        <f t="shared" si="65"/>
        <v>0</v>
      </c>
    </row>
    <row r="692" spans="1:16" x14ac:dyDescent="0.3">
      <c r="A692" s="1" t="s">
        <v>578</v>
      </c>
      <c r="B692" t="s">
        <v>579</v>
      </c>
      <c r="C692" t="s">
        <v>8</v>
      </c>
      <c r="D692" t="s">
        <v>9</v>
      </c>
      <c r="F692" s="3">
        <v>45065.358516030094</v>
      </c>
      <c r="G692" s="2">
        <v>45065.358516030094</v>
      </c>
      <c r="H692" s="3">
        <v>45068.477348692133</v>
      </c>
      <c r="I692" s="2">
        <v>45068.477348692133</v>
      </c>
      <c r="J692" s="5">
        <f t="shared" si="60"/>
        <v>3.1188326620394946</v>
      </c>
      <c r="K692" s="12">
        <f t="shared" si="61"/>
        <v>3.1188326620394946</v>
      </c>
      <c r="L692" s="5">
        <f t="shared" si="62"/>
        <v>74.851983888947871</v>
      </c>
      <c r="M692" s="5">
        <v>120</v>
      </c>
      <c r="N692" t="str">
        <f t="shared" si="63"/>
        <v>Prazo SLA atendido</v>
      </c>
      <c r="O692" s="19">
        <f t="shared" si="64"/>
        <v>0.62376653240789892</v>
      </c>
      <c r="P692" t="b">
        <f t="shared" si="65"/>
        <v>0</v>
      </c>
    </row>
    <row r="693" spans="1:16" x14ac:dyDescent="0.3">
      <c r="A693" s="1" t="s">
        <v>678</v>
      </c>
      <c r="B693" t="s">
        <v>317</v>
      </c>
      <c r="C693" t="s">
        <v>211</v>
      </c>
      <c r="D693" t="s">
        <v>13</v>
      </c>
      <c r="F693" s="3">
        <v>45057.680709594904</v>
      </c>
      <c r="G693" s="2">
        <v>45057.680709594904</v>
      </c>
      <c r="H693" s="3">
        <v>45058.722209201391</v>
      </c>
      <c r="I693" s="2">
        <v>45058.722209201391</v>
      </c>
      <c r="J693" s="5">
        <f t="shared" si="60"/>
        <v>1.0414996064864681</v>
      </c>
      <c r="K693" s="12">
        <f t="shared" si="61"/>
        <v>1.0414996064864681</v>
      </c>
      <c r="L693" s="5">
        <f t="shared" si="62"/>
        <v>24.995990555675235</v>
      </c>
      <c r="M693" s="5">
        <v>40</v>
      </c>
      <c r="N693" t="str">
        <f t="shared" si="63"/>
        <v>Prazo SLA atendido</v>
      </c>
      <c r="O693" s="19">
        <f t="shared" si="64"/>
        <v>0.62489976389188084</v>
      </c>
      <c r="P693" t="b">
        <f t="shared" si="65"/>
        <v>0</v>
      </c>
    </row>
    <row r="694" spans="1:16" hidden="1" x14ac:dyDescent="0.3">
      <c r="A694" s="1" t="s">
        <v>3373</v>
      </c>
      <c r="B694" t="s">
        <v>338</v>
      </c>
      <c r="C694" t="s">
        <v>1469</v>
      </c>
      <c r="D694" t="s">
        <v>23</v>
      </c>
      <c r="F694" s="3">
        <v>44896.761774837963</v>
      </c>
      <c r="G694" s="2">
        <v>44896.761774837963</v>
      </c>
      <c r="H694" s="3">
        <v>44901.455802233795</v>
      </c>
      <c r="I694" s="2">
        <v>44901.455802233795</v>
      </c>
      <c r="J694" s="5">
        <f t="shared" si="60"/>
        <v>4.6940273958316538</v>
      </c>
      <c r="K694" s="12">
        <f t="shared" si="61"/>
        <v>4.6940273958316538</v>
      </c>
      <c r="L694" s="5">
        <f t="shared" si="62"/>
        <v>112.65665749995969</v>
      </c>
      <c r="M694" s="5">
        <v>180</v>
      </c>
      <c r="N694" t="str">
        <f t="shared" si="63"/>
        <v>Prazo SLA atendido</v>
      </c>
      <c r="O694" s="19">
        <f t="shared" si="64"/>
        <v>0.62587031944422056</v>
      </c>
      <c r="P694" t="b">
        <f t="shared" si="65"/>
        <v>0</v>
      </c>
    </row>
    <row r="695" spans="1:16" hidden="1" x14ac:dyDescent="0.3">
      <c r="A695" s="1" t="s">
        <v>5057</v>
      </c>
      <c r="B695" t="s">
        <v>5058</v>
      </c>
      <c r="C695" t="s">
        <v>8</v>
      </c>
      <c r="D695" t="s">
        <v>13</v>
      </c>
      <c r="F695" s="3">
        <v>44802.403678449075</v>
      </c>
      <c r="G695" s="2">
        <v>44802.403678449075</v>
      </c>
      <c r="H695" s="3">
        <v>44803.451997870368</v>
      </c>
      <c r="I695" s="2">
        <v>44803.451997870368</v>
      </c>
      <c r="J695" s="5">
        <f t="shared" si="60"/>
        <v>1.0483194212938542</v>
      </c>
      <c r="K695" s="12">
        <f t="shared" si="61"/>
        <v>1.0483194212938542</v>
      </c>
      <c r="L695" s="5">
        <f t="shared" si="62"/>
        <v>25.159666111052502</v>
      </c>
      <c r="M695" s="5">
        <v>40</v>
      </c>
      <c r="N695" t="str">
        <f t="shared" si="63"/>
        <v>Prazo SLA atendido</v>
      </c>
      <c r="O695" s="19">
        <f t="shared" si="64"/>
        <v>0.62899165277631253</v>
      </c>
      <c r="P695" t="b">
        <f t="shared" si="65"/>
        <v>0</v>
      </c>
    </row>
    <row r="696" spans="1:16" x14ac:dyDescent="0.3">
      <c r="A696" s="1" t="s">
        <v>2517</v>
      </c>
      <c r="B696" t="s">
        <v>2518</v>
      </c>
      <c r="C696" t="s">
        <v>16</v>
      </c>
      <c r="D696" t="s">
        <v>9</v>
      </c>
      <c r="F696" s="3">
        <v>44949.459526423612</v>
      </c>
      <c r="G696" s="2">
        <v>44949.459526423612</v>
      </c>
      <c r="H696" s="3">
        <v>44952.612189918982</v>
      </c>
      <c r="I696" s="2">
        <v>44952.612189918982</v>
      </c>
      <c r="J696" s="5">
        <f t="shared" si="60"/>
        <v>3.1526634953697794</v>
      </c>
      <c r="K696" s="12">
        <f t="shared" si="61"/>
        <v>3.1526634953697794</v>
      </c>
      <c r="L696" s="5">
        <f t="shared" si="62"/>
        <v>75.663923888874706</v>
      </c>
      <c r="M696" s="5">
        <v>120</v>
      </c>
      <c r="N696" t="str">
        <f t="shared" si="63"/>
        <v>Prazo SLA atendido</v>
      </c>
      <c r="O696" s="19">
        <f t="shared" si="64"/>
        <v>0.63053269907395593</v>
      </c>
      <c r="P696" t="b">
        <f t="shared" si="65"/>
        <v>0</v>
      </c>
    </row>
    <row r="697" spans="1:16" hidden="1" x14ac:dyDescent="0.3">
      <c r="A697" s="1" t="s">
        <v>3774</v>
      </c>
      <c r="B697" t="s">
        <v>3775</v>
      </c>
      <c r="C697" t="s">
        <v>26</v>
      </c>
      <c r="D697" t="s">
        <v>13</v>
      </c>
      <c r="F697" s="3">
        <v>44872.637505925923</v>
      </c>
      <c r="G697" s="2">
        <v>44872.637505925923</v>
      </c>
      <c r="H697" s="3">
        <v>44873.700247638888</v>
      </c>
      <c r="I697" s="2">
        <v>44873.700247638888</v>
      </c>
      <c r="J697" s="5">
        <f t="shared" si="60"/>
        <v>1.0627417129653622</v>
      </c>
      <c r="K697" s="12">
        <f t="shared" si="61"/>
        <v>1.0627417129653622</v>
      </c>
      <c r="L697" s="5">
        <f t="shared" si="62"/>
        <v>25.505801111168694</v>
      </c>
      <c r="M697" s="5">
        <v>40</v>
      </c>
      <c r="N697" t="str">
        <f t="shared" si="63"/>
        <v>Prazo SLA atendido</v>
      </c>
      <c r="O697" s="19">
        <f t="shared" si="64"/>
        <v>0.63764502777921739</v>
      </c>
      <c r="P697" t="b">
        <f t="shared" si="65"/>
        <v>0</v>
      </c>
    </row>
    <row r="698" spans="1:16" hidden="1" x14ac:dyDescent="0.3">
      <c r="A698" s="1" t="s">
        <v>5047</v>
      </c>
      <c r="B698" t="s">
        <v>19</v>
      </c>
      <c r="C698" t="s">
        <v>109</v>
      </c>
      <c r="D698" t="s">
        <v>9</v>
      </c>
      <c r="F698" s="3">
        <v>44802.483743425924</v>
      </c>
      <c r="G698" s="2">
        <v>44802.483743425924</v>
      </c>
      <c r="H698" s="3">
        <v>44805.684816469904</v>
      </c>
      <c r="I698" s="2">
        <v>44805.684816469904</v>
      </c>
      <c r="J698" s="5">
        <f t="shared" si="60"/>
        <v>3.2010730439797044</v>
      </c>
      <c r="K698" s="12">
        <f t="shared" si="61"/>
        <v>3.2010730439797044</v>
      </c>
      <c r="L698" s="5">
        <f t="shared" si="62"/>
        <v>76.825753055512905</v>
      </c>
      <c r="M698" s="5">
        <v>120</v>
      </c>
      <c r="N698" t="str">
        <f t="shared" si="63"/>
        <v>Prazo SLA atendido</v>
      </c>
      <c r="O698" s="19">
        <f t="shared" si="64"/>
        <v>0.64021460879594083</v>
      </c>
      <c r="P698" t="b">
        <f t="shared" si="65"/>
        <v>0</v>
      </c>
    </row>
    <row r="699" spans="1:16" hidden="1" x14ac:dyDescent="0.3">
      <c r="A699" s="1" t="s">
        <v>4918</v>
      </c>
      <c r="B699" t="s">
        <v>4919</v>
      </c>
      <c r="C699" t="s">
        <v>16</v>
      </c>
      <c r="D699" t="s">
        <v>17</v>
      </c>
      <c r="F699" s="3">
        <v>44810.458179085646</v>
      </c>
      <c r="G699" s="2">
        <v>44810.458179085646</v>
      </c>
      <c r="H699" s="3">
        <v>44810.886148379628</v>
      </c>
      <c r="I699" s="2">
        <v>44810.886148379628</v>
      </c>
      <c r="J699" s="5">
        <f t="shared" si="60"/>
        <v>0.42796929398173233</v>
      </c>
      <c r="K699" s="12">
        <f t="shared" si="61"/>
        <v>0.42796929398173233</v>
      </c>
      <c r="L699" s="5">
        <f t="shared" si="62"/>
        <v>10.271263055561576</v>
      </c>
      <c r="M699" s="5">
        <v>16</v>
      </c>
      <c r="N699" t="str">
        <f t="shared" si="63"/>
        <v>Prazo SLA atendido</v>
      </c>
      <c r="O699" s="19">
        <f t="shared" si="64"/>
        <v>0.6419539409725985</v>
      </c>
      <c r="P699" t="b">
        <f t="shared" si="65"/>
        <v>0</v>
      </c>
    </row>
    <row r="700" spans="1:16" hidden="1" x14ac:dyDescent="0.3">
      <c r="A700" s="1" t="s">
        <v>3846</v>
      </c>
      <c r="B700" t="s">
        <v>3847</v>
      </c>
      <c r="C700" t="s">
        <v>2110</v>
      </c>
      <c r="D700" t="s">
        <v>13</v>
      </c>
      <c r="F700" s="3">
        <v>44868.664250740738</v>
      </c>
      <c r="G700" s="2">
        <v>44868.664250740738</v>
      </c>
      <c r="H700" s="3">
        <v>44869.738423831019</v>
      </c>
      <c r="I700" s="2">
        <v>44869.738423831019</v>
      </c>
      <c r="J700" s="5">
        <f t="shared" si="60"/>
        <v>1.074173090280965</v>
      </c>
      <c r="K700" s="12">
        <f t="shared" si="61"/>
        <v>1.074173090280965</v>
      </c>
      <c r="L700" s="5">
        <f t="shared" si="62"/>
        <v>25.780154166743159</v>
      </c>
      <c r="M700" s="5">
        <v>40</v>
      </c>
      <c r="N700" t="str">
        <f t="shared" si="63"/>
        <v>Prazo SLA atendido</v>
      </c>
      <c r="O700" s="19">
        <f t="shared" si="64"/>
        <v>0.64450385416857903</v>
      </c>
      <c r="P700" t="b">
        <f t="shared" si="65"/>
        <v>0</v>
      </c>
    </row>
    <row r="701" spans="1:16" x14ac:dyDescent="0.3">
      <c r="A701" s="1" t="s">
        <v>832</v>
      </c>
      <c r="B701" t="s">
        <v>833</v>
      </c>
      <c r="C701" t="s">
        <v>26</v>
      </c>
      <c r="D701" t="s">
        <v>9</v>
      </c>
      <c r="F701" s="3">
        <v>45048.50816070602</v>
      </c>
      <c r="G701" s="2">
        <v>45048.50816070602</v>
      </c>
      <c r="H701" s="3">
        <v>45051.763435578701</v>
      </c>
      <c r="I701" s="2">
        <v>45051.763435578701</v>
      </c>
      <c r="J701" s="5">
        <f t="shared" si="60"/>
        <v>3.2552748726811842</v>
      </c>
      <c r="K701" s="12">
        <f t="shared" si="61"/>
        <v>3.2552748726811842</v>
      </c>
      <c r="L701" s="5">
        <f t="shared" si="62"/>
        <v>78.126596944348421</v>
      </c>
      <c r="M701" s="5">
        <v>120</v>
      </c>
      <c r="N701" t="str">
        <f t="shared" si="63"/>
        <v>Prazo SLA atendido</v>
      </c>
      <c r="O701" s="19">
        <f t="shared" si="64"/>
        <v>0.65105497453623684</v>
      </c>
      <c r="P701" t="b">
        <f t="shared" si="65"/>
        <v>0</v>
      </c>
    </row>
    <row r="702" spans="1:16" x14ac:dyDescent="0.3">
      <c r="A702" s="1" t="s">
        <v>1193</v>
      </c>
      <c r="B702" t="s">
        <v>1194</v>
      </c>
      <c r="C702" t="s">
        <v>16</v>
      </c>
      <c r="D702" t="s">
        <v>9</v>
      </c>
      <c r="F702" s="3">
        <v>45026.460249918979</v>
      </c>
      <c r="G702" s="2">
        <v>45026.460249918979</v>
      </c>
      <c r="H702" s="3">
        <v>45029.732805069441</v>
      </c>
      <c r="I702" s="2">
        <v>45029.732805069441</v>
      </c>
      <c r="J702" s="5">
        <f t="shared" si="60"/>
        <v>3.2725551504627219</v>
      </c>
      <c r="K702" s="12">
        <f t="shared" si="61"/>
        <v>3.2725551504627219</v>
      </c>
      <c r="L702" s="5">
        <f t="shared" si="62"/>
        <v>78.541323611105327</v>
      </c>
      <c r="M702" s="5">
        <v>120</v>
      </c>
      <c r="N702" t="str">
        <f t="shared" si="63"/>
        <v>Prazo SLA atendido</v>
      </c>
      <c r="O702" s="19">
        <f t="shared" si="64"/>
        <v>0.65451103009254441</v>
      </c>
      <c r="P702" t="b">
        <f t="shared" si="65"/>
        <v>0</v>
      </c>
    </row>
    <row r="703" spans="1:16" x14ac:dyDescent="0.3">
      <c r="A703" s="1" t="s">
        <v>1435</v>
      </c>
      <c r="B703" t="s">
        <v>1436</v>
      </c>
      <c r="C703" t="s">
        <v>91</v>
      </c>
      <c r="D703" t="s">
        <v>9</v>
      </c>
      <c r="F703" s="3">
        <v>45012.421114895835</v>
      </c>
      <c r="G703" s="2">
        <v>45012.421114895835</v>
      </c>
      <c r="H703" s="3">
        <v>45015.71735097222</v>
      </c>
      <c r="I703" s="2">
        <v>45015.71735097222</v>
      </c>
      <c r="J703" s="5">
        <f t="shared" si="60"/>
        <v>3.2962360763849574</v>
      </c>
      <c r="K703" s="12">
        <f t="shared" si="61"/>
        <v>3.2962360763849574</v>
      </c>
      <c r="L703" s="5">
        <f t="shared" si="62"/>
        <v>79.109665833238978</v>
      </c>
      <c r="M703" s="5">
        <v>120</v>
      </c>
      <c r="N703" t="str">
        <f t="shared" si="63"/>
        <v>Prazo SLA atendido</v>
      </c>
      <c r="O703" s="19">
        <f t="shared" si="64"/>
        <v>0.65924721527699148</v>
      </c>
      <c r="P703" t="b">
        <f t="shared" si="65"/>
        <v>0</v>
      </c>
    </row>
    <row r="704" spans="1:16" hidden="1" x14ac:dyDescent="0.3">
      <c r="A704" s="1" t="s">
        <v>3521</v>
      </c>
      <c r="B704" t="s">
        <v>3522</v>
      </c>
      <c r="C704" t="s">
        <v>16</v>
      </c>
      <c r="D704" t="s">
        <v>856</v>
      </c>
      <c r="F704" s="3">
        <v>44889.512366585652</v>
      </c>
      <c r="G704" s="2">
        <v>44889.512366585652</v>
      </c>
      <c r="H704" s="3">
        <v>44890.62362953704</v>
      </c>
      <c r="I704" s="2">
        <v>44890.62362953704</v>
      </c>
      <c r="J704" s="5">
        <f t="shared" si="60"/>
        <v>1.1112629513881984</v>
      </c>
      <c r="K704" s="12">
        <f t="shared" si="61"/>
        <v>1.1112629513881984</v>
      </c>
      <c r="L704" s="5">
        <f t="shared" si="62"/>
        <v>26.670310833316762</v>
      </c>
      <c r="M704" s="5">
        <v>40</v>
      </c>
      <c r="N704" t="str">
        <f t="shared" si="63"/>
        <v>Prazo SLA atendido</v>
      </c>
      <c r="O704" s="19">
        <f t="shared" si="64"/>
        <v>0.66675777083291909</v>
      </c>
      <c r="P704" t="b">
        <f t="shared" si="65"/>
        <v>0</v>
      </c>
    </row>
    <row r="705" spans="1:16" x14ac:dyDescent="0.3">
      <c r="A705" s="1" t="s">
        <v>451</v>
      </c>
      <c r="B705" t="s">
        <v>452</v>
      </c>
      <c r="C705" t="s">
        <v>91</v>
      </c>
      <c r="D705" t="s">
        <v>23</v>
      </c>
      <c r="F705" s="3">
        <v>45072.752781087962</v>
      </c>
      <c r="G705" s="2">
        <v>45072.752781087962</v>
      </c>
      <c r="H705" s="3">
        <v>45077.801583668981</v>
      </c>
      <c r="I705" s="2">
        <v>45077.801583668981</v>
      </c>
      <c r="J705" s="5">
        <f t="shared" si="60"/>
        <v>5.0488025810191175</v>
      </c>
      <c r="K705" s="12">
        <f t="shared" si="61"/>
        <v>5.0488025810191175</v>
      </c>
      <c r="L705" s="5">
        <f t="shared" si="62"/>
        <v>121.17126194445882</v>
      </c>
      <c r="M705" s="5">
        <v>180</v>
      </c>
      <c r="N705" t="str">
        <f t="shared" si="63"/>
        <v>Prazo SLA atendido</v>
      </c>
      <c r="O705" s="19">
        <f t="shared" si="64"/>
        <v>0.67317367746921564</v>
      </c>
      <c r="P705" t="b">
        <f t="shared" si="65"/>
        <v>0</v>
      </c>
    </row>
    <row r="706" spans="1:16" hidden="1" x14ac:dyDescent="0.3">
      <c r="A706" s="1" t="s">
        <v>3149</v>
      </c>
      <c r="B706" t="s">
        <v>3150</v>
      </c>
      <c r="C706" t="s">
        <v>374</v>
      </c>
      <c r="D706" t="s">
        <v>13</v>
      </c>
      <c r="F706" s="3">
        <v>44909.455748217595</v>
      </c>
      <c r="G706" s="2">
        <v>44909.455748217595</v>
      </c>
      <c r="H706" s="3">
        <v>44910.596140868052</v>
      </c>
      <c r="I706" s="2">
        <v>44910.596140868052</v>
      </c>
      <c r="J706" s="5">
        <f t="shared" ref="J706:J769" si="66">H706-F706</f>
        <v>1.1403926504572155</v>
      </c>
      <c r="K706" s="12">
        <f t="shared" ref="K706:K769" si="67">I706-G706</f>
        <v>1.1403926504572155</v>
      </c>
      <c r="L706" s="5">
        <f t="shared" ref="L706:L769" si="68">J706*24</f>
        <v>27.369423610973172</v>
      </c>
      <c r="M706" s="5">
        <v>40</v>
      </c>
      <c r="N706" t="str">
        <f t="shared" ref="N706:N769" si="69">IFERROR(IF(L706&gt;=M706,"Prazo SLA não atendido","Prazo SLA atendido"),"Serviço não cadastrado")</f>
        <v>Prazo SLA atendido</v>
      </c>
      <c r="O706" s="19">
        <f t="shared" ref="O706:O769" si="70">(L706/M706)</f>
        <v>0.68423559027432934</v>
      </c>
      <c r="P706" t="b">
        <f t="shared" ref="P706:P769" si="71">IFERROR(IF(AND(O706&gt;=101%,O706&lt;=200%),"Acima do SLA",IF(AND(O706&gt;200%),"Muito Acima do SLA")),"Sem meta")</f>
        <v>0</v>
      </c>
    </row>
    <row r="707" spans="1:16" x14ac:dyDescent="0.3">
      <c r="A707" s="1" t="s">
        <v>251</v>
      </c>
      <c r="B707" t="s">
        <v>252</v>
      </c>
      <c r="C707" t="s">
        <v>238</v>
      </c>
      <c r="D707" t="s">
        <v>23</v>
      </c>
      <c r="F707" s="3">
        <v>45088.680206898149</v>
      </c>
      <c r="G707" s="2">
        <v>45088.680206898149</v>
      </c>
      <c r="H707" s="3">
        <v>45093.827404351854</v>
      </c>
      <c r="I707" s="2">
        <v>45093.827404351854</v>
      </c>
      <c r="J707" s="5">
        <f t="shared" si="66"/>
        <v>5.1471974537053029</v>
      </c>
      <c r="K707" s="12">
        <f t="shared" si="67"/>
        <v>5.1471974537053029</v>
      </c>
      <c r="L707" s="5">
        <f t="shared" si="68"/>
        <v>123.53273888892727</v>
      </c>
      <c r="M707" s="5">
        <v>180</v>
      </c>
      <c r="N707" t="str">
        <f t="shared" si="69"/>
        <v>Prazo SLA atendido</v>
      </c>
      <c r="O707" s="19">
        <f t="shared" si="70"/>
        <v>0.68629299382737374</v>
      </c>
      <c r="P707" t="b">
        <f t="shared" si="71"/>
        <v>0</v>
      </c>
    </row>
    <row r="708" spans="1:16" x14ac:dyDescent="0.3">
      <c r="A708" s="1" t="s">
        <v>671</v>
      </c>
      <c r="B708" t="s">
        <v>672</v>
      </c>
      <c r="C708" t="s">
        <v>26</v>
      </c>
      <c r="D708" t="s">
        <v>68</v>
      </c>
      <c r="F708" s="3">
        <v>45057.74207310185</v>
      </c>
      <c r="G708" s="2">
        <v>45057.74207310185</v>
      </c>
      <c r="H708" s="3">
        <v>45058.431260972226</v>
      </c>
      <c r="I708" s="2">
        <v>45058.431260972226</v>
      </c>
      <c r="J708" s="5">
        <f t="shared" si="66"/>
        <v>0.68918787037546281</v>
      </c>
      <c r="K708" s="12">
        <f t="shared" si="67"/>
        <v>0.68918787037546281</v>
      </c>
      <c r="L708" s="5">
        <f t="shared" si="68"/>
        <v>16.540508889011107</v>
      </c>
      <c r="M708" s="5">
        <v>24</v>
      </c>
      <c r="N708" t="str">
        <f t="shared" si="69"/>
        <v>Prazo SLA atendido</v>
      </c>
      <c r="O708" s="19">
        <f t="shared" si="70"/>
        <v>0.68918787037546281</v>
      </c>
      <c r="P708" t="b">
        <f t="shared" si="71"/>
        <v>0</v>
      </c>
    </row>
    <row r="709" spans="1:16" x14ac:dyDescent="0.3">
      <c r="A709" s="1" t="s">
        <v>1876</v>
      </c>
      <c r="B709" t="s">
        <v>1877</v>
      </c>
      <c r="C709" t="s">
        <v>289</v>
      </c>
      <c r="D709" t="s">
        <v>290</v>
      </c>
      <c r="F709" s="3">
        <v>44988.651151562502</v>
      </c>
      <c r="G709" s="2">
        <v>44988.651151562502</v>
      </c>
      <c r="H709" s="3">
        <v>45002.501016435184</v>
      </c>
      <c r="I709" s="2">
        <v>45002.501016435184</v>
      </c>
      <c r="J709" s="5">
        <f t="shared" si="66"/>
        <v>13.849864872681792</v>
      </c>
      <c r="K709" s="12">
        <f t="shared" si="67"/>
        <v>13.849864872681792</v>
      </c>
      <c r="L709" s="5">
        <f t="shared" si="68"/>
        <v>332.39675694436301</v>
      </c>
      <c r="M709" s="5">
        <v>480</v>
      </c>
      <c r="N709" t="str">
        <f t="shared" si="69"/>
        <v>Prazo SLA atendido</v>
      </c>
      <c r="O709" s="19">
        <f t="shared" si="70"/>
        <v>0.69249324363408959</v>
      </c>
      <c r="P709" t="b">
        <f t="shared" si="71"/>
        <v>0</v>
      </c>
    </row>
    <row r="710" spans="1:16" x14ac:dyDescent="0.3">
      <c r="A710" s="1" t="s">
        <v>2432</v>
      </c>
      <c r="B710" t="s">
        <v>1438</v>
      </c>
      <c r="C710" t="s">
        <v>238</v>
      </c>
      <c r="D710" t="s">
        <v>23</v>
      </c>
      <c r="F710" s="3">
        <v>44953.454578900462</v>
      </c>
      <c r="G710" s="2">
        <v>44953.454578900462</v>
      </c>
      <c r="H710" s="3">
        <v>44958.649552939816</v>
      </c>
      <c r="I710" s="2">
        <v>44958.649552939816</v>
      </c>
      <c r="J710" s="5">
        <f t="shared" si="66"/>
        <v>5.1949740393538377</v>
      </c>
      <c r="K710" s="12">
        <f t="shared" si="67"/>
        <v>5.1949740393538377</v>
      </c>
      <c r="L710" s="5">
        <f t="shared" si="68"/>
        <v>124.67937694449211</v>
      </c>
      <c r="M710" s="5">
        <v>180</v>
      </c>
      <c r="N710" t="str">
        <f t="shared" si="69"/>
        <v>Prazo SLA atendido</v>
      </c>
      <c r="O710" s="19">
        <f t="shared" si="70"/>
        <v>0.69266320524717839</v>
      </c>
      <c r="P710" t="b">
        <f t="shared" si="71"/>
        <v>0</v>
      </c>
    </row>
    <row r="711" spans="1:16" x14ac:dyDescent="0.3">
      <c r="A711" s="1" t="s">
        <v>918</v>
      </c>
      <c r="B711" t="s">
        <v>74</v>
      </c>
      <c r="C711" t="s">
        <v>211</v>
      </c>
      <c r="D711" t="s">
        <v>13</v>
      </c>
      <c r="F711" s="3">
        <v>45042.446656261571</v>
      </c>
      <c r="G711" s="2">
        <v>45042.446656261571</v>
      </c>
      <c r="H711" s="3">
        <v>45043.617703495373</v>
      </c>
      <c r="I711" s="2">
        <v>45043.617703495373</v>
      </c>
      <c r="J711" s="5">
        <f t="shared" si="66"/>
        <v>1.1710472338018008</v>
      </c>
      <c r="K711" s="12">
        <f t="shared" si="67"/>
        <v>1.1710472338018008</v>
      </c>
      <c r="L711" s="5">
        <f t="shared" si="68"/>
        <v>28.105133611243218</v>
      </c>
      <c r="M711" s="5">
        <v>40</v>
      </c>
      <c r="N711" t="str">
        <f t="shared" si="69"/>
        <v>Prazo SLA atendido</v>
      </c>
      <c r="O711" s="19">
        <f t="shared" si="70"/>
        <v>0.70262834028108045</v>
      </c>
      <c r="P711" t="b">
        <f t="shared" si="71"/>
        <v>0</v>
      </c>
    </row>
    <row r="712" spans="1:16" hidden="1" x14ac:dyDescent="0.3">
      <c r="A712" s="1" t="s">
        <v>3668</v>
      </c>
      <c r="B712" t="s">
        <v>3669</v>
      </c>
      <c r="C712" t="s">
        <v>8</v>
      </c>
      <c r="D712" t="s">
        <v>17</v>
      </c>
      <c r="F712" s="3">
        <v>44881.475267349539</v>
      </c>
      <c r="G712" s="2">
        <v>44881.475267349539</v>
      </c>
      <c r="H712" s="3">
        <v>44881.951261932867</v>
      </c>
      <c r="I712" s="2">
        <v>44881.951261932867</v>
      </c>
      <c r="J712" s="5">
        <f t="shared" si="66"/>
        <v>0.47599458332842914</v>
      </c>
      <c r="K712" s="12">
        <f t="shared" si="67"/>
        <v>0.47599458332842914</v>
      </c>
      <c r="L712" s="5">
        <f t="shared" si="68"/>
        <v>11.423869999882299</v>
      </c>
      <c r="M712" s="5">
        <v>16</v>
      </c>
      <c r="N712" t="str">
        <f t="shared" si="69"/>
        <v>Prazo SLA atendido</v>
      </c>
      <c r="O712" s="19">
        <f t="shared" si="70"/>
        <v>0.71399187499264372</v>
      </c>
      <c r="P712" t="b">
        <f t="shared" si="71"/>
        <v>0</v>
      </c>
    </row>
    <row r="713" spans="1:16" hidden="1" x14ac:dyDescent="0.3">
      <c r="A713" s="1" t="s">
        <v>4103</v>
      </c>
      <c r="B713" t="s">
        <v>4104</v>
      </c>
      <c r="C713" t="s">
        <v>26</v>
      </c>
      <c r="D713" t="s">
        <v>13</v>
      </c>
      <c r="F713" s="3">
        <v>44858.525073773148</v>
      </c>
      <c r="G713" s="2">
        <v>44858.525073773148</v>
      </c>
      <c r="H713" s="3">
        <v>44859.730324270837</v>
      </c>
      <c r="I713" s="2">
        <v>44859.730324270837</v>
      </c>
      <c r="J713" s="5">
        <f t="shared" si="66"/>
        <v>1.2052504976891214</v>
      </c>
      <c r="K713" s="12">
        <f t="shared" si="67"/>
        <v>1.2052504976891214</v>
      </c>
      <c r="L713" s="5">
        <f t="shared" si="68"/>
        <v>28.926011944538914</v>
      </c>
      <c r="M713" s="5">
        <v>40</v>
      </c>
      <c r="N713" t="str">
        <f t="shared" si="69"/>
        <v>Prazo SLA atendido</v>
      </c>
      <c r="O713" s="19">
        <f t="shared" si="70"/>
        <v>0.7231502986134728</v>
      </c>
      <c r="P713" t="b">
        <f t="shared" si="71"/>
        <v>0</v>
      </c>
    </row>
    <row r="714" spans="1:16" x14ac:dyDescent="0.3">
      <c r="A714" s="1" t="s">
        <v>983</v>
      </c>
      <c r="B714" t="s">
        <v>984</v>
      </c>
      <c r="C714" t="s">
        <v>91</v>
      </c>
      <c r="D714" t="s">
        <v>9</v>
      </c>
      <c r="F714" s="3">
        <v>45038.866057905092</v>
      </c>
      <c r="G714" s="2">
        <v>45038.866057905092</v>
      </c>
      <c r="H714" s="3">
        <v>45042.497722731481</v>
      </c>
      <c r="I714" s="2">
        <v>45042.497722731481</v>
      </c>
      <c r="J714" s="5">
        <f t="shared" si="66"/>
        <v>3.6316648263891693</v>
      </c>
      <c r="K714" s="12">
        <f t="shared" si="67"/>
        <v>3.6316648263891693</v>
      </c>
      <c r="L714" s="5">
        <f t="shared" si="68"/>
        <v>87.159955833340064</v>
      </c>
      <c r="M714" s="5">
        <v>120</v>
      </c>
      <c r="N714" t="str">
        <f t="shared" si="69"/>
        <v>Prazo SLA atendido</v>
      </c>
      <c r="O714" s="19">
        <f t="shared" si="70"/>
        <v>0.72633296527783386</v>
      </c>
      <c r="P714" t="b">
        <f t="shared" si="71"/>
        <v>0</v>
      </c>
    </row>
    <row r="715" spans="1:16" x14ac:dyDescent="0.3">
      <c r="A715" s="1" t="s">
        <v>841</v>
      </c>
      <c r="B715" t="s">
        <v>842</v>
      </c>
      <c r="C715" t="s">
        <v>8</v>
      </c>
      <c r="D715" t="s">
        <v>9</v>
      </c>
      <c r="F715" s="3">
        <v>45044.801405405095</v>
      </c>
      <c r="G715" s="2">
        <v>45044.801405405095</v>
      </c>
      <c r="H715" s="3">
        <v>45048.448192314812</v>
      </c>
      <c r="I715" s="2">
        <v>45048.448192314812</v>
      </c>
      <c r="J715" s="5">
        <f t="shared" si="66"/>
        <v>3.6467869097177754</v>
      </c>
      <c r="K715" s="12">
        <f t="shared" si="67"/>
        <v>3.6467869097177754</v>
      </c>
      <c r="L715" s="5">
        <f t="shared" si="68"/>
        <v>87.52288583322661</v>
      </c>
      <c r="M715" s="5">
        <v>120</v>
      </c>
      <c r="N715" t="str">
        <f t="shared" si="69"/>
        <v>Prazo SLA atendido</v>
      </c>
      <c r="O715" s="19">
        <f t="shared" si="70"/>
        <v>0.72935738194355504</v>
      </c>
      <c r="P715" t="b">
        <f t="shared" si="71"/>
        <v>0</v>
      </c>
    </row>
    <row r="716" spans="1:16" hidden="1" x14ac:dyDescent="0.3">
      <c r="A716" s="1" t="s">
        <v>4105</v>
      </c>
      <c r="B716" t="s">
        <v>4106</v>
      </c>
      <c r="C716" t="s">
        <v>26</v>
      </c>
      <c r="D716" t="s">
        <v>13</v>
      </c>
      <c r="F716" s="3">
        <v>44858.509657962961</v>
      </c>
      <c r="G716" s="2">
        <v>44858.509657962961</v>
      </c>
      <c r="H716" s="3">
        <v>44859.730658263892</v>
      </c>
      <c r="I716" s="2">
        <v>44859.730658263892</v>
      </c>
      <c r="J716" s="5">
        <f t="shared" si="66"/>
        <v>1.2210003009313368</v>
      </c>
      <c r="K716" s="12">
        <f t="shared" si="67"/>
        <v>1.2210003009313368</v>
      </c>
      <c r="L716" s="5">
        <f t="shared" si="68"/>
        <v>29.304007222352084</v>
      </c>
      <c r="M716" s="5">
        <v>40</v>
      </c>
      <c r="N716" t="str">
        <f t="shared" si="69"/>
        <v>Prazo SLA atendido</v>
      </c>
      <c r="O716" s="19">
        <f t="shared" si="70"/>
        <v>0.73260018055880205</v>
      </c>
      <c r="P716" t="b">
        <f t="shared" si="71"/>
        <v>0</v>
      </c>
    </row>
    <row r="717" spans="1:16" x14ac:dyDescent="0.3">
      <c r="A717" s="1" t="s">
        <v>610</v>
      </c>
      <c r="B717" t="s">
        <v>611</v>
      </c>
      <c r="C717" t="s">
        <v>26</v>
      </c>
      <c r="D717" t="s">
        <v>68</v>
      </c>
      <c r="F717" s="3">
        <v>45062.71484940972</v>
      </c>
      <c r="G717" s="2">
        <v>45062.71484940972</v>
      </c>
      <c r="H717" s="3">
        <v>45063.451008865741</v>
      </c>
      <c r="I717" s="2">
        <v>45063.451008865741</v>
      </c>
      <c r="J717" s="5">
        <f t="shared" si="66"/>
        <v>0.73615945602068678</v>
      </c>
      <c r="K717" s="12">
        <f t="shared" si="67"/>
        <v>0.73615945602068678</v>
      </c>
      <c r="L717" s="5">
        <f t="shared" si="68"/>
        <v>17.667826944496483</v>
      </c>
      <c r="M717" s="5">
        <v>24</v>
      </c>
      <c r="N717" t="str">
        <f t="shared" si="69"/>
        <v>Prazo SLA atendido</v>
      </c>
      <c r="O717" s="19">
        <f t="shared" si="70"/>
        <v>0.73615945602068678</v>
      </c>
      <c r="P717" t="b">
        <f t="shared" si="71"/>
        <v>0</v>
      </c>
    </row>
    <row r="718" spans="1:16" x14ac:dyDescent="0.3">
      <c r="A718" s="1" t="s">
        <v>673</v>
      </c>
      <c r="B718" t="s">
        <v>672</v>
      </c>
      <c r="C718" t="s">
        <v>12</v>
      </c>
      <c r="D718" t="s">
        <v>68</v>
      </c>
      <c r="F718" s="3">
        <v>45057.738704340278</v>
      </c>
      <c r="G718" s="2">
        <v>45057.738704340278</v>
      </c>
      <c r="H718" s="3">
        <v>45058.478827476851</v>
      </c>
      <c r="I718" s="2">
        <v>45058.478827476851</v>
      </c>
      <c r="J718" s="5">
        <f t="shared" si="66"/>
        <v>0.74012313657294726</v>
      </c>
      <c r="K718" s="12">
        <f t="shared" si="67"/>
        <v>0.74012313657294726</v>
      </c>
      <c r="L718" s="5">
        <f t="shared" si="68"/>
        <v>17.762955277750734</v>
      </c>
      <c r="M718" s="5">
        <v>24</v>
      </c>
      <c r="N718" t="str">
        <f t="shared" si="69"/>
        <v>Prazo SLA atendido</v>
      </c>
      <c r="O718" s="19">
        <f t="shared" si="70"/>
        <v>0.74012313657294726</v>
      </c>
      <c r="P718" t="b">
        <f t="shared" si="71"/>
        <v>0</v>
      </c>
    </row>
    <row r="719" spans="1:16" hidden="1" x14ac:dyDescent="0.3">
      <c r="A719" s="1" t="s">
        <v>5067</v>
      </c>
      <c r="B719" t="s">
        <v>5068</v>
      </c>
      <c r="C719" t="s">
        <v>109</v>
      </c>
      <c r="D719" t="s">
        <v>9</v>
      </c>
      <c r="F719" s="3">
        <v>44799.683336643517</v>
      </c>
      <c r="G719" s="2">
        <v>44799.683336643517</v>
      </c>
      <c r="H719" s="3">
        <v>44803.401745509262</v>
      </c>
      <c r="I719" s="2">
        <v>44803.401745509262</v>
      </c>
      <c r="J719" s="5">
        <f t="shared" si="66"/>
        <v>3.7184088657450047</v>
      </c>
      <c r="K719" s="12">
        <f t="shared" si="67"/>
        <v>3.7184088657450047</v>
      </c>
      <c r="L719" s="5">
        <f t="shared" si="68"/>
        <v>89.241812777880114</v>
      </c>
      <c r="M719" s="5">
        <v>120</v>
      </c>
      <c r="N719" t="str">
        <f t="shared" si="69"/>
        <v>Prazo SLA atendido</v>
      </c>
      <c r="O719" s="19">
        <f t="shared" si="70"/>
        <v>0.74368177314900097</v>
      </c>
      <c r="P719" t="b">
        <f t="shared" si="71"/>
        <v>0</v>
      </c>
    </row>
    <row r="720" spans="1:16" hidden="1" x14ac:dyDescent="0.3">
      <c r="A720" s="1" t="s">
        <v>2866</v>
      </c>
      <c r="B720" t="s">
        <v>2867</v>
      </c>
      <c r="C720" t="s">
        <v>16</v>
      </c>
      <c r="D720" t="s">
        <v>9</v>
      </c>
      <c r="F720" s="3">
        <v>44924.779101712964</v>
      </c>
      <c r="G720" s="2">
        <v>44924.779101712964</v>
      </c>
      <c r="H720" s="3">
        <v>44928.502894293983</v>
      </c>
      <c r="I720" s="2">
        <v>44928.502894293983</v>
      </c>
      <c r="J720" s="5">
        <f t="shared" si="66"/>
        <v>3.7237925810186425</v>
      </c>
      <c r="K720" s="12">
        <f t="shared" si="67"/>
        <v>3.7237925810186425</v>
      </c>
      <c r="L720" s="5">
        <f t="shared" si="68"/>
        <v>89.371021944447421</v>
      </c>
      <c r="M720" s="5">
        <v>120</v>
      </c>
      <c r="N720" t="str">
        <f t="shared" si="69"/>
        <v>Prazo SLA atendido</v>
      </c>
      <c r="O720" s="19">
        <f t="shared" si="70"/>
        <v>0.74475851620372846</v>
      </c>
      <c r="P720" t="b">
        <f t="shared" si="71"/>
        <v>0</v>
      </c>
    </row>
    <row r="721" spans="1:16" hidden="1" x14ac:dyDescent="0.3">
      <c r="A721" s="1" t="s">
        <v>4938</v>
      </c>
      <c r="B721" t="s">
        <v>4939</v>
      </c>
      <c r="C721" t="s">
        <v>109</v>
      </c>
      <c r="D721" t="s">
        <v>9</v>
      </c>
      <c r="F721" s="3">
        <v>44809.628230798611</v>
      </c>
      <c r="G721" s="2">
        <v>44809.628230798611</v>
      </c>
      <c r="H721" s="3">
        <v>44813.390009062503</v>
      </c>
      <c r="I721" s="2">
        <v>44813.390009062503</v>
      </c>
      <c r="J721" s="5">
        <f t="shared" si="66"/>
        <v>3.7617782638917561</v>
      </c>
      <c r="K721" s="12">
        <f t="shared" si="67"/>
        <v>3.7617782638917561</v>
      </c>
      <c r="L721" s="5">
        <f t="shared" si="68"/>
        <v>90.282678333402146</v>
      </c>
      <c r="M721" s="5">
        <v>120</v>
      </c>
      <c r="N721" t="str">
        <f t="shared" si="69"/>
        <v>Prazo SLA atendido</v>
      </c>
      <c r="O721" s="19">
        <f t="shared" si="70"/>
        <v>0.75235565277835126</v>
      </c>
      <c r="P721" t="b">
        <f t="shared" si="71"/>
        <v>0</v>
      </c>
    </row>
    <row r="722" spans="1:16" hidden="1" x14ac:dyDescent="0.3">
      <c r="A722" s="1" t="s">
        <v>5443</v>
      </c>
      <c r="B722" t="s">
        <v>5444</v>
      </c>
      <c r="C722" t="s">
        <v>1005</v>
      </c>
      <c r="D722" t="s">
        <v>23</v>
      </c>
      <c r="F722" s="3">
        <v>44777.829925763886</v>
      </c>
      <c r="G722" s="2">
        <v>44777.829925763886</v>
      </c>
      <c r="H722" s="3">
        <v>44783.484753773148</v>
      </c>
      <c r="I722" s="2">
        <v>44783.484753773148</v>
      </c>
      <c r="J722" s="5">
        <f t="shared" si="66"/>
        <v>5.6548280092611094</v>
      </c>
      <c r="K722" s="12">
        <f t="shared" si="67"/>
        <v>5.6548280092611094</v>
      </c>
      <c r="L722" s="5">
        <f t="shared" si="68"/>
        <v>135.71587222226663</v>
      </c>
      <c r="M722" s="5">
        <v>180</v>
      </c>
      <c r="N722" t="str">
        <f t="shared" si="69"/>
        <v>Prazo SLA atendido</v>
      </c>
      <c r="O722" s="19">
        <f t="shared" si="70"/>
        <v>0.75397706790148122</v>
      </c>
      <c r="P722" t="b">
        <f t="shared" si="71"/>
        <v>0</v>
      </c>
    </row>
    <row r="723" spans="1:16" hidden="1" x14ac:dyDescent="0.3">
      <c r="A723" s="1" t="s">
        <v>5982</v>
      </c>
      <c r="B723" t="s">
        <v>5983</v>
      </c>
      <c r="C723" t="s">
        <v>109</v>
      </c>
      <c r="D723" t="s">
        <v>9</v>
      </c>
      <c r="F723" s="3">
        <v>44749.701848726851</v>
      </c>
      <c r="G723" s="2">
        <v>44749.701848726851</v>
      </c>
      <c r="H723" s="3">
        <v>44753.474901620371</v>
      </c>
      <c r="I723" s="2">
        <v>44753.474901620371</v>
      </c>
      <c r="J723" s="5">
        <f t="shared" si="66"/>
        <v>3.7730528935207985</v>
      </c>
      <c r="K723" s="12">
        <f t="shared" si="67"/>
        <v>3.7730528935207985</v>
      </c>
      <c r="L723" s="5">
        <f t="shared" si="68"/>
        <v>90.553269444499165</v>
      </c>
      <c r="M723" s="5">
        <v>120</v>
      </c>
      <c r="N723" t="str">
        <f t="shared" si="69"/>
        <v>Prazo SLA atendido</v>
      </c>
      <c r="O723" s="19">
        <f t="shared" si="70"/>
        <v>0.75461057870415971</v>
      </c>
      <c r="P723" t="b">
        <f t="shared" si="71"/>
        <v>0</v>
      </c>
    </row>
    <row r="724" spans="1:16" x14ac:dyDescent="0.3">
      <c r="A724" s="1" t="s">
        <v>2709</v>
      </c>
      <c r="B724" t="s">
        <v>2710</v>
      </c>
      <c r="C724" t="s">
        <v>16</v>
      </c>
      <c r="D724" t="s">
        <v>9</v>
      </c>
      <c r="F724" s="3">
        <v>44935.672342418984</v>
      </c>
      <c r="G724" s="2">
        <v>44935.672342418984</v>
      </c>
      <c r="H724" s="3">
        <v>44939.455019884263</v>
      </c>
      <c r="I724" s="2">
        <v>44939.455019884263</v>
      </c>
      <c r="J724" s="5">
        <f t="shared" si="66"/>
        <v>3.7826774652785389</v>
      </c>
      <c r="K724" s="12">
        <f t="shared" si="67"/>
        <v>3.7826774652785389</v>
      </c>
      <c r="L724" s="5">
        <f t="shared" si="68"/>
        <v>90.784259166684933</v>
      </c>
      <c r="M724" s="5">
        <v>120</v>
      </c>
      <c r="N724" t="str">
        <f t="shared" si="69"/>
        <v>Prazo SLA atendido</v>
      </c>
      <c r="O724" s="19">
        <f t="shared" si="70"/>
        <v>0.75653549305570778</v>
      </c>
      <c r="P724" t="b">
        <f t="shared" si="71"/>
        <v>0</v>
      </c>
    </row>
    <row r="725" spans="1:16" x14ac:dyDescent="0.3">
      <c r="A725" s="1" t="s">
        <v>2711</v>
      </c>
      <c r="B725" t="s">
        <v>2712</v>
      </c>
      <c r="C725" t="s">
        <v>16</v>
      </c>
      <c r="D725" t="s">
        <v>9</v>
      </c>
      <c r="F725" s="3">
        <v>44935.667295856481</v>
      </c>
      <c r="G725" s="2">
        <v>44935.667295856481</v>
      </c>
      <c r="H725" s="3">
        <v>44939.45582422454</v>
      </c>
      <c r="I725" s="2">
        <v>44939.45582422454</v>
      </c>
      <c r="J725" s="5">
        <f t="shared" si="66"/>
        <v>3.7885283680589055</v>
      </c>
      <c r="K725" s="12">
        <f t="shared" si="67"/>
        <v>3.7885283680589055</v>
      </c>
      <c r="L725" s="5">
        <f t="shared" si="68"/>
        <v>90.924680833413731</v>
      </c>
      <c r="M725" s="5">
        <v>120</v>
      </c>
      <c r="N725" t="str">
        <f t="shared" si="69"/>
        <v>Prazo SLA atendido</v>
      </c>
      <c r="O725" s="19">
        <f t="shared" si="70"/>
        <v>0.75770567361178109</v>
      </c>
      <c r="P725" t="b">
        <f t="shared" si="71"/>
        <v>0</v>
      </c>
    </row>
    <row r="726" spans="1:16" x14ac:dyDescent="0.3">
      <c r="A726" s="1" t="s">
        <v>2713</v>
      </c>
      <c r="B726" t="s">
        <v>2714</v>
      </c>
      <c r="C726" t="s">
        <v>16</v>
      </c>
      <c r="D726" t="s">
        <v>9</v>
      </c>
      <c r="F726" s="3">
        <v>44935.665919398147</v>
      </c>
      <c r="G726" s="2">
        <v>44935.665919398147</v>
      </c>
      <c r="H726" s="3">
        <v>44939.456523321758</v>
      </c>
      <c r="I726" s="2">
        <v>44939.456523321758</v>
      </c>
      <c r="J726" s="5">
        <f t="shared" si="66"/>
        <v>3.7906039236113429</v>
      </c>
      <c r="K726" s="12">
        <f t="shared" si="67"/>
        <v>3.7906039236113429</v>
      </c>
      <c r="L726" s="5">
        <f t="shared" si="68"/>
        <v>90.97449416667223</v>
      </c>
      <c r="M726" s="5">
        <v>120</v>
      </c>
      <c r="N726" t="str">
        <f t="shared" si="69"/>
        <v>Prazo SLA atendido</v>
      </c>
      <c r="O726" s="19">
        <f t="shared" si="70"/>
        <v>0.75812078472226863</v>
      </c>
      <c r="P726" t="b">
        <f t="shared" si="71"/>
        <v>0</v>
      </c>
    </row>
    <row r="727" spans="1:16" hidden="1" x14ac:dyDescent="0.3">
      <c r="A727" s="1" t="s">
        <v>3628</v>
      </c>
      <c r="B727" t="s">
        <v>3629</v>
      </c>
      <c r="C727" t="s">
        <v>16</v>
      </c>
      <c r="D727" t="s">
        <v>9</v>
      </c>
      <c r="F727" s="3">
        <v>44882.725587256944</v>
      </c>
      <c r="G727" s="2">
        <v>44882.725587256944</v>
      </c>
      <c r="H727" s="3">
        <v>44886.517891064817</v>
      </c>
      <c r="I727" s="2">
        <v>44886.517891064817</v>
      </c>
      <c r="J727" s="5">
        <f t="shared" si="66"/>
        <v>3.7923038078733953</v>
      </c>
      <c r="K727" s="12">
        <f t="shared" si="67"/>
        <v>3.7923038078733953</v>
      </c>
      <c r="L727" s="5">
        <f t="shared" si="68"/>
        <v>91.015291388961487</v>
      </c>
      <c r="M727" s="5">
        <v>120</v>
      </c>
      <c r="N727" t="str">
        <f t="shared" si="69"/>
        <v>Prazo SLA atendido</v>
      </c>
      <c r="O727" s="19">
        <f t="shared" si="70"/>
        <v>0.75846076157467901</v>
      </c>
      <c r="P727" t="b">
        <f t="shared" si="71"/>
        <v>0</v>
      </c>
    </row>
    <row r="728" spans="1:16" x14ac:dyDescent="0.3">
      <c r="A728" s="1" t="s">
        <v>2715</v>
      </c>
      <c r="B728" t="s">
        <v>2716</v>
      </c>
      <c r="C728" t="s">
        <v>16</v>
      </c>
      <c r="D728" t="s">
        <v>9</v>
      </c>
      <c r="F728" s="3">
        <v>44935.662226782406</v>
      </c>
      <c r="G728" s="2">
        <v>44935.662226782406</v>
      </c>
      <c r="H728" s="3">
        <v>44939.457109317133</v>
      </c>
      <c r="I728" s="2">
        <v>44939.457109317133</v>
      </c>
      <c r="J728" s="5">
        <f t="shared" si="66"/>
        <v>3.7948825347266393</v>
      </c>
      <c r="K728" s="12">
        <f t="shared" si="67"/>
        <v>3.7948825347266393</v>
      </c>
      <c r="L728" s="5">
        <f t="shared" si="68"/>
        <v>91.077180833439343</v>
      </c>
      <c r="M728" s="5">
        <v>120</v>
      </c>
      <c r="N728" t="str">
        <f t="shared" si="69"/>
        <v>Prazo SLA atendido</v>
      </c>
      <c r="O728" s="19">
        <f t="shared" si="70"/>
        <v>0.75897650694532781</v>
      </c>
      <c r="P728" t="b">
        <f t="shared" si="71"/>
        <v>0</v>
      </c>
    </row>
    <row r="729" spans="1:16" hidden="1" x14ac:dyDescent="0.3">
      <c r="A729" s="1" t="s">
        <v>5638</v>
      </c>
      <c r="B729" t="s">
        <v>1415</v>
      </c>
      <c r="C729" t="s">
        <v>109</v>
      </c>
      <c r="D729" t="s">
        <v>9</v>
      </c>
      <c r="F729" s="3">
        <v>44767.912112557868</v>
      </c>
      <c r="G729" s="2">
        <v>44767.912112557868</v>
      </c>
      <c r="H729" s="3">
        <v>44771.713635775464</v>
      </c>
      <c r="I729" s="2">
        <v>44771.713635775464</v>
      </c>
      <c r="J729" s="5">
        <f t="shared" si="66"/>
        <v>3.8015232175966958</v>
      </c>
      <c r="K729" s="12">
        <f t="shared" si="67"/>
        <v>3.8015232175966958</v>
      </c>
      <c r="L729" s="5">
        <f t="shared" si="68"/>
        <v>91.236557222320698</v>
      </c>
      <c r="M729" s="5">
        <v>120</v>
      </c>
      <c r="N729" t="str">
        <f t="shared" si="69"/>
        <v>Prazo SLA atendido</v>
      </c>
      <c r="O729" s="19">
        <f t="shared" si="70"/>
        <v>0.76030464351933913</v>
      </c>
      <c r="P729" t="b">
        <f t="shared" si="71"/>
        <v>0</v>
      </c>
    </row>
    <row r="730" spans="1:16" x14ac:dyDescent="0.3">
      <c r="A730" s="1" t="s">
        <v>2139</v>
      </c>
      <c r="B730" t="s">
        <v>2140</v>
      </c>
      <c r="C730" t="s">
        <v>16</v>
      </c>
      <c r="D730" t="s">
        <v>9</v>
      </c>
      <c r="F730" s="3">
        <v>44967.713860729164</v>
      </c>
      <c r="G730" s="2">
        <v>44967.713860729164</v>
      </c>
      <c r="H730" s="3">
        <v>44971.517277962965</v>
      </c>
      <c r="I730" s="2">
        <v>44971.517277962965</v>
      </c>
      <c r="J730" s="5">
        <f t="shared" si="66"/>
        <v>3.8034172338011558</v>
      </c>
      <c r="K730" s="12">
        <f t="shared" si="67"/>
        <v>3.8034172338011558</v>
      </c>
      <c r="L730" s="5">
        <f t="shared" si="68"/>
        <v>91.28201361122774</v>
      </c>
      <c r="M730" s="5">
        <v>120</v>
      </c>
      <c r="N730" t="str">
        <f t="shared" si="69"/>
        <v>Prazo SLA atendido</v>
      </c>
      <c r="O730" s="19">
        <f t="shared" si="70"/>
        <v>0.76068344676023114</v>
      </c>
      <c r="P730" t="b">
        <f t="shared" si="71"/>
        <v>0</v>
      </c>
    </row>
    <row r="731" spans="1:16" hidden="1" x14ac:dyDescent="0.3">
      <c r="A731" s="1" t="s">
        <v>2868</v>
      </c>
      <c r="B731" t="s">
        <v>2869</v>
      </c>
      <c r="C731" t="s">
        <v>16</v>
      </c>
      <c r="D731" t="s">
        <v>9</v>
      </c>
      <c r="F731" s="3">
        <v>44924.66799746528</v>
      </c>
      <c r="G731" s="2">
        <v>44924.66799746528</v>
      </c>
      <c r="H731" s="3">
        <v>44928.504078726852</v>
      </c>
      <c r="I731" s="2">
        <v>44928.504078726852</v>
      </c>
      <c r="J731" s="5">
        <f t="shared" si="66"/>
        <v>3.8360812615719624</v>
      </c>
      <c r="K731" s="12">
        <f t="shared" si="67"/>
        <v>3.8360812615719624</v>
      </c>
      <c r="L731" s="5">
        <f t="shared" si="68"/>
        <v>92.065950277727097</v>
      </c>
      <c r="M731" s="5">
        <v>120</v>
      </c>
      <c r="N731" t="str">
        <f t="shared" si="69"/>
        <v>Prazo SLA atendido</v>
      </c>
      <c r="O731" s="19">
        <f t="shared" si="70"/>
        <v>0.7672162523143925</v>
      </c>
      <c r="P731" t="b">
        <f t="shared" si="71"/>
        <v>0</v>
      </c>
    </row>
    <row r="732" spans="1:16" hidden="1" x14ac:dyDescent="0.3">
      <c r="A732" s="1" t="s">
        <v>5089</v>
      </c>
      <c r="B732" t="s">
        <v>4596</v>
      </c>
      <c r="C732" t="s">
        <v>4506</v>
      </c>
      <c r="D732" t="s">
        <v>23</v>
      </c>
      <c r="F732" s="3">
        <v>44798.77270306713</v>
      </c>
      <c r="G732" s="2">
        <v>44798.77270306713</v>
      </c>
      <c r="H732" s="3">
        <v>44804.539377361114</v>
      </c>
      <c r="I732" s="2">
        <v>44804.539377361114</v>
      </c>
      <c r="J732" s="5">
        <f t="shared" si="66"/>
        <v>5.7666742939836695</v>
      </c>
      <c r="K732" s="12">
        <f t="shared" si="67"/>
        <v>5.7666742939836695</v>
      </c>
      <c r="L732" s="5">
        <f t="shared" si="68"/>
        <v>138.40018305560807</v>
      </c>
      <c r="M732" s="5">
        <v>180</v>
      </c>
      <c r="N732" t="str">
        <f t="shared" si="69"/>
        <v>Prazo SLA atendido</v>
      </c>
      <c r="O732" s="19">
        <f t="shared" si="70"/>
        <v>0.76888990586448924</v>
      </c>
      <c r="P732" t="b">
        <f t="shared" si="71"/>
        <v>0</v>
      </c>
    </row>
    <row r="733" spans="1:16" hidden="1" x14ac:dyDescent="0.3">
      <c r="A733" s="1" t="s">
        <v>6086</v>
      </c>
      <c r="B733" t="s">
        <v>6087</v>
      </c>
      <c r="C733" t="s">
        <v>109</v>
      </c>
      <c r="D733" t="s">
        <v>9</v>
      </c>
      <c r="F733" s="3">
        <v>44743.679436226848</v>
      </c>
      <c r="G733" s="2">
        <v>44743.679436226848</v>
      </c>
      <c r="H733" s="3">
        <v>44747.526555763892</v>
      </c>
      <c r="I733" s="2">
        <v>44747.526555763892</v>
      </c>
      <c r="J733" s="5">
        <f t="shared" si="66"/>
        <v>3.8471195370439091</v>
      </c>
      <c r="K733" s="12">
        <f t="shared" si="67"/>
        <v>3.8471195370439091</v>
      </c>
      <c r="L733" s="5">
        <f t="shared" si="68"/>
        <v>92.330868889053818</v>
      </c>
      <c r="M733" s="5">
        <v>120</v>
      </c>
      <c r="N733" t="str">
        <f t="shared" si="69"/>
        <v>Prazo SLA atendido</v>
      </c>
      <c r="O733" s="19">
        <f t="shared" si="70"/>
        <v>0.76942390740878186</v>
      </c>
      <c r="P733" t="b">
        <f t="shared" si="71"/>
        <v>0</v>
      </c>
    </row>
    <row r="734" spans="1:16" x14ac:dyDescent="0.3">
      <c r="A734" s="1" t="s">
        <v>1058</v>
      </c>
      <c r="B734" t="s">
        <v>1059</v>
      </c>
      <c r="C734" t="s">
        <v>26</v>
      </c>
      <c r="D734" t="s">
        <v>68</v>
      </c>
      <c r="F734" s="3">
        <v>45034.647356134257</v>
      </c>
      <c r="G734" s="2">
        <v>45034.647356134257</v>
      </c>
      <c r="H734" s="3">
        <v>45035.419092789351</v>
      </c>
      <c r="I734" s="2">
        <v>45035.419092789351</v>
      </c>
      <c r="J734" s="5">
        <f t="shared" si="66"/>
        <v>0.77173665509326383</v>
      </c>
      <c r="K734" s="12">
        <f t="shared" si="67"/>
        <v>0.77173665509326383</v>
      </c>
      <c r="L734" s="5">
        <f t="shared" si="68"/>
        <v>18.521679722238332</v>
      </c>
      <c r="M734" s="5">
        <v>24</v>
      </c>
      <c r="N734" t="str">
        <f t="shared" si="69"/>
        <v>Prazo SLA atendido</v>
      </c>
      <c r="O734" s="19">
        <f t="shared" si="70"/>
        <v>0.77173665509326383</v>
      </c>
      <c r="P734" t="b">
        <f t="shared" si="71"/>
        <v>0</v>
      </c>
    </row>
    <row r="735" spans="1:16" hidden="1" x14ac:dyDescent="0.3">
      <c r="A735" s="1" t="s">
        <v>3844</v>
      </c>
      <c r="B735" t="s">
        <v>3845</v>
      </c>
      <c r="C735" t="s">
        <v>91</v>
      </c>
      <c r="D735" t="s">
        <v>23</v>
      </c>
      <c r="F735" s="3">
        <v>44868.674173726853</v>
      </c>
      <c r="G735" s="2">
        <v>44868.674173726853</v>
      </c>
      <c r="H735" s="3">
        <v>44874.463593171298</v>
      </c>
      <c r="I735" s="2">
        <v>44874.463593171298</v>
      </c>
      <c r="J735" s="5">
        <f t="shared" si="66"/>
        <v>5.7894194444452296</v>
      </c>
      <c r="K735" s="12">
        <f t="shared" si="67"/>
        <v>5.7894194444452296</v>
      </c>
      <c r="L735" s="5">
        <f t="shared" si="68"/>
        <v>138.94606666668551</v>
      </c>
      <c r="M735" s="5">
        <v>180</v>
      </c>
      <c r="N735" t="str">
        <f t="shared" si="69"/>
        <v>Prazo SLA atendido</v>
      </c>
      <c r="O735" s="19">
        <f t="shared" si="70"/>
        <v>0.77192259259269724</v>
      </c>
      <c r="P735" t="b">
        <f t="shared" si="71"/>
        <v>0</v>
      </c>
    </row>
    <row r="736" spans="1:16" x14ac:dyDescent="0.3">
      <c r="A736" s="1" t="s">
        <v>1926</v>
      </c>
      <c r="B736" t="s">
        <v>1438</v>
      </c>
      <c r="C736" t="s">
        <v>238</v>
      </c>
      <c r="D736" t="s">
        <v>23</v>
      </c>
      <c r="F736" s="3">
        <v>44986.688738414348</v>
      </c>
      <c r="G736" s="2">
        <v>44986.688738414348</v>
      </c>
      <c r="H736" s="3">
        <v>44992.487111805553</v>
      </c>
      <c r="I736" s="2">
        <v>44992.487111805553</v>
      </c>
      <c r="J736" s="5">
        <f t="shared" si="66"/>
        <v>5.7983733912042226</v>
      </c>
      <c r="K736" s="12">
        <f t="shared" si="67"/>
        <v>5.7983733912042226</v>
      </c>
      <c r="L736" s="5">
        <f t="shared" si="68"/>
        <v>139.16096138890134</v>
      </c>
      <c r="M736" s="5">
        <v>180</v>
      </c>
      <c r="N736" t="str">
        <f t="shared" si="69"/>
        <v>Prazo SLA atendido</v>
      </c>
      <c r="O736" s="19">
        <f t="shared" si="70"/>
        <v>0.77311645216056302</v>
      </c>
      <c r="P736" t="b">
        <f t="shared" si="71"/>
        <v>0</v>
      </c>
    </row>
    <row r="737" spans="1:16" hidden="1" x14ac:dyDescent="0.3">
      <c r="A737" s="1" t="s">
        <v>3212</v>
      </c>
      <c r="B737" t="s">
        <v>3213</v>
      </c>
      <c r="C737" t="s">
        <v>16</v>
      </c>
      <c r="D737" t="s">
        <v>9</v>
      </c>
      <c r="F737" s="3">
        <v>44903.757189525466</v>
      </c>
      <c r="G737" s="2">
        <v>44903.757189525466</v>
      </c>
      <c r="H737" s="3">
        <v>44907.623551898148</v>
      </c>
      <c r="I737" s="2">
        <v>44907.623551898148</v>
      </c>
      <c r="J737" s="5">
        <f t="shared" si="66"/>
        <v>3.8663623726824881</v>
      </c>
      <c r="K737" s="12">
        <f t="shared" si="67"/>
        <v>3.8663623726824881</v>
      </c>
      <c r="L737" s="5">
        <f t="shared" si="68"/>
        <v>92.792696944379713</v>
      </c>
      <c r="M737" s="5">
        <v>120</v>
      </c>
      <c r="N737" t="str">
        <f t="shared" si="69"/>
        <v>Prazo SLA atendido</v>
      </c>
      <c r="O737" s="19">
        <f t="shared" si="70"/>
        <v>0.77327247453649761</v>
      </c>
      <c r="P737" t="b">
        <f t="shared" si="71"/>
        <v>0</v>
      </c>
    </row>
    <row r="738" spans="1:16" x14ac:dyDescent="0.3">
      <c r="A738" s="1" t="s">
        <v>2719</v>
      </c>
      <c r="B738" t="s">
        <v>2720</v>
      </c>
      <c r="C738" t="s">
        <v>16</v>
      </c>
      <c r="D738" t="s">
        <v>9</v>
      </c>
      <c r="F738" s="3">
        <v>44935.585974305555</v>
      </c>
      <c r="G738" s="2">
        <v>44935.585974305555</v>
      </c>
      <c r="H738" s="3">
        <v>44939.457729988426</v>
      </c>
      <c r="I738" s="2">
        <v>44939.457729988426</v>
      </c>
      <c r="J738" s="5">
        <f t="shared" si="66"/>
        <v>3.871755682870571</v>
      </c>
      <c r="K738" s="12">
        <f t="shared" si="67"/>
        <v>3.871755682870571</v>
      </c>
      <c r="L738" s="5">
        <f t="shared" si="68"/>
        <v>92.922136388893705</v>
      </c>
      <c r="M738" s="5">
        <v>120</v>
      </c>
      <c r="N738" t="str">
        <f t="shared" si="69"/>
        <v>Prazo SLA atendido</v>
      </c>
      <c r="O738" s="19">
        <f t="shared" si="70"/>
        <v>0.77435113657411425</v>
      </c>
      <c r="P738" t="b">
        <f t="shared" si="71"/>
        <v>0</v>
      </c>
    </row>
    <row r="739" spans="1:16" hidden="1" x14ac:dyDescent="0.3">
      <c r="A739" s="1" t="s">
        <v>4825</v>
      </c>
      <c r="B739" t="s">
        <v>4826</v>
      </c>
      <c r="C739" t="s">
        <v>109</v>
      </c>
      <c r="D739" t="s">
        <v>9</v>
      </c>
      <c r="F739" s="3">
        <v>44816.663219236114</v>
      </c>
      <c r="G739" s="2">
        <v>44816.663219236114</v>
      </c>
      <c r="H739" s="3">
        <v>44820.550216377313</v>
      </c>
      <c r="I739" s="2">
        <v>44820.550216377313</v>
      </c>
      <c r="J739" s="5">
        <f t="shared" si="66"/>
        <v>3.8869971411986626</v>
      </c>
      <c r="K739" s="12">
        <f t="shared" si="67"/>
        <v>3.8869971411986626</v>
      </c>
      <c r="L739" s="5">
        <f t="shared" si="68"/>
        <v>93.287931388767902</v>
      </c>
      <c r="M739" s="5">
        <v>120</v>
      </c>
      <c r="N739" t="str">
        <f t="shared" si="69"/>
        <v>Prazo SLA atendido</v>
      </c>
      <c r="O739" s="19">
        <f t="shared" si="70"/>
        <v>0.77739942823973252</v>
      </c>
      <c r="P739" t="b">
        <f t="shared" si="71"/>
        <v>0</v>
      </c>
    </row>
    <row r="740" spans="1:16" hidden="1" x14ac:dyDescent="0.3">
      <c r="A740" s="1" t="s">
        <v>4121</v>
      </c>
      <c r="B740" t="s">
        <v>4122</v>
      </c>
      <c r="C740" t="s">
        <v>255</v>
      </c>
      <c r="D740" t="s">
        <v>13</v>
      </c>
      <c r="F740" s="3">
        <v>44858.378487407404</v>
      </c>
      <c r="G740" s="2">
        <v>44858.378487407404</v>
      </c>
      <c r="H740" s="3">
        <v>44859.67565621528</v>
      </c>
      <c r="I740" s="2">
        <v>44859.67565621528</v>
      </c>
      <c r="J740" s="5">
        <f t="shared" si="66"/>
        <v>1.2971688078760053</v>
      </c>
      <c r="K740" s="12">
        <f t="shared" si="67"/>
        <v>1.2971688078760053</v>
      </c>
      <c r="L740" s="5">
        <f t="shared" si="68"/>
        <v>31.132051389024127</v>
      </c>
      <c r="M740" s="5">
        <v>40</v>
      </c>
      <c r="N740" t="str">
        <f t="shared" si="69"/>
        <v>Prazo SLA atendido</v>
      </c>
      <c r="O740" s="19">
        <f t="shared" si="70"/>
        <v>0.77830128472560323</v>
      </c>
      <c r="P740" t="b">
        <f t="shared" si="71"/>
        <v>0</v>
      </c>
    </row>
    <row r="741" spans="1:16" x14ac:dyDescent="0.3">
      <c r="A741" s="1" t="s">
        <v>339</v>
      </c>
      <c r="B741" t="s">
        <v>340</v>
      </c>
      <c r="C741" t="s">
        <v>16</v>
      </c>
      <c r="D741" t="s">
        <v>9</v>
      </c>
      <c r="F741" s="3">
        <v>45079.529807060186</v>
      </c>
      <c r="G741" s="2">
        <v>45079.529807060186</v>
      </c>
      <c r="H741" s="3">
        <v>45083.452924189813</v>
      </c>
      <c r="I741" s="2">
        <v>45083.452924189813</v>
      </c>
      <c r="J741" s="5">
        <f t="shared" si="66"/>
        <v>3.9231171296269167</v>
      </c>
      <c r="K741" s="12">
        <f t="shared" si="67"/>
        <v>3.9231171296269167</v>
      </c>
      <c r="L741" s="5">
        <f t="shared" si="68"/>
        <v>94.154811111046001</v>
      </c>
      <c r="M741" s="5">
        <v>120</v>
      </c>
      <c r="N741" t="str">
        <f t="shared" si="69"/>
        <v>Prazo SLA atendido</v>
      </c>
      <c r="O741" s="19">
        <f t="shared" si="70"/>
        <v>0.78462342592538337</v>
      </c>
      <c r="P741" t="b">
        <f t="shared" si="71"/>
        <v>0</v>
      </c>
    </row>
    <row r="742" spans="1:16" x14ac:dyDescent="0.3">
      <c r="A742" s="1" t="s">
        <v>145</v>
      </c>
      <c r="B742" t="s">
        <v>79</v>
      </c>
      <c r="C742" t="s">
        <v>22</v>
      </c>
      <c r="D742" t="s">
        <v>23</v>
      </c>
      <c r="F742" s="3">
        <v>45093.583609814814</v>
      </c>
      <c r="G742" s="2">
        <v>45093.583609814814</v>
      </c>
      <c r="H742" s="3">
        <v>45099.469620891206</v>
      </c>
      <c r="I742" s="2">
        <v>45099.469620891206</v>
      </c>
      <c r="J742" s="5">
        <f t="shared" si="66"/>
        <v>5.8860110763926059</v>
      </c>
      <c r="K742" s="12">
        <f t="shared" si="67"/>
        <v>5.8860110763926059</v>
      </c>
      <c r="L742" s="5">
        <f t="shared" si="68"/>
        <v>141.26426583342254</v>
      </c>
      <c r="M742" s="5">
        <v>180</v>
      </c>
      <c r="N742" t="str">
        <f t="shared" si="69"/>
        <v>Prazo SLA atendido</v>
      </c>
      <c r="O742" s="19">
        <f t="shared" si="70"/>
        <v>0.78480147685234747</v>
      </c>
      <c r="P742" t="b">
        <f t="shared" si="71"/>
        <v>0</v>
      </c>
    </row>
    <row r="743" spans="1:16" x14ac:dyDescent="0.3">
      <c r="A743" s="1" t="s">
        <v>146</v>
      </c>
      <c r="B743" t="s">
        <v>147</v>
      </c>
      <c r="C743" t="s">
        <v>22</v>
      </c>
      <c r="D743" t="s">
        <v>23</v>
      </c>
      <c r="F743" s="3">
        <v>45093.581183831018</v>
      </c>
      <c r="G743" s="2">
        <v>45093.581183831018</v>
      </c>
      <c r="H743" s="3">
        <v>45099.469041365737</v>
      </c>
      <c r="I743" s="2">
        <v>45099.469041365737</v>
      </c>
      <c r="J743" s="5">
        <f t="shared" si="66"/>
        <v>5.8878575347189326</v>
      </c>
      <c r="K743" s="12">
        <f t="shared" si="67"/>
        <v>5.8878575347189326</v>
      </c>
      <c r="L743" s="5">
        <f t="shared" si="68"/>
        <v>141.30858083325438</v>
      </c>
      <c r="M743" s="5">
        <v>180</v>
      </c>
      <c r="N743" t="str">
        <f t="shared" si="69"/>
        <v>Prazo SLA atendido</v>
      </c>
      <c r="O743" s="19">
        <f t="shared" si="70"/>
        <v>0.78504767129585773</v>
      </c>
      <c r="P743" t="b">
        <f t="shared" si="71"/>
        <v>0</v>
      </c>
    </row>
    <row r="744" spans="1:16" hidden="1" x14ac:dyDescent="0.3">
      <c r="A744" s="1" t="s">
        <v>4123</v>
      </c>
      <c r="B744" t="s">
        <v>4124</v>
      </c>
      <c r="C744" t="s">
        <v>255</v>
      </c>
      <c r="D744" t="s">
        <v>13</v>
      </c>
      <c r="F744" s="3">
        <v>44858.3689108912</v>
      </c>
      <c r="G744" s="2">
        <v>44858.3689108912</v>
      </c>
      <c r="H744" s="3">
        <v>44859.679351944447</v>
      </c>
      <c r="I744" s="2">
        <v>44859.679351944447</v>
      </c>
      <c r="J744" s="5">
        <f t="shared" si="66"/>
        <v>1.3104410532469046</v>
      </c>
      <c r="K744" s="12">
        <f t="shared" si="67"/>
        <v>1.3104410532469046</v>
      </c>
      <c r="L744" s="5">
        <f t="shared" si="68"/>
        <v>31.450585277925711</v>
      </c>
      <c r="M744" s="5">
        <v>40</v>
      </c>
      <c r="N744" t="str">
        <f t="shared" si="69"/>
        <v>Prazo SLA atendido</v>
      </c>
      <c r="O744" s="19">
        <f t="shared" si="70"/>
        <v>0.78626463194814278</v>
      </c>
      <c r="P744" t="b">
        <f t="shared" si="71"/>
        <v>0</v>
      </c>
    </row>
    <row r="745" spans="1:16" x14ac:dyDescent="0.3">
      <c r="A745" s="1" t="s">
        <v>2696</v>
      </c>
      <c r="B745" t="s">
        <v>2697</v>
      </c>
      <c r="C745" t="s">
        <v>1005</v>
      </c>
      <c r="D745" t="s">
        <v>23</v>
      </c>
      <c r="F745" s="3">
        <v>44936.493328935183</v>
      </c>
      <c r="G745" s="2">
        <v>44936.493328935183</v>
      </c>
      <c r="H745" s="3">
        <v>44942.405574212964</v>
      </c>
      <c r="I745" s="2">
        <v>44942.405574212964</v>
      </c>
      <c r="J745" s="5">
        <f t="shared" si="66"/>
        <v>5.9122452777810395</v>
      </c>
      <c r="K745" s="12">
        <f t="shared" si="67"/>
        <v>5.9122452777810395</v>
      </c>
      <c r="L745" s="5">
        <f t="shared" si="68"/>
        <v>141.89388666674495</v>
      </c>
      <c r="M745" s="5">
        <v>180</v>
      </c>
      <c r="N745" t="str">
        <f t="shared" si="69"/>
        <v>Prazo SLA atendido</v>
      </c>
      <c r="O745" s="19">
        <f t="shared" si="70"/>
        <v>0.78829937037080522</v>
      </c>
      <c r="P745" t="b">
        <f t="shared" si="71"/>
        <v>0</v>
      </c>
    </row>
    <row r="746" spans="1:16" hidden="1" x14ac:dyDescent="0.3">
      <c r="A746" s="1" t="s">
        <v>4125</v>
      </c>
      <c r="B746" t="s">
        <v>4126</v>
      </c>
      <c r="C746" t="s">
        <v>255</v>
      </c>
      <c r="D746" t="s">
        <v>13</v>
      </c>
      <c r="F746" s="3">
        <v>44858.36594585648</v>
      </c>
      <c r="G746" s="2">
        <v>44858.36594585648</v>
      </c>
      <c r="H746" s="3">
        <v>44859.680280486114</v>
      </c>
      <c r="I746" s="2">
        <v>44859.680280486114</v>
      </c>
      <c r="J746" s="5">
        <f t="shared" si="66"/>
        <v>1.3143346296346863</v>
      </c>
      <c r="K746" s="12">
        <f t="shared" si="67"/>
        <v>1.3143346296346863</v>
      </c>
      <c r="L746" s="5">
        <f t="shared" si="68"/>
        <v>31.544031111232471</v>
      </c>
      <c r="M746" s="5">
        <v>40</v>
      </c>
      <c r="N746" t="str">
        <f t="shared" si="69"/>
        <v>Prazo SLA atendido</v>
      </c>
      <c r="O746" s="19">
        <f t="shared" si="70"/>
        <v>0.78860077778081172</v>
      </c>
      <c r="P746" t="b">
        <f t="shared" si="71"/>
        <v>0</v>
      </c>
    </row>
    <row r="747" spans="1:16" x14ac:dyDescent="0.3">
      <c r="A747" s="1" t="s">
        <v>280</v>
      </c>
      <c r="B747" t="s">
        <v>281</v>
      </c>
      <c r="C747" t="s">
        <v>238</v>
      </c>
      <c r="D747" t="s">
        <v>23</v>
      </c>
      <c r="F747" s="3">
        <v>45083.621063113424</v>
      </c>
      <c r="G747" s="2">
        <v>45083.621063113424</v>
      </c>
      <c r="H747" s="3">
        <v>45089.536284583337</v>
      </c>
      <c r="I747" s="2">
        <v>45089.536284583337</v>
      </c>
      <c r="J747" s="5">
        <f t="shared" si="66"/>
        <v>5.9152214699133765</v>
      </c>
      <c r="K747" s="12">
        <f t="shared" si="67"/>
        <v>5.9152214699133765</v>
      </c>
      <c r="L747" s="5">
        <f t="shared" si="68"/>
        <v>141.96531527792104</v>
      </c>
      <c r="M747" s="5">
        <v>180</v>
      </c>
      <c r="N747" t="str">
        <f t="shared" si="69"/>
        <v>Prazo SLA atendido</v>
      </c>
      <c r="O747" s="19">
        <f t="shared" si="70"/>
        <v>0.7886961959884502</v>
      </c>
      <c r="P747" t="b">
        <f t="shared" si="71"/>
        <v>0</v>
      </c>
    </row>
    <row r="748" spans="1:16" hidden="1" x14ac:dyDescent="0.3">
      <c r="A748" s="1" t="s">
        <v>3389</v>
      </c>
      <c r="B748" t="s">
        <v>3390</v>
      </c>
      <c r="C748" t="s">
        <v>16</v>
      </c>
      <c r="D748" t="s">
        <v>9</v>
      </c>
      <c r="F748" s="3">
        <v>44896.457728310183</v>
      </c>
      <c r="G748" s="2">
        <v>44896.457728310183</v>
      </c>
      <c r="H748" s="3">
        <v>44900.403511435186</v>
      </c>
      <c r="I748" s="2">
        <v>44900.403511435186</v>
      </c>
      <c r="J748" s="5">
        <f t="shared" si="66"/>
        <v>3.9457831250037998</v>
      </c>
      <c r="K748" s="12">
        <f t="shared" si="67"/>
        <v>3.9457831250037998</v>
      </c>
      <c r="L748" s="5">
        <f t="shared" si="68"/>
        <v>94.698795000091195</v>
      </c>
      <c r="M748" s="5">
        <v>120</v>
      </c>
      <c r="N748" t="str">
        <f t="shared" si="69"/>
        <v>Prazo SLA atendido</v>
      </c>
      <c r="O748" s="19">
        <f t="shared" si="70"/>
        <v>0.78915662500076</v>
      </c>
      <c r="P748" t="b">
        <f t="shared" si="71"/>
        <v>0</v>
      </c>
    </row>
    <row r="749" spans="1:16" hidden="1" x14ac:dyDescent="0.3">
      <c r="A749" s="1" t="s">
        <v>5271</v>
      </c>
      <c r="B749" t="s">
        <v>5272</v>
      </c>
      <c r="C749" t="s">
        <v>71</v>
      </c>
      <c r="D749" t="s">
        <v>577</v>
      </c>
      <c r="F749" s="3">
        <v>44789.384958090275</v>
      </c>
      <c r="G749" s="2">
        <v>44789.384958090275</v>
      </c>
      <c r="H749" s="3">
        <v>44790.443070104164</v>
      </c>
      <c r="I749" s="2">
        <v>44790.443070104164</v>
      </c>
      <c r="J749" s="5">
        <f t="shared" si="66"/>
        <v>1.0581120138886035</v>
      </c>
      <c r="K749" s="12">
        <f t="shared" si="67"/>
        <v>1.0581120138886035</v>
      </c>
      <c r="L749" s="5">
        <f t="shared" si="68"/>
        <v>25.394688333326485</v>
      </c>
      <c r="M749" s="5">
        <v>32</v>
      </c>
      <c r="N749" t="str">
        <f t="shared" si="69"/>
        <v>Prazo SLA atendido</v>
      </c>
      <c r="O749" s="19">
        <f t="shared" si="70"/>
        <v>0.79358401041645266</v>
      </c>
      <c r="P749" t="b">
        <f t="shared" si="71"/>
        <v>0</v>
      </c>
    </row>
    <row r="750" spans="1:16" hidden="1" x14ac:dyDescent="0.3">
      <c r="A750" s="1" t="s">
        <v>4770</v>
      </c>
      <c r="B750" t="s">
        <v>4771</v>
      </c>
      <c r="C750" t="s">
        <v>26</v>
      </c>
      <c r="D750" t="s">
        <v>68</v>
      </c>
      <c r="F750" s="3">
        <v>44819.722220949072</v>
      </c>
      <c r="G750" s="2">
        <v>44819.722220949072</v>
      </c>
      <c r="H750" s="3">
        <v>44820.516911956016</v>
      </c>
      <c r="I750" s="2">
        <v>44820.516911956016</v>
      </c>
      <c r="J750" s="5">
        <f t="shared" si="66"/>
        <v>0.79469100694404915</v>
      </c>
      <c r="K750" s="12">
        <f t="shared" si="67"/>
        <v>0.79469100694404915</v>
      </c>
      <c r="L750" s="5">
        <f t="shared" si="68"/>
        <v>19.07258416665718</v>
      </c>
      <c r="M750" s="5">
        <v>24</v>
      </c>
      <c r="N750" t="str">
        <f t="shared" si="69"/>
        <v>Prazo SLA atendido</v>
      </c>
      <c r="O750" s="19">
        <f t="shared" si="70"/>
        <v>0.79469100694404915</v>
      </c>
      <c r="P750" t="b">
        <f t="shared" si="71"/>
        <v>0</v>
      </c>
    </row>
    <row r="751" spans="1:16" x14ac:dyDescent="0.3">
      <c r="A751" s="1" t="s">
        <v>299</v>
      </c>
      <c r="B751" t="s">
        <v>300</v>
      </c>
      <c r="C751" t="s">
        <v>26</v>
      </c>
      <c r="D751" t="s">
        <v>13</v>
      </c>
      <c r="F751" s="3">
        <v>45083.40621577546</v>
      </c>
      <c r="G751" s="2">
        <v>45083.40621577546</v>
      </c>
      <c r="H751" s="3">
        <v>45084.734494583332</v>
      </c>
      <c r="I751" s="2">
        <v>45084.734494583332</v>
      </c>
      <c r="J751" s="5">
        <f t="shared" si="66"/>
        <v>1.328278807872266</v>
      </c>
      <c r="K751" s="12">
        <f t="shared" si="67"/>
        <v>1.328278807872266</v>
      </c>
      <c r="L751" s="5">
        <f t="shared" si="68"/>
        <v>31.878691388934385</v>
      </c>
      <c r="M751" s="5">
        <v>40</v>
      </c>
      <c r="N751" t="str">
        <f t="shared" si="69"/>
        <v>Prazo SLA atendido</v>
      </c>
      <c r="O751" s="19">
        <f t="shared" si="70"/>
        <v>0.79696728472335965</v>
      </c>
      <c r="P751" t="b">
        <f t="shared" si="71"/>
        <v>0</v>
      </c>
    </row>
    <row r="752" spans="1:16" x14ac:dyDescent="0.3">
      <c r="A752" s="1" t="s">
        <v>676</v>
      </c>
      <c r="B752" t="s">
        <v>677</v>
      </c>
      <c r="C752" t="s">
        <v>8</v>
      </c>
      <c r="D752" t="s">
        <v>9</v>
      </c>
      <c r="F752" s="3">
        <v>45057.715017453702</v>
      </c>
      <c r="G752" s="2">
        <v>45057.715017453702</v>
      </c>
      <c r="H752" s="3">
        <v>45061.71894003472</v>
      </c>
      <c r="I752" s="2">
        <v>45061.71894003472</v>
      </c>
      <c r="J752" s="5">
        <f t="shared" si="66"/>
        <v>4.0039225810178323</v>
      </c>
      <c r="K752" s="12">
        <f t="shared" si="67"/>
        <v>4.0039225810178323</v>
      </c>
      <c r="L752" s="5">
        <f t="shared" si="68"/>
        <v>96.094141944427975</v>
      </c>
      <c r="M752" s="5">
        <v>120</v>
      </c>
      <c r="N752" t="str">
        <f t="shared" si="69"/>
        <v>Prazo SLA atendido</v>
      </c>
      <c r="O752" s="19">
        <f t="shared" si="70"/>
        <v>0.8007845162035665</v>
      </c>
      <c r="P752" t="b">
        <f t="shared" si="71"/>
        <v>0</v>
      </c>
    </row>
    <row r="753" spans="1:16" hidden="1" x14ac:dyDescent="0.3">
      <c r="A753" s="1" t="s">
        <v>3365</v>
      </c>
      <c r="B753" t="s">
        <v>3366</v>
      </c>
      <c r="C753" t="s">
        <v>91</v>
      </c>
      <c r="D753" t="s">
        <v>23</v>
      </c>
      <c r="F753" s="3">
        <v>44897.461460925922</v>
      </c>
      <c r="G753" s="2">
        <v>44897.461460925922</v>
      </c>
      <c r="H753" s="3">
        <v>44903.469465844908</v>
      </c>
      <c r="I753" s="2">
        <v>44903.469465844908</v>
      </c>
      <c r="J753" s="5">
        <f t="shared" si="66"/>
        <v>6.0080049189855345</v>
      </c>
      <c r="K753" s="12">
        <f t="shared" si="67"/>
        <v>6.0080049189855345</v>
      </c>
      <c r="L753" s="5">
        <f t="shared" si="68"/>
        <v>144.19211805565283</v>
      </c>
      <c r="M753" s="5">
        <v>180</v>
      </c>
      <c r="N753" t="str">
        <f t="shared" si="69"/>
        <v>Prazo SLA atendido</v>
      </c>
      <c r="O753" s="19">
        <f t="shared" si="70"/>
        <v>0.80106732253140456</v>
      </c>
      <c r="P753" t="b">
        <f t="shared" si="71"/>
        <v>0</v>
      </c>
    </row>
    <row r="754" spans="1:16" hidden="1" x14ac:dyDescent="0.3">
      <c r="A754" s="1" t="s">
        <v>3865</v>
      </c>
      <c r="B754" t="s">
        <v>3866</v>
      </c>
      <c r="C754" t="s">
        <v>12</v>
      </c>
      <c r="D754" t="s">
        <v>13</v>
      </c>
      <c r="F754" s="3">
        <v>44868.515678113428</v>
      </c>
      <c r="G754" s="2">
        <v>44868.515678113428</v>
      </c>
      <c r="H754" s="3">
        <v>44869.859961863425</v>
      </c>
      <c r="I754" s="2">
        <v>44869.859961863425</v>
      </c>
      <c r="J754" s="5">
        <f t="shared" si="66"/>
        <v>1.3442837499969755</v>
      </c>
      <c r="K754" s="12">
        <f t="shared" si="67"/>
        <v>1.3442837499969755</v>
      </c>
      <c r="L754" s="5">
        <f t="shared" si="68"/>
        <v>32.262809999927413</v>
      </c>
      <c r="M754" s="5">
        <v>40</v>
      </c>
      <c r="N754" t="str">
        <f t="shared" si="69"/>
        <v>Prazo SLA atendido</v>
      </c>
      <c r="O754" s="19">
        <f t="shared" si="70"/>
        <v>0.80657024999818527</v>
      </c>
      <c r="P754" t="b">
        <f t="shared" si="71"/>
        <v>0</v>
      </c>
    </row>
    <row r="755" spans="1:16" x14ac:dyDescent="0.3">
      <c r="A755" s="1" t="s">
        <v>1610</v>
      </c>
      <c r="B755" t="s">
        <v>1611</v>
      </c>
      <c r="C755" t="s">
        <v>16</v>
      </c>
      <c r="D755" t="s">
        <v>9</v>
      </c>
      <c r="F755" s="3">
        <v>45002.47780547454</v>
      </c>
      <c r="G755" s="2">
        <v>45002.47780547454</v>
      </c>
      <c r="H755" s="3">
        <v>45006.52801671296</v>
      </c>
      <c r="I755" s="2">
        <v>45006.52801671296</v>
      </c>
      <c r="J755" s="5">
        <f t="shared" si="66"/>
        <v>4.050211238420161</v>
      </c>
      <c r="K755" s="12">
        <f t="shared" si="67"/>
        <v>4.050211238420161</v>
      </c>
      <c r="L755" s="5">
        <f t="shared" si="68"/>
        <v>97.205069722083863</v>
      </c>
      <c r="M755" s="5">
        <v>120</v>
      </c>
      <c r="N755" t="str">
        <f t="shared" si="69"/>
        <v>Prazo SLA atendido</v>
      </c>
      <c r="O755" s="19">
        <f t="shared" si="70"/>
        <v>0.81004224768403221</v>
      </c>
      <c r="P755" t="b">
        <f t="shared" si="71"/>
        <v>0</v>
      </c>
    </row>
    <row r="756" spans="1:16" hidden="1" x14ac:dyDescent="0.3">
      <c r="A756" s="1" t="s">
        <v>2976</v>
      </c>
      <c r="B756" t="s">
        <v>2977</v>
      </c>
      <c r="C756" t="s">
        <v>16</v>
      </c>
      <c r="D756" t="s">
        <v>9</v>
      </c>
      <c r="F756" s="3">
        <v>44918.57703537037</v>
      </c>
      <c r="G756" s="2">
        <v>44918.57703537037</v>
      </c>
      <c r="H756" s="3">
        <v>44922.630062245371</v>
      </c>
      <c r="I756" s="2">
        <v>44922.630062245371</v>
      </c>
      <c r="J756" s="5">
        <f t="shared" si="66"/>
        <v>4.0530268750007963</v>
      </c>
      <c r="K756" s="12">
        <f t="shared" si="67"/>
        <v>4.0530268750007963</v>
      </c>
      <c r="L756" s="5">
        <f t="shared" si="68"/>
        <v>97.272645000019111</v>
      </c>
      <c r="M756" s="5">
        <v>120</v>
      </c>
      <c r="N756" t="str">
        <f t="shared" si="69"/>
        <v>Prazo SLA atendido</v>
      </c>
      <c r="O756" s="19">
        <f t="shared" si="70"/>
        <v>0.81060537500015928</v>
      </c>
      <c r="P756" t="b">
        <f t="shared" si="71"/>
        <v>0</v>
      </c>
    </row>
    <row r="757" spans="1:16" x14ac:dyDescent="0.3">
      <c r="A757" s="1" t="s">
        <v>368</v>
      </c>
      <c r="B757" t="s">
        <v>369</v>
      </c>
      <c r="C757" t="s">
        <v>26</v>
      </c>
      <c r="D757" t="s">
        <v>68</v>
      </c>
      <c r="F757" s="3">
        <v>45077.691989340281</v>
      </c>
      <c r="G757" s="2">
        <v>45077.691989340281</v>
      </c>
      <c r="H757" s="3">
        <v>45078.502792789353</v>
      </c>
      <c r="I757" s="2">
        <v>45078.502792789353</v>
      </c>
      <c r="J757" s="5">
        <f t="shared" si="66"/>
        <v>0.81080344907240942</v>
      </c>
      <c r="K757" s="12">
        <f t="shared" si="67"/>
        <v>0.81080344907240942</v>
      </c>
      <c r="L757" s="5">
        <f t="shared" si="68"/>
        <v>19.459282777737826</v>
      </c>
      <c r="M757" s="5">
        <v>24</v>
      </c>
      <c r="N757" t="str">
        <f t="shared" si="69"/>
        <v>Prazo SLA atendido</v>
      </c>
      <c r="O757" s="19">
        <f t="shared" si="70"/>
        <v>0.81080344907240942</v>
      </c>
      <c r="P757" t="b">
        <f t="shared" si="71"/>
        <v>0</v>
      </c>
    </row>
    <row r="758" spans="1:16" x14ac:dyDescent="0.3">
      <c r="A758" s="1" t="s">
        <v>2389</v>
      </c>
      <c r="B758" t="s">
        <v>74</v>
      </c>
      <c r="C758" t="s">
        <v>16</v>
      </c>
      <c r="D758" t="s">
        <v>13</v>
      </c>
      <c r="F758" s="3">
        <v>44957.589474224536</v>
      </c>
      <c r="G758" s="2">
        <v>44957.589474224536</v>
      </c>
      <c r="H758" s="3">
        <v>44958.942167986112</v>
      </c>
      <c r="I758" s="2">
        <v>44958.942167986112</v>
      </c>
      <c r="J758" s="5">
        <f t="shared" si="66"/>
        <v>1.3526937615752104</v>
      </c>
      <c r="K758" s="12">
        <f t="shared" si="67"/>
        <v>1.3526937615752104</v>
      </c>
      <c r="L758" s="5">
        <f t="shared" si="68"/>
        <v>32.464650277805049</v>
      </c>
      <c r="M758" s="5">
        <v>40</v>
      </c>
      <c r="N758" t="str">
        <f t="shared" si="69"/>
        <v>Prazo SLA atendido</v>
      </c>
      <c r="O758" s="19">
        <f t="shared" si="70"/>
        <v>0.81161625694512618</v>
      </c>
      <c r="P758" t="b">
        <f t="shared" si="71"/>
        <v>0</v>
      </c>
    </row>
    <row r="759" spans="1:16" hidden="1" x14ac:dyDescent="0.3">
      <c r="A759" s="1" t="s">
        <v>5139</v>
      </c>
      <c r="B759" t="s">
        <v>5140</v>
      </c>
      <c r="C759" t="s">
        <v>26</v>
      </c>
      <c r="D759" t="s">
        <v>625</v>
      </c>
      <c r="F759" s="3">
        <v>44796.687365138889</v>
      </c>
      <c r="G759" s="2">
        <v>44796.687365138889</v>
      </c>
      <c r="H759" s="3">
        <v>44797.499053877313</v>
      </c>
      <c r="I759" s="2">
        <v>44797.499053877313</v>
      </c>
      <c r="J759" s="5">
        <f t="shared" si="66"/>
        <v>0.8116887384239817</v>
      </c>
      <c r="K759" s="12">
        <f t="shared" si="67"/>
        <v>0.8116887384239817</v>
      </c>
      <c r="L759" s="5">
        <f t="shared" si="68"/>
        <v>19.480529722175561</v>
      </c>
      <c r="M759" s="5">
        <v>24</v>
      </c>
      <c r="N759" t="str">
        <f t="shared" si="69"/>
        <v>Prazo SLA atendido</v>
      </c>
      <c r="O759" s="19">
        <f t="shared" si="70"/>
        <v>0.8116887384239817</v>
      </c>
      <c r="P759" t="b">
        <f t="shared" si="71"/>
        <v>0</v>
      </c>
    </row>
    <row r="760" spans="1:16" hidden="1" x14ac:dyDescent="0.3">
      <c r="A760" s="1" t="s">
        <v>4266</v>
      </c>
      <c r="B760" t="s">
        <v>4267</v>
      </c>
      <c r="C760" t="s">
        <v>22</v>
      </c>
      <c r="D760" t="s">
        <v>23</v>
      </c>
      <c r="F760" s="3">
        <v>44848.491330312499</v>
      </c>
      <c r="G760" s="2">
        <v>44848.491330312499</v>
      </c>
      <c r="H760" s="3">
        <v>44854.592199733794</v>
      </c>
      <c r="I760" s="2">
        <v>44854.592199733794</v>
      </c>
      <c r="J760" s="5">
        <f t="shared" si="66"/>
        <v>6.1008694212941919</v>
      </c>
      <c r="K760" s="12">
        <f t="shared" si="67"/>
        <v>6.1008694212941919</v>
      </c>
      <c r="L760" s="5">
        <f t="shared" si="68"/>
        <v>146.4208661110606</v>
      </c>
      <c r="M760" s="5">
        <v>180</v>
      </c>
      <c r="N760" t="str">
        <f t="shared" si="69"/>
        <v>Prazo SLA atendido</v>
      </c>
      <c r="O760" s="19">
        <f t="shared" si="70"/>
        <v>0.81344925617255892</v>
      </c>
      <c r="P760" t="b">
        <f t="shared" si="71"/>
        <v>0</v>
      </c>
    </row>
    <row r="761" spans="1:16" hidden="1" x14ac:dyDescent="0.3">
      <c r="A761" s="1" t="s">
        <v>5392</v>
      </c>
      <c r="B761" t="s">
        <v>5393</v>
      </c>
      <c r="C761" t="s">
        <v>26</v>
      </c>
      <c r="D761" t="s">
        <v>68</v>
      </c>
      <c r="F761" s="3">
        <v>44781.671809386571</v>
      </c>
      <c r="G761" s="2">
        <v>44781.671809386571</v>
      </c>
      <c r="H761" s="3">
        <v>44782.486956875</v>
      </c>
      <c r="I761" s="2">
        <v>44782.486956875</v>
      </c>
      <c r="J761" s="5">
        <f t="shared" si="66"/>
        <v>0.81514748842892004</v>
      </c>
      <c r="K761" s="12">
        <f t="shared" si="67"/>
        <v>0.81514748842892004</v>
      </c>
      <c r="L761" s="5">
        <f t="shared" si="68"/>
        <v>19.563539722294081</v>
      </c>
      <c r="M761" s="5">
        <v>24</v>
      </c>
      <c r="N761" t="str">
        <f t="shared" si="69"/>
        <v>Prazo SLA atendido</v>
      </c>
      <c r="O761" s="19">
        <f t="shared" si="70"/>
        <v>0.81514748842892004</v>
      </c>
      <c r="P761" t="b">
        <f t="shared" si="71"/>
        <v>0</v>
      </c>
    </row>
    <row r="762" spans="1:16" x14ac:dyDescent="0.3">
      <c r="A762" s="1" t="s">
        <v>2828</v>
      </c>
      <c r="B762" t="s">
        <v>2829</v>
      </c>
      <c r="C762" t="s">
        <v>91</v>
      </c>
      <c r="D762" t="s">
        <v>23</v>
      </c>
      <c r="F762" s="3">
        <v>44929.450883101854</v>
      </c>
      <c r="G762" s="2">
        <v>44929.450883101854</v>
      </c>
      <c r="H762" s="3">
        <v>44935.610845763891</v>
      </c>
      <c r="I762" s="2">
        <v>44935.610845763891</v>
      </c>
      <c r="J762" s="5">
        <f t="shared" si="66"/>
        <v>6.1599626620372874</v>
      </c>
      <c r="K762" s="12">
        <f t="shared" si="67"/>
        <v>6.1599626620372874</v>
      </c>
      <c r="L762" s="5">
        <f t="shared" si="68"/>
        <v>147.8391038888949</v>
      </c>
      <c r="M762" s="5">
        <v>180</v>
      </c>
      <c r="N762" t="str">
        <f t="shared" si="69"/>
        <v>Prazo SLA atendido</v>
      </c>
      <c r="O762" s="19">
        <f t="shared" si="70"/>
        <v>0.82132835493830503</v>
      </c>
      <c r="P762" t="b">
        <f t="shared" si="71"/>
        <v>0</v>
      </c>
    </row>
    <row r="763" spans="1:16" x14ac:dyDescent="0.3">
      <c r="A763" s="1" t="s">
        <v>2452</v>
      </c>
      <c r="B763" t="s">
        <v>2453</v>
      </c>
      <c r="C763" t="s">
        <v>117</v>
      </c>
      <c r="D763" t="s">
        <v>23</v>
      </c>
      <c r="F763" s="3">
        <v>44952.641641712966</v>
      </c>
      <c r="G763" s="2">
        <v>44952.641641712966</v>
      </c>
      <c r="H763" s="3">
        <v>44958.812482986112</v>
      </c>
      <c r="I763" s="2">
        <v>44958.812482986112</v>
      </c>
      <c r="J763" s="5">
        <f t="shared" si="66"/>
        <v>6.1708412731459248</v>
      </c>
      <c r="K763" s="12">
        <f t="shared" si="67"/>
        <v>6.1708412731459248</v>
      </c>
      <c r="L763" s="5">
        <f t="shared" si="68"/>
        <v>148.10019055550219</v>
      </c>
      <c r="M763" s="5">
        <v>180</v>
      </c>
      <c r="N763" t="str">
        <f t="shared" si="69"/>
        <v>Prazo SLA atendido</v>
      </c>
      <c r="O763" s="19">
        <f t="shared" si="70"/>
        <v>0.82277883641945659</v>
      </c>
      <c r="P763" t="b">
        <f t="shared" si="71"/>
        <v>0</v>
      </c>
    </row>
    <row r="764" spans="1:16" hidden="1" x14ac:dyDescent="0.3">
      <c r="A764" s="1" t="s">
        <v>4466</v>
      </c>
      <c r="B764" t="s">
        <v>4233</v>
      </c>
      <c r="C764" t="s">
        <v>109</v>
      </c>
      <c r="D764" t="s">
        <v>9</v>
      </c>
      <c r="F764" s="3">
        <v>44837.706212453704</v>
      </c>
      <c r="G764" s="2">
        <v>44837.706212453704</v>
      </c>
      <c r="H764" s="3">
        <v>44841.820678912038</v>
      </c>
      <c r="I764" s="2">
        <v>44841.820678912038</v>
      </c>
      <c r="J764" s="5">
        <f t="shared" si="66"/>
        <v>4.1144664583334816</v>
      </c>
      <c r="K764" s="12">
        <f t="shared" si="67"/>
        <v>4.1144664583334816</v>
      </c>
      <c r="L764" s="5">
        <f t="shared" si="68"/>
        <v>98.747195000003558</v>
      </c>
      <c r="M764" s="5">
        <v>120</v>
      </c>
      <c r="N764" t="str">
        <f t="shared" si="69"/>
        <v>Prazo SLA atendido</v>
      </c>
      <c r="O764" s="19">
        <f t="shared" si="70"/>
        <v>0.82289329166669634</v>
      </c>
      <c r="P764" t="b">
        <f t="shared" si="71"/>
        <v>0</v>
      </c>
    </row>
    <row r="765" spans="1:16" hidden="1" x14ac:dyDescent="0.3">
      <c r="A765" s="1" t="s">
        <v>6090</v>
      </c>
      <c r="B765" t="s">
        <v>6091</v>
      </c>
      <c r="C765" t="s">
        <v>109</v>
      </c>
      <c r="D765" t="s">
        <v>9</v>
      </c>
      <c r="F765" s="3">
        <v>44743.672452071762</v>
      </c>
      <c r="G765" s="2">
        <v>44743.672452071762</v>
      </c>
      <c r="H765" s="3">
        <v>44747.798411053242</v>
      </c>
      <c r="I765" s="2">
        <v>44747.798411053242</v>
      </c>
      <c r="J765" s="5">
        <f t="shared" si="66"/>
        <v>4.1259589814799256</v>
      </c>
      <c r="K765" s="12">
        <f t="shared" si="67"/>
        <v>4.1259589814799256</v>
      </c>
      <c r="L765" s="5">
        <f t="shared" si="68"/>
        <v>99.023015555518214</v>
      </c>
      <c r="M765" s="5">
        <v>120</v>
      </c>
      <c r="N765" t="str">
        <f t="shared" si="69"/>
        <v>Prazo SLA atendido</v>
      </c>
      <c r="O765" s="19">
        <f t="shared" si="70"/>
        <v>0.82519179629598516</v>
      </c>
      <c r="P765" t="b">
        <f t="shared" si="71"/>
        <v>0</v>
      </c>
    </row>
    <row r="766" spans="1:16" hidden="1" x14ac:dyDescent="0.3">
      <c r="A766" s="1" t="s">
        <v>4358</v>
      </c>
      <c r="B766" t="s">
        <v>4359</v>
      </c>
      <c r="C766" t="s">
        <v>109</v>
      </c>
      <c r="D766" t="s">
        <v>9</v>
      </c>
      <c r="F766" s="3">
        <v>44844.39983234954</v>
      </c>
      <c r="G766" s="2">
        <v>44844.39983234954</v>
      </c>
      <c r="H766" s="3">
        <v>44848.547494895836</v>
      </c>
      <c r="I766" s="2">
        <v>44848.547494895836</v>
      </c>
      <c r="J766" s="5">
        <f t="shared" si="66"/>
        <v>4.1476625462964876</v>
      </c>
      <c r="K766" s="12">
        <f t="shared" si="67"/>
        <v>4.1476625462964876</v>
      </c>
      <c r="L766" s="5">
        <f t="shared" si="68"/>
        <v>99.543901111115701</v>
      </c>
      <c r="M766" s="5">
        <v>120</v>
      </c>
      <c r="N766" t="str">
        <f t="shared" si="69"/>
        <v>Prazo SLA atendido</v>
      </c>
      <c r="O766" s="19">
        <f t="shared" si="70"/>
        <v>0.82953250925929756</v>
      </c>
      <c r="P766" t="b">
        <f t="shared" si="71"/>
        <v>0</v>
      </c>
    </row>
    <row r="767" spans="1:16" hidden="1" x14ac:dyDescent="0.3">
      <c r="A767" s="1" t="s">
        <v>3550</v>
      </c>
      <c r="B767" t="s">
        <v>3551</v>
      </c>
      <c r="C767" t="s">
        <v>109</v>
      </c>
      <c r="D767" t="s">
        <v>17</v>
      </c>
      <c r="F767" s="3">
        <v>44887.840299629628</v>
      </c>
      <c r="G767" s="2">
        <v>44887.840299629628</v>
      </c>
      <c r="H767" s="3">
        <v>44888.394369675923</v>
      </c>
      <c r="I767" s="2">
        <v>44888.394369675923</v>
      </c>
      <c r="J767" s="5">
        <f t="shared" si="66"/>
        <v>0.55407004629523726</v>
      </c>
      <c r="K767" s="12">
        <f t="shared" si="67"/>
        <v>0.55407004629523726</v>
      </c>
      <c r="L767" s="5">
        <f t="shared" si="68"/>
        <v>13.297681111085694</v>
      </c>
      <c r="M767" s="5">
        <v>16</v>
      </c>
      <c r="N767" t="str">
        <f t="shared" si="69"/>
        <v>Prazo SLA atendido</v>
      </c>
      <c r="O767" s="19">
        <f t="shared" si="70"/>
        <v>0.83110506944285589</v>
      </c>
      <c r="P767" t="b">
        <f t="shared" si="71"/>
        <v>0</v>
      </c>
    </row>
    <row r="768" spans="1:16" x14ac:dyDescent="0.3">
      <c r="A768" s="1" t="s">
        <v>2073</v>
      </c>
      <c r="B768" t="s">
        <v>2074</v>
      </c>
      <c r="C768" t="s">
        <v>26</v>
      </c>
      <c r="D768" t="s">
        <v>68</v>
      </c>
      <c r="F768" s="3">
        <v>44973.569989525466</v>
      </c>
      <c r="G768" s="2">
        <v>44973.569989525466</v>
      </c>
      <c r="H768" s="3">
        <v>44974.401650358799</v>
      </c>
      <c r="I768" s="2">
        <v>44974.401650358799</v>
      </c>
      <c r="J768" s="5">
        <f t="shared" si="66"/>
        <v>0.83166083333344432</v>
      </c>
      <c r="K768" s="12">
        <f t="shared" si="67"/>
        <v>0.83166083333344432</v>
      </c>
      <c r="L768" s="5">
        <f t="shared" si="68"/>
        <v>19.959860000002664</v>
      </c>
      <c r="M768" s="5">
        <v>24</v>
      </c>
      <c r="N768" t="str">
        <f t="shared" si="69"/>
        <v>Prazo SLA atendido</v>
      </c>
      <c r="O768" s="19">
        <f t="shared" si="70"/>
        <v>0.83166083333344432</v>
      </c>
      <c r="P768" t="b">
        <f t="shared" si="71"/>
        <v>0</v>
      </c>
    </row>
    <row r="769" spans="1:16" x14ac:dyDescent="0.3">
      <c r="A769" s="1" t="s">
        <v>236</v>
      </c>
      <c r="B769" t="s">
        <v>237</v>
      </c>
      <c r="C769" t="s">
        <v>238</v>
      </c>
      <c r="D769" t="s">
        <v>23</v>
      </c>
      <c r="F769" s="3">
        <v>45090.463823310187</v>
      </c>
      <c r="G769" s="2">
        <v>45090.463823310187</v>
      </c>
      <c r="H769" s="3">
        <v>45096.722391990741</v>
      </c>
      <c r="I769" s="2">
        <v>45096.722391990741</v>
      </c>
      <c r="J769" s="5">
        <f t="shared" si="66"/>
        <v>6.2585686805541627</v>
      </c>
      <c r="K769" s="12">
        <f t="shared" si="67"/>
        <v>6.2585686805541627</v>
      </c>
      <c r="L769" s="5">
        <f t="shared" si="68"/>
        <v>150.20564833329991</v>
      </c>
      <c r="M769" s="5">
        <v>180</v>
      </c>
      <c r="N769" t="str">
        <f t="shared" si="69"/>
        <v>Prazo SLA atendido</v>
      </c>
      <c r="O769" s="19">
        <f t="shared" si="70"/>
        <v>0.83447582407388832</v>
      </c>
      <c r="P769" t="b">
        <f t="shared" si="71"/>
        <v>0</v>
      </c>
    </row>
    <row r="770" spans="1:16" x14ac:dyDescent="0.3">
      <c r="A770" s="1" t="s">
        <v>900</v>
      </c>
      <c r="B770" t="s">
        <v>901</v>
      </c>
      <c r="C770" t="s">
        <v>117</v>
      </c>
      <c r="D770" t="s">
        <v>23</v>
      </c>
      <c r="F770" s="3">
        <v>45043.466770613428</v>
      </c>
      <c r="G770" s="2">
        <v>45043.466770613428</v>
      </c>
      <c r="H770" s="3">
        <v>45049.743215497685</v>
      </c>
      <c r="I770" s="2">
        <v>45049.743215497685</v>
      </c>
      <c r="J770" s="5">
        <f t="shared" ref="J770:J833" si="72">H770-F770</f>
        <v>6.2764448842572165</v>
      </c>
      <c r="K770" s="12">
        <f t="shared" ref="K770:K833" si="73">I770-G770</f>
        <v>6.2764448842572165</v>
      </c>
      <c r="L770" s="5">
        <f t="shared" ref="L770:L833" si="74">J770*24</f>
        <v>150.6346772221732</v>
      </c>
      <c r="M770" s="5">
        <v>180</v>
      </c>
      <c r="N770" t="str">
        <f t="shared" ref="N770:N833" si="75">IFERROR(IF(L770&gt;=M770,"Prazo SLA não atendido","Prazo SLA atendido"),"Serviço não cadastrado")</f>
        <v>Prazo SLA atendido</v>
      </c>
      <c r="O770" s="19">
        <f t="shared" ref="O770:O833" si="76">(L770/M770)</f>
        <v>0.83685931790096224</v>
      </c>
      <c r="P770" t="b">
        <f t="shared" ref="P770:P833" si="77">IFERROR(IF(AND(O770&gt;=101%,O770&lt;=200%),"Acima do SLA",IF(AND(O770&gt;200%),"Muito Acima do SLA")),"Sem meta")</f>
        <v>0</v>
      </c>
    </row>
    <row r="771" spans="1:16" x14ac:dyDescent="0.3">
      <c r="A771" s="1" t="s">
        <v>2217</v>
      </c>
      <c r="B771" t="s">
        <v>2218</v>
      </c>
      <c r="C771" t="s">
        <v>238</v>
      </c>
      <c r="D771" t="s">
        <v>23</v>
      </c>
      <c r="F771" s="3">
        <v>44965.500592233795</v>
      </c>
      <c r="G771" s="2">
        <v>44965.500592233795</v>
      </c>
      <c r="H771" s="3">
        <v>44971.783913541665</v>
      </c>
      <c r="I771" s="2">
        <v>44971.783913541665</v>
      </c>
      <c r="J771" s="5">
        <f t="shared" si="72"/>
        <v>6.2833213078702101</v>
      </c>
      <c r="K771" s="12">
        <f t="shared" si="73"/>
        <v>6.2833213078702101</v>
      </c>
      <c r="L771" s="5">
        <f t="shared" si="74"/>
        <v>150.79971138888504</v>
      </c>
      <c r="M771" s="5">
        <v>180</v>
      </c>
      <c r="N771" t="str">
        <f t="shared" si="75"/>
        <v>Prazo SLA atendido</v>
      </c>
      <c r="O771" s="19">
        <f t="shared" si="76"/>
        <v>0.83777617438269469</v>
      </c>
      <c r="P771" t="b">
        <f t="shared" si="77"/>
        <v>0</v>
      </c>
    </row>
    <row r="772" spans="1:16" hidden="1" x14ac:dyDescent="0.3">
      <c r="A772" s="1" t="s">
        <v>3484</v>
      </c>
      <c r="B772" t="s">
        <v>3485</v>
      </c>
      <c r="C772" t="s">
        <v>16</v>
      </c>
      <c r="D772" t="s">
        <v>9</v>
      </c>
      <c r="F772" s="3">
        <v>44893.419528541664</v>
      </c>
      <c r="G772" s="2">
        <v>44893.419528541664</v>
      </c>
      <c r="H772" s="3">
        <v>44897.628106099539</v>
      </c>
      <c r="I772" s="2">
        <v>44897.628106099539</v>
      </c>
      <c r="J772" s="5">
        <f t="shared" si="72"/>
        <v>4.2085775578743778</v>
      </c>
      <c r="K772" s="12">
        <f t="shared" si="73"/>
        <v>4.2085775578743778</v>
      </c>
      <c r="L772" s="5">
        <f t="shared" si="74"/>
        <v>101.00586138898507</v>
      </c>
      <c r="M772" s="5">
        <v>120</v>
      </c>
      <c r="N772" t="str">
        <f t="shared" si="75"/>
        <v>Prazo SLA atendido</v>
      </c>
      <c r="O772" s="19">
        <f t="shared" si="76"/>
        <v>0.84171551157487556</v>
      </c>
      <c r="P772" t="b">
        <f t="shared" si="77"/>
        <v>0</v>
      </c>
    </row>
    <row r="773" spans="1:16" hidden="1" x14ac:dyDescent="0.3">
      <c r="A773" s="1" t="s">
        <v>5688</v>
      </c>
      <c r="B773" t="s">
        <v>5689</v>
      </c>
      <c r="C773" t="s">
        <v>109</v>
      </c>
      <c r="D773" t="s">
        <v>9</v>
      </c>
      <c r="F773" s="3">
        <v>44764.521281006942</v>
      </c>
      <c r="G773" s="2">
        <v>44764.521281006942</v>
      </c>
      <c r="H773" s="3">
        <v>44768.740984467593</v>
      </c>
      <c r="I773" s="2">
        <v>44768.740984467593</v>
      </c>
      <c r="J773" s="5">
        <f t="shared" si="72"/>
        <v>4.219703460650635</v>
      </c>
      <c r="K773" s="12">
        <f t="shared" si="73"/>
        <v>4.219703460650635</v>
      </c>
      <c r="L773" s="5">
        <f t="shared" si="74"/>
        <v>101.27288305561524</v>
      </c>
      <c r="M773" s="5">
        <v>120</v>
      </c>
      <c r="N773" t="str">
        <f t="shared" si="75"/>
        <v>Prazo SLA atendido</v>
      </c>
      <c r="O773" s="19">
        <f t="shared" si="76"/>
        <v>0.84394069213012701</v>
      </c>
      <c r="P773" t="b">
        <f t="shared" si="77"/>
        <v>0</v>
      </c>
    </row>
    <row r="774" spans="1:16" x14ac:dyDescent="0.3">
      <c r="A774" s="1" t="s">
        <v>249</v>
      </c>
      <c r="B774" t="s">
        <v>250</v>
      </c>
      <c r="C774" t="s">
        <v>117</v>
      </c>
      <c r="D774" t="s">
        <v>9</v>
      </c>
      <c r="F774" s="3">
        <v>45089.40559840278</v>
      </c>
      <c r="G774" s="2">
        <v>45089.40559840278</v>
      </c>
      <c r="H774" s="3">
        <v>45093.641567870371</v>
      </c>
      <c r="I774" s="2">
        <v>45093.641567870371</v>
      </c>
      <c r="J774" s="5">
        <f t="shared" si="72"/>
        <v>4.2359694675906212</v>
      </c>
      <c r="K774" s="12">
        <f t="shared" si="73"/>
        <v>4.2359694675906212</v>
      </c>
      <c r="L774" s="5">
        <f t="shared" si="74"/>
        <v>101.66326722217491</v>
      </c>
      <c r="M774" s="5">
        <v>120</v>
      </c>
      <c r="N774" t="str">
        <f t="shared" si="75"/>
        <v>Prazo SLA atendido</v>
      </c>
      <c r="O774" s="19">
        <f t="shared" si="76"/>
        <v>0.84719389351812424</v>
      </c>
      <c r="P774" t="b">
        <f t="shared" si="77"/>
        <v>0</v>
      </c>
    </row>
    <row r="775" spans="1:16" hidden="1" x14ac:dyDescent="0.3">
      <c r="A775" s="1" t="s">
        <v>4675</v>
      </c>
      <c r="B775" t="s">
        <v>4676</v>
      </c>
      <c r="C775" t="s">
        <v>26</v>
      </c>
      <c r="D775" t="s">
        <v>68</v>
      </c>
      <c r="F775" s="3">
        <v>44824.717269930552</v>
      </c>
      <c r="G775" s="2">
        <v>44824.717269930552</v>
      </c>
      <c r="H775" s="3">
        <v>44825.582947164352</v>
      </c>
      <c r="I775" s="2">
        <v>44825.582947164352</v>
      </c>
      <c r="J775" s="5">
        <f t="shared" si="72"/>
        <v>0.86567723379994277</v>
      </c>
      <c r="K775" s="12">
        <f t="shared" si="73"/>
        <v>0.86567723379994277</v>
      </c>
      <c r="L775" s="5">
        <f t="shared" si="74"/>
        <v>20.776253611198626</v>
      </c>
      <c r="M775" s="5">
        <v>24</v>
      </c>
      <c r="N775" t="str">
        <f t="shared" si="75"/>
        <v>Prazo SLA atendido</v>
      </c>
      <c r="O775" s="19">
        <f t="shared" si="76"/>
        <v>0.86567723379994277</v>
      </c>
      <c r="P775" t="b">
        <f t="shared" si="77"/>
        <v>0</v>
      </c>
    </row>
    <row r="776" spans="1:16" x14ac:dyDescent="0.3">
      <c r="A776" s="1" t="s">
        <v>2233</v>
      </c>
      <c r="B776" t="s">
        <v>2234</v>
      </c>
      <c r="C776" t="s">
        <v>238</v>
      </c>
      <c r="D776" t="s">
        <v>23</v>
      </c>
      <c r="F776" s="3">
        <v>44965.27875297454</v>
      </c>
      <c r="G776" s="2">
        <v>44965.27875297454</v>
      </c>
      <c r="H776" s="3">
        <v>44971.78921800926</v>
      </c>
      <c r="I776" s="2">
        <v>44971.78921800926</v>
      </c>
      <c r="J776" s="5">
        <f t="shared" si="72"/>
        <v>6.5104650347202551</v>
      </c>
      <c r="K776" s="12">
        <f t="shared" si="73"/>
        <v>6.5104650347202551</v>
      </c>
      <c r="L776" s="5">
        <f t="shared" si="74"/>
        <v>156.25116083328612</v>
      </c>
      <c r="M776" s="5">
        <v>180</v>
      </c>
      <c r="N776" t="str">
        <f t="shared" si="75"/>
        <v>Prazo SLA atendido</v>
      </c>
      <c r="O776" s="19">
        <f t="shared" si="76"/>
        <v>0.86806200462936733</v>
      </c>
      <c r="P776" t="b">
        <f t="shared" si="77"/>
        <v>0</v>
      </c>
    </row>
    <row r="777" spans="1:16" hidden="1" x14ac:dyDescent="0.3">
      <c r="A777" s="1" t="s">
        <v>4946</v>
      </c>
      <c r="B777" t="s">
        <v>4947</v>
      </c>
      <c r="C777" t="s">
        <v>109</v>
      </c>
      <c r="D777" t="s">
        <v>9</v>
      </c>
      <c r="F777" s="3">
        <v>44809.41428824074</v>
      </c>
      <c r="G777" s="2">
        <v>44809.41428824074</v>
      </c>
      <c r="H777" s="3">
        <v>44813.797008807873</v>
      </c>
      <c r="I777" s="2">
        <v>44813.797008807873</v>
      </c>
      <c r="J777" s="5">
        <f t="shared" si="72"/>
        <v>4.3827205671332194</v>
      </c>
      <c r="K777" s="12">
        <f t="shared" si="73"/>
        <v>4.3827205671332194</v>
      </c>
      <c r="L777" s="5">
        <f t="shared" si="74"/>
        <v>105.18529361119727</v>
      </c>
      <c r="M777" s="5">
        <v>120</v>
      </c>
      <c r="N777" t="str">
        <f t="shared" si="75"/>
        <v>Prazo SLA atendido</v>
      </c>
      <c r="O777" s="19">
        <f t="shared" si="76"/>
        <v>0.87654411342664384</v>
      </c>
      <c r="P777" t="b">
        <f t="shared" si="77"/>
        <v>0</v>
      </c>
    </row>
    <row r="778" spans="1:16" x14ac:dyDescent="0.3">
      <c r="A778" s="1" t="s">
        <v>316</v>
      </c>
      <c r="B778" t="s">
        <v>317</v>
      </c>
      <c r="C778" t="s">
        <v>211</v>
      </c>
      <c r="D778" t="s">
        <v>13</v>
      </c>
      <c r="F778" s="3">
        <v>45082.434269895835</v>
      </c>
      <c r="G778" s="2">
        <v>45082.434269895835</v>
      </c>
      <c r="H778" s="3">
        <v>45083.896975995369</v>
      </c>
      <c r="I778" s="2">
        <v>45083.896975995369</v>
      </c>
      <c r="J778" s="5">
        <f t="shared" si="72"/>
        <v>1.4627060995335341</v>
      </c>
      <c r="K778" s="12">
        <f t="shared" si="73"/>
        <v>1.4627060995335341</v>
      </c>
      <c r="L778" s="5">
        <f t="shared" si="74"/>
        <v>35.104946388804819</v>
      </c>
      <c r="M778" s="5">
        <v>40</v>
      </c>
      <c r="N778" t="str">
        <f t="shared" si="75"/>
        <v>Prazo SLA atendido</v>
      </c>
      <c r="O778" s="19">
        <f t="shared" si="76"/>
        <v>0.87762365972012046</v>
      </c>
      <c r="P778" t="b">
        <f t="shared" si="77"/>
        <v>0</v>
      </c>
    </row>
    <row r="779" spans="1:16" hidden="1" x14ac:dyDescent="0.3">
      <c r="A779" s="1" t="s">
        <v>3380</v>
      </c>
      <c r="B779" t="s">
        <v>3381</v>
      </c>
      <c r="C779" t="s">
        <v>12</v>
      </c>
      <c r="D779" t="s">
        <v>68</v>
      </c>
      <c r="F779" s="3">
        <v>44896.581835243058</v>
      </c>
      <c r="G779" s="2">
        <v>44896.581835243058</v>
      </c>
      <c r="H779" s="3">
        <v>44897.46797229167</v>
      </c>
      <c r="I779" s="2">
        <v>44897.46797229167</v>
      </c>
      <c r="J779" s="5">
        <f t="shared" si="72"/>
        <v>0.88613704861199949</v>
      </c>
      <c r="K779" s="12">
        <f t="shared" si="73"/>
        <v>0.88613704861199949</v>
      </c>
      <c r="L779" s="5">
        <f t="shared" si="74"/>
        <v>21.267289166687988</v>
      </c>
      <c r="M779" s="5">
        <v>24</v>
      </c>
      <c r="N779" t="str">
        <f t="shared" si="75"/>
        <v>Prazo SLA atendido</v>
      </c>
      <c r="O779" s="19">
        <f t="shared" si="76"/>
        <v>0.88613704861199949</v>
      </c>
      <c r="P779" t="b">
        <f t="shared" si="77"/>
        <v>0</v>
      </c>
    </row>
    <row r="780" spans="1:16" hidden="1" x14ac:dyDescent="0.3">
      <c r="A780" s="1" t="s">
        <v>4823</v>
      </c>
      <c r="B780" t="s">
        <v>4824</v>
      </c>
      <c r="C780" t="s">
        <v>26</v>
      </c>
      <c r="D780" t="s">
        <v>625</v>
      </c>
      <c r="F780" s="3">
        <v>44816.690115011574</v>
      </c>
      <c r="G780" s="2">
        <v>44816.690115011574</v>
      </c>
      <c r="H780" s="3">
        <v>44817.584524027778</v>
      </c>
      <c r="I780" s="2">
        <v>44817.584524027778</v>
      </c>
      <c r="J780" s="5">
        <f t="shared" si="72"/>
        <v>0.89440901620400837</v>
      </c>
      <c r="K780" s="12">
        <f t="shared" si="73"/>
        <v>0.89440901620400837</v>
      </c>
      <c r="L780" s="5">
        <f t="shared" si="74"/>
        <v>21.465816388896201</v>
      </c>
      <c r="M780" s="5">
        <v>24</v>
      </c>
      <c r="N780" t="str">
        <f t="shared" si="75"/>
        <v>Prazo SLA atendido</v>
      </c>
      <c r="O780" s="19">
        <f t="shared" si="76"/>
        <v>0.89440901620400837</v>
      </c>
      <c r="P780" t="b">
        <f t="shared" si="77"/>
        <v>0</v>
      </c>
    </row>
    <row r="781" spans="1:16" hidden="1" x14ac:dyDescent="0.3">
      <c r="A781" s="1" t="s">
        <v>3281</v>
      </c>
      <c r="B781" t="s">
        <v>3282</v>
      </c>
      <c r="C781" t="s">
        <v>26</v>
      </c>
      <c r="D781" t="s">
        <v>625</v>
      </c>
      <c r="F781" s="3">
        <v>44901.777054675928</v>
      </c>
      <c r="G781" s="2">
        <v>44901.777054675928</v>
      </c>
      <c r="H781" s="3">
        <v>44902.671970023148</v>
      </c>
      <c r="I781" s="2">
        <v>44902.671970023148</v>
      </c>
      <c r="J781" s="5">
        <f t="shared" si="72"/>
        <v>0.89491534722037613</v>
      </c>
      <c r="K781" s="12">
        <f t="shared" si="73"/>
        <v>0.89491534722037613</v>
      </c>
      <c r="L781" s="5">
        <f t="shared" si="74"/>
        <v>21.477968333289027</v>
      </c>
      <c r="M781" s="5">
        <v>24</v>
      </c>
      <c r="N781" t="str">
        <f t="shared" si="75"/>
        <v>Prazo SLA atendido</v>
      </c>
      <c r="O781" s="19">
        <f t="shared" si="76"/>
        <v>0.89491534722037613</v>
      </c>
      <c r="P781" t="b">
        <f t="shared" si="77"/>
        <v>0</v>
      </c>
    </row>
    <row r="782" spans="1:16" hidden="1" x14ac:dyDescent="0.3">
      <c r="A782" s="1" t="s">
        <v>3283</v>
      </c>
      <c r="B782" t="s">
        <v>3282</v>
      </c>
      <c r="C782" t="s">
        <v>26</v>
      </c>
      <c r="D782" t="s">
        <v>625</v>
      </c>
      <c r="F782" s="3">
        <v>44901.775471493056</v>
      </c>
      <c r="G782" s="2">
        <v>44901.775471493056</v>
      </c>
      <c r="H782" s="3">
        <v>44902.672148136575</v>
      </c>
      <c r="I782" s="2">
        <v>44902.672148136575</v>
      </c>
      <c r="J782" s="5">
        <f t="shared" si="72"/>
        <v>0.896676643518731</v>
      </c>
      <c r="K782" s="12">
        <f t="shared" si="73"/>
        <v>0.896676643518731</v>
      </c>
      <c r="L782" s="5">
        <f t="shared" si="74"/>
        <v>21.520239444449544</v>
      </c>
      <c r="M782" s="5">
        <v>24</v>
      </c>
      <c r="N782" t="str">
        <f t="shared" si="75"/>
        <v>Prazo SLA atendido</v>
      </c>
      <c r="O782" s="19">
        <f t="shared" si="76"/>
        <v>0.896676643518731</v>
      </c>
      <c r="P782" t="b">
        <f t="shared" si="77"/>
        <v>0</v>
      </c>
    </row>
    <row r="783" spans="1:16" hidden="1" x14ac:dyDescent="0.3">
      <c r="A783" s="1" t="s">
        <v>4942</v>
      </c>
      <c r="B783" t="s">
        <v>4943</v>
      </c>
      <c r="C783" t="s">
        <v>26</v>
      </c>
      <c r="D783" t="s">
        <v>68</v>
      </c>
      <c r="F783" s="3">
        <v>44809.545448842589</v>
      </c>
      <c r="G783" s="2">
        <v>44809.545448842589</v>
      </c>
      <c r="H783" s="3">
        <v>44810.449862835645</v>
      </c>
      <c r="I783" s="2">
        <v>44810.449862835645</v>
      </c>
      <c r="J783" s="5">
        <f t="shared" si="72"/>
        <v>0.90441399305564119</v>
      </c>
      <c r="K783" s="12">
        <f t="shared" si="73"/>
        <v>0.90441399305564119</v>
      </c>
      <c r="L783" s="5">
        <f t="shared" si="74"/>
        <v>21.705935833335388</v>
      </c>
      <c r="M783" s="5">
        <v>24</v>
      </c>
      <c r="N783" t="str">
        <f t="shared" si="75"/>
        <v>Prazo SLA atendido</v>
      </c>
      <c r="O783" s="19">
        <f t="shared" si="76"/>
        <v>0.90441399305564119</v>
      </c>
      <c r="P783" t="b">
        <f t="shared" si="77"/>
        <v>0</v>
      </c>
    </row>
    <row r="784" spans="1:16" x14ac:dyDescent="0.3">
      <c r="A784" s="1" t="s">
        <v>843</v>
      </c>
      <c r="B784" t="s">
        <v>844</v>
      </c>
      <c r="C784" t="s">
        <v>22</v>
      </c>
      <c r="D784" t="s">
        <v>23</v>
      </c>
      <c r="F784" s="3">
        <v>45044.690204062499</v>
      </c>
      <c r="G784" s="2">
        <v>45044.690204062499</v>
      </c>
      <c r="H784" s="3">
        <v>45051.49875204861</v>
      </c>
      <c r="I784" s="2">
        <v>45051.49875204861</v>
      </c>
      <c r="J784" s="5">
        <f t="shared" si="72"/>
        <v>6.8085479861110798</v>
      </c>
      <c r="K784" s="12">
        <f t="shared" si="73"/>
        <v>6.8085479861110798</v>
      </c>
      <c r="L784" s="5">
        <f t="shared" si="74"/>
        <v>163.40515166666592</v>
      </c>
      <c r="M784" s="5">
        <v>180</v>
      </c>
      <c r="N784" t="str">
        <f t="shared" si="75"/>
        <v>Prazo SLA atendido</v>
      </c>
      <c r="O784" s="19">
        <f t="shared" si="76"/>
        <v>0.90780639814814401</v>
      </c>
      <c r="P784" t="b">
        <f t="shared" si="77"/>
        <v>0</v>
      </c>
    </row>
    <row r="785" spans="1:16" hidden="1" x14ac:dyDescent="0.3">
      <c r="A785" s="1" t="s">
        <v>2963</v>
      </c>
      <c r="B785" t="s">
        <v>2964</v>
      </c>
      <c r="C785" t="s">
        <v>22</v>
      </c>
      <c r="D785" t="s">
        <v>23</v>
      </c>
      <c r="F785" s="3">
        <v>44921.55012738426</v>
      </c>
      <c r="G785" s="2">
        <v>44921.55012738426</v>
      </c>
      <c r="H785" s="3">
        <v>44928.389714733799</v>
      </c>
      <c r="I785" s="2">
        <v>44928.389714733799</v>
      </c>
      <c r="J785" s="5">
        <f t="shared" si="72"/>
        <v>6.8395873495392152</v>
      </c>
      <c r="K785" s="12">
        <f t="shared" si="73"/>
        <v>6.8395873495392152</v>
      </c>
      <c r="L785" s="5">
        <f t="shared" si="74"/>
        <v>164.15009638894117</v>
      </c>
      <c r="M785" s="5">
        <v>180</v>
      </c>
      <c r="N785" t="str">
        <f t="shared" si="75"/>
        <v>Prazo SLA atendido</v>
      </c>
      <c r="O785" s="19">
        <f t="shared" si="76"/>
        <v>0.91194497993856205</v>
      </c>
      <c r="P785" t="b">
        <f t="shared" si="77"/>
        <v>0</v>
      </c>
    </row>
    <row r="786" spans="1:16" x14ac:dyDescent="0.3">
      <c r="A786" s="1" t="s">
        <v>366</v>
      </c>
      <c r="B786" t="s">
        <v>367</v>
      </c>
      <c r="C786" t="s">
        <v>12</v>
      </c>
      <c r="D786" t="s">
        <v>68</v>
      </c>
      <c r="F786" s="3">
        <v>45077.70088679398</v>
      </c>
      <c r="G786" s="2">
        <v>45077.70088679398</v>
      </c>
      <c r="H786" s="3">
        <v>45078.622779131947</v>
      </c>
      <c r="I786" s="2">
        <v>45078.622779131947</v>
      </c>
      <c r="J786" s="5">
        <f t="shared" si="72"/>
        <v>0.92189233796671033</v>
      </c>
      <c r="K786" s="12">
        <f t="shared" si="73"/>
        <v>0.92189233796671033</v>
      </c>
      <c r="L786" s="5">
        <f t="shared" si="74"/>
        <v>22.125416111201048</v>
      </c>
      <c r="M786" s="5">
        <v>24</v>
      </c>
      <c r="N786" t="str">
        <f t="shared" si="75"/>
        <v>Prazo SLA atendido</v>
      </c>
      <c r="O786" s="19">
        <f t="shared" si="76"/>
        <v>0.92189233796671033</v>
      </c>
      <c r="P786" t="b">
        <f t="shared" si="77"/>
        <v>0</v>
      </c>
    </row>
    <row r="787" spans="1:16" x14ac:dyDescent="0.3">
      <c r="A787" s="1" t="s">
        <v>2669</v>
      </c>
      <c r="B787" t="s">
        <v>2670</v>
      </c>
      <c r="C787" t="s">
        <v>1524</v>
      </c>
      <c r="D787" t="s">
        <v>23</v>
      </c>
      <c r="F787" s="3">
        <v>44937.597454641204</v>
      </c>
      <c r="G787" s="2">
        <v>44937.597454641204</v>
      </c>
      <c r="H787" s="3">
        <v>44944.566521215274</v>
      </c>
      <c r="I787" s="2">
        <v>44944.566521215274</v>
      </c>
      <c r="J787" s="5">
        <f t="shared" si="72"/>
        <v>6.9690665740708937</v>
      </c>
      <c r="K787" s="12">
        <f t="shared" si="73"/>
        <v>6.9690665740708937</v>
      </c>
      <c r="L787" s="5">
        <f t="shared" si="74"/>
        <v>167.25759777770145</v>
      </c>
      <c r="M787" s="5">
        <v>180</v>
      </c>
      <c r="N787" t="str">
        <f t="shared" si="75"/>
        <v>Prazo SLA atendido</v>
      </c>
      <c r="O787" s="19">
        <f t="shared" si="76"/>
        <v>0.92920887654278583</v>
      </c>
      <c r="P787" t="b">
        <f t="shared" si="77"/>
        <v>0</v>
      </c>
    </row>
    <row r="788" spans="1:16" x14ac:dyDescent="0.3">
      <c r="A788" s="1" t="s">
        <v>409</v>
      </c>
      <c r="B788" t="s">
        <v>410</v>
      </c>
      <c r="C788" t="s">
        <v>26</v>
      </c>
      <c r="D788" t="s">
        <v>68</v>
      </c>
      <c r="F788" s="3">
        <v>45076.511091203705</v>
      </c>
      <c r="G788" s="2">
        <v>45076.511091203705</v>
      </c>
      <c r="H788" s="3">
        <v>45077.442187187502</v>
      </c>
      <c r="I788" s="2">
        <v>45077.442187187502</v>
      </c>
      <c r="J788" s="5">
        <f t="shared" si="72"/>
        <v>0.93109598379669478</v>
      </c>
      <c r="K788" s="12">
        <f t="shared" si="73"/>
        <v>0.93109598379669478</v>
      </c>
      <c r="L788" s="5">
        <f t="shared" si="74"/>
        <v>22.346303611120675</v>
      </c>
      <c r="M788" s="5">
        <v>24</v>
      </c>
      <c r="N788" t="str">
        <f t="shared" si="75"/>
        <v>Prazo SLA atendido</v>
      </c>
      <c r="O788" s="19">
        <f t="shared" si="76"/>
        <v>0.93109598379669478</v>
      </c>
      <c r="P788" t="b">
        <f t="shared" si="77"/>
        <v>0</v>
      </c>
    </row>
    <row r="789" spans="1:16" x14ac:dyDescent="0.3">
      <c r="A789" s="1" t="s">
        <v>1223</v>
      </c>
      <c r="B789" t="s">
        <v>246</v>
      </c>
      <c r="C789" t="s">
        <v>91</v>
      </c>
      <c r="D789" t="s">
        <v>23</v>
      </c>
      <c r="F789" s="3">
        <v>45022.436440729165</v>
      </c>
      <c r="G789" s="2">
        <v>45022.436440729165</v>
      </c>
      <c r="H789" s="3">
        <v>45029.424524317132</v>
      </c>
      <c r="I789" s="2">
        <v>45029.424524317132</v>
      </c>
      <c r="J789" s="5">
        <f t="shared" si="72"/>
        <v>6.9880835879666847</v>
      </c>
      <c r="K789" s="12">
        <f t="shared" si="73"/>
        <v>6.9880835879666847</v>
      </c>
      <c r="L789" s="5">
        <f t="shared" si="74"/>
        <v>167.71400611120043</v>
      </c>
      <c r="M789" s="5">
        <v>180</v>
      </c>
      <c r="N789" t="str">
        <f t="shared" si="75"/>
        <v>Prazo SLA atendido</v>
      </c>
      <c r="O789" s="19">
        <f t="shared" si="76"/>
        <v>0.93174447839555796</v>
      </c>
      <c r="P789" t="b">
        <f t="shared" si="77"/>
        <v>0</v>
      </c>
    </row>
    <row r="790" spans="1:16" x14ac:dyDescent="0.3">
      <c r="A790" s="1" t="s">
        <v>2328</v>
      </c>
      <c r="B790" t="s">
        <v>2329</v>
      </c>
      <c r="C790" t="s">
        <v>91</v>
      </c>
      <c r="D790" t="s">
        <v>23</v>
      </c>
      <c r="F790" s="3">
        <v>44960.447753541666</v>
      </c>
      <c r="G790" s="2">
        <v>44960.447753541666</v>
      </c>
      <c r="H790" s="3">
        <v>44967.490705983793</v>
      </c>
      <c r="I790" s="2">
        <v>44967.490705983793</v>
      </c>
      <c r="J790" s="5">
        <f t="shared" si="72"/>
        <v>7.0429524421269889</v>
      </c>
      <c r="K790" s="12">
        <f t="shared" si="73"/>
        <v>7.0429524421269889</v>
      </c>
      <c r="L790" s="5">
        <f t="shared" si="74"/>
        <v>169.03085861104773</v>
      </c>
      <c r="M790" s="5">
        <v>180</v>
      </c>
      <c r="N790" t="str">
        <f t="shared" si="75"/>
        <v>Prazo SLA atendido</v>
      </c>
      <c r="O790" s="19">
        <f t="shared" si="76"/>
        <v>0.93906032561693187</v>
      </c>
      <c r="P790" t="b">
        <f t="shared" si="77"/>
        <v>0</v>
      </c>
    </row>
    <row r="791" spans="1:16" x14ac:dyDescent="0.3">
      <c r="A791" s="1" t="s">
        <v>1874</v>
      </c>
      <c r="B791" t="s">
        <v>1875</v>
      </c>
      <c r="C791" t="s">
        <v>91</v>
      </c>
      <c r="D791" t="s">
        <v>23</v>
      </c>
      <c r="F791" s="3">
        <v>44988.683804930559</v>
      </c>
      <c r="G791" s="2">
        <v>44988.683804930559</v>
      </c>
      <c r="H791" s="3">
        <v>44995.728703935187</v>
      </c>
      <c r="I791" s="2">
        <v>44995.728703935187</v>
      </c>
      <c r="J791" s="5">
        <f t="shared" si="72"/>
        <v>7.0448990046279505</v>
      </c>
      <c r="K791" s="12">
        <f t="shared" si="73"/>
        <v>7.0448990046279505</v>
      </c>
      <c r="L791" s="5">
        <f t="shared" si="74"/>
        <v>169.07757611107081</v>
      </c>
      <c r="M791" s="5">
        <v>180</v>
      </c>
      <c r="N791" t="str">
        <f t="shared" si="75"/>
        <v>Prazo SLA atendido</v>
      </c>
      <c r="O791" s="19">
        <f t="shared" si="76"/>
        <v>0.93931986728372674</v>
      </c>
      <c r="P791" t="b">
        <f t="shared" si="77"/>
        <v>0</v>
      </c>
    </row>
    <row r="792" spans="1:16" x14ac:dyDescent="0.3">
      <c r="A792" s="1" t="s">
        <v>2314</v>
      </c>
      <c r="B792" t="s">
        <v>2315</v>
      </c>
      <c r="C792" t="s">
        <v>26</v>
      </c>
      <c r="D792" t="s">
        <v>9</v>
      </c>
      <c r="F792" s="3">
        <v>44960.626100567133</v>
      </c>
      <c r="G792" s="2">
        <v>44960.626100567133</v>
      </c>
      <c r="H792" s="3">
        <v>44965.323990937497</v>
      </c>
      <c r="I792" s="2">
        <v>44965.323990937497</v>
      </c>
      <c r="J792" s="5">
        <f t="shared" si="72"/>
        <v>4.6978903703638935</v>
      </c>
      <c r="K792" s="12">
        <f t="shared" si="73"/>
        <v>4.6978903703638935</v>
      </c>
      <c r="L792" s="5">
        <f t="shared" si="74"/>
        <v>112.74936888873344</v>
      </c>
      <c r="M792" s="5">
        <v>120</v>
      </c>
      <c r="N792" t="str">
        <f t="shared" si="75"/>
        <v>Prazo SLA atendido</v>
      </c>
      <c r="O792" s="19">
        <f t="shared" si="76"/>
        <v>0.93957807407277871</v>
      </c>
      <c r="P792" t="b">
        <f t="shared" si="77"/>
        <v>0</v>
      </c>
    </row>
    <row r="793" spans="1:16" x14ac:dyDescent="0.3">
      <c r="A793" s="1" t="s">
        <v>41</v>
      </c>
      <c r="B793" t="s">
        <v>42</v>
      </c>
      <c r="C793" t="s">
        <v>16</v>
      </c>
      <c r="D793" t="s">
        <v>43</v>
      </c>
      <c r="F793" s="3">
        <v>45103.850796863429</v>
      </c>
      <c r="G793" s="2">
        <v>45103.850796863429</v>
      </c>
      <c r="H793" s="3">
        <v>45104.487041388886</v>
      </c>
      <c r="I793" s="2">
        <v>45104.487041388886</v>
      </c>
      <c r="J793" s="5">
        <f t="shared" si="72"/>
        <v>0.63624452545627719</v>
      </c>
      <c r="K793" s="12">
        <f t="shared" si="73"/>
        <v>0.63624452545627719</v>
      </c>
      <c r="L793" s="5">
        <f t="shared" si="74"/>
        <v>15.269868610950653</v>
      </c>
      <c r="M793" s="5">
        <v>16</v>
      </c>
      <c r="N793" t="str">
        <f t="shared" si="75"/>
        <v>Prazo SLA atendido</v>
      </c>
      <c r="O793" s="19">
        <f t="shared" si="76"/>
        <v>0.95436678818441578</v>
      </c>
      <c r="P793" t="b">
        <f t="shared" si="77"/>
        <v>0</v>
      </c>
    </row>
    <row r="794" spans="1:16" hidden="1" x14ac:dyDescent="0.3">
      <c r="A794" s="1" t="s">
        <v>3358</v>
      </c>
      <c r="B794" t="s">
        <v>3359</v>
      </c>
      <c r="C794" t="s">
        <v>3360</v>
      </c>
      <c r="D794" t="s">
        <v>23</v>
      </c>
      <c r="F794" s="3">
        <v>44897.574661817132</v>
      </c>
      <c r="G794" s="2">
        <v>44897.574661817132</v>
      </c>
      <c r="H794" s="3">
        <v>44904.736321377313</v>
      </c>
      <c r="I794" s="2">
        <v>44904.736321377313</v>
      </c>
      <c r="J794" s="5">
        <f t="shared" si="72"/>
        <v>7.1616595601808513</v>
      </c>
      <c r="K794" s="12">
        <f t="shared" si="73"/>
        <v>7.1616595601808513</v>
      </c>
      <c r="L794" s="5">
        <f t="shared" si="74"/>
        <v>171.87982944434043</v>
      </c>
      <c r="M794" s="5">
        <v>180</v>
      </c>
      <c r="N794" t="str">
        <f t="shared" si="75"/>
        <v>Prazo SLA atendido</v>
      </c>
      <c r="O794" s="19">
        <f t="shared" si="76"/>
        <v>0.95488794135744681</v>
      </c>
      <c r="P794" t="b">
        <f t="shared" si="77"/>
        <v>0</v>
      </c>
    </row>
    <row r="795" spans="1:16" hidden="1" x14ac:dyDescent="0.3">
      <c r="A795" s="1" t="s">
        <v>3361</v>
      </c>
      <c r="B795" t="s">
        <v>3362</v>
      </c>
      <c r="C795" t="s">
        <v>539</v>
      </c>
      <c r="D795" t="s">
        <v>23</v>
      </c>
      <c r="F795" s="3">
        <v>44897.571948645833</v>
      </c>
      <c r="G795" s="2">
        <v>44897.571948645833</v>
      </c>
      <c r="H795" s="3">
        <v>44904.735678275465</v>
      </c>
      <c r="I795" s="2">
        <v>44904.735678275465</v>
      </c>
      <c r="J795" s="5">
        <f t="shared" si="72"/>
        <v>7.1637296296321438</v>
      </c>
      <c r="K795" s="12">
        <f t="shared" si="73"/>
        <v>7.1637296296321438</v>
      </c>
      <c r="L795" s="5">
        <f t="shared" si="74"/>
        <v>171.92951111117145</v>
      </c>
      <c r="M795" s="5">
        <v>180</v>
      </c>
      <c r="N795" t="str">
        <f t="shared" si="75"/>
        <v>Prazo SLA atendido</v>
      </c>
      <c r="O795" s="19">
        <f t="shared" si="76"/>
        <v>0.95516395061761916</v>
      </c>
      <c r="P795" t="b">
        <f t="shared" si="77"/>
        <v>0</v>
      </c>
    </row>
    <row r="796" spans="1:16" x14ac:dyDescent="0.3">
      <c r="A796" s="1" t="s">
        <v>1221</v>
      </c>
      <c r="B796" t="s">
        <v>1222</v>
      </c>
      <c r="C796" t="s">
        <v>91</v>
      </c>
      <c r="D796" t="s">
        <v>23</v>
      </c>
      <c r="F796" s="3">
        <v>45022.510559606482</v>
      </c>
      <c r="G796" s="2">
        <v>45022.510559606482</v>
      </c>
      <c r="H796" s="3">
        <v>45029.691649259257</v>
      </c>
      <c r="I796" s="2">
        <v>45029.691649259257</v>
      </c>
      <c r="J796" s="5">
        <f t="shared" si="72"/>
        <v>7.1810896527749719</v>
      </c>
      <c r="K796" s="12">
        <f t="shared" si="73"/>
        <v>7.1810896527749719</v>
      </c>
      <c r="L796" s="5">
        <f t="shared" si="74"/>
        <v>172.34615166659933</v>
      </c>
      <c r="M796" s="5">
        <v>180</v>
      </c>
      <c r="N796" t="str">
        <f t="shared" si="75"/>
        <v>Prazo SLA atendido</v>
      </c>
      <c r="O796" s="19">
        <f t="shared" si="76"/>
        <v>0.9574786203699962</v>
      </c>
      <c r="P796" t="b">
        <f t="shared" si="77"/>
        <v>0</v>
      </c>
    </row>
    <row r="797" spans="1:16" hidden="1" x14ac:dyDescent="0.3">
      <c r="A797" s="1" t="s">
        <v>3374</v>
      </c>
      <c r="B797" t="s">
        <v>3375</v>
      </c>
      <c r="C797" t="s">
        <v>16</v>
      </c>
      <c r="D797" t="s">
        <v>9</v>
      </c>
      <c r="F797" s="3">
        <v>44896.640381851852</v>
      </c>
      <c r="G797" s="2">
        <v>44896.640381851852</v>
      </c>
      <c r="H797" s="3">
        <v>44901.428046030094</v>
      </c>
      <c r="I797" s="2">
        <v>44901.428046030094</v>
      </c>
      <c r="J797" s="5">
        <f t="shared" si="72"/>
        <v>4.7876641782422666</v>
      </c>
      <c r="K797" s="12">
        <f t="shared" si="73"/>
        <v>4.7876641782422666</v>
      </c>
      <c r="L797" s="5">
        <f t="shared" si="74"/>
        <v>114.9039402778144</v>
      </c>
      <c r="M797" s="5">
        <v>120</v>
      </c>
      <c r="N797" t="str">
        <f t="shared" si="75"/>
        <v>Prazo SLA atendido</v>
      </c>
      <c r="O797" s="19">
        <f t="shared" si="76"/>
        <v>0.95753283564845337</v>
      </c>
      <c r="P797" t="b">
        <f t="shared" si="77"/>
        <v>0</v>
      </c>
    </row>
    <row r="798" spans="1:16" x14ac:dyDescent="0.3">
      <c r="A798" s="1" t="s">
        <v>44</v>
      </c>
      <c r="B798" t="s">
        <v>42</v>
      </c>
      <c r="C798" t="s">
        <v>16</v>
      </c>
      <c r="D798" t="s">
        <v>43</v>
      </c>
      <c r="F798" s="3">
        <v>45103.849222627316</v>
      </c>
      <c r="G798" s="2">
        <v>45103.849222627316</v>
      </c>
      <c r="H798" s="3">
        <v>45104.48828578704</v>
      </c>
      <c r="I798" s="2">
        <v>45104.48828578704</v>
      </c>
      <c r="J798" s="5">
        <f t="shared" si="72"/>
        <v>0.6390631597241736</v>
      </c>
      <c r="K798" s="12">
        <f t="shared" si="73"/>
        <v>0.6390631597241736</v>
      </c>
      <c r="L798" s="5">
        <f t="shared" si="74"/>
        <v>15.337515833380166</v>
      </c>
      <c r="M798" s="5">
        <v>16</v>
      </c>
      <c r="N798" t="str">
        <f t="shared" si="75"/>
        <v>Prazo SLA atendido</v>
      </c>
      <c r="O798" s="19">
        <f t="shared" si="76"/>
        <v>0.9585947395862604</v>
      </c>
      <c r="P798" t="b">
        <f t="shared" si="77"/>
        <v>0</v>
      </c>
    </row>
    <row r="799" spans="1:16" x14ac:dyDescent="0.3">
      <c r="A799" s="1" t="s">
        <v>530</v>
      </c>
      <c r="B799" t="s">
        <v>531</v>
      </c>
      <c r="C799" t="s">
        <v>117</v>
      </c>
      <c r="D799" t="s">
        <v>23</v>
      </c>
      <c r="F799" s="3">
        <v>45069.405382291669</v>
      </c>
      <c r="G799" s="2">
        <v>45069.405382291669</v>
      </c>
      <c r="H799" s="3">
        <v>45076.602356585645</v>
      </c>
      <c r="I799" s="2">
        <v>45076.602356585645</v>
      </c>
      <c r="J799" s="5">
        <f t="shared" si="72"/>
        <v>7.1969742939763819</v>
      </c>
      <c r="K799" s="12">
        <f t="shared" si="73"/>
        <v>7.1969742939763819</v>
      </c>
      <c r="L799" s="5">
        <f t="shared" si="74"/>
        <v>172.72738305543317</v>
      </c>
      <c r="M799" s="5">
        <v>180</v>
      </c>
      <c r="N799" t="str">
        <f t="shared" si="75"/>
        <v>Prazo SLA atendido</v>
      </c>
      <c r="O799" s="19">
        <f t="shared" si="76"/>
        <v>0.95959657253018427</v>
      </c>
      <c r="P799" t="b">
        <f t="shared" si="77"/>
        <v>0</v>
      </c>
    </row>
    <row r="800" spans="1:16" x14ac:dyDescent="0.3">
      <c r="A800" s="1" t="s">
        <v>265</v>
      </c>
      <c r="B800" t="s">
        <v>266</v>
      </c>
      <c r="C800" t="s">
        <v>26</v>
      </c>
      <c r="D800" t="s">
        <v>9</v>
      </c>
      <c r="F800" s="3">
        <v>45084.581408067126</v>
      </c>
      <c r="G800" s="2">
        <v>45084.581408067126</v>
      </c>
      <c r="H800" s="3">
        <v>45089.388039039353</v>
      </c>
      <c r="I800" s="2">
        <v>45089.388039039353</v>
      </c>
      <c r="J800" s="5">
        <f t="shared" si="72"/>
        <v>4.8066309722271399</v>
      </c>
      <c r="K800" s="12">
        <f t="shared" si="73"/>
        <v>4.8066309722271399</v>
      </c>
      <c r="L800" s="5">
        <f t="shared" si="74"/>
        <v>115.35914333345136</v>
      </c>
      <c r="M800" s="5">
        <v>120</v>
      </c>
      <c r="N800" t="str">
        <f t="shared" si="75"/>
        <v>Prazo SLA atendido</v>
      </c>
      <c r="O800" s="19">
        <f t="shared" si="76"/>
        <v>0.961326194445428</v>
      </c>
      <c r="P800" t="b">
        <f t="shared" si="77"/>
        <v>0</v>
      </c>
    </row>
    <row r="801" spans="1:16" x14ac:dyDescent="0.3">
      <c r="A801" s="1" t="s">
        <v>92</v>
      </c>
      <c r="B801" t="s">
        <v>93</v>
      </c>
      <c r="C801" t="s">
        <v>12</v>
      </c>
      <c r="D801" t="s">
        <v>68</v>
      </c>
      <c r="F801" s="3">
        <v>45098.459542291668</v>
      </c>
      <c r="G801" s="2">
        <v>45098.459542291668</v>
      </c>
      <c r="H801" s="3">
        <v>45099.421551412037</v>
      </c>
      <c r="I801" s="2">
        <v>45099.421551412037</v>
      </c>
      <c r="J801" s="5">
        <f t="shared" si="72"/>
        <v>0.96200912036874797</v>
      </c>
      <c r="K801" s="12">
        <f t="shared" si="73"/>
        <v>0.96200912036874797</v>
      </c>
      <c r="L801" s="5">
        <f t="shared" si="74"/>
        <v>23.088218888849951</v>
      </c>
      <c r="M801" s="5">
        <v>24</v>
      </c>
      <c r="N801" t="str">
        <f t="shared" si="75"/>
        <v>Prazo SLA atendido</v>
      </c>
      <c r="O801" s="19">
        <f t="shared" si="76"/>
        <v>0.96200912036874797</v>
      </c>
      <c r="P801" t="b">
        <f t="shared" si="77"/>
        <v>0</v>
      </c>
    </row>
    <row r="802" spans="1:16" x14ac:dyDescent="0.3">
      <c r="A802" s="1" t="s">
        <v>94</v>
      </c>
      <c r="B802" t="s">
        <v>95</v>
      </c>
      <c r="C802" t="s">
        <v>12</v>
      </c>
      <c r="D802" t="s">
        <v>68</v>
      </c>
      <c r="F802" s="3">
        <v>45098.457640960645</v>
      </c>
      <c r="G802" s="2">
        <v>45098.457640960645</v>
      </c>
      <c r="H802" s="3">
        <v>45099.421868101854</v>
      </c>
      <c r="I802" s="2">
        <v>45099.421868101854</v>
      </c>
      <c r="J802" s="5">
        <f t="shared" si="72"/>
        <v>0.96422714120853925</v>
      </c>
      <c r="K802" s="12">
        <f t="shared" si="73"/>
        <v>0.96422714120853925</v>
      </c>
      <c r="L802" s="5">
        <f t="shared" si="74"/>
        <v>23.141451389004942</v>
      </c>
      <c r="M802" s="5">
        <v>24</v>
      </c>
      <c r="N802" t="str">
        <f t="shared" si="75"/>
        <v>Prazo SLA atendido</v>
      </c>
      <c r="O802" s="19">
        <f t="shared" si="76"/>
        <v>0.96422714120853925</v>
      </c>
      <c r="P802" t="b">
        <f t="shared" si="77"/>
        <v>0</v>
      </c>
    </row>
    <row r="803" spans="1:16" x14ac:dyDescent="0.3">
      <c r="A803" s="1" t="s">
        <v>1578</v>
      </c>
      <c r="B803" t="s">
        <v>1577</v>
      </c>
      <c r="C803" t="s">
        <v>12</v>
      </c>
      <c r="D803" t="s">
        <v>68</v>
      </c>
      <c r="F803" s="3">
        <v>45005.521425347222</v>
      </c>
      <c r="G803" s="2">
        <v>45005.521425347222</v>
      </c>
      <c r="H803" s="3">
        <v>45006.489630995369</v>
      </c>
      <c r="I803" s="2">
        <v>45006.489630995369</v>
      </c>
      <c r="J803" s="5">
        <f t="shared" si="72"/>
        <v>0.96820564814697718</v>
      </c>
      <c r="K803" s="12">
        <f t="shared" si="73"/>
        <v>0.96820564814697718</v>
      </c>
      <c r="L803" s="5">
        <f t="shared" si="74"/>
        <v>23.236935555527452</v>
      </c>
      <c r="M803" s="5">
        <v>24</v>
      </c>
      <c r="N803" t="str">
        <f t="shared" si="75"/>
        <v>Prazo SLA atendido</v>
      </c>
      <c r="O803" s="19">
        <f t="shared" si="76"/>
        <v>0.96820564814697718</v>
      </c>
      <c r="P803" t="b">
        <f t="shared" si="77"/>
        <v>0</v>
      </c>
    </row>
    <row r="804" spans="1:16" x14ac:dyDescent="0.3">
      <c r="A804" s="1" t="s">
        <v>139</v>
      </c>
      <c r="B804" t="s">
        <v>140</v>
      </c>
      <c r="C804" t="s">
        <v>8</v>
      </c>
      <c r="D804" t="s">
        <v>9</v>
      </c>
      <c r="F804" s="3">
        <v>45093.743202557867</v>
      </c>
      <c r="G804" s="2">
        <v>45093.743202557867</v>
      </c>
      <c r="H804" s="3">
        <v>45098.587843229165</v>
      </c>
      <c r="I804" s="2">
        <v>45098.587843229165</v>
      </c>
      <c r="J804" s="5">
        <f t="shared" si="72"/>
        <v>4.844640671297384</v>
      </c>
      <c r="K804" s="12">
        <f t="shared" si="73"/>
        <v>4.844640671297384</v>
      </c>
      <c r="L804" s="5">
        <f t="shared" si="74"/>
        <v>116.27137611113722</v>
      </c>
      <c r="M804" s="5">
        <v>120</v>
      </c>
      <c r="N804" t="str">
        <f t="shared" si="75"/>
        <v>Prazo SLA atendido</v>
      </c>
      <c r="O804" s="19">
        <f t="shared" si="76"/>
        <v>0.96892813425947677</v>
      </c>
      <c r="P804" t="b">
        <f t="shared" si="77"/>
        <v>0</v>
      </c>
    </row>
    <row r="805" spans="1:16" x14ac:dyDescent="0.3">
      <c r="A805" s="1" t="s">
        <v>818</v>
      </c>
      <c r="B805" t="s">
        <v>338</v>
      </c>
      <c r="C805" t="s">
        <v>238</v>
      </c>
      <c r="D805" t="s">
        <v>23</v>
      </c>
      <c r="F805" s="3">
        <v>45049.447489317128</v>
      </c>
      <c r="G805" s="2">
        <v>45049.447489317128</v>
      </c>
      <c r="H805" s="3">
        <v>45056.722769594904</v>
      </c>
      <c r="I805" s="2">
        <v>45056.722769594904</v>
      </c>
      <c r="J805" s="5">
        <f t="shared" si="72"/>
        <v>7.2752802777758916</v>
      </c>
      <c r="K805" s="12">
        <f t="shared" si="73"/>
        <v>7.2752802777758916</v>
      </c>
      <c r="L805" s="5">
        <f t="shared" si="74"/>
        <v>174.6067266666214</v>
      </c>
      <c r="M805" s="5">
        <v>180</v>
      </c>
      <c r="N805" t="str">
        <f t="shared" si="75"/>
        <v>Prazo SLA atendido</v>
      </c>
      <c r="O805" s="19">
        <f t="shared" si="76"/>
        <v>0.97003737037011883</v>
      </c>
      <c r="P805" t="b">
        <f t="shared" si="77"/>
        <v>0</v>
      </c>
    </row>
    <row r="806" spans="1:16" hidden="1" x14ac:dyDescent="0.3">
      <c r="A806" s="1" t="s">
        <v>4059</v>
      </c>
      <c r="B806" t="s">
        <v>4060</v>
      </c>
      <c r="C806" t="s">
        <v>16</v>
      </c>
      <c r="D806" t="s">
        <v>68</v>
      </c>
      <c r="F806" s="3">
        <v>44859.441815219907</v>
      </c>
      <c r="G806" s="2">
        <v>44859.441815219907</v>
      </c>
      <c r="H806" s="3">
        <v>44860.412363124997</v>
      </c>
      <c r="I806" s="2">
        <v>44860.412363124997</v>
      </c>
      <c r="J806" s="5">
        <f t="shared" si="72"/>
        <v>0.97054790508991573</v>
      </c>
      <c r="K806" s="12">
        <f t="shared" si="73"/>
        <v>0.97054790508991573</v>
      </c>
      <c r="L806" s="5">
        <f t="shared" si="74"/>
        <v>23.293149722157978</v>
      </c>
      <c r="M806" s="5">
        <v>24</v>
      </c>
      <c r="N806" t="str">
        <f t="shared" si="75"/>
        <v>Prazo SLA atendido</v>
      </c>
      <c r="O806" s="19">
        <f t="shared" si="76"/>
        <v>0.97054790508991573</v>
      </c>
      <c r="P806" t="b">
        <f t="shared" si="77"/>
        <v>0</v>
      </c>
    </row>
    <row r="807" spans="1:16" x14ac:dyDescent="0.3">
      <c r="A807" s="1" t="s">
        <v>96</v>
      </c>
      <c r="B807" t="s">
        <v>97</v>
      </c>
      <c r="C807" t="s">
        <v>12</v>
      </c>
      <c r="D807" t="s">
        <v>68</v>
      </c>
      <c r="F807" s="3">
        <v>45098.451677835648</v>
      </c>
      <c r="G807" s="2">
        <v>45098.451677835648</v>
      </c>
      <c r="H807" s="3">
        <v>45099.422357800926</v>
      </c>
      <c r="I807" s="2">
        <v>45099.422357800926</v>
      </c>
      <c r="J807" s="5">
        <f t="shared" si="72"/>
        <v>0.97067996527766809</v>
      </c>
      <c r="K807" s="12">
        <f t="shared" si="73"/>
        <v>0.97067996527766809</v>
      </c>
      <c r="L807" s="5">
        <f t="shared" si="74"/>
        <v>23.296319166664034</v>
      </c>
      <c r="M807" s="5">
        <v>24</v>
      </c>
      <c r="N807" t="str">
        <f t="shared" si="75"/>
        <v>Prazo SLA atendido</v>
      </c>
      <c r="O807" s="19">
        <f t="shared" si="76"/>
        <v>0.97067996527766809</v>
      </c>
      <c r="P807" t="b">
        <f t="shared" si="77"/>
        <v>0</v>
      </c>
    </row>
    <row r="808" spans="1:16" hidden="1" x14ac:dyDescent="0.3">
      <c r="A808" s="1" t="s">
        <v>4157</v>
      </c>
      <c r="B808" t="s">
        <v>4158</v>
      </c>
      <c r="C808" t="s">
        <v>4098</v>
      </c>
      <c r="D808" t="s">
        <v>9</v>
      </c>
      <c r="F808" s="3">
        <v>44854.663504756943</v>
      </c>
      <c r="G808" s="2">
        <v>44854.663504756943</v>
      </c>
      <c r="H808" s="3">
        <v>44859.519910983799</v>
      </c>
      <c r="I808" s="2">
        <v>44859.519910983799</v>
      </c>
      <c r="J808" s="5">
        <f t="shared" si="72"/>
        <v>4.8564062268560519</v>
      </c>
      <c r="K808" s="12">
        <f t="shared" si="73"/>
        <v>4.8564062268560519</v>
      </c>
      <c r="L808" s="5">
        <f t="shared" si="74"/>
        <v>116.55374944454525</v>
      </c>
      <c r="M808" s="5">
        <v>120</v>
      </c>
      <c r="N808" t="str">
        <f t="shared" si="75"/>
        <v>Prazo SLA atendido</v>
      </c>
      <c r="O808" s="19">
        <f t="shared" si="76"/>
        <v>0.97128124537121041</v>
      </c>
      <c r="P808" t="b">
        <f t="shared" si="77"/>
        <v>0</v>
      </c>
    </row>
    <row r="809" spans="1:16" x14ac:dyDescent="0.3">
      <c r="A809" s="1" t="s">
        <v>840</v>
      </c>
      <c r="B809" t="s">
        <v>839</v>
      </c>
      <c r="C809" t="s">
        <v>26</v>
      </c>
      <c r="D809" t="s">
        <v>68</v>
      </c>
      <c r="F809" s="3">
        <v>45048.429655798609</v>
      </c>
      <c r="G809" s="2">
        <v>45048.429655798609</v>
      </c>
      <c r="H809" s="3">
        <v>45049.402000671296</v>
      </c>
      <c r="I809" s="2">
        <v>45049.402000671296</v>
      </c>
      <c r="J809" s="5">
        <f t="shared" si="72"/>
        <v>0.97234487268724479</v>
      </c>
      <c r="K809" s="12">
        <f t="shared" si="73"/>
        <v>0.97234487268724479</v>
      </c>
      <c r="L809" s="5">
        <f t="shared" si="74"/>
        <v>23.336276944493875</v>
      </c>
      <c r="M809" s="5">
        <v>24</v>
      </c>
      <c r="N809" t="str">
        <f t="shared" si="75"/>
        <v>Prazo SLA atendido</v>
      </c>
      <c r="O809" s="19">
        <f t="shared" si="76"/>
        <v>0.97234487268724479</v>
      </c>
      <c r="P809" t="b">
        <f t="shared" si="77"/>
        <v>0</v>
      </c>
    </row>
    <row r="810" spans="1:16" hidden="1" x14ac:dyDescent="0.3">
      <c r="A810" s="1" t="s">
        <v>4063</v>
      </c>
      <c r="B810" t="s">
        <v>4064</v>
      </c>
      <c r="C810" t="s">
        <v>16</v>
      </c>
      <c r="D810" t="s">
        <v>68</v>
      </c>
      <c r="F810" s="3">
        <v>44859.439308854169</v>
      </c>
      <c r="G810" s="2">
        <v>44859.439308854169</v>
      </c>
      <c r="H810" s="3">
        <v>44860.411973969909</v>
      </c>
      <c r="I810" s="2">
        <v>44860.411973969909</v>
      </c>
      <c r="J810" s="5">
        <f t="shared" si="72"/>
        <v>0.97266511573980097</v>
      </c>
      <c r="K810" s="12">
        <f t="shared" si="73"/>
        <v>0.97266511573980097</v>
      </c>
      <c r="L810" s="5">
        <f t="shared" si="74"/>
        <v>23.343962777755223</v>
      </c>
      <c r="M810" s="5">
        <v>24</v>
      </c>
      <c r="N810" t="str">
        <f t="shared" si="75"/>
        <v>Prazo SLA atendido</v>
      </c>
      <c r="O810" s="19">
        <f t="shared" si="76"/>
        <v>0.97266511573980097</v>
      </c>
      <c r="P810" t="b">
        <f t="shared" si="77"/>
        <v>0</v>
      </c>
    </row>
    <row r="811" spans="1:16" x14ac:dyDescent="0.3">
      <c r="A811" s="1" t="s">
        <v>2446</v>
      </c>
      <c r="B811" t="s">
        <v>548</v>
      </c>
      <c r="C811" t="s">
        <v>16</v>
      </c>
      <c r="D811" t="s">
        <v>43</v>
      </c>
      <c r="F811" s="3">
        <v>44952.755438622684</v>
      </c>
      <c r="G811" s="2">
        <v>44952.755438622684</v>
      </c>
      <c r="H811" s="3">
        <v>44953.404860393515</v>
      </c>
      <c r="I811" s="2">
        <v>44953.404860393515</v>
      </c>
      <c r="J811" s="5">
        <f t="shared" si="72"/>
        <v>0.64942177083139541</v>
      </c>
      <c r="K811" s="12">
        <f t="shared" si="73"/>
        <v>0.64942177083139541</v>
      </c>
      <c r="L811" s="5">
        <f t="shared" si="74"/>
        <v>15.58612249995349</v>
      </c>
      <c r="M811" s="5">
        <v>16</v>
      </c>
      <c r="N811" t="str">
        <f t="shared" si="75"/>
        <v>Prazo SLA atendido</v>
      </c>
      <c r="O811" s="19">
        <f t="shared" si="76"/>
        <v>0.97413265624709311</v>
      </c>
      <c r="P811" t="b">
        <f t="shared" si="77"/>
        <v>0</v>
      </c>
    </row>
    <row r="812" spans="1:16" x14ac:dyDescent="0.3">
      <c r="A812" s="1" t="s">
        <v>2717</v>
      </c>
      <c r="B812" t="s">
        <v>2718</v>
      </c>
      <c r="C812" t="s">
        <v>12</v>
      </c>
      <c r="D812" t="s">
        <v>68</v>
      </c>
      <c r="F812" s="3">
        <v>44935.604654097224</v>
      </c>
      <c r="G812" s="2">
        <v>44935.604654097224</v>
      </c>
      <c r="H812" s="3">
        <v>44936.579617511576</v>
      </c>
      <c r="I812" s="2">
        <v>44936.579617511576</v>
      </c>
      <c r="J812" s="5">
        <f t="shared" si="72"/>
        <v>0.97496341435180511</v>
      </c>
      <c r="K812" s="12">
        <f t="shared" si="73"/>
        <v>0.97496341435180511</v>
      </c>
      <c r="L812" s="5">
        <f t="shared" si="74"/>
        <v>23.399121944443323</v>
      </c>
      <c r="M812" s="5">
        <v>24</v>
      </c>
      <c r="N812" t="str">
        <f t="shared" si="75"/>
        <v>Prazo SLA atendido</v>
      </c>
      <c r="O812" s="19">
        <f t="shared" si="76"/>
        <v>0.97496341435180511</v>
      </c>
      <c r="P812" t="b">
        <f t="shared" si="77"/>
        <v>0</v>
      </c>
    </row>
    <row r="813" spans="1:16" x14ac:dyDescent="0.3">
      <c r="A813" s="1" t="s">
        <v>370</v>
      </c>
      <c r="B813" t="s">
        <v>371</v>
      </c>
      <c r="C813" t="s">
        <v>26</v>
      </c>
      <c r="D813" t="s">
        <v>68</v>
      </c>
      <c r="F813" s="3">
        <v>45077.689720567127</v>
      </c>
      <c r="G813" s="2">
        <v>45077.689720567127</v>
      </c>
      <c r="H813" s="3">
        <v>45078.665850659723</v>
      </c>
      <c r="I813" s="2">
        <v>45078.665850659723</v>
      </c>
      <c r="J813" s="5">
        <f t="shared" si="72"/>
        <v>0.97613009259657701</v>
      </c>
      <c r="K813" s="12">
        <f t="shared" si="73"/>
        <v>0.97613009259657701</v>
      </c>
      <c r="L813" s="5">
        <f t="shared" si="74"/>
        <v>23.427122222317848</v>
      </c>
      <c r="M813" s="5">
        <v>24</v>
      </c>
      <c r="N813" t="str">
        <f t="shared" si="75"/>
        <v>Prazo SLA atendido</v>
      </c>
      <c r="O813" s="19">
        <f t="shared" si="76"/>
        <v>0.97613009259657701</v>
      </c>
      <c r="P813" t="b">
        <f t="shared" si="77"/>
        <v>0</v>
      </c>
    </row>
    <row r="814" spans="1:16" x14ac:dyDescent="0.3">
      <c r="A814" s="1" t="s">
        <v>2447</v>
      </c>
      <c r="B814" t="s">
        <v>548</v>
      </c>
      <c r="C814" t="s">
        <v>16</v>
      </c>
      <c r="D814" t="s">
        <v>43</v>
      </c>
      <c r="F814" s="3">
        <v>44952.755406111108</v>
      </c>
      <c r="G814" s="2">
        <v>44952.755406111108</v>
      </c>
      <c r="H814" s="3">
        <v>44953.406560798612</v>
      </c>
      <c r="I814" s="2">
        <v>44953.406560798612</v>
      </c>
      <c r="J814" s="5">
        <f t="shared" si="72"/>
        <v>0.65115468750445871</v>
      </c>
      <c r="K814" s="12">
        <f t="shared" si="73"/>
        <v>0.65115468750445871</v>
      </c>
      <c r="L814" s="5">
        <f t="shared" si="74"/>
        <v>15.627712500107009</v>
      </c>
      <c r="M814" s="5">
        <v>16</v>
      </c>
      <c r="N814" t="str">
        <f t="shared" si="75"/>
        <v>Prazo SLA atendido</v>
      </c>
      <c r="O814" s="19">
        <f t="shared" si="76"/>
        <v>0.97673203125668806</v>
      </c>
      <c r="P814" t="b">
        <f t="shared" si="77"/>
        <v>0</v>
      </c>
    </row>
    <row r="815" spans="1:16" x14ac:dyDescent="0.3">
      <c r="A815" s="1" t="s">
        <v>2052</v>
      </c>
      <c r="B815" t="s">
        <v>2053</v>
      </c>
      <c r="C815" t="s">
        <v>91</v>
      </c>
      <c r="D815" t="s">
        <v>23</v>
      </c>
      <c r="F815" s="3">
        <v>44974.407032175928</v>
      </c>
      <c r="G815" s="2">
        <v>44974.407032175928</v>
      </c>
      <c r="H815" s="3">
        <v>44981.743832106484</v>
      </c>
      <c r="I815" s="2">
        <v>44981.743832106484</v>
      </c>
      <c r="J815" s="5">
        <f t="shared" si="72"/>
        <v>7.3367999305555713</v>
      </c>
      <c r="K815" s="12">
        <f t="shared" si="73"/>
        <v>7.3367999305555713</v>
      </c>
      <c r="L815" s="5">
        <f t="shared" si="74"/>
        <v>176.08319833333371</v>
      </c>
      <c r="M815" s="5">
        <v>180</v>
      </c>
      <c r="N815" t="str">
        <f t="shared" si="75"/>
        <v>Prazo SLA atendido</v>
      </c>
      <c r="O815" s="19">
        <f t="shared" si="76"/>
        <v>0.97823999074074286</v>
      </c>
      <c r="P815" t="b">
        <f t="shared" si="77"/>
        <v>0</v>
      </c>
    </row>
    <row r="816" spans="1:16" hidden="1" x14ac:dyDescent="0.3">
      <c r="A816" s="1" t="s">
        <v>4518</v>
      </c>
      <c r="B816" t="s">
        <v>4519</v>
      </c>
      <c r="C816" t="s">
        <v>109</v>
      </c>
      <c r="D816" t="s">
        <v>9</v>
      </c>
      <c r="F816" s="3">
        <v>44832.496995486108</v>
      </c>
      <c r="G816" s="2">
        <v>44832.496995486108</v>
      </c>
      <c r="H816" s="3">
        <v>44837.389004872683</v>
      </c>
      <c r="I816" s="2">
        <v>44837.389004872683</v>
      </c>
      <c r="J816" s="5">
        <f t="shared" si="72"/>
        <v>4.8920093865745002</v>
      </c>
      <c r="K816" s="12">
        <f t="shared" si="73"/>
        <v>4.8920093865745002</v>
      </c>
      <c r="L816" s="5">
        <f t="shared" si="74"/>
        <v>117.40822527778801</v>
      </c>
      <c r="M816" s="5">
        <v>120</v>
      </c>
      <c r="N816" t="str">
        <f t="shared" si="75"/>
        <v>Prazo SLA atendido</v>
      </c>
      <c r="O816" s="19">
        <f t="shared" si="76"/>
        <v>0.97840187731490003</v>
      </c>
      <c r="P816" t="b">
        <f t="shared" si="77"/>
        <v>0</v>
      </c>
    </row>
    <row r="817" spans="1:16" hidden="1" x14ac:dyDescent="0.3">
      <c r="A817" s="1" t="s">
        <v>3811</v>
      </c>
      <c r="B817" t="s">
        <v>3812</v>
      </c>
      <c r="C817" t="s">
        <v>8</v>
      </c>
      <c r="D817" t="s">
        <v>9</v>
      </c>
      <c r="F817" s="3">
        <v>44869.652934502315</v>
      </c>
      <c r="G817" s="2">
        <v>44869.652934502315</v>
      </c>
      <c r="H817" s="3">
        <v>44874.546240127318</v>
      </c>
      <c r="I817" s="2">
        <v>44874.546240127318</v>
      </c>
      <c r="J817" s="5">
        <f t="shared" si="72"/>
        <v>4.8933056250025402</v>
      </c>
      <c r="K817" s="12">
        <f t="shared" si="73"/>
        <v>4.8933056250025402</v>
      </c>
      <c r="L817" s="5">
        <f t="shared" si="74"/>
        <v>117.43933500006096</v>
      </c>
      <c r="M817" s="5">
        <v>120</v>
      </c>
      <c r="N817" t="str">
        <f t="shared" si="75"/>
        <v>Prazo SLA atendido</v>
      </c>
      <c r="O817" s="19">
        <f t="shared" si="76"/>
        <v>0.97866112500050806</v>
      </c>
      <c r="P817" t="b">
        <f t="shared" si="77"/>
        <v>0</v>
      </c>
    </row>
    <row r="818" spans="1:16" hidden="1" x14ac:dyDescent="0.3">
      <c r="A818" s="1" t="s">
        <v>5590</v>
      </c>
      <c r="B818" t="s">
        <v>5591</v>
      </c>
      <c r="C818" t="s">
        <v>71</v>
      </c>
      <c r="D818" t="s">
        <v>577</v>
      </c>
      <c r="F818" s="3">
        <v>44770.437886018517</v>
      </c>
      <c r="G818" s="2">
        <v>44770.437886018517</v>
      </c>
      <c r="H818" s="3">
        <v>44771.743583067131</v>
      </c>
      <c r="I818" s="2">
        <v>44771.743583067131</v>
      </c>
      <c r="J818" s="5">
        <f t="shared" si="72"/>
        <v>1.3056970486140926</v>
      </c>
      <c r="K818" s="12">
        <f t="shared" si="73"/>
        <v>1.3056970486140926</v>
      </c>
      <c r="L818" s="5">
        <f t="shared" si="74"/>
        <v>31.336729166738223</v>
      </c>
      <c r="M818" s="5">
        <v>32</v>
      </c>
      <c r="N818" t="str">
        <f t="shared" si="75"/>
        <v>Prazo SLA atendido</v>
      </c>
      <c r="O818" s="19">
        <f t="shared" si="76"/>
        <v>0.97927278646056948</v>
      </c>
      <c r="P818" t="b">
        <f t="shared" si="77"/>
        <v>0</v>
      </c>
    </row>
    <row r="819" spans="1:16" x14ac:dyDescent="0.3">
      <c r="A819" s="1" t="s">
        <v>2448</v>
      </c>
      <c r="B819" t="s">
        <v>550</v>
      </c>
      <c r="C819" t="s">
        <v>16</v>
      </c>
      <c r="D819" t="s">
        <v>43</v>
      </c>
      <c r="F819" s="3">
        <v>44952.755385914352</v>
      </c>
      <c r="G819" s="2">
        <v>44952.755385914352</v>
      </c>
      <c r="H819" s="3">
        <v>44953.408294432869</v>
      </c>
      <c r="I819" s="2">
        <v>44953.408294432869</v>
      </c>
      <c r="J819" s="5">
        <f t="shared" si="72"/>
        <v>0.65290851851750631</v>
      </c>
      <c r="K819" s="12">
        <f t="shared" si="73"/>
        <v>0.65290851851750631</v>
      </c>
      <c r="L819" s="5">
        <f t="shared" si="74"/>
        <v>15.669804444420151</v>
      </c>
      <c r="M819" s="5">
        <v>16</v>
      </c>
      <c r="N819" t="str">
        <f t="shared" si="75"/>
        <v>Prazo SLA atendido</v>
      </c>
      <c r="O819" s="19">
        <f t="shared" si="76"/>
        <v>0.97936277777625946</v>
      </c>
      <c r="P819" t="b">
        <f t="shared" si="77"/>
        <v>0</v>
      </c>
    </row>
    <row r="820" spans="1:16" hidden="1" x14ac:dyDescent="0.3">
      <c r="A820" s="1" t="s">
        <v>5592</v>
      </c>
      <c r="B820" t="s">
        <v>5593</v>
      </c>
      <c r="C820" t="s">
        <v>71</v>
      </c>
      <c r="D820" t="s">
        <v>577</v>
      </c>
      <c r="F820" s="3">
        <v>44770.436652442128</v>
      </c>
      <c r="G820" s="2">
        <v>44770.436652442128</v>
      </c>
      <c r="H820" s="3">
        <v>44771.7436753125</v>
      </c>
      <c r="I820" s="2">
        <v>44771.7436753125</v>
      </c>
      <c r="J820" s="5">
        <f t="shared" si="72"/>
        <v>1.307022870372748</v>
      </c>
      <c r="K820" s="12">
        <f t="shared" si="73"/>
        <v>1.307022870372748</v>
      </c>
      <c r="L820" s="5">
        <f t="shared" si="74"/>
        <v>31.368548888945952</v>
      </c>
      <c r="M820" s="5">
        <v>32</v>
      </c>
      <c r="N820" t="str">
        <f t="shared" si="75"/>
        <v>Prazo SLA atendido</v>
      </c>
      <c r="O820" s="19">
        <f t="shared" si="76"/>
        <v>0.980267152779561</v>
      </c>
      <c r="P820" t="b">
        <f t="shared" si="77"/>
        <v>0</v>
      </c>
    </row>
    <row r="821" spans="1:16" x14ac:dyDescent="0.3">
      <c r="A821" s="1" t="s">
        <v>2003</v>
      </c>
      <c r="B821" t="s">
        <v>2004</v>
      </c>
      <c r="C821" t="s">
        <v>16</v>
      </c>
      <c r="D821" t="s">
        <v>9</v>
      </c>
      <c r="F821" s="3">
        <v>44981.81916097222</v>
      </c>
      <c r="G821" s="2">
        <v>44981.81916097222</v>
      </c>
      <c r="H821" s="3">
        <v>44986.721036539355</v>
      </c>
      <c r="I821" s="2">
        <v>44986.721036539355</v>
      </c>
      <c r="J821" s="5">
        <f t="shared" si="72"/>
        <v>4.9018755671349936</v>
      </c>
      <c r="K821" s="12">
        <f t="shared" si="73"/>
        <v>4.9018755671349936</v>
      </c>
      <c r="L821" s="5">
        <f t="shared" si="74"/>
        <v>117.64501361123985</v>
      </c>
      <c r="M821" s="5">
        <v>120</v>
      </c>
      <c r="N821" t="str">
        <f t="shared" si="75"/>
        <v>Prazo SLA atendido</v>
      </c>
      <c r="O821" s="19">
        <f t="shared" si="76"/>
        <v>0.98037511342699868</v>
      </c>
      <c r="P821" t="b">
        <f t="shared" si="77"/>
        <v>0</v>
      </c>
    </row>
    <row r="822" spans="1:16" hidden="1" x14ac:dyDescent="0.3">
      <c r="A822" s="1" t="s">
        <v>3919</v>
      </c>
      <c r="B822" t="s">
        <v>3920</v>
      </c>
      <c r="C822" t="s">
        <v>16</v>
      </c>
      <c r="D822" t="s">
        <v>17</v>
      </c>
      <c r="F822" s="3">
        <v>44865.766690474535</v>
      </c>
      <c r="G822" s="2">
        <v>44865.766690474535</v>
      </c>
      <c r="H822" s="3">
        <v>44866.421052939811</v>
      </c>
      <c r="I822" s="2">
        <v>44866.421052939811</v>
      </c>
      <c r="J822" s="5">
        <f t="shared" si="72"/>
        <v>0.65436246527679032</v>
      </c>
      <c r="K822" s="12">
        <f t="shared" si="73"/>
        <v>0.65436246527679032</v>
      </c>
      <c r="L822" s="5">
        <f t="shared" si="74"/>
        <v>15.704699166642968</v>
      </c>
      <c r="M822" s="5">
        <v>16</v>
      </c>
      <c r="N822" t="str">
        <f t="shared" si="75"/>
        <v>Prazo SLA atendido</v>
      </c>
      <c r="O822" s="19">
        <f t="shared" si="76"/>
        <v>0.98154369791518548</v>
      </c>
      <c r="P822" t="b">
        <f t="shared" si="77"/>
        <v>0</v>
      </c>
    </row>
    <row r="823" spans="1:16" hidden="1" x14ac:dyDescent="0.3">
      <c r="A823" s="1" t="s">
        <v>4655</v>
      </c>
      <c r="B823" t="s">
        <v>4656</v>
      </c>
      <c r="C823" t="s">
        <v>109</v>
      </c>
      <c r="D823" t="s">
        <v>9</v>
      </c>
      <c r="F823" s="3">
        <v>44825.553931666669</v>
      </c>
      <c r="G823" s="2">
        <v>44825.553931666669</v>
      </c>
      <c r="H823" s="3">
        <v>44830.48183478009</v>
      </c>
      <c r="I823" s="2">
        <v>44830.48183478009</v>
      </c>
      <c r="J823" s="5">
        <f t="shared" si="72"/>
        <v>4.9279031134210527</v>
      </c>
      <c r="K823" s="12">
        <f t="shared" si="73"/>
        <v>4.9279031134210527</v>
      </c>
      <c r="L823" s="5">
        <f t="shared" si="74"/>
        <v>118.26967472210526</v>
      </c>
      <c r="M823" s="5">
        <v>120</v>
      </c>
      <c r="N823" t="str">
        <f t="shared" si="75"/>
        <v>Prazo SLA atendido</v>
      </c>
      <c r="O823" s="19">
        <f t="shared" si="76"/>
        <v>0.98558062268421054</v>
      </c>
      <c r="P823" t="b">
        <f t="shared" si="77"/>
        <v>0</v>
      </c>
    </row>
    <row r="824" spans="1:16" x14ac:dyDescent="0.3">
      <c r="A824" s="1" t="s">
        <v>152</v>
      </c>
      <c r="B824" t="s">
        <v>153</v>
      </c>
      <c r="C824" t="s">
        <v>16</v>
      </c>
      <c r="D824" t="s">
        <v>9</v>
      </c>
      <c r="F824" s="3">
        <v>45093.532748287034</v>
      </c>
      <c r="G824" s="2">
        <v>45093.532748287034</v>
      </c>
      <c r="H824" s="3">
        <v>45098.470563460651</v>
      </c>
      <c r="I824" s="2">
        <v>45098.470563460651</v>
      </c>
      <c r="J824" s="5">
        <f t="shared" si="72"/>
        <v>4.9378151736164</v>
      </c>
      <c r="K824" s="12">
        <f t="shared" si="73"/>
        <v>4.9378151736164</v>
      </c>
      <c r="L824" s="5">
        <f t="shared" si="74"/>
        <v>118.5075641667936</v>
      </c>
      <c r="M824" s="5">
        <v>120</v>
      </c>
      <c r="N824" t="str">
        <f t="shared" si="75"/>
        <v>Prazo SLA atendido</v>
      </c>
      <c r="O824" s="19">
        <f t="shared" si="76"/>
        <v>0.98756303472328</v>
      </c>
      <c r="P824" t="b">
        <f t="shared" si="77"/>
        <v>0</v>
      </c>
    </row>
    <row r="825" spans="1:16" x14ac:dyDescent="0.3">
      <c r="A825" s="1" t="s">
        <v>165</v>
      </c>
      <c r="B825" t="s">
        <v>166</v>
      </c>
      <c r="C825" t="s">
        <v>26</v>
      </c>
      <c r="D825" t="s">
        <v>68</v>
      </c>
      <c r="F825" s="3">
        <v>45092.676149618055</v>
      </c>
      <c r="G825" s="2">
        <v>45092.676149618055</v>
      </c>
      <c r="H825" s="3">
        <v>45093.667586979165</v>
      </c>
      <c r="I825" s="2">
        <v>45093.667586979165</v>
      </c>
      <c r="J825" s="5">
        <f t="shared" si="72"/>
        <v>0.9914373611100018</v>
      </c>
      <c r="K825" s="12">
        <f t="shared" si="73"/>
        <v>0.9914373611100018</v>
      </c>
      <c r="L825" s="5">
        <f t="shared" si="74"/>
        <v>23.794496666640043</v>
      </c>
      <c r="M825" s="5">
        <v>24</v>
      </c>
      <c r="N825" t="str">
        <f t="shared" si="75"/>
        <v>Prazo SLA atendido</v>
      </c>
      <c r="O825" s="19">
        <f t="shared" si="76"/>
        <v>0.9914373611100018</v>
      </c>
      <c r="P825" t="b">
        <f t="shared" si="77"/>
        <v>0</v>
      </c>
    </row>
    <row r="826" spans="1:16" hidden="1" x14ac:dyDescent="0.3">
      <c r="A826" s="1" t="s">
        <v>2206</v>
      </c>
      <c r="B826" t="s">
        <v>2207</v>
      </c>
      <c r="C826" t="s">
        <v>26</v>
      </c>
      <c r="D826" t="s">
        <v>9</v>
      </c>
      <c r="F826" s="3">
        <v>44965.749007627317</v>
      </c>
      <c r="G826" s="2">
        <v>44965.749007627317</v>
      </c>
      <c r="H826" s="3">
        <v>44970.749316689813</v>
      </c>
      <c r="I826" s="2">
        <v>44970.749316689813</v>
      </c>
      <c r="J826" s="5">
        <f t="shared" si="72"/>
        <v>5.0003090624959441</v>
      </c>
      <c r="K826" s="12">
        <f t="shared" si="73"/>
        <v>5.0003090624959441</v>
      </c>
      <c r="L826" s="5">
        <f t="shared" si="74"/>
        <v>120.00741749990266</v>
      </c>
      <c r="M826" s="5">
        <v>120</v>
      </c>
      <c r="N826" t="str">
        <f t="shared" si="75"/>
        <v>Prazo SLA não atendido</v>
      </c>
      <c r="O826" s="19">
        <f t="shared" si="76"/>
        <v>1.0000618124991889</v>
      </c>
      <c r="P826" t="b">
        <f t="shared" si="77"/>
        <v>0</v>
      </c>
    </row>
    <row r="827" spans="1:16" hidden="1" x14ac:dyDescent="0.3">
      <c r="A827" s="1" t="s">
        <v>4671</v>
      </c>
      <c r="B827" t="s">
        <v>4641</v>
      </c>
      <c r="C827" t="s">
        <v>109</v>
      </c>
      <c r="D827" t="s">
        <v>9</v>
      </c>
      <c r="F827" s="3">
        <v>44825.431423020833</v>
      </c>
      <c r="G827" s="2">
        <v>44825.431423020833</v>
      </c>
      <c r="H827" s="3">
        <v>44830.452894224538</v>
      </c>
      <c r="I827" s="2">
        <v>44830.452894224538</v>
      </c>
      <c r="J827" s="5">
        <f t="shared" si="72"/>
        <v>5.0214712037050049</v>
      </c>
      <c r="K827" s="12">
        <f t="shared" si="73"/>
        <v>5.0214712037050049</v>
      </c>
      <c r="L827" s="5">
        <f t="shared" si="74"/>
        <v>120.51530888892012</v>
      </c>
      <c r="M827" s="5">
        <v>120</v>
      </c>
      <c r="N827" t="str">
        <f t="shared" si="75"/>
        <v>Prazo SLA não atendido</v>
      </c>
      <c r="O827" s="19">
        <f t="shared" si="76"/>
        <v>1.0042942407410009</v>
      </c>
      <c r="P827" t="b">
        <f t="shared" si="77"/>
        <v>0</v>
      </c>
    </row>
    <row r="828" spans="1:16" hidden="1" x14ac:dyDescent="0.3">
      <c r="A828" s="1" t="s">
        <v>1497</v>
      </c>
      <c r="B828" t="s">
        <v>1498</v>
      </c>
      <c r="C828" t="s">
        <v>8</v>
      </c>
      <c r="D828" t="s">
        <v>9</v>
      </c>
      <c r="F828" s="3">
        <v>45007.662181145832</v>
      </c>
      <c r="G828" s="2">
        <v>45007.662181145832</v>
      </c>
      <c r="H828" s="3">
        <v>45012.713729432871</v>
      </c>
      <c r="I828" s="2">
        <v>45012.713729432871</v>
      </c>
      <c r="J828" s="5">
        <f t="shared" si="72"/>
        <v>5.0515482870396227</v>
      </c>
      <c r="K828" s="12">
        <f t="shared" si="73"/>
        <v>5.0515482870396227</v>
      </c>
      <c r="L828" s="5">
        <f t="shared" si="74"/>
        <v>121.23715888895094</v>
      </c>
      <c r="M828" s="5">
        <v>120</v>
      </c>
      <c r="N828" t="str">
        <f t="shared" si="75"/>
        <v>Prazo SLA não atendido</v>
      </c>
      <c r="O828" s="19">
        <f t="shared" si="76"/>
        <v>1.0103096574079244</v>
      </c>
      <c r="P828" t="str">
        <f t="shared" si="77"/>
        <v>Acima do SLA</v>
      </c>
    </row>
    <row r="829" spans="1:16" hidden="1" x14ac:dyDescent="0.3">
      <c r="A829" s="1" t="s">
        <v>5676</v>
      </c>
      <c r="B829" t="s">
        <v>5677</v>
      </c>
      <c r="C829" t="s">
        <v>16</v>
      </c>
      <c r="D829" t="s">
        <v>68</v>
      </c>
      <c r="F829" s="3">
        <v>44767.40483378472</v>
      </c>
      <c r="G829" s="2">
        <v>44767.40483378472</v>
      </c>
      <c r="H829" s="3">
        <v>44768.418535983794</v>
      </c>
      <c r="I829" s="2">
        <v>44768.418535983794</v>
      </c>
      <c r="J829" s="5">
        <f t="shared" si="72"/>
        <v>1.0137021990740323</v>
      </c>
      <c r="K829" s="12">
        <f t="shared" si="73"/>
        <v>1.0137021990740323</v>
      </c>
      <c r="L829" s="5">
        <f t="shared" si="74"/>
        <v>24.328852777776774</v>
      </c>
      <c r="M829" s="5">
        <v>24</v>
      </c>
      <c r="N829" t="str">
        <f t="shared" si="75"/>
        <v>Prazo SLA não atendido</v>
      </c>
      <c r="O829" s="19">
        <f t="shared" si="76"/>
        <v>1.0137021990740323</v>
      </c>
      <c r="P829" t="str">
        <f t="shared" si="77"/>
        <v>Acima do SLA</v>
      </c>
    </row>
    <row r="830" spans="1:16" hidden="1" x14ac:dyDescent="0.3">
      <c r="A830" s="1" t="s">
        <v>80</v>
      </c>
      <c r="B830" t="s">
        <v>81</v>
      </c>
      <c r="C830" t="s">
        <v>8</v>
      </c>
      <c r="D830" t="s">
        <v>9</v>
      </c>
      <c r="F830" s="3">
        <v>45099.450679780093</v>
      </c>
      <c r="G830" s="2">
        <v>45099.450679780093</v>
      </c>
      <c r="H830" s="3">
        <v>45104.575494560188</v>
      </c>
      <c r="I830" s="2">
        <v>45104.575494560188</v>
      </c>
      <c r="J830" s="5">
        <f t="shared" si="72"/>
        <v>5.1248147800943116</v>
      </c>
      <c r="K830" s="12">
        <f t="shared" si="73"/>
        <v>5.1248147800943116</v>
      </c>
      <c r="L830" s="5">
        <f t="shared" si="74"/>
        <v>122.99555472226348</v>
      </c>
      <c r="M830" s="5">
        <v>120</v>
      </c>
      <c r="N830" t="str">
        <f t="shared" si="75"/>
        <v>Prazo SLA não atendido</v>
      </c>
      <c r="O830" s="19">
        <f t="shared" si="76"/>
        <v>1.0249629560188622</v>
      </c>
      <c r="P830" t="str">
        <f t="shared" si="77"/>
        <v>Acima do SLA</v>
      </c>
    </row>
    <row r="831" spans="1:16" hidden="1" x14ac:dyDescent="0.3">
      <c r="A831" s="1" t="s">
        <v>3664</v>
      </c>
      <c r="B831" t="s">
        <v>3665</v>
      </c>
      <c r="C831" t="s">
        <v>16</v>
      </c>
      <c r="D831" t="s">
        <v>9</v>
      </c>
      <c r="F831" s="3">
        <v>44881.534600752311</v>
      </c>
      <c r="G831" s="2">
        <v>44881.534600752311</v>
      </c>
      <c r="H831" s="3">
        <v>44886.666954004628</v>
      </c>
      <c r="I831" s="2">
        <v>44886.666954004628</v>
      </c>
      <c r="J831" s="5">
        <f t="shared" si="72"/>
        <v>5.1323532523165341</v>
      </c>
      <c r="K831" s="12">
        <f t="shared" si="73"/>
        <v>5.1323532523165341</v>
      </c>
      <c r="L831" s="5">
        <f t="shared" si="74"/>
        <v>123.17647805559682</v>
      </c>
      <c r="M831" s="5">
        <v>120</v>
      </c>
      <c r="N831" t="str">
        <f t="shared" si="75"/>
        <v>Prazo SLA não atendido</v>
      </c>
      <c r="O831" s="19">
        <f t="shared" si="76"/>
        <v>1.0264706504633068</v>
      </c>
      <c r="P831" t="str">
        <f t="shared" si="77"/>
        <v>Acima do SLA</v>
      </c>
    </row>
    <row r="832" spans="1:16" hidden="1" x14ac:dyDescent="0.3">
      <c r="A832" s="1" t="s">
        <v>2675</v>
      </c>
      <c r="B832" t="s">
        <v>2676</v>
      </c>
      <c r="C832" t="s">
        <v>16</v>
      </c>
      <c r="D832" t="s">
        <v>9</v>
      </c>
      <c r="F832" s="3">
        <v>44937.491452870374</v>
      </c>
      <c r="G832" s="2">
        <v>44937.491452870374</v>
      </c>
      <c r="H832" s="3">
        <v>44942.655158715279</v>
      </c>
      <c r="I832" s="2">
        <v>44942.655158715279</v>
      </c>
      <c r="J832" s="5">
        <f t="shared" si="72"/>
        <v>5.1637058449050528</v>
      </c>
      <c r="K832" s="12">
        <f t="shared" si="73"/>
        <v>5.1637058449050528</v>
      </c>
      <c r="L832" s="5">
        <f t="shared" si="74"/>
        <v>123.92894027772127</v>
      </c>
      <c r="M832" s="5">
        <v>120</v>
      </c>
      <c r="N832" t="str">
        <f t="shared" si="75"/>
        <v>Prazo SLA não atendido</v>
      </c>
      <c r="O832" s="19">
        <f t="shared" si="76"/>
        <v>1.0327411689810106</v>
      </c>
      <c r="P832" t="str">
        <f t="shared" si="77"/>
        <v>Acima do SLA</v>
      </c>
    </row>
    <row r="833" spans="1:16" hidden="1" x14ac:dyDescent="0.3">
      <c r="A833" s="1" t="s">
        <v>5482</v>
      </c>
      <c r="B833" t="s">
        <v>5483</v>
      </c>
      <c r="C833" t="s">
        <v>16</v>
      </c>
      <c r="D833" t="s">
        <v>17</v>
      </c>
      <c r="F833" s="3">
        <v>44775.952341932869</v>
      </c>
      <c r="G833" s="2">
        <v>44775.952341932869</v>
      </c>
      <c r="H833" s="3">
        <v>44776.641305104167</v>
      </c>
      <c r="I833" s="2">
        <v>44776.641305104167</v>
      </c>
      <c r="J833" s="5">
        <f t="shared" si="72"/>
        <v>0.6889631712983828</v>
      </c>
      <c r="K833" s="12">
        <f t="shared" si="73"/>
        <v>0.6889631712983828</v>
      </c>
      <c r="L833" s="5">
        <f t="shared" si="74"/>
        <v>16.535116111161187</v>
      </c>
      <c r="M833" s="5">
        <v>16</v>
      </c>
      <c r="N833" t="str">
        <f t="shared" si="75"/>
        <v>Prazo SLA não atendido</v>
      </c>
      <c r="O833" s="19">
        <f t="shared" si="76"/>
        <v>1.0334447569475742</v>
      </c>
      <c r="P833" t="str">
        <f t="shared" si="77"/>
        <v>Acima do SLA</v>
      </c>
    </row>
    <row r="834" spans="1:16" hidden="1" x14ac:dyDescent="0.3">
      <c r="A834" s="1" t="s">
        <v>1007</v>
      </c>
      <c r="B834" t="s">
        <v>1008</v>
      </c>
      <c r="C834" t="s">
        <v>8</v>
      </c>
      <c r="D834" t="s">
        <v>9</v>
      </c>
      <c r="F834" s="3">
        <v>45036.534992534725</v>
      </c>
      <c r="G834" s="2">
        <v>45036.534992534725</v>
      </c>
      <c r="H834" s="3">
        <v>45041.724240185184</v>
      </c>
      <c r="I834" s="2">
        <v>45041.724240185184</v>
      </c>
      <c r="J834" s="5">
        <f t="shared" ref="J834:J897" si="78">H834-F834</f>
        <v>5.1892476504581282</v>
      </c>
      <c r="K834" s="12">
        <f t="shared" ref="K834:K897" si="79">I834-G834</f>
        <v>5.1892476504581282</v>
      </c>
      <c r="L834" s="5">
        <f t="shared" ref="L834:L897" si="80">J834*24</f>
        <v>124.54194361099508</v>
      </c>
      <c r="M834" s="5">
        <v>120</v>
      </c>
      <c r="N834" t="str">
        <f t="shared" ref="N834:N897" si="81">IFERROR(IF(L834&gt;=M834,"Prazo SLA não atendido","Prazo SLA atendido"),"Serviço não cadastrado")</f>
        <v>Prazo SLA não atendido</v>
      </c>
      <c r="O834" s="19">
        <f t="shared" ref="O834:O897" si="82">(L834/M834)</f>
        <v>1.0378495300916257</v>
      </c>
      <c r="P834" t="str">
        <f t="shared" ref="P834:P897" si="83">IFERROR(IF(AND(O834&gt;=101%,O834&lt;=200%),"Acima do SLA",IF(AND(O834&gt;200%),"Muito Acima do SLA")),"Sem meta")</f>
        <v>Acima do SLA</v>
      </c>
    </row>
    <row r="835" spans="1:16" hidden="1" x14ac:dyDescent="0.3">
      <c r="A835" s="1" t="s">
        <v>2071</v>
      </c>
      <c r="B835" t="s">
        <v>2072</v>
      </c>
      <c r="C835" t="s">
        <v>1810</v>
      </c>
      <c r="D835" t="s">
        <v>23</v>
      </c>
      <c r="F835" s="3">
        <v>44973.576619039355</v>
      </c>
      <c r="G835" s="2">
        <v>44973.576619039355</v>
      </c>
      <c r="H835" s="3">
        <v>44981.435421516202</v>
      </c>
      <c r="I835" s="2">
        <v>44981.435421516202</v>
      </c>
      <c r="J835" s="5">
        <f t="shared" si="78"/>
        <v>7.858802476846904</v>
      </c>
      <c r="K835" s="12">
        <f t="shared" si="79"/>
        <v>7.858802476846904</v>
      </c>
      <c r="L835" s="5">
        <f t="shared" si="80"/>
        <v>188.6112594443257</v>
      </c>
      <c r="M835" s="5">
        <v>180</v>
      </c>
      <c r="N835" t="str">
        <f t="shared" si="81"/>
        <v>Prazo SLA não atendido</v>
      </c>
      <c r="O835" s="19">
        <f t="shared" si="82"/>
        <v>1.0478403302462538</v>
      </c>
      <c r="P835" t="str">
        <f t="shared" si="83"/>
        <v>Acima do SLA</v>
      </c>
    </row>
    <row r="836" spans="1:16" hidden="1" x14ac:dyDescent="0.3">
      <c r="A836" s="1" t="s">
        <v>4057</v>
      </c>
      <c r="B836" t="s">
        <v>4058</v>
      </c>
      <c r="C836" t="s">
        <v>26</v>
      </c>
      <c r="D836" t="s">
        <v>68</v>
      </c>
      <c r="F836" s="3">
        <v>44859.444364016206</v>
      </c>
      <c r="G836" s="2">
        <v>44859.444364016206</v>
      </c>
      <c r="H836" s="3">
        <v>44860.494230821758</v>
      </c>
      <c r="I836" s="2">
        <v>44860.494230821758</v>
      </c>
      <c r="J836" s="5">
        <f t="shared" si="78"/>
        <v>1.0498668055515736</v>
      </c>
      <c r="K836" s="12">
        <f t="shared" si="79"/>
        <v>1.0498668055515736</v>
      </c>
      <c r="L836" s="5">
        <f t="shared" si="80"/>
        <v>25.196803333237767</v>
      </c>
      <c r="M836" s="5">
        <v>24</v>
      </c>
      <c r="N836" t="str">
        <f t="shared" si="81"/>
        <v>Prazo SLA não atendido</v>
      </c>
      <c r="O836" s="19">
        <f t="shared" si="82"/>
        <v>1.0498668055515736</v>
      </c>
      <c r="P836" t="str">
        <f t="shared" si="83"/>
        <v>Acima do SLA</v>
      </c>
    </row>
    <row r="837" spans="1:16" hidden="1" x14ac:dyDescent="0.3">
      <c r="A837" s="1" t="s">
        <v>871</v>
      </c>
      <c r="B837" t="s">
        <v>872</v>
      </c>
      <c r="C837" t="s">
        <v>16</v>
      </c>
      <c r="D837" t="s">
        <v>17</v>
      </c>
      <c r="F837" s="3">
        <v>45043.742067025465</v>
      </c>
      <c r="G837" s="2">
        <v>45043.742067025465</v>
      </c>
      <c r="H837" s="3">
        <v>45044.442586724537</v>
      </c>
      <c r="I837" s="2">
        <v>45044.442586724537</v>
      </c>
      <c r="J837" s="5">
        <f t="shared" si="78"/>
        <v>0.70051969907217426</v>
      </c>
      <c r="K837" s="12">
        <f t="shared" si="79"/>
        <v>0.70051969907217426</v>
      </c>
      <c r="L837" s="5">
        <f t="shared" si="80"/>
        <v>16.812472777732182</v>
      </c>
      <c r="M837" s="5">
        <v>16</v>
      </c>
      <c r="N837" t="str">
        <f t="shared" si="81"/>
        <v>Prazo SLA não atendido</v>
      </c>
      <c r="O837" s="19">
        <f t="shared" si="82"/>
        <v>1.0507795486082614</v>
      </c>
      <c r="P837" t="str">
        <f t="shared" si="83"/>
        <v>Acima do SLA</v>
      </c>
    </row>
    <row r="838" spans="1:16" hidden="1" x14ac:dyDescent="0.3">
      <c r="A838" s="1" t="s">
        <v>48</v>
      </c>
      <c r="B838" t="s">
        <v>49</v>
      </c>
      <c r="C838" t="s">
        <v>16</v>
      </c>
      <c r="D838" t="s">
        <v>43</v>
      </c>
      <c r="F838" s="3">
        <v>45103.79204818287</v>
      </c>
      <c r="G838" s="2">
        <v>45103.79204818287</v>
      </c>
      <c r="H838" s="3">
        <v>45104.493993796299</v>
      </c>
      <c r="I838" s="2">
        <v>45104.493993796299</v>
      </c>
      <c r="J838" s="5">
        <f t="shared" si="78"/>
        <v>0.70194561342941597</v>
      </c>
      <c r="K838" s="12">
        <f t="shared" si="79"/>
        <v>0.70194561342941597</v>
      </c>
      <c r="L838" s="5">
        <f t="shared" si="80"/>
        <v>16.846694722305983</v>
      </c>
      <c r="M838" s="5">
        <v>16</v>
      </c>
      <c r="N838" t="str">
        <f t="shared" si="81"/>
        <v>Prazo SLA não atendido</v>
      </c>
      <c r="O838" s="19">
        <f t="shared" si="82"/>
        <v>1.052918420144124</v>
      </c>
      <c r="P838" t="str">
        <f t="shared" si="83"/>
        <v>Acima do SLA</v>
      </c>
    </row>
    <row r="839" spans="1:16" hidden="1" x14ac:dyDescent="0.3">
      <c r="A839" s="1" t="s">
        <v>1883</v>
      </c>
      <c r="B839" t="s">
        <v>1884</v>
      </c>
      <c r="C839" t="s">
        <v>26</v>
      </c>
      <c r="D839" t="s">
        <v>9</v>
      </c>
      <c r="F839" s="3">
        <v>44988.470907881943</v>
      </c>
      <c r="G839" s="2">
        <v>44988.470907881943</v>
      </c>
      <c r="H839" s="3">
        <v>44993.74455664352</v>
      </c>
      <c r="I839" s="2">
        <v>44993.74455664352</v>
      </c>
      <c r="J839" s="5">
        <f t="shared" si="78"/>
        <v>5.2736487615766237</v>
      </c>
      <c r="K839" s="12">
        <f t="shared" si="79"/>
        <v>5.2736487615766237</v>
      </c>
      <c r="L839" s="5">
        <f t="shared" si="80"/>
        <v>126.56757027783897</v>
      </c>
      <c r="M839" s="5">
        <v>120</v>
      </c>
      <c r="N839" t="str">
        <f t="shared" si="81"/>
        <v>Prazo SLA não atendido</v>
      </c>
      <c r="O839" s="19">
        <f t="shared" si="82"/>
        <v>1.0547297523153247</v>
      </c>
      <c r="P839" t="str">
        <f t="shared" si="83"/>
        <v>Acima do SLA</v>
      </c>
    </row>
    <row r="840" spans="1:16" hidden="1" x14ac:dyDescent="0.3">
      <c r="A840" s="1" t="s">
        <v>1390</v>
      </c>
      <c r="B840" t="s">
        <v>1391</v>
      </c>
      <c r="C840" t="s">
        <v>22</v>
      </c>
      <c r="D840" t="s">
        <v>23</v>
      </c>
      <c r="F840" s="3">
        <v>45013.754630451389</v>
      </c>
      <c r="G840" s="2">
        <v>45013.754630451389</v>
      </c>
      <c r="H840" s="3">
        <v>45021.69040605324</v>
      </c>
      <c r="I840" s="2">
        <v>45021.69040605324</v>
      </c>
      <c r="J840" s="5">
        <f t="shared" si="78"/>
        <v>7.9357756018507644</v>
      </c>
      <c r="K840" s="12">
        <f t="shared" si="79"/>
        <v>7.9357756018507644</v>
      </c>
      <c r="L840" s="5">
        <f t="shared" si="80"/>
        <v>190.45861444441834</v>
      </c>
      <c r="M840" s="5">
        <v>180</v>
      </c>
      <c r="N840" t="str">
        <f t="shared" si="81"/>
        <v>Prazo SLA não atendido</v>
      </c>
      <c r="O840" s="19">
        <f t="shared" si="82"/>
        <v>1.058103413580102</v>
      </c>
      <c r="P840" t="str">
        <f t="shared" si="83"/>
        <v>Acima do SLA</v>
      </c>
    </row>
    <row r="841" spans="1:16" hidden="1" x14ac:dyDescent="0.3">
      <c r="A841" s="1" t="s">
        <v>50</v>
      </c>
      <c r="B841" t="s">
        <v>49</v>
      </c>
      <c r="C841" t="s">
        <v>16</v>
      </c>
      <c r="D841" t="s">
        <v>43</v>
      </c>
      <c r="F841" s="3">
        <v>45103.790587951386</v>
      </c>
      <c r="G841" s="2">
        <v>45103.790587951386</v>
      </c>
      <c r="H841" s="3">
        <v>45104.496092361114</v>
      </c>
      <c r="I841" s="2">
        <v>45104.496092361114</v>
      </c>
      <c r="J841" s="5">
        <f t="shared" si="78"/>
        <v>0.7055044097287464</v>
      </c>
      <c r="K841" s="12">
        <f t="shared" si="79"/>
        <v>0.7055044097287464</v>
      </c>
      <c r="L841" s="5">
        <f t="shared" si="80"/>
        <v>16.932105833489913</v>
      </c>
      <c r="M841" s="5">
        <v>16</v>
      </c>
      <c r="N841" t="str">
        <f t="shared" si="81"/>
        <v>Prazo SLA não atendido</v>
      </c>
      <c r="O841" s="19">
        <f t="shared" si="82"/>
        <v>1.0582566145931196</v>
      </c>
      <c r="P841" t="str">
        <f t="shared" si="83"/>
        <v>Acima do SLA</v>
      </c>
    </row>
    <row r="842" spans="1:16" hidden="1" x14ac:dyDescent="0.3">
      <c r="A842" s="1" t="s">
        <v>133</v>
      </c>
      <c r="B842" t="s">
        <v>134</v>
      </c>
      <c r="C842" t="s">
        <v>12</v>
      </c>
      <c r="D842" t="s">
        <v>68</v>
      </c>
      <c r="F842" s="3">
        <v>45096.393046921294</v>
      </c>
      <c r="G842" s="2">
        <v>45096.393046921294</v>
      </c>
      <c r="H842" s="3">
        <v>45097.459157106481</v>
      </c>
      <c r="I842" s="2">
        <v>45097.459157106481</v>
      </c>
      <c r="J842" s="5">
        <f t="shared" si="78"/>
        <v>1.0661101851874264</v>
      </c>
      <c r="K842" s="12">
        <f t="shared" si="79"/>
        <v>1.0661101851874264</v>
      </c>
      <c r="L842" s="5">
        <f t="shared" si="80"/>
        <v>25.586644444498233</v>
      </c>
      <c r="M842" s="5">
        <v>24</v>
      </c>
      <c r="N842" t="str">
        <f t="shared" si="81"/>
        <v>Prazo SLA não atendido</v>
      </c>
      <c r="O842" s="19">
        <f t="shared" si="82"/>
        <v>1.0661101851874264</v>
      </c>
      <c r="P842" t="str">
        <f t="shared" si="83"/>
        <v>Acima do SLA</v>
      </c>
    </row>
    <row r="843" spans="1:16" hidden="1" x14ac:dyDescent="0.3">
      <c r="A843" s="1" t="s">
        <v>4268</v>
      </c>
      <c r="B843" t="s">
        <v>223</v>
      </c>
      <c r="C843" t="s">
        <v>109</v>
      </c>
      <c r="D843" t="s">
        <v>9</v>
      </c>
      <c r="F843" s="3">
        <v>44848.436929594907</v>
      </c>
      <c r="G843" s="2">
        <v>44848.436929594907</v>
      </c>
      <c r="H843" s="3">
        <v>44853.815570636572</v>
      </c>
      <c r="I843" s="2">
        <v>44853.815570636572</v>
      </c>
      <c r="J843" s="5">
        <f t="shared" si="78"/>
        <v>5.3786410416651051</v>
      </c>
      <c r="K843" s="12">
        <f t="shared" si="79"/>
        <v>5.3786410416651051</v>
      </c>
      <c r="L843" s="5">
        <f t="shared" si="80"/>
        <v>129.08738499996252</v>
      </c>
      <c r="M843" s="5">
        <v>120</v>
      </c>
      <c r="N843" t="str">
        <f t="shared" si="81"/>
        <v>Prazo SLA não atendido</v>
      </c>
      <c r="O843" s="19">
        <f t="shared" si="82"/>
        <v>1.0757282083330211</v>
      </c>
      <c r="P843" t="str">
        <f t="shared" si="83"/>
        <v>Acima do SLA</v>
      </c>
    </row>
    <row r="844" spans="1:16" hidden="1" x14ac:dyDescent="0.3">
      <c r="A844" s="1" t="s">
        <v>5812</v>
      </c>
      <c r="B844" t="s">
        <v>5813</v>
      </c>
      <c r="C844" t="s">
        <v>16</v>
      </c>
      <c r="D844" t="s">
        <v>17</v>
      </c>
      <c r="F844" s="3">
        <v>44760.752301574073</v>
      </c>
      <c r="G844" s="2">
        <v>44760.752301574073</v>
      </c>
      <c r="H844" s="3">
        <v>44761.469465127317</v>
      </c>
      <c r="I844" s="2">
        <v>44761.469465127317</v>
      </c>
      <c r="J844" s="5">
        <f t="shared" si="78"/>
        <v>0.71716355324315373</v>
      </c>
      <c r="K844" s="12">
        <f t="shared" si="79"/>
        <v>0.71716355324315373</v>
      </c>
      <c r="L844" s="5">
        <f t="shared" si="80"/>
        <v>17.211925277835689</v>
      </c>
      <c r="M844" s="5">
        <v>16</v>
      </c>
      <c r="N844" t="str">
        <f t="shared" si="81"/>
        <v>Prazo SLA não atendido</v>
      </c>
      <c r="O844" s="19">
        <f t="shared" si="82"/>
        <v>1.0757453298647306</v>
      </c>
      <c r="P844" t="str">
        <f t="shared" si="83"/>
        <v>Acima do SLA</v>
      </c>
    </row>
    <row r="845" spans="1:16" hidden="1" x14ac:dyDescent="0.3">
      <c r="A845" s="1" t="s">
        <v>4969</v>
      </c>
      <c r="B845" t="s">
        <v>338</v>
      </c>
      <c r="C845" t="s">
        <v>4506</v>
      </c>
      <c r="D845" t="s">
        <v>23</v>
      </c>
      <c r="F845" s="3">
        <v>44805.491289560188</v>
      </c>
      <c r="G845" s="2">
        <v>44805.491289560188</v>
      </c>
      <c r="H845" s="3">
        <v>44813.583343668979</v>
      </c>
      <c r="I845" s="2">
        <v>44813.583343668979</v>
      </c>
      <c r="J845" s="5">
        <f t="shared" si="78"/>
        <v>8.0920541087907623</v>
      </c>
      <c r="K845" s="12">
        <f t="shared" si="79"/>
        <v>8.0920541087907623</v>
      </c>
      <c r="L845" s="5">
        <f t="shared" si="80"/>
        <v>194.20929861097829</v>
      </c>
      <c r="M845" s="5">
        <v>180</v>
      </c>
      <c r="N845" t="str">
        <f t="shared" si="81"/>
        <v>Prazo SLA não atendido</v>
      </c>
      <c r="O845" s="19">
        <f t="shared" si="82"/>
        <v>1.0789405478387684</v>
      </c>
      <c r="P845" t="str">
        <f t="shared" si="83"/>
        <v>Acima do SLA</v>
      </c>
    </row>
    <row r="846" spans="1:16" hidden="1" x14ac:dyDescent="0.3">
      <c r="A846" s="1" t="s">
        <v>3044</v>
      </c>
      <c r="B846" t="s">
        <v>3045</v>
      </c>
      <c r="C846" t="s">
        <v>91</v>
      </c>
      <c r="D846" t="s">
        <v>23</v>
      </c>
      <c r="F846" s="3">
        <v>44914.576659120372</v>
      </c>
      <c r="G846" s="2">
        <v>44914.576659120372</v>
      </c>
      <c r="H846" s="3">
        <v>44922.676736006943</v>
      </c>
      <c r="I846" s="2">
        <v>44922.676736006943</v>
      </c>
      <c r="J846" s="5">
        <f t="shared" si="78"/>
        <v>8.100076886570605</v>
      </c>
      <c r="K846" s="12">
        <f t="shared" si="79"/>
        <v>8.100076886570605</v>
      </c>
      <c r="L846" s="5">
        <f t="shared" si="80"/>
        <v>194.40184527769452</v>
      </c>
      <c r="M846" s="5">
        <v>180</v>
      </c>
      <c r="N846" t="str">
        <f t="shared" si="81"/>
        <v>Prazo SLA não atendido</v>
      </c>
      <c r="O846" s="19">
        <f t="shared" si="82"/>
        <v>1.0800102515427474</v>
      </c>
      <c r="P846" t="str">
        <f t="shared" si="83"/>
        <v>Acima do SLA</v>
      </c>
    </row>
    <row r="847" spans="1:16" hidden="1" x14ac:dyDescent="0.3">
      <c r="A847" s="1" t="s">
        <v>2801</v>
      </c>
      <c r="B847" t="s">
        <v>2802</v>
      </c>
      <c r="C847" t="s">
        <v>8</v>
      </c>
      <c r="D847" t="s">
        <v>17</v>
      </c>
      <c r="F847" s="3">
        <v>44930.716586944443</v>
      </c>
      <c r="G847" s="2">
        <v>44930.716586944443</v>
      </c>
      <c r="H847" s="3">
        <v>44931.438323368056</v>
      </c>
      <c r="I847" s="2">
        <v>44931.438323368056</v>
      </c>
      <c r="J847" s="5">
        <f t="shared" si="78"/>
        <v>0.72173642361303791</v>
      </c>
      <c r="K847" s="12">
        <f t="shared" si="79"/>
        <v>0.72173642361303791</v>
      </c>
      <c r="L847" s="5">
        <f t="shared" si="80"/>
        <v>17.32167416671291</v>
      </c>
      <c r="M847" s="5">
        <v>16</v>
      </c>
      <c r="N847" t="str">
        <f t="shared" si="81"/>
        <v>Prazo SLA não atendido</v>
      </c>
      <c r="O847" s="19">
        <f t="shared" si="82"/>
        <v>1.0826046354195569</v>
      </c>
      <c r="P847" t="str">
        <f t="shared" si="83"/>
        <v>Acima do SLA</v>
      </c>
    </row>
    <row r="848" spans="1:16" hidden="1" x14ac:dyDescent="0.3">
      <c r="A848" s="1" t="s">
        <v>3343</v>
      </c>
      <c r="B848" t="s">
        <v>3344</v>
      </c>
      <c r="C848" t="s">
        <v>16</v>
      </c>
      <c r="D848" t="s">
        <v>68</v>
      </c>
      <c r="F848" s="3">
        <v>44900.321611423613</v>
      </c>
      <c r="G848" s="2">
        <v>44900.321611423613</v>
      </c>
      <c r="H848" s="3">
        <v>44901.410789027781</v>
      </c>
      <c r="I848" s="2">
        <v>44901.410789027781</v>
      </c>
      <c r="J848" s="5">
        <f t="shared" si="78"/>
        <v>1.0891776041680714</v>
      </c>
      <c r="K848" s="12">
        <f t="shared" si="79"/>
        <v>1.0891776041680714</v>
      </c>
      <c r="L848" s="5">
        <f t="shared" si="80"/>
        <v>26.140262500033714</v>
      </c>
      <c r="M848" s="5">
        <v>24</v>
      </c>
      <c r="N848" t="str">
        <f t="shared" si="81"/>
        <v>Prazo SLA não atendido</v>
      </c>
      <c r="O848" s="19">
        <f t="shared" si="82"/>
        <v>1.0891776041680714</v>
      </c>
      <c r="P848" t="str">
        <f t="shared" si="83"/>
        <v>Acima do SLA</v>
      </c>
    </row>
    <row r="849" spans="1:16" hidden="1" x14ac:dyDescent="0.3">
      <c r="A849" s="1" t="s">
        <v>2353</v>
      </c>
      <c r="B849" t="s">
        <v>2354</v>
      </c>
      <c r="C849" t="s">
        <v>26</v>
      </c>
      <c r="D849" t="s">
        <v>9</v>
      </c>
      <c r="F849" s="3">
        <v>44959.374681956018</v>
      </c>
      <c r="G849" s="2">
        <v>44959.374681956018</v>
      </c>
      <c r="H849" s="3">
        <v>44964.851663738424</v>
      </c>
      <c r="I849" s="2">
        <v>44964.851663738424</v>
      </c>
      <c r="J849" s="5">
        <f t="shared" si="78"/>
        <v>5.4769817824053462</v>
      </c>
      <c r="K849" s="12">
        <f t="shared" si="79"/>
        <v>5.4769817824053462</v>
      </c>
      <c r="L849" s="5">
        <f t="shared" si="80"/>
        <v>131.44756277772831</v>
      </c>
      <c r="M849" s="5">
        <v>120</v>
      </c>
      <c r="N849" t="str">
        <f t="shared" si="81"/>
        <v>Prazo SLA não atendido</v>
      </c>
      <c r="O849" s="19">
        <f t="shared" si="82"/>
        <v>1.0953963564810691</v>
      </c>
      <c r="P849" t="str">
        <f t="shared" si="83"/>
        <v>Acima do SLA</v>
      </c>
    </row>
    <row r="850" spans="1:16" hidden="1" x14ac:dyDescent="0.3">
      <c r="A850" s="1" t="s">
        <v>595</v>
      </c>
      <c r="B850" t="s">
        <v>596</v>
      </c>
      <c r="C850" t="s">
        <v>16</v>
      </c>
      <c r="D850" t="s">
        <v>17</v>
      </c>
      <c r="F850" s="3">
        <v>45063.730199988429</v>
      </c>
      <c r="G850" s="2">
        <v>45063.730199988429</v>
      </c>
      <c r="H850" s="3">
        <v>45064.460685625003</v>
      </c>
      <c r="I850" s="2">
        <v>45064.460685625003</v>
      </c>
      <c r="J850" s="5">
        <f t="shared" si="78"/>
        <v>0.7304856365735759</v>
      </c>
      <c r="K850" s="12">
        <f t="shared" si="79"/>
        <v>0.7304856365735759</v>
      </c>
      <c r="L850" s="5">
        <f t="shared" si="80"/>
        <v>17.531655277765822</v>
      </c>
      <c r="M850" s="5">
        <v>16</v>
      </c>
      <c r="N850" t="str">
        <f t="shared" si="81"/>
        <v>Prazo SLA não atendido</v>
      </c>
      <c r="O850" s="19">
        <f t="shared" si="82"/>
        <v>1.0957284548603639</v>
      </c>
      <c r="P850" t="str">
        <f t="shared" si="83"/>
        <v>Acima do SLA</v>
      </c>
    </row>
    <row r="851" spans="1:16" hidden="1" x14ac:dyDescent="0.3">
      <c r="A851" s="1" t="s">
        <v>4535</v>
      </c>
      <c r="B851" t="s">
        <v>4536</v>
      </c>
      <c r="C851" t="s">
        <v>109</v>
      </c>
      <c r="D851" t="s">
        <v>9</v>
      </c>
      <c r="F851" s="3">
        <v>44831.854108263891</v>
      </c>
      <c r="G851" s="2">
        <v>44831.854108263891</v>
      </c>
      <c r="H851" s="3">
        <v>44837.419799895833</v>
      </c>
      <c r="I851" s="2">
        <v>44837.419799895833</v>
      </c>
      <c r="J851" s="5">
        <f t="shared" si="78"/>
        <v>5.5656916319421725</v>
      </c>
      <c r="K851" s="12">
        <f t="shared" si="79"/>
        <v>5.5656916319421725</v>
      </c>
      <c r="L851" s="5">
        <f t="shared" si="80"/>
        <v>133.57659916661214</v>
      </c>
      <c r="M851" s="5">
        <v>120</v>
      </c>
      <c r="N851" t="str">
        <f t="shared" si="81"/>
        <v>Prazo SLA não atendido</v>
      </c>
      <c r="O851" s="19">
        <f t="shared" si="82"/>
        <v>1.1131383263884345</v>
      </c>
      <c r="P851" t="str">
        <f t="shared" si="83"/>
        <v>Acima do SLA</v>
      </c>
    </row>
    <row r="852" spans="1:16" hidden="1" x14ac:dyDescent="0.3">
      <c r="A852" s="1" t="s">
        <v>27</v>
      </c>
      <c r="B852" t="s">
        <v>28</v>
      </c>
      <c r="C852" t="s">
        <v>29</v>
      </c>
      <c r="D852" t="s">
        <v>17</v>
      </c>
      <c r="F852" s="3">
        <v>45104.687262708336</v>
      </c>
      <c r="G852" s="2">
        <v>45104.687262708336</v>
      </c>
      <c r="H852" s="3">
        <v>45105.429977719905</v>
      </c>
      <c r="I852" s="2">
        <v>45105.429977719905</v>
      </c>
      <c r="J852" s="5">
        <f t="shared" si="78"/>
        <v>0.74271501156908926</v>
      </c>
      <c r="K852" s="12">
        <f t="shared" si="79"/>
        <v>0.74271501156908926</v>
      </c>
      <c r="L852" s="5">
        <f t="shared" si="80"/>
        <v>17.825160277658142</v>
      </c>
      <c r="M852" s="5">
        <v>16</v>
      </c>
      <c r="N852" t="str">
        <f t="shared" si="81"/>
        <v>Prazo SLA não atendido</v>
      </c>
      <c r="O852" s="19">
        <f t="shared" si="82"/>
        <v>1.1140725173536339</v>
      </c>
      <c r="P852" t="str">
        <f t="shared" si="83"/>
        <v>Acima do SLA</v>
      </c>
    </row>
    <row r="853" spans="1:16" hidden="1" x14ac:dyDescent="0.3">
      <c r="A853" s="1" t="s">
        <v>1340</v>
      </c>
      <c r="B853" t="s">
        <v>1341</v>
      </c>
      <c r="C853" t="s">
        <v>16</v>
      </c>
      <c r="D853" t="s">
        <v>17</v>
      </c>
      <c r="F853" s="3">
        <v>45015.726980740743</v>
      </c>
      <c r="G853" s="2">
        <v>45015.726980740743</v>
      </c>
      <c r="H853" s="3">
        <v>45016.471391909719</v>
      </c>
      <c r="I853" s="2">
        <v>45016.471391909719</v>
      </c>
      <c r="J853" s="5">
        <f t="shared" si="78"/>
        <v>0.74441116897651227</v>
      </c>
      <c r="K853" s="12">
        <f t="shared" si="79"/>
        <v>0.74441116897651227</v>
      </c>
      <c r="L853" s="5">
        <f t="shared" si="80"/>
        <v>17.865868055436295</v>
      </c>
      <c r="M853" s="5">
        <v>16</v>
      </c>
      <c r="N853" t="str">
        <f t="shared" si="81"/>
        <v>Prazo SLA não atendido</v>
      </c>
      <c r="O853" s="19">
        <f t="shared" si="82"/>
        <v>1.1166167534647684</v>
      </c>
      <c r="P853" t="str">
        <f t="shared" si="83"/>
        <v>Acima do SLA</v>
      </c>
    </row>
    <row r="854" spans="1:16" hidden="1" x14ac:dyDescent="0.3">
      <c r="A854" s="1" t="s">
        <v>4537</v>
      </c>
      <c r="B854" t="s">
        <v>4538</v>
      </c>
      <c r="C854" t="s">
        <v>109</v>
      </c>
      <c r="D854" t="s">
        <v>9</v>
      </c>
      <c r="F854" s="3">
        <v>44831.816936435185</v>
      </c>
      <c r="G854" s="2">
        <v>44831.816936435185</v>
      </c>
      <c r="H854" s="3">
        <v>44837.423165057873</v>
      </c>
      <c r="I854" s="2">
        <v>44837.423165057873</v>
      </c>
      <c r="J854" s="5">
        <f t="shared" si="78"/>
        <v>5.6062286226879223</v>
      </c>
      <c r="K854" s="12">
        <f t="shared" si="79"/>
        <v>5.6062286226879223</v>
      </c>
      <c r="L854" s="5">
        <f t="shared" si="80"/>
        <v>134.54948694451014</v>
      </c>
      <c r="M854" s="5">
        <v>120</v>
      </c>
      <c r="N854" t="str">
        <f t="shared" si="81"/>
        <v>Prazo SLA não atendido</v>
      </c>
      <c r="O854" s="19">
        <f t="shared" si="82"/>
        <v>1.1212457245375844</v>
      </c>
      <c r="P854" t="str">
        <f t="shared" si="83"/>
        <v>Acima do SLA</v>
      </c>
    </row>
    <row r="855" spans="1:16" hidden="1" x14ac:dyDescent="0.3">
      <c r="A855" s="1" t="s">
        <v>4539</v>
      </c>
      <c r="B855" t="s">
        <v>4540</v>
      </c>
      <c r="C855" t="s">
        <v>109</v>
      </c>
      <c r="D855" t="s">
        <v>9</v>
      </c>
      <c r="F855" s="3">
        <v>44831.802110717595</v>
      </c>
      <c r="G855" s="2">
        <v>44831.802110717595</v>
      </c>
      <c r="H855" s="3">
        <v>44837.422674004629</v>
      </c>
      <c r="I855" s="2">
        <v>44837.422674004629</v>
      </c>
      <c r="J855" s="5">
        <f t="shared" si="78"/>
        <v>5.620563287033292</v>
      </c>
      <c r="K855" s="12">
        <f t="shared" si="79"/>
        <v>5.620563287033292</v>
      </c>
      <c r="L855" s="5">
        <f t="shared" si="80"/>
        <v>134.89351888879901</v>
      </c>
      <c r="M855" s="5">
        <v>120</v>
      </c>
      <c r="N855" t="str">
        <f t="shared" si="81"/>
        <v>Prazo SLA não atendido</v>
      </c>
      <c r="O855" s="19">
        <f t="shared" si="82"/>
        <v>1.1241126574066584</v>
      </c>
      <c r="P855" t="str">
        <f t="shared" si="83"/>
        <v>Acima do SLA</v>
      </c>
    </row>
    <row r="856" spans="1:16" hidden="1" x14ac:dyDescent="0.3">
      <c r="A856" s="1" t="s">
        <v>1342</v>
      </c>
      <c r="B856" t="s">
        <v>1343</v>
      </c>
      <c r="C856" t="s">
        <v>16</v>
      </c>
      <c r="D856" t="s">
        <v>17</v>
      </c>
      <c r="F856" s="3">
        <v>45015.725033923613</v>
      </c>
      <c r="G856" s="2">
        <v>45015.725033923613</v>
      </c>
      <c r="H856" s="3">
        <v>45016.47603208333</v>
      </c>
      <c r="I856" s="2">
        <v>45016.47603208333</v>
      </c>
      <c r="J856" s="5">
        <f t="shared" si="78"/>
        <v>0.75099815971771022</v>
      </c>
      <c r="K856" s="12">
        <f t="shared" si="79"/>
        <v>0.75099815971771022</v>
      </c>
      <c r="L856" s="5">
        <f t="shared" si="80"/>
        <v>18.023955833225045</v>
      </c>
      <c r="M856" s="5">
        <v>16</v>
      </c>
      <c r="N856" t="str">
        <f t="shared" si="81"/>
        <v>Prazo SLA não atendido</v>
      </c>
      <c r="O856" s="19">
        <f t="shared" si="82"/>
        <v>1.1264972395765653</v>
      </c>
      <c r="P856" t="str">
        <f t="shared" si="83"/>
        <v>Acima do SLA</v>
      </c>
    </row>
    <row r="857" spans="1:16" hidden="1" x14ac:dyDescent="0.3">
      <c r="A857" s="1" t="s">
        <v>2631</v>
      </c>
      <c r="B857" t="s">
        <v>1575</v>
      </c>
      <c r="C857" t="s">
        <v>109</v>
      </c>
      <c r="D857" t="s">
        <v>17</v>
      </c>
      <c r="F857" s="3">
        <v>44938.7635075</v>
      </c>
      <c r="G857" s="2">
        <v>44938.7635075</v>
      </c>
      <c r="H857" s="3">
        <v>44939.516216261574</v>
      </c>
      <c r="I857" s="2">
        <v>44939.516216261574</v>
      </c>
      <c r="J857" s="5">
        <f t="shared" si="78"/>
        <v>0.75270876157446764</v>
      </c>
      <c r="K857" s="12">
        <f t="shared" si="79"/>
        <v>0.75270876157446764</v>
      </c>
      <c r="L857" s="5">
        <f t="shared" si="80"/>
        <v>18.065010277787223</v>
      </c>
      <c r="M857" s="5">
        <v>16</v>
      </c>
      <c r="N857" t="str">
        <f t="shared" si="81"/>
        <v>Prazo SLA não atendido</v>
      </c>
      <c r="O857" s="19">
        <f t="shared" si="82"/>
        <v>1.1290631423617015</v>
      </c>
      <c r="P857" t="str">
        <f t="shared" si="83"/>
        <v>Acima do SLA</v>
      </c>
    </row>
    <row r="858" spans="1:16" hidden="1" x14ac:dyDescent="0.3">
      <c r="A858" s="1" t="s">
        <v>1344</v>
      </c>
      <c r="B858" t="s">
        <v>1345</v>
      </c>
      <c r="C858" t="s">
        <v>16</v>
      </c>
      <c r="D858" t="s">
        <v>17</v>
      </c>
      <c r="F858" s="3">
        <v>45015.724242708333</v>
      </c>
      <c r="G858" s="2">
        <v>45015.724242708333</v>
      </c>
      <c r="H858" s="3">
        <v>45016.478236608797</v>
      </c>
      <c r="I858" s="2">
        <v>45016.478236608797</v>
      </c>
      <c r="J858" s="5">
        <f t="shared" si="78"/>
        <v>0.75399390046368353</v>
      </c>
      <c r="K858" s="12">
        <f t="shared" si="79"/>
        <v>0.75399390046368353</v>
      </c>
      <c r="L858" s="5">
        <f t="shared" si="80"/>
        <v>18.095853611128405</v>
      </c>
      <c r="M858" s="5">
        <v>16</v>
      </c>
      <c r="N858" t="str">
        <f t="shared" si="81"/>
        <v>Prazo SLA não atendido</v>
      </c>
      <c r="O858" s="19">
        <f t="shared" si="82"/>
        <v>1.1309908506955253</v>
      </c>
      <c r="P858" t="str">
        <f t="shared" si="83"/>
        <v>Acima do SLA</v>
      </c>
    </row>
    <row r="859" spans="1:16" hidden="1" x14ac:dyDescent="0.3">
      <c r="A859" s="1" t="s">
        <v>1346</v>
      </c>
      <c r="B859" t="s">
        <v>1347</v>
      </c>
      <c r="C859" t="s">
        <v>16</v>
      </c>
      <c r="D859" t="s">
        <v>17</v>
      </c>
      <c r="F859" s="3">
        <v>45015.723485810187</v>
      </c>
      <c r="G859" s="2">
        <v>45015.723485810187</v>
      </c>
      <c r="H859" s="3">
        <v>45016.481051261573</v>
      </c>
      <c r="I859" s="2">
        <v>45016.481051261573</v>
      </c>
      <c r="J859" s="5">
        <f t="shared" si="78"/>
        <v>0.75756545138574438</v>
      </c>
      <c r="K859" s="12">
        <f t="shared" si="79"/>
        <v>0.75756545138574438</v>
      </c>
      <c r="L859" s="5">
        <f t="shared" si="80"/>
        <v>18.181570833257865</v>
      </c>
      <c r="M859" s="5">
        <v>16</v>
      </c>
      <c r="N859" t="str">
        <f t="shared" si="81"/>
        <v>Prazo SLA não atendido</v>
      </c>
      <c r="O859" s="19">
        <f t="shared" si="82"/>
        <v>1.1363481770786166</v>
      </c>
      <c r="P859" t="str">
        <f t="shared" si="83"/>
        <v>Acima do SLA</v>
      </c>
    </row>
    <row r="860" spans="1:16" hidden="1" x14ac:dyDescent="0.3">
      <c r="A860" s="1" t="s">
        <v>823</v>
      </c>
      <c r="B860" t="s">
        <v>824</v>
      </c>
      <c r="C860" t="s">
        <v>16</v>
      </c>
      <c r="D860" t="s">
        <v>17</v>
      </c>
      <c r="F860" s="3">
        <v>45048.684608993055</v>
      </c>
      <c r="G860" s="2">
        <v>45048.684608993055</v>
      </c>
      <c r="H860" s="3">
        <v>45049.444906712961</v>
      </c>
      <c r="I860" s="2">
        <v>45049.444906712961</v>
      </c>
      <c r="J860" s="5">
        <f t="shared" si="78"/>
        <v>0.7602977199057932</v>
      </c>
      <c r="K860" s="12">
        <f t="shared" si="79"/>
        <v>0.7602977199057932</v>
      </c>
      <c r="L860" s="5">
        <f t="shared" si="80"/>
        <v>18.247145277739037</v>
      </c>
      <c r="M860" s="5">
        <v>16</v>
      </c>
      <c r="N860" t="str">
        <f t="shared" si="81"/>
        <v>Prazo SLA não atendido</v>
      </c>
      <c r="O860" s="19">
        <f t="shared" si="82"/>
        <v>1.1404465798586898</v>
      </c>
      <c r="P860" t="str">
        <f t="shared" si="83"/>
        <v>Acima do SLA</v>
      </c>
    </row>
    <row r="861" spans="1:16" hidden="1" x14ac:dyDescent="0.3">
      <c r="A861" s="1" t="s">
        <v>5645</v>
      </c>
      <c r="B861" t="s">
        <v>5646</v>
      </c>
      <c r="C861" t="s">
        <v>289</v>
      </c>
      <c r="D861" t="s">
        <v>290</v>
      </c>
      <c r="F861" s="3">
        <v>44767.635407719907</v>
      </c>
      <c r="G861" s="2">
        <v>44767.635407719907</v>
      </c>
      <c r="H861" s="3">
        <v>44790.480426793983</v>
      </c>
      <c r="I861" s="2">
        <v>44790.480426793983</v>
      </c>
      <c r="J861" s="5">
        <f t="shared" si="78"/>
        <v>22.845019074076845</v>
      </c>
      <c r="K861" s="12">
        <f t="shared" si="79"/>
        <v>22.845019074076845</v>
      </c>
      <c r="L861" s="5">
        <f t="shared" si="80"/>
        <v>548.28045777784428</v>
      </c>
      <c r="M861" s="5">
        <v>480</v>
      </c>
      <c r="N861" t="str">
        <f t="shared" si="81"/>
        <v>Prazo SLA não atendido</v>
      </c>
      <c r="O861" s="19">
        <f t="shared" si="82"/>
        <v>1.1422509537038423</v>
      </c>
      <c r="P861" t="str">
        <f t="shared" si="83"/>
        <v>Acima do SLA</v>
      </c>
    </row>
    <row r="862" spans="1:16" hidden="1" x14ac:dyDescent="0.3">
      <c r="A862" s="1" t="s">
        <v>1706</v>
      </c>
      <c r="B862" t="s">
        <v>1707</v>
      </c>
      <c r="C862" t="s">
        <v>12</v>
      </c>
      <c r="D862" t="s">
        <v>13</v>
      </c>
      <c r="F862" s="3">
        <v>44999.691419606483</v>
      </c>
      <c r="G862" s="2">
        <v>44999.691419606483</v>
      </c>
      <c r="H862" s="3">
        <v>45001.59985608796</v>
      </c>
      <c r="I862" s="2">
        <v>45001.59985608796</v>
      </c>
      <c r="J862" s="5">
        <f t="shared" si="78"/>
        <v>1.9084364814771106</v>
      </c>
      <c r="K862" s="12">
        <f t="shared" si="79"/>
        <v>1.9084364814771106</v>
      </c>
      <c r="L862" s="5">
        <f t="shared" si="80"/>
        <v>45.802475555450656</v>
      </c>
      <c r="M862" s="5">
        <v>40</v>
      </c>
      <c r="N862" t="str">
        <f t="shared" si="81"/>
        <v>Prazo SLA não atendido</v>
      </c>
      <c r="O862" s="19">
        <f t="shared" si="82"/>
        <v>1.1450618888862665</v>
      </c>
      <c r="P862" t="str">
        <f t="shared" si="83"/>
        <v>Acima do SLA</v>
      </c>
    </row>
    <row r="863" spans="1:16" hidden="1" x14ac:dyDescent="0.3">
      <c r="A863" s="1" t="s">
        <v>3211</v>
      </c>
      <c r="B863" t="s">
        <v>223</v>
      </c>
      <c r="C863" t="s">
        <v>16</v>
      </c>
      <c r="D863" t="s">
        <v>9</v>
      </c>
      <c r="F863" s="3">
        <v>44903.772481377317</v>
      </c>
      <c r="G863" s="2">
        <v>44903.772481377317</v>
      </c>
      <c r="H863" s="3">
        <v>44909.518089166668</v>
      </c>
      <c r="I863" s="2">
        <v>44909.518089166668</v>
      </c>
      <c r="J863" s="5">
        <f t="shared" si="78"/>
        <v>5.7456077893511974</v>
      </c>
      <c r="K863" s="12">
        <f t="shared" si="79"/>
        <v>5.7456077893511974</v>
      </c>
      <c r="L863" s="5">
        <f t="shared" si="80"/>
        <v>137.89458694442874</v>
      </c>
      <c r="M863" s="5">
        <v>120</v>
      </c>
      <c r="N863" t="str">
        <f t="shared" si="81"/>
        <v>Prazo SLA não atendido</v>
      </c>
      <c r="O863" s="19">
        <f t="shared" si="82"/>
        <v>1.1491215578702394</v>
      </c>
      <c r="P863" t="str">
        <f t="shared" si="83"/>
        <v>Acima do SLA</v>
      </c>
    </row>
    <row r="864" spans="1:16" hidden="1" x14ac:dyDescent="0.3">
      <c r="A864" s="1" t="s">
        <v>3661</v>
      </c>
      <c r="B864" t="s">
        <v>3662</v>
      </c>
      <c r="C864" t="s">
        <v>16</v>
      </c>
      <c r="D864" t="s">
        <v>9</v>
      </c>
      <c r="F864" s="3">
        <v>44881.667603275462</v>
      </c>
      <c r="G864" s="2">
        <v>44881.667603275462</v>
      </c>
      <c r="H864" s="3">
        <v>44887.434623761575</v>
      </c>
      <c r="I864" s="2">
        <v>44887.434623761575</v>
      </c>
      <c r="J864" s="5">
        <f t="shared" si="78"/>
        <v>5.7670204861133243</v>
      </c>
      <c r="K864" s="12">
        <f t="shared" si="79"/>
        <v>5.7670204861133243</v>
      </c>
      <c r="L864" s="5">
        <f t="shared" si="80"/>
        <v>138.40849166671978</v>
      </c>
      <c r="M864" s="5">
        <v>120</v>
      </c>
      <c r="N864" t="str">
        <f t="shared" si="81"/>
        <v>Prazo SLA não atendido</v>
      </c>
      <c r="O864" s="19">
        <f t="shared" si="82"/>
        <v>1.1534040972226649</v>
      </c>
      <c r="P864" t="str">
        <f t="shared" si="83"/>
        <v>Acima do SLA</v>
      </c>
    </row>
    <row r="865" spans="1:16" hidden="1" x14ac:dyDescent="0.3">
      <c r="A865" s="1" t="s">
        <v>55</v>
      </c>
      <c r="B865" t="s">
        <v>56</v>
      </c>
      <c r="C865" t="s">
        <v>26</v>
      </c>
      <c r="D865" t="s">
        <v>9</v>
      </c>
      <c r="F865" s="3">
        <v>45100.717508935188</v>
      </c>
      <c r="G865" s="2">
        <v>45100.717508935188</v>
      </c>
      <c r="H865" s="3">
        <v>45106.509377418981</v>
      </c>
      <c r="I865" s="2">
        <v>45106.509377418981</v>
      </c>
      <c r="J865" s="5">
        <f t="shared" si="78"/>
        <v>5.7918684837932233</v>
      </c>
      <c r="K865" s="12">
        <f t="shared" si="79"/>
        <v>5.7918684837932233</v>
      </c>
      <c r="L865" s="5">
        <f t="shared" si="80"/>
        <v>139.00484361103736</v>
      </c>
      <c r="M865" s="5">
        <v>120</v>
      </c>
      <c r="N865" t="str">
        <f t="shared" si="81"/>
        <v>Prazo SLA não atendido</v>
      </c>
      <c r="O865" s="19">
        <f t="shared" si="82"/>
        <v>1.1583736967586447</v>
      </c>
      <c r="P865" t="str">
        <f t="shared" si="83"/>
        <v>Acima do SLA</v>
      </c>
    </row>
    <row r="866" spans="1:16" hidden="1" x14ac:dyDescent="0.3">
      <c r="A866" s="1" t="s">
        <v>2456</v>
      </c>
      <c r="B866" t="s">
        <v>2457</v>
      </c>
      <c r="C866" t="s">
        <v>8</v>
      </c>
      <c r="D866" t="s">
        <v>17</v>
      </c>
      <c r="F866" s="3">
        <v>44952.597451597219</v>
      </c>
      <c r="G866" s="2">
        <v>44952.597451597219</v>
      </c>
      <c r="H866" s="3">
        <v>44953.369801342589</v>
      </c>
      <c r="I866" s="2">
        <v>44953.369801342589</v>
      </c>
      <c r="J866" s="5">
        <f t="shared" si="78"/>
        <v>0.77234974536986556</v>
      </c>
      <c r="K866" s="12">
        <f t="shared" si="79"/>
        <v>0.77234974536986556</v>
      </c>
      <c r="L866" s="5">
        <f t="shared" si="80"/>
        <v>18.536393888876773</v>
      </c>
      <c r="M866" s="5">
        <v>16</v>
      </c>
      <c r="N866" t="str">
        <f t="shared" si="81"/>
        <v>Prazo SLA não atendido</v>
      </c>
      <c r="O866" s="19">
        <f t="shared" si="82"/>
        <v>1.1585246180547983</v>
      </c>
      <c r="P866" t="str">
        <f t="shared" si="83"/>
        <v>Acima do SLA</v>
      </c>
    </row>
    <row r="867" spans="1:16" hidden="1" x14ac:dyDescent="0.3">
      <c r="A867" s="1" t="s">
        <v>287</v>
      </c>
      <c r="B867" t="s">
        <v>288</v>
      </c>
      <c r="C867" t="s">
        <v>289</v>
      </c>
      <c r="D867" t="s">
        <v>290</v>
      </c>
      <c r="F867" s="3">
        <v>45083.511202442132</v>
      </c>
      <c r="G867" s="2">
        <v>45083.511202442132</v>
      </c>
      <c r="H867" s="3">
        <v>45106.772664884258</v>
      </c>
      <c r="I867" s="2">
        <v>45106.772664884258</v>
      </c>
      <c r="J867" s="5">
        <f t="shared" si="78"/>
        <v>23.261462442125776</v>
      </c>
      <c r="K867" s="12">
        <f t="shared" si="79"/>
        <v>23.261462442125776</v>
      </c>
      <c r="L867" s="5">
        <f t="shared" si="80"/>
        <v>558.27509861101862</v>
      </c>
      <c r="M867" s="5">
        <v>480</v>
      </c>
      <c r="N867" t="str">
        <f t="shared" si="81"/>
        <v>Prazo SLA não atendido</v>
      </c>
      <c r="O867" s="19">
        <f t="shared" si="82"/>
        <v>1.1630731221062889</v>
      </c>
      <c r="P867" t="str">
        <f t="shared" si="83"/>
        <v>Acima do SLA</v>
      </c>
    </row>
    <row r="868" spans="1:16" hidden="1" x14ac:dyDescent="0.3">
      <c r="A868" s="1" t="s">
        <v>5729</v>
      </c>
      <c r="B868" t="s">
        <v>5730</v>
      </c>
      <c r="C868" t="s">
        <v>109</v>
      </c>
      <c r="D868" t="s">
        <v>9</v>
      </c>
      <c r="F868" s="3">
        <v>44762.646992337963</v>
      </c>
      <c r="G868" s="2">
        <v>44762.646992337963</v>
      </c>
      <c r="H868" s="3">
        <v>44768.464293101853</v>
      </c>
      <c r="I868" s="2">
        <v>44768.464293101853</v>
      </c>
      <c r="J868" s="5">
        <f t="shared" si="78"/>
        <v>5.8173007638906711</v>
      </c>
      <c r="K868" s="12">
        <f t="shared" si="79"/>
        <v>5.8173007638906711</v>
      </c>
      <c r="L868" s="5">
        <f t="shared" si="80"/>
        <v>139.61521833337611</v>
      </c>
      <c r="M868" s="5">
        <v>120</v>
      </c>
      <c r="N868" t="str">
        <f t="shared" si="81"/>
        <v>Prazo SLA não atendido</v>
      </c>
      <c r="O868" s="19">
        <f t="shared" si="82"/>
        <v>1.1634601527781343</v>
      </c>
      <c r="P868" t="str">
        <f t="shared" si="83"/>
        <v>Acima do SLA</v>
      </c>
    </row>
    <row r="869" spans="1:16" hidden="1" x14ac:dyDescent="0.3">
      <c r="A869" s="1" t="s">
        <v>894</v>
      </c>
      <c r="B869" t="s">
        <v>895</v>
      </c>
      <c r="C869" t="s">
        <v>8</v>
      </c>
      <c r="D869" t="s">
        <v>9</v>
      </c>
      <c r="F869" s="3">
        <v>45043.638657696756</v>
      </c>
      <c r="G869" s="2">
        <v>45043.638657696756</v>
      </c>
      <c r="H869" s="3">
        <v>45049.475081608798</v>
      </c>
      <c r="I869" s="2">
        <v>45049.475081608798</v>
      </c>
      <c r="J869" s="5">
        <f t="shared" si="78"/>
        <v>5.836423912041937</v>
      </c>
      <c r="K869" s="12">
        <f t="shared" si="79"/>
        <v>5.836423912041937</v>
      </c>
      <c r="L869" s="5">
        <f t="shared" si="80"/>
        <v>140.07417388900649</v>
      </c>
      <c r="M869" s="5">
        <v>120</v>
      </c>
      <c r="N869" t="str">
        <f t="shared" si="81"/>
        <v>Prazo SLA não atendido</v>
      </c>
      <c r="O869" s="19">
        <f t="shared" si="82"/>
        <v>1.1672847824083874</v>
      </c>
      <c r="P869" t="str">
        <f t="shared" si="83"/>
        <v>Acima do SLA</v>
      </c>
    </row>
    <row r="870" spans="1:16" hidden="1" x14ac:dyDescent="0.3">
      <c r="A870" s="1" t="s">
        <v>687</v>
      </c>
      <c r="B870" t="s">
        <v>688</v>
      </c>
      <c r="C870" t="s">
        <v>26</v>
      </c>
      <c r="D870" t="s">
        <v>9</v>
      </c>
      <c r="F870" s="3">
        <v>45056.783764340275</v>
      </c>
      <c r="G870" s="2">
        <v>45056.783764340275</v>
      </c>
      <c r="H870" s="3">
        <v>45062.620501898149</v>
      </c>
      <c r="I870" s="2">
        <v>45062.620501898149</v>
      </c>
      <c r="J870" s="5">
        <f t="shared" si="78"/>
        <v>5.836737557874585</v>
      </c>
      <c r="K870" s="12">
        <f t="shared" si="79"/>
        <v>5.836737557874585</v>
      </c>
      <c r="L870" s="5">
        <f t="shared" si="80"/>
        <v>140.08170138899004</v>
      </c>
      <c r="M870" s="5">
        <v>120</v>
      </c>
      <c r="N870" t="str">
        <f t="shared" si="81"/>
        <v>Prazo SLA não atendido</v>
      </c>
      <c r="O870" s="19">
        <f t="shared" si="82"/>
        <v>1.167347511574917</v>
      </c>
      <c r="P870" t="str">
        <f t="shared" si="83"/>
        <v>Acima do SLA</v>
      </c>
    </row>
    <row r="871" spans="1:16" hidden="1" x14ac:dyDescent="0.3">
      <c r="A871" s="1" t="s">
        <v>1910</v>
      </c>
      <c r="B871" t="s">
        <v>1908</v>
      </c>
      <c r="C871" t="s">
        <v>12</v>
      </c>
      <c r="D871" t="s">
        <v>68</v>
      </c>
      <c r="F871" s="3">
        <v>44987.449297962965</v>
      </c>
      <c r="G871" s="2">
        <v>44987.449297962965</v>
      </c>
      <c r="H871" s="3">
        <v>44988.617883865743</v>
      </c>
      <c r="I871" s="2">
        <v>44988.617883865743</v>
      </c>
      <c r="J871" s="5">
        <f t="shared" si="78"/>
        <v>1.1685859027784318</v>
      </c>
      <c r="K871" s="12">
        <f t="shared" si="79"/>
        <v>1.1685859027784318</v>
      </c>
      <c r="L871" s="5">
        <f t="shared" si="80"/>
        <v>28.046061666682363</v>
      </c>
      <c r="M871" s="5">
        <v>24</v>
      </c>
      <c r="N871" t="str">
        <f t="shared" si="81"/>
        <v>Prazo SLA não atendido</v>
      </c>
      <c r="O871" s="19">
        <f t="shared" si="82"/>
        <v>1.1685859027784318</v>
      </c>
      <c r="P871" t="str">
        <f t="shared" si="83"/>
        <v>Acima do SLA</v>
      </c>
    </row>
    <row r="872" spans="1:16" hidden="1" x14ac:dyDescent="0.3">
      <c r="A872" s="1" t="s">
        <v>3589</v>
      </c>
      <c r="B872" t="s">
        <v>3590</v>
      </c>
      <c r="C872" t="s">
        <v>26</v>
      </c>
      <c r="D872" t="s">
        <v>13</v>
      </c>
      <c r="F872" s="3">
        <v>44886.436098738428</v>
      </c>
      <c r="G872" s="2">
        <v>44886.436098738428</v>
      </c>
      <c r="H872" s="3">
        <v>44888.385550150466</v>
      </c>
      <c r="I872" s="2">
        <v>44888.385550150466</v>
      </c>
      <c r="J872" s="5">
        <f t="shared" si="78"/>
        <v>1.9494514120378881</v>
      </c>
      <c r="K872" s="12">
        <f t="shared" si="79"/>
        <v>1.9494514120378881</v>
      </c>
      <c r="L872" s="5">
        <f t="shared" si="80"/>
        <v>46.786833888909314</v>
      </c>
      <c r="M872" s="5">
        <v>40</v>
      </c>
      <c r="N872" t="str">
        <f t="shared" si="81"/>
        <v>Prazo SLA não atendido</v>
      </c>
      <c r="O872" s="19">
        <f t="shared" si="82"/>
        <v>1.1696708472227328</v>
      </c>
      <c r="P872" t="str">
        <f t="shared" si="83"/>
        <v>Acima do SLA</v>
      </c>
    </row>
    <row r="873" spans="1:16" hidden="1" x14ac:dyDescent="0.3">
      <c r="A873" s="1" t="s">
        <v>4209</v>
      </c>
      <c r="B873" t="s">
        <v>4210</v>
      </c>
      <c r="C873" t="s">
        <v>255</v>
      </c>
      <c r="D873" t="s">
        <v>13</v>
      </c>
      <c r="F873" s="3">
        <v>44853.665306076386</v>
      </c>
      <c r="G873" s="2">
        <v>44853.665306076386</v>
      </c>
      <c r="H873" s="3">
        <v>44855.624152349534</v>
      </c>
      <c r="I873" s="2">
        <v>44855.624152349534</v>
      </c>
      <c r="J873" s="5">
        <f t="shared" si="78"/>
        <v>1.9588462731480831</v>
      </c>
      <c r="K873" s="12">
        <f t="shared" si="79"/>
        <v>1.9588462731480831</v>
      </c>
      <c r="L873" s="5">
        <f t="shared" si="80"/>
        <v>47.012310555553995</v>
      </c>
      <c r="M873" s="5">
        <v>40</v>
      </c>
      <c r="N873" t="str">
        <f t="shared" si="81"/>
        <v>Prazo SLA não atendido</v>
      </c>
      <c r="O873" s="19">
        <f t="shared" si="82"/>
        <v>1.1753077638888498</v>
      </c>
      <c r="P873" t="str">
        <f t="shared" si="83"/>
        <v>Acima do SLA</v>
      </c>
    </row>
    <row r="874" spans="1:16" hidden="1" x14ac:dyDescent="0.3">
      <c r="A874" s="1" t="s">
        <v>2500</v>
      </c>
      <c r="B874" t="s">
        <v>1415</v>
      </c>
      <c r="C874" t="s">
        <v>16</v>
      </c>
      <c r="D874" t="s">
        <v>9</v>
      </c>
      <c r="F874" s="3">
        <v>44950.503256006945</v>
      </c>
      <c r="G874" s="2">
        <v>44950.503256006945</v>
      </c>
      <c r="H874" s="3">
        <v>44956.406576261572</v>
      </c>
      <c r="I874" s="2">
        <v>44956.406576261572</v>
      </c>
      <c r="J874" s="5">
        <f t="shared" si="78"/>
        <v>5.9033202546270331</v>
      </c>
      <c r="K874" s="12">
        <f t="shared" si="79"/>
        <v>5.9033202546270331</v>
      </c>
      <c r="L874" s="5">
        <f t="shared" si="80"/>
        <v>141.6796861110488</v>
      </c>
      <c r="M874" s="5">
        <v>120</v>
      </c>
      <c r="N874" t="str">
        <f t="shared" si="81"/>
        <v>Prazo SLA não atendido</v>
      </c>
      <c r="O874" s="19">
        <f t="shared" si="82"/>
        <v>1.1806640509254067</v>
      </c>
      <c r="P874" t="str">
        <f t="shared" si="83"/>
        <v>Acima do SLA</v>
      </c>
    </row>
    <row r="875" spans="1:16" hidden="1" x14ac:dyDescent="0.3">
      <c r="A875" s="1" t="s">
        <v>4856</v>
      </c>
      <c r="B875" t="s">
        <v>4857</v>
      </c>
      <c r="C875" t="s">
        <v>109</v>
      </c>
      <c r="D875" t="s">
        <v>9</v>
      </c>
      <c r="F875" s="3">
        <v>44813.716554236111</v>
      </c>
      <c r="G875" s="2">
        <v>44813.716554236111</v>
      </c>
      <c r="H875" s="3">
        <v>44819.624299907409</v>
      </c>
      <c r="I875" s="2">
        <v>44819.624299907409</v>
      </c>
      <c r="J875" s="5">
        <f t="shared" si="78"/>
        <v>5.9077456712984713</v>
      </c>
      <c r="K875" s="12">
        <f t="shared" si="79"/>
        <v>5.9077456712984713</v>
      </c>
      <c r="L875" s="5">
        <f t="shared" si="80"/>
        <v>141.78589611116331</v>
      </c>
      <c r="M875" s="5">
        <v>120</v>
      </c>
      <c r="N875" t="str">
        <f t="shared" si="81"/>
        <v>Prazo SLA não atendido</v>
      </c>
      <c r="O875" s="19">
        <f t="shared" si="82"/>
        <v>1.1815491342596942</v>
      </c>
      <c r="P875" t="str">
        <f t="shared" si="83"/>
        <v>Acima do SLA</v>
      </c>
    </row>
    <row r="876" spans="1:16" hidden="1" x14ac:dyDescent="0.3">
      <c r="A876" s="1" t="s">
        <v>3593</v>
      </c>
      <c r="B876" t="s">
        <v>3594</v>
      </c>
      <c r="C876" t="s">
        <v>26</v>
      </c>
      <c r="D876" t="s">
        <v>13</v>
      </c>
      <c r="F876" s="3">
        <v>44886.41240533565</v>
      </c>
      <c r="G876" s="2">
        <v>44886.41240533565</v>
      </c>
      <c r="H876" s="3">
        <v>44888.384673749999</v>
      </c>
      <c r="I876" s="2">
        <v>44888.384673749999</v>
      </c>
      <c r="J876" s="5">
        <f t="shared" si="78"/>
        <v>1.972268414348946</v>
      </c>
      <c r="K876" s="12">
        <f t="shared" si="79"/>
        <v>1.972268414348946</v>
      </c>
      <c r="L876" s="5">
        <f t="shared" si="80"/>
        <v>47.334441944374703</v>
      </c>
      <c r="M876" s="5">
        <v>40</v>
      </c>
      <c r="N876" t="str">
        <f t="shared" si="81"/>
        <v>Prazo SLA não atendido</v>
      </c>
      <c r="O876" s="19">
        <f t="shared" si="82"/>
        <v>1.1833610486093675</v>
      </c>
      <c r="P876" t="str">
        <f t="shared" si="83"/>
        <v>Acima do SLA</v>
      </c>
    </row>
    <row r="877" spans="1:16" hidden="1" x14ac:dyDescent="0.3">
      <c r="A877" s="1" t="s">
        <v>6069</v>
      </c>
      <c r="B877" t="s">
        <v>6070</v>
      </c>
      <c r="C877" t="s">
        <v>109</v>
      </c>
      <c r="D877" t="s">
        <v>13</v>
      </c>
      <c r="F877" s="3">
        <v>44746.46529453704</v>
      </c>
      <c r="G877" s="2">
        <v>44746.46529453704</v>
      </c>
      <c r="H877" s="3">
        <v>44748.445006006943</v>
      </c>
      <c r="I877" s="2">
        <v>44748.445006006943</v>
      </c>
      <c r="J877" s="5">
        <f t="shared" si="78"/>
        <v>1.9797114699031226</v>
      </c>
      <c r="K877" s="12">
        <f t="shared" si="79"/>
        <v>1.9797114699031226</v>
      </c>
      <c r="L877" s="5">
        <f t="shared" si="80"/>
        <v>47.513075277674943</v>
      </c>
      <c r="M877" s="5">
        <v>40</v>
      </c>
      <c r="N877" t="str">
        <f t="shared" si="81"/>
        <v>Prazo SLA não atendido</v>
      </c>
      <c r="O877" s="19">
        <f t="shared" si="82"/>
        <v>1.1878268819418736</v>
      </c>
      <c r="P877" t="str">
        <f t="shared" si="83"/>
        <v>Acima do SLA</v>
      </c>
    </row>
    <row r="878" spans="1:16" hidden="1" x14ac:dyDescent="0.3">
      <c r="A878" s="1" t="s">
        <v>513</v>
      </c>
      <c r="B878" t="s">
        <v>514</v>
      </c>
      <c r="C878" t="s">
        <v>8</v>
      </c>
      <c r="D878" t="s">
        <v>9</v>
      </c>
      <c r="F878" s="3">
        <v>45070.691390752312</v>
      </c>
      <c r="G878" s="2">
        <v>45070.691390752312</v>
      </c>
      <c r="H878" s="3">
        <v>45076.6310930787</v>
      </c>
      <c r="I878" s="2">
        <v>45076.6310930787</v>
      </c>
      <c r="J878" s="5">
        <f t="shared" si="78"/>
        <v>5.9397023263882147</v>
      </c>
      <c r="K878" s="12">
        <f t="shared" si="79"/>
        <v>5.9397023263882147</v>
      </c>
      <c r="L878" s="5">
        <f t="shared" si="80"/>
        <v>142.55285583331715</v>
      </c>
      <c r="M878" s="5">
        <v>120</v>
      </c>
      <c r="N878" t="str">
        <f t="shared" si="81"/>
        <v>Prazo SLA não atendido</v>
      </c>
      <c r="O878" s="19">
        <f t="shared" si="82"/>
        <v>1.1879404652776429</v>
      </c>
      <c r="P878" t="str">
        <f t="shared" si="83"/>
        <v>Acima do SLA</v>
      </c>
    </row>
    <row r="879" spans="1:16" hidden="1" x14ac:dyDescent="0.3">
      <c r="A879" s="1" t="s">
        <v>4647</v>
      </c>
      <c r="B879" t="s">
        <v>4648</v>
      </c>
      <c r="C879" t="s">
        <v>109</v>
      </c>
      <c r="D879" t="s">
        <v>9</v>
      </c>
      <c r="F879" s="3">
        <v>44825.818106840277</v>
      </c>
      <c r="G879" s="2">
        <v>44825.818106840277</v>
      </c>
      <c r="H879" s="3">
        <v>44831.768958391207</v>
      </c>
      <c r="I879" s="2">
        <v>44831.768958391207</v>
      </c>
      <c r="J879" s="5">
        <f t="shared" si="78"/>
        <v>5.9508515509296558</v>
      </c>
      <c r="K879" s="12">
        <f t="shared" si="79"/>
        <v>5.9508515509296558</v>
      </c>
      <c r="L879" s="5">
        <f t="shared" si="80"/>
        <v>142.82043722231174</v>
      </c>
      <c r="M879" s="5">
        <v>120</v>
      </c>
      <c r="N879" t="str">
        <f t="shared" si="81"/>
        <v>Prazo SLA não atendido</v>
      </c>
      <c r="O879" s="19">
        <f t="shared" si="82"/>
        <v>1.1901703101859311</v>
      </c>
      <c r="P879" t="str">
        <f t="shared" si="83"/>
        <v>Acima do SLA</v>
      </c>
    </row>
    <row r="880" spans="1:16" hidden="1" x14ac:dyDescent="0.3">
      <c r="A880" s="1" t="s">
        <v>5005</v>
      </c>
      <c r="B880" t="s">
        <v>5006</v>
      </c>
      <c r="C880" t="s">
        <v>2110</v>
      </c>
      <c r="D880" t="s">
        <v>9</v>
      </c>
      <c r="F880" s="3">
        <v>44803.653976805559</v>
      </c>
      <c r="G880" s="2">
        <v>44803.653976805559</v>
      </c>
      <c r="H880" s="3">
        <v>44809.619139236114</v>
      </c>
      <c r="I880" s="2">
        <v>44809.619139236114</v>
      </c>
      <c r="J880" s="5">
        <f t="shared" si="78"/>
        <v>5.9651624305552104</v>
      </c>
      <c r="K880" s="12">
        <f t="shared" si="79"/>
        <v>5.9651624305552104</v>
      </c>
      <c r="L880" s="5">
        <f t="shared" si="80"/>
        <v>143.16389833332505</v>
      </c>
      <c r="M880" s="5">
        <v>120</v>
      </c>
      <c r="N880" t="str">
        <f t="shared" si="81"/>
        <v>Prazo SLA não atendido</v>
      </c>
      <c r="O880" s="19">
        <f t="shared" si="82"/>
        <v>1.1930324861110422</v>
      </c>
      <c r="P880" t="str">
        <f t="shared" si="83"/>
        <v>Acima do SLA</v>
      </c>
    </row>
    <row r="881" spans="1:16" hidden="1" x14ac:dyDescent="0.3">
      <c r="A881" s="1" t="s">
        <v>3673</v>
      </c>
      <c r="B881" t="s">
        <v>3674</v>
      </c>
      <c r="C881" t="s">
        <v>12</v>
      </c>
      <c r="D881" t="s">
        <v>13</v>
      </c>
      <c r="F881" s="3">
        <v>44881.431333171298</v>
      </c>
      <c r="G881" s="2">
        <v>44881.431333171298</v>
      </c>
      <c r="H881" s="3">
        <v>44883.426536874998</v>
      </c>
      <c r="I881" s="2">
        <v>44883.426536874998</v>
      </c>
      <c r="J881" s="5">
        <f t="shared" si="78"/>
        <v>1.9952037037000991</v>
      </c>
      <c r="K881" s="12">
        <f t="shared" si="79"/>
        <v>1.9952037037000991</v>
      </c>
      <c r="L881" s="5">
        <f t="shared" si="80"/>
        <v>47.884888888802379</v>
      </c>
      <c r="M881" s="5">
        <v>40</v>
      </c>
      <c r="N881" t="str">
        <f t="shared" si="81"/>
        <v>Prazo SLA não atendido</v>
      </c>
      <c r="O881" s="19">
        <f t="shared" si="82"/>
        <v>1.1971222222200595</v>
      </c>
      <c r="P881" t="str">
        <f t="shared" si="83"/>
        <v>Acima do SLA</v>
      </c>
    </row>
    <row r="882" spans="1:16" hidden="1" x14ac:dyDescent="0.3">
      <c r="A882" s="1" t="s">
        <v>307</v>
      </c>
      <c r="B882" t="s">
        <v>308</v>
      </c>
      <c r="C882" t="s">
        <v>16</v>
      </c>
      <c r="D882" t="s">
        <v>13</v>
      </c>
      <c r="F882" s="3">
        <v>45082.637192326387</v>
      </c>
      <c r="G882" s="2">
        <v>45082.637192326387</v>
      </c>
      <c r="H882" s="3">
        <v>45084.635793993053</v>
      </c>
      <c r="I882" s="2">
        <v>45084.635793993053</v>
      </c>
      <c r="J882" s="5">
        <f t="shared" si="78"/>
        <v>1.9986016666662181</v>
      </c>
      <c r="K882" s="12">
        <f t="shared" si="79"/>
        <v>1.9986016666662181</v>
      </c>
      <c r="L882" s="5">
        <f t="shared" si="80"/>
        <v>47.966439999989234</v>
      </c>
      <c r="M882" s="5">
        <v>40</v>
      </c>
      <c r="N882" t="str">
        <f t="shared" si="81"/>
        <v>Prazo SLA não atendido</v>
      </c>
      <c r="O882" s="19">
        <f t="shared" si="82"/>
        <v>1.1991609999997308</v>
      </c>
      <c r="P882" t="str">
        <f t="shared" si="83"/>
        <v>Acima do SLA</v>
      </c>
    </row>
    <row r="883" spans="1:16" hidden="1" x14ac:dyDescent="0.3">
      <c r="A883" s="1" t="s">
        <v>3613</v>
      </c>
      <c r="B883" t="s">
        <v>3614</v>
      </c>
      <c r="C883" t="s">
        <v>16</v>
      </c>
      <c r="D883" t="s">
        <v>9</v>
      </c>
      <c r="F883" s="3">
        <v>44883.456182037036</v>
      </c>
      <c r="G883" s="2">
        <v>44883.456182037036</v>
      </c>
      <c r="H883" s="3">
        <v>44889.459915196756</v>
      </c>
      <c r="I883" s="2">
        <v>44889.459915196756</v>
      </c>
      <c r="J883" s="5">
        <f t="shared" si="78"/>
        <v>6.0037331597195589</v>
      </c>
      <c r="K883" s="12">
        <f t="shared" si="79"/>
        <v>6.0037331597195589</v>
      </c>
      <c r="L883" s="5">
        <f t="shared" si="80"/>
        <v>144.08959583326941</v>
      </c>
      <c r="M883" s="5">
        <v>120</v>
      </c>
      <c r="N883" t="str">
        <f t="shared" si="81"/>
        <v>Prazo SLA não atendido</v>
      </c>
      <c r="O883" s="19">
        <f t="shared" si="82"/>
        <v>1.2007466319439117</v>
      </c>
      <c r="P883" t="str">
        <f t="shared" si="83"/>
        <v>Acima do SLA</v>
      </c>
    </row>
    <row r="884" spans="1:16" hidden="1" x14ac:dyDescent="0.3">
      <c r="A884" s="1" t="s">
        <v>4111</v>
      </c>
      <c r="B884" t="s">
        <v>4112</v>
      </c>
      <c r="C884" t="s">
        <v>26</v>
      </c>
      <c r="D884" t="s">
        <v>13</v>
      </c>
      <c r="F884" s="3">
        <v>44858.474226516206</v>
      </c>
      <c r="G884" s="2">
        <v>44858.474226516206</v>
      </c>
      <c r="H884" s="3">
        <v>44860.477723148149</v>
      </c>
      <c r="I884" s="2">
        <v>44860.477723148149</v>
      </c>
      <c r="J884" s="5">
        <f t="shared" si="78"/>
        <v>2.0034966319435625</v>
      </c>
      <c r="K884" s="12">
        <f t="shared" si="79"/>
        <v>2.0034966319435625</v>
      </c>
      <c r="L884" s="5">
        <f t="shared" si="80"/>
        <v>48.083919166645501</v>
      </c>
      <c r="M884" s="5">
        <v>40</v>
      </c>
      <c r="N884" t="str">
        <f t="shared" si="81"/>
        <v>Prazo SLA não atendido</v>
      </c>
      <c r="O884" s="19">
        <f t="shared" si="82"/>
        <v>1.2020979791661375</v>
      </c>
      <c r="P884" t="str">
        <f t="shared" si="83"/>
        <v>Acima do SLA</v>
      </c>
    </row>
    <row r="885" spans="1:16" hidden="1" x14ac:dyDescent="0.3">
      <c r="A885" s="1" t="s">
        <v>1069</v>
      </c>
      <c r="B885" t="s">
        <v>1070</v>
      </c>
      <c r="C885" t="s">
        <v>8</v>
      </c>
      <c r="D885" t="s">
        <v>9</v>
      </c>
      <c r="F885" s="3">
        <v>45034.578866284719</v>
      </c>
      <c r="G885" s="2">
        <v>45034.578866284719</v>
      </c>
      <c r="H885" s="3">
        <v>45040.590912349537</v>
      </c>
      <c r="I885" s="2">
        <v>45040.590912349537</v>
      </c>
      <c r="J885" s="5">
        <f t="shared" si="78"/>
        <v>6.0120460648176959</v>
      </c>
      <c r="K885" s="12">
        <f t="shared" si="79"/>
        <v>6.0120460648176959</v>
      </c>
      <c r="L885" s="5">
        <f t="shared" si="80"/>
        <v>144.2891055556247</v>
      </c>
      <c r="M885" s="5">
        <v>120</v>
      </c>
      <c r="N885" t="str">
        <f t="shared" si="81"/>
        <v>Prazo SLA não atendido</v>
      </c>
      <c r="O885" s="19">
        <f t="shared" si="82"/>
        <v>1.2024092129635391</v>
      </c>
      <c r="P885" t="str">
        <f t="shared" si="83"/>
        <v>Acima do SLA</v>
      </c>
    </row>
    <row r="886" spans="1:16" hidden="1" x14ac:dyDescent="0.3">
      <c r="A886" s="1" t="s">
        <v>888</v>
      </c>
      <c r="B886" t="s">
        <v>889</v>
      </c>
      <c r="C886" t="s">
        <v>16</v>
      </c>
      <c r="D886" t="s">
        <v>17</v>
      </c>
      <c r="F886" s="3">
        <v>45043.657424548612</v>
      </c>
      <c r="G886" s="2">
        <v>45043.657424548612</v>
      </c>
      <c r="H886" s="3">
        <v>45044.459324791664</v>
      </c>
      <c r="I886" s="2">
        <v>45044.459324791664</v>
      </c>
      <c r="J886" s="5">
        <f t="shared" si="78"/>
        <v>0.80190024305193219</v>
      </c>
      <c r="K886" s="12">
        <f t="shared" si="79"/>
        <v>0.80190024305193219</v>
      </c>
      <c r="L886" s="5">
        <f t="shared" si="80"/>
        <v>19.245605833246373</v>
      </c>
      <c r="M886" s="5">
        <v>16</v>
      </c>
      <c r="N886" t="str">
        <f t="shared" si="81"/>
        <v>Prazo SLA não atendido</v>
      </c>
      <c r="O886" s="19">
        <f t="shared" si="82"/>
        <v>1.2028503645778983</v>
      </c>
      <c r="P886" t="str">
        <f t="shared" si="83"/>
        <v>Acima do SLA</v>
      </c>
    </row>
    <row r="887" spans="1:16" hidden="1" x14ac:dyDescent="0.3">
      <c r="A887" s="1" t="s">
        <v>2677</v>
      </c>
      <c r="B887" t="s">
        <v>2678</v>
      </c>
      <c r="C887" t="s">
        <v>16</v>
      </c>
      <c r="D887" t="s">
        <v>13</v>
      </c>
      <c r="F887" s="3">
        <v>44937.487145752311</v>
      </c>
      <c r="G887" s="2">
        <v>44937.487145752311</v>
      </c>
      <c r="H887" s="3">
        <v>44939.494004201391</v>
      </c>
      <c r="I887" s="2">
        <v>44939.494004201391</v>
      </c>
      <c r="J887" s="5">
        <f t="shared" si="78"/>
        <v>2.0068584490800276</v>
      </c>
      <c r="K887" s="12">
        <f t="shared" si="79"/>
        <v>2.0068584490800276</v>
      </c>
      <c r="L887" s="5">
        <f t="shared" si="80"/>
        <v>48.164602777920663</v>
      </c>
      <c r="M887" s="5">
        <v>40</v>
      </c>
      <c r="N887" t="str">
        <f t="shared" si="81"/>
        <v>Prazo SLA não atendido</v>
      </c>
      <c r="O887" s="19">
        <f t="shared" si="82"/>
        <v>1.2041150694480165</v>
      </c>
      <c r="P887" t="str">
        <f t="shared" si="83"/>
        <v>Acima do SLA</v>
      </c>
    </row>
    <row r="888" spans="1:16" hidden="1" x14ac:dyDescent="0.3">
      <c r="A888" s="1" t="s">
        <v>5549</v>
      </c>
      <c r="B888" t="s">
        <v>5550</v>
      </c>
      <c r="C888" t="s">
        <v>109</v>
      </c>
      <c r="D888" t="s">
        <v>9</v>
      </c>
      <c r="F888" s="3">
        <v>44771.721820092593</v>
      </c>
      <c r="G888" s="2">
        <v>44771.721820092593</v>
      </c>
      <c r="H888" s="3">
        <v>44777.75382716435</v>
      </c>
      <c r="I888" s="2">
        <v>44777.75382716435</v>
      </c>
      <c r="J888" s="5">
        <f t="shared" si="78"/>
        <v>6.032007071757107</v>
      </c>
      <c r="K888" s="12">
        <f t="shared" si="79"/>
        <v>6.032007071757107</v>
      </c>
      <c r="L888" s="5">
        <f t="shared" si="80"/>
        <v>144.76816972217057</v>
      </c>
      <c r="M888" s="5">
        <v>120</v>
      </c>
      <c r="N888" t="str">
        <f t="shared" si="81"/>
        <v>Prazo SLA não atendido</v>
      </c>
      <c r="O888" s="19">
        <f t="shared" si="82"/>
        <v>1.2064014143514215</v>
      </c>
      <c r="P888" t="str">
        <f t="shared" si="83"/>
        <v>Acima do SLA</v>
      </c>
    </row>
    <row r="889" spans="1:16" hidden="1" x14ac:dyDescent="0.3">
      <c r="A889" s="1" t="s">
        <v>5606</v>
      </c>
      <c r="B889" t="s">
        <v>5607</v>
      </c>
      <c r="C889" t="s">
        <v>8</v>
      </c>
      <c r="D889" t="s">
        <v>13</v>
      </c>
      <c r="F889" s="3">
        <v>44769.601648796299</v>
      </c>
      <c r="G889" s="2">
        <v>44769.601648796299</v>
      </c>
      <c r="H889" s="3">
        <v>44771.612689409725</v>
      </c>
      <c r="I889" s="2">
        <v>44771.612689409725</v>
      </c>
      <c r="J889" s="5">
        <f t="shared" si="78"/>
        <v>2.011040613426303</v>
      </c>
      <c r="K889" s="12">
        <f t="shared" si="79"/>
        <v>2.011040613426303</v>
      </c>
      <c r="L889" s="5">
        <f t="shared" si="80"/>
        <v>48.264974722231273</v>
      </c>
      <c r="M889" s="5">
        <v>40</v>
      </c>
      <c r="N889" t="str">
        <f t="shared" si="81"/>
        <v>Prazo SLA não atendido</v>
      </c>
      <c r="O889" s="19">
        <f t="shared" si="82"/>
        <v>1.2066243680557818</v>
      </c>
      <c r="P889" t="str">
        <f t="shared" si="83"/>
        <v>Acima do SLA</v>
      </c>
    </row>
    <row r="890" spans="1:16" hidden="1" x14ac:dyDescent="0.3">
      <c r="A890" s="1" t="s">
        <v>904</v>
      </c>
      <c r="B890" t="s">
        <v>905</v>
      </c>
      <c r="C890" t="s">
        <v>8</v>
      </c>
      <c r="D890" t="s">
        <v>9</v>
      </c>
      <c r="F890" s="3">
        <v>45043.441686215279</v>
      </c>
      <c r="G890" s="2">
        <v>45043.441686215279</v>
      </c>
      <c r="H890" s="3">
        <v>45049.481480150462</v>
      </c>
      <c r="I890" s="2">
        <v>45049.481480150462</v>
      </c>
      <c r="J890" s="5">
        <f t="shared" si="78"/>
        <v>6.0397939351823879</v>
      </c>
      <c r="K890" s="12">
        <f t="shared" si="79"/>
        <v>6.0397939351823879</v>
      </c>
      <c r="L890" s="5">
        <f t="shared" si="80"/>
        <v>144.95505444437731</v>
      </c>
      <c r="M890" s="5">
        <v>120</v>
      </c>
      <c r="N890" t="str">
        <f t="shared" si="81"/>
        <v>Prazo SLA não atendido</v>
      </c>
      <c r="O890" s="19">
        <f t="shared" si="82"/>
        <v>1.2079587870364776</v>
      </c>
      <c r="P890" t="str">
        <f t="shared" si="83"/>
        <v>Acima do SLA</v>
      </c>
    </row>
    <row r="891" spans="1:16" hidden="1" x14ac:dyDescent="0.3">
      <c r="A891" s="1" t="s">
        <v>1992</v>
      </c>
      <c r="B891" t="s">
        <v>1993</v>
      </c>
      <c r="C891" t="s">
        <v>91</v>
      </c>
      <c r="D891" t="s">
        <v>23</v>
      </c>
      <c r="F891" s="3">
        <v>44984.421995590281</v>
      </c>
      <c r="G891" s="2">
        <v>44984.421995590281</v>
      </c>
      <c r="H891" s="3">
        <v>44993.49642260417</v>
      </c>
      <c r="I891" s="2">
        <v>44993.49642260417</v>
      </c>
      <c r="J891" s="5">
        <f t="shared" si="78"/>
        <v>9.0744270138893626</v>
      </c>
      <c r="K891" s="12">
        <f t="shared" si="79"/>
        <v>9.0744270138893626</v>
      </c>
      <c r="L891" s="5">
        <f t="shared" si="80"/>
        <v>217.7862483333447</v>
      </c>
      <c r="M891" s="5">
        <v>180</v>
      </c>
      <c r="N891" t="str">
        <f t="shared" si="81"/>
        <v>Prazo SLA não atendido</v>
      </c>
      <c r="O891" s="19">
        <f t="shared" si="82"/>
        <v>1.2099236018519151</v>
      </c>
      <c r="P891" t="str">
        <f t="shared" si="83"/>
        <v>Acima do SLA</v>
      </c>
    </row>
    <row r="892" spans="1:16" hidden="1" x14ac:dyDescent="0.3">
      <c r="A892" s="1" t="s">
        <v>4811</v>
      </c>
      <c r="B892" t="s">
        <v>4812</v>
      </c>
      <c r="C892" t="s">
        <v>16</v>
      </c>
      <c r="D892" t="s">
        <v>9</v>
      </c>
      <c r="F892" s="3">
        <v>44818.352154224536</v>
      </c>
      <c r="G892" s="2">
        <v>44818.352154224536</v>
      </c>
      <c r="H892" s="3">
        <v>44824.41477009259</v>
      </c>
      <c r="I892" s="2">
        <v>44824.41477009259</v>
      </c>
      <c r="J892" s="5">
        <f t="shared" si="78"/>
        <v>6.062615868053399</v>
      </c>
      <c r="K892" s="12">
        <f t="shared" si="79"/>
        <v>6.062615868053399</v>
      </c>
      <c r="L892" s="5">
        <f t="shared" si="80"/>
        <v>145.50278083328158</v>
      </c>
      <c r="M892" s="5">
        <v>120</v>
      </c>
      <c r="N892" t="str">
        <f t="shared" si="81"/>
        <v>Prazo SLA não atendido</v>
      </c>
      <c r="O892" s="19">
        <f t="shared" si="82"/>
        <v>1.2125231736106798</v>
      </c>
      <c r="P892" t="str">
        <f t="shared" si="83"/>
        <v>Acima do SLA</v>
      </c>
    </row>
    <row r="893" spans="1:16" hidden="1" x14ac:dyDescent="0.3">
      <c r="A893" s="1" t="s">
        <v>4801</v>
      </c>
      <c r="B893" t="s">
        <v>4802</v>
      </c>
      <c r="C893" t="s">
        <v>109</v>
      </c>
      <c r="D893" t="s">
        <v>9</v>
      </c>
      <c r="F893" s="3">
        <v>44818.67788087963</v>
      </c>
      <c r="G893" s="2">
        <v>44818.67788087963</v>
      </c>
      <c r="H893" s="3">
        <v>44824.747496863427</v>
      </c>
      <c r="I893" s="2">
        <v>44824.747496863427</v>
      </c>
      <c r="J893" s="5">
        <f t="shared" si="78"/>
        <v>6.0696159837971209</v>
      </c>
      <c r="K893" s="12">
        <f t="shared" si="79"/>
        <v>6.0696159837971209</v>
      </c>
      <c r="L893" s="5">
        <f t="shared" si="80"/>
        <v>145.6707836111309</v>
      </c>
      <c r="M893" s="5">
        <v>120</v>
      </c>
      <c r="N893" t="str">
        <f t="shared" si="81"/>
        <v>Prazo SLA não atendido</v>
      </c>
      <c r="O893" s="19">
        <f t="shared" si="82"/>
        <v>1.2139231967594242</v>
      </c>
      <c r="P893" t="str">
        <f t="shared" si="83"/>
        <v>Acima do SLA</v>
      </c>
    </row>
    <row r="894" spans="1:16" hidden="1" x14ac:dyDescent="0.3">
      <c r="A894" s="1" t="s">
        <v>118</v>
      </c>
      <c r="B894" t="s">
        <v>119</v>
      </c>
      <c r="C894" t="s">
        <v>117</v>
      </c>
      <c r="D894" t="s">
        <v>23</v>
      </c>
      <c r="F894" s="3">
        <v>45097.42552665509</v>
      </c>
      <c r="G894" s="2">
        <v>45097.42552665509</v>
      </c>
      <c r="H894" s="3">
        <v>45106.532012708332</v>
      </c>
      <c r="I894" s="2">
        <v>45106.532012708332</v>
      </c>
      <c r="J894" s="5">
        <f t="shared" si="78"/>
        <v>9.1064860532424063</v>
      </c>
      <c r="K894" s="12">
        <f t="shared" si="79"/>
        <v>9.1064860532424063</v>
      </c>
      <c r="L894" s="5">
        <f t="shared" si="80"/>
        <v>218.55566527781775</v>
      </c>
      <c r="M894" s="5">
        <v>180</v>
      </c>
      <c r="N894" t="str">
        <f t="shared" si="81"/>
        <v>Prazo SLA não atendido</v>
      </c>
      <c r="O894" s="19">
        <f t="shared" si="82"/>
        <v>1.2141981404323208</v>
      </c>
      <c r="P894" t="str">
        <f t="shared" si="83"/>
        <v>Acima do SLA</v>
      </c>
    </row>
    <row r="895" spans="1:16" hidden="1" x14ac:dyDescent="0.3">
      <c r="A895" s="1" t="s">
        <v>2025</v>
      </c>
      <c r="B895" t="s">
        <v>2026</v>
      </c>
      <c r="C895" t="s">
        <v>26</v>
      </c>
      <c r="D895" t="s">
        <v>17</v>
      </c>
      <c r="F895" s="3">
        <v>44980.666326516206</v>
      </c>
      <c r="G895" s="2">
        <v>44980.666326516206</v>
      </c>
      <c r="H895" s="3">
        <v>44981.477058009259</v>
      </c>
      <c r="I895" s="2">
        <v>44981.477058009259</v>
      </c>
      <c r="J895" s="5">
        <f t="shared" si="78"/>
        <v>0.8107314930530265</v>
      </c>
      <c r="K895" s="12">
        <f t="shared" si="79"/>
        <v>0.8107314930530265</v>
      </c>
      <c r="L895" s="5">
        <f t="shared" si="80"/>
        <v>19.457555833272636</v>
      </c>
      <c r="M895" s="5">
        <v>16</v>
      </c>
      <c r="N895" t="str">
        <f t="shared" si="81"/>
        <v>Prazo SLA não atendido</v>
      </c>
      <c r="O895" s="19">
        <f t="shared" si="82"/>
        <v>1.2160972395795397</v>
      </c>
      <c r="P895" t="str">
        <f t="shared" si="83"/>
        <v>Acima do SLA</v>
      </c>
    </row>
    <row r="896" spans="1:16" hidden="1" x14ac:dyDescent="0.3">
      <c r="A896" s="1" t="s">
        <v>2515</v>
      </c>
      <c r="B896" t="s">
        <v>2516</v>
      </c>
      <c r="C896" t="s">
        <v>238</v>
      </c>
      <c r="D896" t="s">
        <v>23</v>
      </c>
      <c r="F896" s="3">
        <v>44949.495816377312</v>
      </c>
      <c r="G896" s="2">
        <v>44949.495816377312</v>
      </c>
      <c r="H896" s="3">
        <v>44958.61823738426</v>
      </c>
      <c r="I896" s="2">
        <v>44958.61823738426</v>
      </c>
      <c r="J896" s="5">
        <f t="shared" si="78"/>
        <v>9.1224210069485707</v>
      </c>
      <c r="K896" s="12">
        <f t="shared" si="79"/>
        <v>9.1224210069485707</v>
      </c>
      <c r="L896" s="5">
        <f t="shared" si="80"/>
        <v>218.9381041667657</v>
      </c>
      <c r="M896" s="5">
        <v>180</v>
      </c>
      <c r="N896" t="str">
        <f t="shared" si="81"/>
        <v>Prazo SLA não atendido</v>
      </c>
      <c r="O896" s="19">
        <f t="shared" si="82"/>
        <v>1.2163228009264762</v>
      </c>
      <c r="P896" t="str">
        <f t="shared" si="83"/>
        <v>Acima do SLA</v>
      </c>
    </row>
    <row r="897" spans="1:16" hidden="1" x14ac:dyDescent="0.3">
      <c r="A897" s="1" t="s">
        <v>6042</v>
      </c>
      <c r="B897" t="s">
        <v>541</v>
      </c>
      <c r="C897" t="s">
        <v>8</v>
      </c>
      <c r="D897" t="s">
        <v>17</v>
      </c>
      <c r="F897" s="3">
        <v>44747.60316943287</v>
      </c>
      <c r="G897" s="2">
        <v>44747.60316943287</v>
      </c>
      <c r="H897" s="3">
        <v>44748.414298587966</v>
      </c>
      <c r="I897" s="2">
        <v>44748.414298587966</v>
      </c>
      <c r="J897" s="5">
        <f t="shared" si="78"/>
        <v>0.81112915509584127</v>
      </c>
      <c r="K897" s="12">
        <f t="shared" si="79"/>
        <v>0.81112915509584127</v>
      </c>
      <c r="L897" s="5">
        <f t="shared" si="80"/>
        <v>19.46709972230019</v>
      </c>
      <c r="M897" s="5">
        <v>16</v>
      </c>
      <c r="N897" t="str">
        <f t="shared" si="81"/>
        <v>Prazo SLA não atendido</v>
      </c>
      <c r="O897" s="19">
        <f t="shared" si="82"/>
        <v>1.2166937326437619</v>
      </c>
      <c r="P897" t="str">
        <f t="shared" si="83"/>
        <v>Acima do SLA</v>
      </c>
    </row>
    <row r="898" spans="1:16" hidden="1" x14ac:dyDescent="0.3">
      <c r="A898" s="1" t="s">
        <v>6043</v>
      </c>
      <c r="B898" t="s">
        <v>541</v>
      </c>
      <c r="C898" t="s">
        <v>8</v>
      </c>
      <c r="D898" t="s">
        <v>17</v>
      </c>
      <c r="F898" s="3">
        <v>44747.601410555559</v>
      </c>
      <c r="G898" s="2">
        <v>44747.601410555559</v>
      </c>
      <c r="H898" s="3">
        <v>44748.414529340276</v>
      </c>
      <c r="I898" s="2">
        <v>44748.414529340276</v>
      </c>
      <c r="J898" s="5">
        <f t="shared" ref="J898:J961" si="84">H898-F898</f>
        <v>0.81311878471751697</v>
      </c>
      <c r="K898" s="12">
        <f t="shared" ref="K898:K961" si="85">I898-G898</f>
        <v>0.81311878471751697</v>
      </c>
      <c r="L898" s="5">
        <f t="shared" ref="L898:L961" si="86">J898*24</f>
        <v>19.514850833220407</v>
      </c>
      <c r="M898" s="5">
        <v>16</v>
      </c>
      <c r="N898" t="str">
        <f t="shared" ref="N898:N961" si="87">IFERROR(IF(L898&gt;=M898,"Prazo SLA não atendido","Prazo SLA atendido"),"Serviço não cadastrado")</f>
        <v>Prazo SLA não atendido</v>
      </c>
      <c r="O898" s="19">
        <f t="shared" ref="O898:O961" si="88">(L898/M898)</f>
        <v>1.2196781770762755</v>
      </c>
      <c r="P898" t="str">
        <f t="shared" ref="P898:P961" si="89">IFERROR(IF(AND(O898&gt;=101%,O898&lt;=200%),"Acima do SLA",IF(AND(O898&gt;200%),"Muito Acima do SLA")),"Sem meta")</f>
        <v>Acima do SLA</v>
      </c>
    </row>
    <row r="899" spans="1:16" hidden="1" x14ac:dyDescent="0.3">
      <c r="A899" s="1" t="s">
        <v>5616</v>
      </c>
      <c r="B899" t="s">
        <v>5617</v>
      </c>
      <c r="C899" t="s">
        <v>26</v>
      </c>
      <c r="D899" t="s">
        <v>912</v>
      </c>
      <c r="F899" s="3">
        <v>44769.421258263887</v>
      </c>
      <c r="G899" s="2">
        <v>44769.421258263887</v>
      </c>
      <c r="H899" s="3">
        <v>44771.454426863427</v>
      </c>
      <c r="I899" s="2">
        <v>44771.454426863427</v>
      </c>
      <c r="J899" s="5">
        <f t="shared" si="84"/>
        <v>2.0331685995406588</v>
      </c>
      <c r="K899" s="12">
        <f t="shared" si="85"/>
        <v>2.0331685995406588</v>
      </c>
      <c r="L899" s="5">
        <f t="shared" si="86"/>
        <v>48.79604638897581</v>
      </c>
      <c r="M899" s="5">
        <v>40</v>
      </c>
      <c r="N899" t="str">
        <f t="shared" si="87"/>
        <v>Prazo SLA não atendido</v>
      </c>
      <c r="O899" s="19">
        <f t="shared" si="88"/>
        <v>1.2199011597243952</v>
      </c>
      <c r="P899" t="str">
        <f t="shared" si="89"/>
        <v>Acima do SLA</v>
      </c>
    </row>
    <row r="900" spans="1:16" hidden="1" x14ac:dyDescent="0.3">
      <c r="A900" s="1" t="s">
        <v>1980</v>
      </c>
      <c r="B900" t="s">
        <v>1981</v>
      </c>
      <c r="C900" t="s">
        <v>16</v>
      </c>
      <c r="D900" t="s">
        <v>17</v>
      </c>
      <c r="F900" s="3">
        <v>44984.659698078707</v>
      </c>
      <c r="G900" s="2">
        <v>44984.659698078707</v>
      </c>
      <c r="H900" s="3">
        <v>44985.473095810186</v>
      </c>
      <c r="I900" s="2">
        <v>44985.473095810186</v>
      </c>
      <c r="J900" s="5">
        <f t="shared" si="84"/>
        <v>0.81339773147919914</v>
      </c>
      <c r="K900" s="12">
        <f t="shared" si="85"/>
        <v>0.81339773147919914</v>
      </c>
      <c r="L900" s="5">
        <f t="shared" si="86"/>
        <v>19.521545555500779</v>
      </c>
      <c r="M900" s="5">
        <v>16</v>
      </c>
      <c r="N900" t="str">
        <f t="shared" si="87"/>
        <v>Prazo SLA não atendido</v>
      </c>
      <c r="O900" s="19">
        <f t="shared" si="88"/>
        <v>1.2200965972187987</v>
      </c>
      <c r="P900" t="str">
        <f t="shared" si="89"/>
        <v>Acima do SLA</v>
      </c>
    </row>
    <row r="901" spans="1:16" hidden="1" x14ac:dyDescent="0.3">
      <c r="A901" s="1" t="s">
        <v>291</v>
      </c>
      <c r="B901" t="s">
        <v>292</v>
      </c>
      <c r="C901" t="s">
        <v>26</v>
      </c>
      <c r="D901" t="s">
        <v>9</v>
      </c>
      <c r="F901" s="3">
        <v>45083.494590937502</v>
      </c>
      <c r="G901" s="2">
        <v>45083.494590937502</v>
      </c>
      <c r="H901" s="3">
        <v>45089.63479679398</v>
      </c>
      <c r="I901" s="2">
        <v>45089.63479679398</v>
      </c>
      <c r="J901" s="5">
        <f t="shared" si="84"/>
        <v>6.1402058564781328</v>
      </c>
      <c r="K901" s="12">
        <f t="shared" si="85"/>
        <v>6.1402058564781328</v>
      </c>
      <c r="L901" s="5">
        <f t="shared" si="86"/>
        <v>147.36494055547519</v>
      </c>
      <c r="M901" s="5">
        <v>120</v>
      </c>
      <c r="N901" t="str">
        <f t="shared" si="87"/>
        <v>Prazo SLA não atendido</v>
      </c>
      <c r="O901" s="19">
        <f t="shared" si="88"/>
        <v>1.2280411712956265</v>
      </c>
      <c r="P901" t="str">
        <f t="shared" si="89"/>
        <v>Acima do SLA</v>
      </c>
    </row>
    <row r="902" spans="1:16" hidden="1" x14ac:dyDescent="0.3">
      <c r="A902" s="1" t="s">
        <v>2392</v>
      </c>
      <c r="B902" t="s">
        <v>2393</v>
      </c>
      <c r="C902" t="s">
        <v>26</v>
      </c>
      <c r="D902" t="s">
        <v>9</v>
      </c>
      <c r="F902" s="3">
        <v>44957.529341435184</v>
      </c>
      <c r="G902" s="2">
        <v>44957.529341435184</v>
      </c>
      <c r="H902" s="3">
        <v>44963.671984780092</v>
      </c>
      <c r="I902" s="2">
        <v>44963.671984780092</v>
      </c>
      <c r="J902" s="5">
        <f t="shared" si="84"/>
        <v>6.1426433449087199</v>
      </c>
      <c r="K902" s="12">
        <f t="shared" si="85"/>
        <v>6.1426433449087199</v>
      </c>
      <c r="L902" s="5">
        <f t="shared" si="86"/>
        <v>147.42344027780928</v>
      </c>
      <c r="M902" s="5">
        <v>120</v>
      </c>
      <c r="N902" t="str">
        <f t="shared" si="87"/>
        <v>Prazo SLA não atendido</v>
      </c>
      <c r="O902" s="19">
        <f t="shared" si="88"/>
        <v>1.2285286689817441</v>
      </c>
      <c r="P902" t="str">
        <f t="shared" si="89"/>
        <v>Acima do SLA</v>
      </c>
    </row>
    <row r="903" spans="1:16" hidden="1" x14ac:dyDescent="0.3">
      <c r="A903" s="1" t="s">
        <v>2604</v>
      </c>
      <c r="B903" t="s">
        <v>2605</v>
      </c>
      <c r="C903" t="s">
        <v>12</v>
      </c>
      <c r="D903" t="s">
        <v>68</v>
      </c>
      <c r="F903" s="3">
        <v>44942.420456192129</v>
      </c>
      <c r="G903" s="2">
        <v>44942.420456192129</v>
      </c>
      <c r="H903" s="3">
        <v>44943.649070381944</v>
      </c>
      <c r="I903" s="2">
        <v>44943.649070381944</v>
      </c>
      <c r="J903" s="5">
        <f t="shared" si="84"/>
        <v>1.2286141898148344</v>
      </c>
      <c r="K903" s="12">
        <f t="shared" si="85"/>
        <v>1.2286141898148344</v>
      </c>
      <c r="L903" s="5">
        <f t="shared" si="86"/>
        <v>29.486740555556025</v>
      </c>
      <c r="M903" s="5">
        <v>24</v>
      </c>
      <c r="N903" t="str">
        <f t="shared" si="87"/>
        <v>Prazo SLA não atendido</v>
      </c>
      <c r="O903" s="19">
        <f t="shared" si="88"/>
        <v>1.2286141898148344</v>
      </c>
      <c r="P903" t="str">
        <f t="shared" si="89"/>
        <v>Acima do SLA</v>
      </c>
    </row>
    <row r="904" spans="1:16" hidden="1" x14ac:dyDescent="0.3">
      <c r="A904" s="1" t="s">
        <v>536</v>
      </c>
      <c r="B904" t="s">
        <v>317</v>
      </c>
      <c r="C904" t="s">
        <v>211</v>
      </c>
      <c r="D904" t="s">
        <v>13</v>
      </c>
      <c r="F904" s="3">
        <v>45069.376539317127</v>
      </c>
      <c r="G904" s="2">
        <v>45069.376539317127</v>
      </c>
      <c r="H904" s="3">
        <v>45071.424272569442</v>
      </c>
      <c r="I904" s="2">
        <v>45071.424272569442</v>
      </c>
      <c r="J904" s="5">
        <f t="shared" si="84"/>
        <v>2.0477332523150835</v>
      </c>
      <c r="K904" s="12">
        <f t="shared" si="85"/>
        <v>2.0477332523150835</v>
      </c>
      <c r="L904" s="5">
        <f t="shared" si="86"/>
        <v>49.145598055562004</v>
      </c>
      <c r="M904" s="5">
        <v>40</v>
      </c>
      <c r="N904" t="str">
        <f t="shared" si="87"/>
        <v>Prazo SLA não atendido</v>
      </c>
      <c r="O904" s="19">
        <f t="shared" si="88"/>
        <v>1.22863995138905</v>
      </c>
      <c r="P904" t="str">
        <f t="shared" si="89"/>
        <v>Acima do SLA</v>
      </c>
    </row>
    <row r="905" spans="1:16" hidden="1" x14ac:dyDescent="0.3">
      <c r="A905" s="1" t="s">
        <v>3938</v>
      </c>
      <c r="B905" t="s">
        <v>338</v>
      </c>
      <c r="C905" t="s">
        <v>238</v>
      </c>
      <c r="D905" t="s">
        <v>23</v>
      </c>
      <c r="F905" s="3">
        <v>44865.423515011571</v>
      </c>
      <c r="G905" s="2">
        <v>44865.423515011571</v>
      </c>
      <c r="H905" s="3">
        <v>44874.649858101853</v>
      </c>
      <c r="I905" s="2">
        <v>44874.649858101853</v>
      </c>
      <c r="J905" s="5">
        <f t="shared" si="84"/>
        <v>9.226343090282171</v>
      </c>
      <c r="K905" s="12">
        <f t="shared" si="85"/>
        <v>9.226343090282171</v>
      </c>
      <c r="L905" s="5">
        <f t="shared" si="86"/>
        <v>221.4322341667721</v>
      </c>
      <c r="M905" s="5">
        <v>180</v>
      </c>
      <c r="N905" t="str">
        <f t="shared" si="87"/>
        <v>Prazo SLA não atendido</v>
      </c>
      <c r="O905" s="19">
        <f t="shared" si="88"/>
        <v>1.2301790787042894</v>
      </c>
      <c r="P905" t="str">
        <f t="shared" si="89"/>
        <v>Acima do SLA</v>
      </c>
    </row>
    <row r="906" spans="1:16" hidden="1" x14ac:dyDescent="0.3">
      <c r="A906" s="1" t="s">
        <v>3519</v>
      </c>
      <c r="B906" t="s">
        <v>3520</v>
      </c>
      <c r="C906" t="s">
        <v>16</v>
      </c>
      <c r="D906" t="s">
        <v>9</v>
      </c>
      <c r="F906" s="3">
        <v>44889.513113009256</v>
      </c>
      <c r="G906" s="2">
        <v>44889.513113009256</v>
      </c>
      <c r="H906" s="3">
        <v>44895.666130729165</v>
      </c>
      <c r="I906" s="2">
        <v>44895.666130729165</v>
      </c>
      <c r="J906" s="5">
        <f t="shared" si="84"/>
        <v>6.1530177199092577</v>
      </c>
      <c r="K906" s="12">
        <f t="shared" si="85"/>
        <v>6.1530177199092577</v>
      </c>
      <c r="L906" s="5">
        <f t="shared" si="86"/>
        <v>147.67242527782219</v>
      </c>
      <c r="M906" s="5">
        <v>120</v>
      </c>
      <c r="N906" t="str">
        <f t="shared" si="87"/>
        <v>Prazo SLA não atendido</v>
      </c>
      <c r="O906" s="19">
        <f t="shared" si="88"/>
        <v>1.2306035439818515</v>
      </c>
      <c r="P906" t="str">
        <f t="shared" si="89"/>
        <v>Acima do SLA</v>
      </c>
    </row>
    <row r="907" spans="1:16" hidden="1" x14ac:dyDescent="0.3">
      <c r="A907" s="1" t="s">
        <v>6044</v>
      </c>
      <c r="B907" t="s">
        <v>541</v>
      </c>
      <c r="C907" t="s">
        <v>8</v>
      </c>
      <c r="D907" t="s">
        <v>17</v>
      </c>
      <c r="F907" s="3">
        <v>44747.594085821758</v>
      </c>
      <c r="G907" s="2">
        <v>44747.594085821758</v>
      </c>
      <c r="H907" s="3">
        <v>44748.414748761577</v>
      </c>
      <c r="I907" s="2">
        <v>44748.414748761577</v>
      </c>
      <c r="J907" s="5">
        <f t="shared" si="84"/>
        <v>0.82066293981915805</v>
      </c>
      <c r="K907" s="12">
        <f t="shared" si="85"/>
        <v>0.82066293981915805</v>
      </c>
      <c r="L907" s="5">
        <f t="shared" si="86"/>
        <v>19.695910555659793</v>
      </c>
      <c r="M907" s="5">
        <v>16</v>
      </c>
      <c r="N907" t="str">
        <f t="shared" si="87"/>
        <v>Prazo SLA não atendido</v>
      </c>
      <c r="O907" s="19">
        <f t="shared" si="88"/>
        <v>1.2309944097287371</v>
      </c>
      <c r="P907" t="str">
        <f t="shared" si="89"/>
        <v>Acima do SLA</v>
      </c>
    </row>
    <row r="908" spans="1:16" hidden="1" x14ac:dyDescent="0.3">
      <c r="A908" s="1" t="s">
        <v>3523</v>
      </c>
      <c r="B908" t="s">
        <v>3520</v>
      </c>
      <c r="C908" t="s">
        <v>16</v>
      </c>
      <c r="D908" t="s">
        <v>9</v>
      </c>
      <c r="F908" s="3">
        <v>44889.508941400461</v>
      </c>
      <c r="G908" s="2">
        <v>44889.508941400461</v>
      </c>
      <c r="H908" s="3">
        <v>44895.666027800929</v>
      </c>
      <c r="I908" s="2">
        <v>44895.666027800929</v>
      </c>
      <c r="J908" s="5">
        <f t="shared" si="84"/>
        <v>6.1570864004679606</v>
      </c>
      <c r="K908" s="12">
        <f t="shared" si="85"/>
        <v>6.1570864004679606</v>
      </c>
      <c r="L908" s="5">
        <f t="shared" si="86"/>
        <v>147.77007361123106</v>
      </c>
      <c r="M908" s="5">
        <v>120</v>
      </c>
      <c r="N908" t="str">
        <f t="shared" si="87"/>
        <v>Prazo SLA não atendido</v>
      </c>
      <c r="O908" s="19">
        <f t="shared" si="88"/>
        <v>1.2314172800935921</v>
      </c>
      <c r="P908" t="str">
        <f t="shared" si="89"/>
        <v>Acima do SLA</v>
      </c>
    </row>
    <row r="909" spans="1:16" hidden="1" x14ac:dyDescent="0.3">
      <c r="A909" s="1" t="s">
        <v>3524</v>
      </c>
      <c r="B909" t="s">
        <v>3520</v>
      </c>
      <c r="C909" t="s">
        <v>16</v>
      </c>
      <c r="D909" t="s">
        <v>9</v>
      </c>
      <c r="F909" s="3">
        <v>44889.505976840279</v>
      </c>
      <c r="G909" s="2">
        <v>44889.505976840279</v>
      </c>
      <c r="H909" s="3">
        <v>44895.665959120372</v>
      </c>
      <c r="I909" s="2">
        <v>44895.665959120372</v>
      </c>
      <c r="J909" s="5">
        <f t="shared" si="84"/>
        <v>6.1599822800926631</v>
      </c>
      <c r="K909" s="12">
        <f t="shared" si="85"/>
        <v>6.1599822800926631</v>
      </c>
      <c r="L909" s="5">
        <f t="shared" si="86"/>
        <v>147.83957472222392</v>
      </c>
      <c r="M909" s="5">
        <v>120</v>
      </c>
      <c r="N909" t="str">
        <f t="shared" si="87"/>
        <v>Prazo SLA não atendido</v>
      </c>
      <c r="O909" s="19">
        <f t="shared" si="88"/>
        <v>1.2319964560185326</v>
      </c>
      <c r="P909" t="str">
        <f t="shared" si="89"/>
        <v>Acima do SLA</v>
      </c>
    </row>
    <row r="910" spans="1:16" hidden="1" x14ac:dyDescent="0.3">
      <c r="A910" s="1" t="s">
        <v>1275</v>
      </c>
      <c r="B910" t="s">
        <v>1276</v>
      </c>
      <c r="C910" t="s">
        <v>238</v>
      </c>
      <c r="D910" t="s">
        <v>23</v>
      </c>
      <c r="F910" s="3">
        <v>45020.523562939816</v>
      </c>
      <c r="G910" s="2">
        <v>45020.523562939816</v>
      </c>
      <c r="H910" s="3">
        <v>45029.771928032409</v>
      </c>
      <c r="I910" s="2">
        <v>45029.771928032409</v>
      </c>
      <c r="J910" s="5">
        <f t="shared" si="84"/>
        <v>9.2483650925933034</v>
      </c>
      <c r="K910" s="12">
        <f t="shared" si="85"/>
        <v>9.2483650925933034</v>
      </c>
      <c r="L910" s="5">
        <f t="shared" si="86"/>
        <v>221.96076222223928</v>
      </c>
      <c r="M910" s="5">
        <v>180</v>
      </c>
      <c r="N910" t="str">
        <f t="shared" si="87"/>
        <v>Prazo SLA não atendido</v>
      </c>
      <c r="O910" s="19">
        <f t="shared" si="88"/>
        <v>1.2331153456791071</v>
      </c>
      <c r="P910" t="str">
        <f t="shared" si="89"/>
        <v>Acima do SLA</v>
      </c>
    </row>
    <row r="911" spans="1:16" hidden="1" x14ac:dyDescent="0.3">
      <c r="A911" s="1" t="s">
        <v>297</v>
      </c>
      <c r="B911" t="s">
        <v>298</v>
      </c>
      <c r="C911" t="s">
        <v>117</v>
      </c>
      <c r="D911" t="s">
        <v>23</v>
      </c>
      <c r="F911" s="3">
        <v>45083.417225046294</v>
      </c>
      <c r="G911" s="2">
        <v>45083.417225046294</v>
      </c>
      <c r="H911" s="3">
        <v>45092.671248715276</v>
      </c>
      <c r="I911" s="2">
        <v>45092.671248715276</v>
      </c>
      <c r="J911" s="5">
        <f t="shared" si="84"/>
        <v>9.2540236689819722</v>
      </c>
      <c r="K911" s="12">
        <f t="shared" si="85"/>
        <v>9.2540236689819722</v>
      </c>
      <c r="L911" s="5">
        <f t="shared" si="86"/>
        <v>222.09656805556733</v>
      </c>
      <c r="M911" s="5">
        <v>180</v>
      </c>
      <c r="N911" t="str">
        <f t="shared" si="87"/>
        <v>Prazo SLA não atendido</v>
      </c>
      <c r="O911" s="19">
        <f t="shared" si="88"/>
        <v>1.2338698225309297</v>
      </c>
      <c r="P911" t="str">
        <f t="shared" si="89"/>
        <v>Acima do SLA</v>
      </c>
    </row>
    <row r="912" spans="1:16" hidden="1" x14ac:dyDescent="0.3">
      <c r="A912" s="1" t="s">
        <v>2813</v>
      </c>
      <c r="B912" t="s">
        <v>2814</v>
      </c>
      <c r="C912" t="s">
        <v>16</v>
      </c>
      <c r="D912" t="s">
        <v>9</v>
      </c>
      <c r="F912" s="3">
        <v>44930.47527221065</v>
      </c>
      <c r="G912" s="2">
        <v>44930.47527221065</v>
      </c>
      <c r="H912" s="3">
        <v>44936.65178388889</v>
      </c>
      <c r="I912" s="2">
        <v>44936.65178388889</v>
      </c>
      <c r="J912" s="5">
        <f t="shared" si="84"/>
        <v>6.1765116782407858</v>
      </c>
      <c r="K912" s="12">
        <f t="shared" si="85"/>
        <v>6.1765116782407858</v>
      </c>
      <c r="L912" s="5">
        <f t="shared" si="86"/>
        <v>148.23628027777886</v>
      </c>
      <c r="M912" s="5">
        <v>120</v>
      </c>
      <c r="N912" t="str">
        <f t="shared" si="87"/>
        <v>Prazo SLA não atendido</v>
      </c>
      <c r="O912" s="19">
        <f t="shared" si="88"/>
        <v>1.2353023356481572</v>
      </c>
      <c r="P912" t="str">
        <f t="shared" si="89"/>
        <v>Acima do SLA</v>
      </c>
    </row>
    <row r="913" spans="1:16" hidden="1" x14ac:dyDescent="0.3">
      <c r="A913" s="1" t="s">
        <v>2606</v>
      </c>
      <c r="B913" t="s">
        <v>2607</v>
      </c>
      <c r="C913" t="s">
        <v>12</v>
      </c>
      <c r="D913" t="s">
        <v>68</v>
      </c>
      <c r="F913" s="3">
        <v>44942.413532060185</v>
      </c>
      <c r="G913" s="2">
        <v>44942.413532060185</v>
      </c>
      <c r="H913" s="3">
        <v>44943.649360150463</v>
      </c>
      <c r="I913" s="2">
        <v>44943.649360150463</v>
      </c>
      <c r="J913" s="5">
        <f t="shared" si="84"/>
        <v>1.2358280902772094</v>
      </c>
      <c r="K913" s="12">
        <f t="shared" si="85"/>
        <v>1.2358280902772094</v>
      </c>
      <c r="L913" s="5">
        <f t="shared" si="86"/>
        <v>29.659874166653026</v>
      </c>
      <c r="M913" s="5">
        <v>24</v>
      </c>
      <c r="N913" t="str">
        <f t="shared" si="87"/>
        <v>Prazo SLA não atendido</v>
      </c>
      <c r="O913" s="19">
        <f t="shared" si="88"/>
        <v>1.2358280902772094</v>
      </c>
      <c r="P913" t="str">
        <f t="shared" si="89"/>
        <v>Acima do SLA</v>
      </c>
    </row>
    <row r="914" spans="1:16" hidden="1" x14ac:dyDescent="0.3">
      <c r="A914" s="1" t="s">
        <v>963</v>
      </c>
      <c r="B914" t="s">
        <v>964</v>
      </c>
      <c r="C914" t="s">
        <v>238</v>
      </c>
      <c r="D914" t="s">
        <v>23</v>
      </c>
      <c r="F914" s="3">
        <v>45041.30674417824</v>
      </c>
      <c r="G914" s="2">
        <v>45041.30674417824</v>
      </c>
      <c r="H914" s="3">
        <v>45050.624242418984</v>
      </c>
      <c r="I914" s="2">
        <v>45050.624242418984</v>
      </c>
      <c r="J914" s="5">
        <f t="shared" si="84"/>
        <v>9.3174982407435891</v>
      </c>
      <c r="K914" s="12">
        <f t="shared" si="85"/>
        <v>9.3174982407435891</v>
      </c>
      <c r="L914" s="5">
        <f t="shared" si="86"/>
        <v>223.61995777784614</v>
      </c>
      <c r="M914" s="5">
        <v>180</v>
      </c>
      <c r="N914" t="str">
        <f t="shared" si="87"/>
        <v>Prazo SLA não atendido</v>
      </c>
      <c r="O914" s="19">
        <f t="shared" si="88"/>
        <v>1.2423330987658119</v>
      </c>
      <c r="P914" t="str">
        <f t="shared" si="89"/>
        <v>Acima do SLA</v>
      </c>
    </row>
    <row r="915" spans="1:16" hidden="1" x14ac:dyDescent="0.3">
      <c r="A915" s="1" t="s">
        <v>2483</v>
      </c>
      <c r="B915" t="s">
        <v>2484</v>
      </c>
      <c r="C915" t="s">
        <v>16</v>
      </c>
      <c r="D915" t="s">
        <v>9</v>
      </c>
      <c r="F915" s="3">
        <v>44951.523369988427</v>
      </c>
      <c r="G915" s="2">
        <v>44951.523369988427</v>
      </c>
      <c r="H915" s="3">
        <v>44957.777263472221</v>
      </c>
      <c r="I915" s="2">
        <v>44957.777263472221</v>
      </c>
      <c r="J915" s="5">
        <f t="shared" si="84"/>
        <v>6.2538934837939451</v>
      </c>
      <c r="K915" s="12">
        <f t="shared" si="85"/>
        <v>6.2538934837939451</v>
      </c>
      <c r="L915" s="5">
        <f t="shared" si="86"/>
        <v>150.09344361105468</v>
      </c>
      <c r="M915" s="5">
        <v>120</v>
      </c>
      <c r="N915" t="str">
        <f t="shared" si="87"/>
        <v>Prazo SLA não atendido</v>
      </c>
      <c r="O915" s="19">
        <f t="shared" si="88"/>
        <v>1.2507786967587891</v>
      </c>
      <c r="P915" t="str">
        <f t="shared" si="89"/>
        <v>Acima do SLA</v>
      </c>
    </row>
    <row r="916" spans="1:16" hidden="1" x14ac:dyDescent="0.3">
      <c r="A916" s="1" t="s">
        <v>4018</v>
      </c>
      <c r="B916" t="s">
        <v>3937</v>
      </c>
      <c r="C916" t="s">
        <v>2980</v>
      </c>
      <c r="D916" t="s">
        <v>13</v>
      </c>
      <c r="F916" s="3">
        <v>44860.590064016207</v>
      </c>
      <c r="G916" s="2">
        <v>44860.590064016207</v>
      </c>
      <c r="H916" s="3">
        <v>44862.694879178242</v>
      </c>
      <c r="I916" s="2">
        <v>44862.694879178242</v>
      </c>
      <c r="J916" s="5">
        <f t="shared" si="84"/>
        <v>2.104815162034356</v>
      </c>
      <c r="K916" s="12">
        <f t="shared" si="85"/>
        <v>2.104815162034356</v>
      </c>
      <c r="L916" s="5">
        <f t="shared" si="86"/>
        <v>50.515563888824545</v>
      </c>
      <c r="M916" s="5">
        <v>40</v>
      </c>
      <c r="N916" t="str">
        <f t="shared" si="87"/>
        <v>Prazo SLA não atendido</v>
      </c>
      <c r="O916" s="19">
        <f t="shared" si="88"/>
        <v>1.2628890972206137</v>
      </c>
      <c r="P916" t="str">
        <f t="shared" si="89"/>
        <v>Acima do SLA</v>
      </c>
    </row>
    <row r="917" spans="1:16" hidden="1" x14ac:dyDescent="0.3">
      <c r="A917" s="1" t="s">
        <v>6025</v>
      </c>
      <c r="B917" t="s">
        <v>6026</v>
      </c>
      <c r="C917" t="s">
        <v>109</v>
      </c>
      <c r="D917" t="s">
        <v>9</v>
      </c>
      <c r="F917" s="3">
        <v>44748.393155381942</v>
      </c>
      <c r="G917" s="2">
        <v>44748.393155381942</v>
      </c>
      <c r="H917" s="3">
        <v>44754.718027986113</v>
      </c>
      <c r="I917" s="2">
        <v>44754.718027986113</v>
      </c>
      <c r="J917" s="5">
        <f t="shared" si="84"/>
        <v>6.3248726041711052</v>
      </c>
      <c r="K917" s="12">
        <f t="shared" si="85"/>
        <v>6.3248726041711052</v>
      </c>
      <c r="L917" s="5">
        <f t="shared" si="86"/>
        <v>151.79694250010652</v>
      </c>
      <c r="M917" s="5">
        <v>120</v>
      </c>
      <c r="N917" t="str">
        <f t="shared" si="87"/>
        <v>Prazo SLA não atendido</v>
      </c>
      <c r="O917" s="19">
        <f t="shared" si="88"/>
        <v>1.2649745208342211</v>
      </c>
      <c r="P917" t="str">
        <f t="shared" si="89"/>
        <v>Acima do SLA</v>
      </c>
    </row>
    <row r="918" spans="1:16" hidden="1" x14ac:dyDescent="0.3">
      <c r="A918" s="1" t="s">
        <v>2386</v>
      </c>
      <c r="B918" t="s">
        <v>1534</v>
      </c>
      <c r="C918" t="s">
        <v>16</v>
      </c>
      <c r="D918" t="s">
        <v>43</v>
      </c>
      <c r="F918" s="3">
        <v>44957.602111307868</v>
      </c>
      <c r="G918" s="2">
        <v>44957.602111307868</v>
      </c>
      <c r="H918" s="3">
        <v>44958.450050821761</v>
      </c>
      <c r="I918" s="2">
        <v>44958.450050821761</v>
      </c>
      <c r="J918" s="5">
        <f t="shared" si="84"/>
        <v>0.84793951389292488</v>
      </c>
      <c r="K918" s="12">
        <f t="shared" si="85"/>
        <v>0.84793951389292488</v>
      </c>
      <c r="L918" s="5">
        <f t="shared" si="86"/>
        <v>20.350548333430197</v>
      </c>
      <c r="M918" s="5">
        <v>16</v>
      </c>
      <c r="N918" t="str">
        <f t="shared" si="87"/>
        <v>Prazo SLA não atendido</v>
      </c>
      <c r="O918" s="19">
        <f t="shared" si="88"/>
        <v>1.2719092708393873</v>
      </c>
      <c r="P918" t="str">
        <f t="shared" si="89"/>
        <v>Acima do SLA</v>
      </c>
    </row>
    <row r="919" spans="1:16" hidden="1" x14ac:dyDescent="0.3">
      <c r="A919" s="1" t="s">
        <v>3091</v>
      </c>
      <c r="B919" t="s">
        <v>3092</v>
      </c>
      <c r="C919" t="s">
        <v>16</v>
      </c>
      <c r="D919" t="s">
        <v>17</v>
      </c>
      <c r="F919" s="3">
        <v>44910.776715231485</v>
      </c>
      <c r="G919" s="2">
        <v>44910.776715231485</v>
      </c>
      <c r="H919" s="3">
        <v>44911.624710509263</v>
      </c>
      <c r="I919" s="2">
        <v>44911.624710509263</v>
      </c>
      <c r="J919" s="5">
        <f t="shared" si="84"/>
        <v>0.84799527777795447</v>
      </c>
      <c r="K919" s="12">
        <f t="shared" si="85"/>
        <v>0.84799527777795447</v>
      </c>
      <c r="L919" s="5">
        <f t="shared" si="86"/>
        <v>20.351886666670907</v>
      </c>
      <c r="M919" s="5">
        <v>16</v>
      </c>
      <c r="N919" t="str">
        <f t="shared" si="87"/>
        <v>Prazo SLA não atendido</v>
      </c>
      <c r="O919" s="19">
        <f t="shared" si="88"/>
        <v>1.2719929166669317</v>
      </c>
      <c r="P919" t="str">
        <f t="shared" si="89"/>
        <v>Acima do SLA</v>
      </c>
    </row>
    <row r="920" spans="1:16" hidden="1" x14ac:dyDescent="0.3">
      <c r="A920" s="1" t="s">
        <v>5380</v>
      </c>
      <c r="B920" t="s">
        <v>5381</v>
      </c>
      <c r="C920" t="s">
        <v>109</v>
      </c>
      <c r="D920" t="s">
        <v>9</v>
      </c>
      <c r="F920" s="3">
        <v>44782.349339733795</v>
      </c>
      <c r="G920" s="2">
        <v>44782.349339733795</v>
      </c>
      <c r="H920" s="3">
        <v>44788.713277743052</v>
      </c>
      <c r="I920" s="2">
        <v>44788.713277743052</v>
      </c>
      <c r="J920" s="5">
        <f t="shared" si="84"/>
        <v>6.3639380092572537</v>
      </c>
      <c r="K920" s="12">
        <f t="shared" si="85"/>
        <v>6.3639380092572537</v>
      </c>
      <c r="L920" s="5">
        <f t="shared" si="86"/>
        <v>152.73451222217409</v>
      </c>
      <c r="M920" s="5">
        <v>120</v>
      </c>
      <c r="N920" t="str">
        <f t="shared" si="87"/>
        <v>Prazo SLA não atendido</v>
      </c>
      <c r="O920" s="19">
        <f t="shared" si="88"/>
        <v>1.2727876018514508</v>
      </c>
      <c r="P920" t="str">
        <f t="shared" si="89"/>
        <v>Acima do SLA</v>
      </c>
    </row>
    <row r="921" spans="1:16" hidden="1" x14ac:dyDescent="0.3">
      <c r="A921" s="1" t="s">
        <v>3093</v>
      </c>
      <c r="B921" t="s">
        <v>3094</v>
      </c>
      <c r="C921" t="s">
        <v>16</v>
      </c>
      <c r="D921" t="s">
        <v>17</v>
      </c>
      <c r="F921" s="3">
        <v>44910.775340011576</v>
      </c>
      <c r="G921" s="2">
        <v>44910.775340011576</v>
      </c>
      <c r="H921" s="3">
        <v>44911.627626956019</v>
      </c>
      <c r="I921" s="2">
        <v>44911.627626956019</v>
      </c>
      <c r="J921" s="5">
        <f t="shared" si="84"/>
        <v>0.85228694444231223</v>
      </c>
      <c r="K921" s="12">
        <f t="shared" si="85"/>
        <v>0.85228694444231223</v>
      </c>
      <c r="L921" s="5">
        <f t="shared" si="86"/>
        <v>20.454886666615494</v>
      </c>
      <c r="M921" s="5">
        <v>16</v>
      </c>
      <c r="N921" t="str">
        <f t="shared" si="87"/>
        <v>Prazo SLA não atendido</v>
      </c>
      <c r="O921" s="19">
        <f t="shared" si="88"/>
        <v>1.2784304166634683</v>
      </c>
      <c r="P921" t="str">
        <f t="shared" si="89"/>
        <v>Acima do SLA</v>
      </c>
    </row>
    <row r="922" spans="1:16" hidden="1" x14ac:dyDescent="0.3">
      <c r="A922" s="1" t="s">
        <v>3288</v>
      </c>
      <c r="B922" t="s">
        <v>3289</v>
      </c>
      <c r="C922" t="s">
        <v>16</v>
      </c>
      <c r="D922" t="s">
        <v>17</v>
      </c>
      <c r="F922" s="3">
        <v>44901.724212719906</v>
      </c>
      <c r="G922" s="2">
        <v>44901.724212719906</v>
      </c>
      <c r="H922" s="3">
        <v>44902.582939641201</v>
      </c>
      <c r="I922" s="2">
        <v>44902.582939641201</v>
      </c>
      <c r="J922" s="5">
        <f t="shared" si="84"/>
        <v>0.85872692129487405</v>
      </c>
      <c r="K922" s="12">
        <f t="shared" si="85"/>
        <v>0.85872692129487405</v>
      </c>
      <c r="L922" s="5">
        <f t="shared" si="86"/>
        <v>20.609446111076977</v>
      </c>
      <c r="M922" s="5">
        <v>16</v>
      </c>
      <c r="N922" t="str">
        <f t="shared" si="87"/>
        <v>Prazo SLA não atendido</v>
      </c>
      <c r="O922" s="19">
        <f t="shared" si="88"/>
        <v>1.2880903819423111</v>
      </c>
      <c r="P922" t="str">
        <f t="shared" si="89"/>
        <v>Acima do SLA</v>
      </c>
    </row>
    <row r="923" spans="1:16" hidden="1" x14ac:dyDescent="0.3">
      <c r="A923" s="1" t="s">
        <v>1437</v>
      </c>
      <c r="B923" t="s">
        <v>1438</v>
      </c>
      <c r="C923" t="s">
        <v>238</v>
      </c>
      <c r="D923" t="s">
        <v>23</v>
      </c>
      <c r="F923" s="3">
        <v>45009.794186805557</v>
      </c>
      <c r="G923" s="2">
        <v>45009.794186805557</v>
      </c>
      <c r="H923" s="3">
        <v>45019.459908124998</v>
      </c>
      <c r="I923" s="2">
        <v>45019.459908124998</v>
      </c>
      <c r="J923" s="5">
        <f t="shared" si="84"/>
        <v>9.6657213194412179</v>
      </c>
      <c r="K923" s="12">
        <f t="shared" si="85"/>
        <v>9.6657213194412179</v>
      </c>
      <c r="L923" s="5">
        <f t="shared" si="86"/>
        <v>231.97731166658923</v>
      </c>
      <c r="M923" s="5">
        <v>180</v>
      </c>
      <c r="N923" t="str">
        <f t="shared" si="87"/>
        <v>Prazo SLA não atendido</v>
      </c>
      <c r="O923" s="19">
        <f t="shared" si="88"/>
        <v>1.2887628425921624</v>
      </c>
      <c r="P923" t="str">
        <f t="shared" si="89"/>
        <v>Acima do SLA</v>
      </c>
    </row>
    <row r="924" spans="1:16" hidden="1" x14ac:dyDescent="0.3">
      <c r="A924" s="1" t="s">
        <v>476</v>
      </c>
      <c r="B924" t="s">
        <v>477</v>
      </c>
      <c r="C924" t="s">
        <v>109</v>
      </c>
      <c r="D924" t="s">
        <v>17</v>
      </c>
      <c r="F924" s="3">
        <v>45071.749048437501</v>
      </c>
      <c r="G924" s="2">
        <v>45071.749048437501</v>
      </c>
      <c r="H924" s="3">
        <v>45072.614629305557</v>
      </c>
      <c r="I924" s="2">
        <v>45072.614629305557</v>
      </c>
      <c r="J924" s="5">
        <f t="shared" si="84"/>
        <v>0.86558086805598577</v>
      </c>
      <c r="K924" s="12">
        <f t="shared" si="85"/>
        <v>0.86558086805598577</v>
      </c>
      <c r="L924" s="5">
        <f t="shared" si="86"/>
        <v>20.773940833343659</v>
      </c>
      <c r="M924" s="5">
        <v>16</v>
      </c>
      <c r="N924" t="str">
        <f t="shared" si="87"/>
        <v>Prazo SLA não atendido</v>
      </c>
      <c r="O924" s="19">
        <f t="shared" si="88"/>
        <v>1.2983713020839787</v>
      </c>
      <c r="P924" t="str">
        <f t="shared" si="89"/>
        <v>Acima do SLA</v>
      </c>
    </row>
    <row r="925" spans="1:16" hidden="1" x14ac:dyDescent="0.3">
      <c r="A925" s="1" t="s">
        <v>3798</v>
      </c>
      <c r="B925" t="s">
        <v>3799</v>
      </c>
      <c r="C925" t="s">
        <v>8</v>
      </c>
      <c r="D925" t="s">
        <v>9</v>
      </c>
      <c r="F925" s="3">
        <v>44869.937184178241</v>
      </c>
      <c r="G925" s="2">
        <v>44869.937184178241</v>
      </c>
      <c r="H925" s="3">
        <v>44876.441245312497</v>
      </c>
      <c r="I925" s="2">
        <v>44876.441245312497</v>
      </c>
      <c r="J925" s="5">
        <f t="shared" si="84"/>
        <v>6.5040611342556076</v>
      </c>
      <c r="K925" s="12">
        <f t="shared" si="85"/>
        <v>6.5040611342556076</v>
      </c>
      <c r="L925" s="5">
        <f t="shared" si="86"/>
        <v>156.09746722213458</v>
      </c>
      <c r="M925" s="5">
        <v>120</v>
      </c>
      <c r="N925" t="str">
        <f t="shared" si="87"/>
        <v>Prazo SLA não atendido</v>
      </c>
      <c r="O925" s="19">
        <f t="shared" si="88"/>
        <v>1.3008122268511215</v>
      </c>
      <c r="P925" t="str">
        <f t="shared" si="89"/>
        <v>Acima do SLA</v>
      </c>
    </row>
    <row r="926" spans="1:16" hidden="1" x14ac:dyDescent="0.3">
      <c r="A926" s="1" t="s">
        <v>4837</v>
      </c>
      <c r="B926" t="s">
        <v>4838</v>
      </c>
      <c r="C926" t="s">
        <v>8</v>
      </c>
      <c r="D926" t="s">
        <v>13</v>
      </c>
      <c r="F926" s="3">
        <v>44816.427348622688</v>
      </c>
      <c r="G926" s="2">
        <v>44816.427348622688</v>
      </c>
      <c r="H926" s="3">
        <v>44818.595822997682</v>
      </c>
      <c r="I926" s="2">
        <v>44818.595822997682</v>
      </c>
      <c r="J926" s="5">
        <f t="shared" si="84"/>
        <v>2.1684743749938207</v>
      </c>
      <c r="K926" s="12">
        <f t="shared" si="85"/>
        <v>2.1684743749938207</v>
      </c>
      <c r="L926" s="5">
        <f t="shared" si="86"/>
        <v>52.043384999851696</v>
      </c>
      <c r="M926" s="5">
        <v>40</v>
      </c>
      <c r="N926" t="str">
        <f t="shared" si="87"/>
        <v>Prazo SLA não atendido</v>
      </c>
      <c r="O926" s="19">
        <f t="shared" si="88"/>
        <v>1.3010846249962924</v>
      </c>
      <c r="P926" t="str">
        <f t="shared" si="89"/>
        <v>Acima do SLA</v>
      </c>
    </row>
    <row r="927" spans="1:16" hidden="1" x14ac:dyDescent="0.3">
      <c r="A927" s="1" t="s">
        <v>478</v>
      </c>
      <c r="B927" t="s">
        <v>479</v>
      </c>
      <c r="C927" t="s">
        <v>109</v>
      </c>
      <c r="D927" t="s">
        <v>17</v>
      </c>
      <c r="F927" s="3">
        <v>45071.746829699077</v>
      </c>
      <c r="G927" s="2">
        <v>45071.746829699077</v>
      </c>
      <c r="H927" s="3">
        <v>45072.615127442128</v>
      </c>
      <c r="I927" s="2">
        <v>45072.615127442128</v>
      </c>
      <c r="J927" s="5">
        <f t="shared" si="84"/>
        <v>0.86829774305078899</v>
      </c>
      <c r="K927" s="12">
        <f t="shared" si="85"/>
        <v>0.86829774305078899</v>
      </c>
      <c r="L927" s="5">
        <f t="shared" si="86"/>
        <v>20.839145833218936</v>
      </c>
      <c r="M927" s="5">
        <v>16</v>
      </c>
      <c r="N927" t="str">
        <f t="shared" si="87"/>
        <v>Prazo SLA não atendido</v>
      </c>
      <c r="O927" s="19">
        <f t="shared" si="88"/>
        <v>1.3024466145761835</v>
      </c>
      <c r="P927" t="str">
        <f t="shared" si="89"/>
        <v>Acima do SLA</v>
      </c>
    </row>
    <row r="928" spans="1:16" hidden="1" x14ac:dyDescent="0.3">
      <c r="A928" s="1" t="s">
        <v>3576</v>
      </c>
      <c r="B928" t="s">
        <v>3577</v>
      </c>
      <c r="C928" t="s">
        <v>22</v>
      </c>
      <c r="D928" t="s">
        <v>23</v>
      </c>
      <c r="F928" s="3">
        <v>44887.663975532407</v>
      </c>
      <c r="G928" s="2">
        <v>44887.663975532407</v>
      </c>
      <c r="H928" s="3">
        <v>44897.472782962963</v>
      </c>
      <c r="I928" s="2">
        <v>44897.472782962963</v>
      </c>
      <c r="J928" s="5">
        <f t="shared" si="84"/>
        <v>9.808807430556044</v>
      </c>
      <c r="K928" s="12">
        <f t="shared" si="85"/>
        <v>9.808807430556044</v>
      </c>
      <c r="L928" s="5">
        <f t="shared" si="86"/>
        <v>235.41137833334506</v>
      </c>
      <c r="M928" s="5">
        <v>180</v>
      </c>
      <c r="N928" t="str">
        <f t="shared" si="87"/>
        <v>Prazo SLA não atendido</v>
      </c>
      <c r="O928" s="19">
        <f t="shared" si="88"/>
        <v>1.307840990740806</v>
      </c>
      <c r="P928" t="str">
        <f t="shared" si="89"/>
        <v>Acima do SLA</v>
      </c>
    </row>
    <row r="929" spans="1:16" hidden="1" x14ac:dyDescent="0.3">
      <c r="A929" s="1" t="s">
        <v>4043</v>
      </c>
      <c r="B929" t="s">
        <v>4044</v>
      </c>
      <c r="C929" t="s">
        <v>91</v>
      </c>
      <c r="D929" t="s">
        <v>23</v>
      </c>
      <c r="F929" s="3">
        <v>44859.706572557872</v>
      </c>
      <c r="G929" s="2">
        <v>44859.706572557872</v>
      </c>
      <c r="H929" s="3">
        <v>44869.550344027775</v>
      </c>
      <c r="I929" s="2">
        <v>44869.550344027775</v>
      </c>
      <c r="J929" s="5">
        <f t="shared" si="84"/>
        <v>9.8437714699030039</v>
      </c>
      <c r="K929" s="12">
        <f t="shared" si="85"/>
        <v>9.8437714699030039</v>
      </c>
      <c r="L929" s="5">
        <f t="shared" si="86"/>
        <v>236.25051527767209</v>
      </c>
      <c r="M929" s="5">
        <v>180</v>
      </c>
      <c r="N929" t="str">
        <f t="shared" si="87"/>
        <v>Prazo SLA não atendido</v>
      </c>
      <c r="O929" s="19">
        <f t="shared" si="88"/>
        <v>1.3125028626537338</v>
      </c>
      <c r="P929" t="str">
        <f t="shared" si="89"/>
        <v>Acima do SLA</v>
      </c>
    </row>
    <row r="930" spans="1:16" hidden="1" x14ac:dyDescent="0.3">
      <c r="A930" s="1" t="s">
        <v>5363</v>
      </c>
      <c r="B930" t="s">
        <v>5364</v>
      </c>
      <c r="C930" t="s">
        <v>26</v>
      </c>
      <c r="D930" t="s">
        <v>13</v>
      </c>
      <c r="F930" s="3">
        <v>44782.503850972222</v>
      </c>
      <c r="G930" s="2">
        <v>44782.503850972222</v>
      </c>
      <c r="H930" s="3">
        <v>44784.697477534719</v>
      </c>
      <c r="I930" s="2">
        <v>44784.697477534719</v>
      </c>
      <c r="J930" s="5">
        <f t="shared" si="84"/>
        <v>2.1936265624972293</v>
      </c>
      <c r="K930" s="12">
        <f t="shared" si="85"/>
        <v>2.1936265624972293</v>
      </c>
      <c r="L930" s="5">
        <f t="shared" si="86"/>
        <v>52.647037499933504</v>
      </c>
      <c r="M930" s="5">
        <v>40</v>
      </c>
      <c r="N930" t="str">
        <f t="shared" si="87"/>
        <v>Prazo SLA não atendido</v>
      </c>
      <c r="O930" s="19">
        <f t="shared" si="88"/>
        <v>1.3161759374983375</v>
      </c>
      <c r="P930" t="str">
        <f t="shared" si="89"/>
        <v>Acima do SLA</v>
      </c>
    </row>
    <row r="931" spans="1:16" hidden="1" x14ac:dyDescent="0.3">
      <c r="A931" s="1" t="s">
        <v>1285</v>
      </c>
      <c r="B931" t="s">
        <v>1286</v>
      </c>
      <c r="C931" t="s">
        <v>238</v>
      </c>
      <c r="D931" t="s">
        <v>23</v>
      </c>
      <c r="F931" s="3">
        <v>45019.69880982639</v>
      </c>
      <c r="G931" s="2">
        <v>45019.69880982639</v>
      </c>
      <c r="H931" s="3">
        <v>45029.59301005787</v>
      </c>
      <c r="I931" s="2">
        <v>45029.59301005787</v>
      </c>
      <c r="J931" s="5">
        <f t="shared" si="84"/>
        <v>9.8942002314797719</v>
      </c>
      <c r="K931" s="12">
        <f t="shared" si="85"/>
        <v>9.8942002314797719</v>
      </c>
      <c r="L931" s="5">
        <f t="shared" si="86"/>
        <v>237.46080555551453</v>
      </c>
      <c r="M931" s="5">
        <v>180</v>
      </c>
      <c r="N931" t="str">
        <f t="shared" si="87"/>
        <v>Prazo SLA não atendido</v>
      </c>
      <c r="O931" s="19">
        <f t="shared" si="88"/>
        <v>1.3192266975306361</v>
      </c>
      <c r="P931" t="str">
        <f t="shared" si="89"/>
        <v>Acima do SLA</v>
      </c>
    </row>
    <row r="932" spans="1:16" hidden="1" x14ac:dyDescent="0.3">
      <c r="A932" s="1" t="s">
        <v>3647</v>
      </c>
      <c r="B932" t="s">
        <v>1575</v>
      </c>
      <c r="C932" t="s">
        <v>16</v>
      </c>
      <c r="D932" t="s">
        <v>17</v>
      </c>
      <c r="F932" s="3">
        <v>44881.746366701387</v>
      </c>
      <c r="G932" s="2">
        <v>44881.746366701387</v>
      </c>
      <c r="H932" s="3">
        <v>44882.627496400462</v>
      </c>
      <c r="I932" s="2">
        <v>44882.627496400462</v>
      </c>
      <c r="J932" s="5">
        <f t="shared" si="84"/>
        <v>0.8811296990752453</v>
      </c>
      <c r="K932" s="12">
        <f t="shared" si="85"/>
        <v>0.8811296990752453</v>
      </c>
      <c r="L932" s="5">
        <f t="shared" si="86"/>
        <v>21.147112777805887</v>
      </c>
      <c r="M932" s="5">
        <v>16</v>
      </c>
      <c r="N932" t="str">
        <f t="shared" si="87"/>
        <v>Prazo SLA não atendido</v>
      </c>
      <c r="O932" s="19">
        <f t="shared" si="88"/>
        <v>1.3216945486128679</v>
      </c>
      <c r="P932" t="str">
        <f t="shared" si="89"/>
        <v>Acima do SLA</v>
      </c>
    </row>
    <row r="933" spans="1:16" hidden="1" x14ac:dyDescent="0.3">
      <c r="A933" s="1" t="s">
        <v>2989</v>
      </c>
      <c r="B933" t="s">
        <v>2990</v>
      </c>
      <c r="C933" t="s">
        <v>16</v>
      </c>
      <c r="D933" t="s">
        <v>9</v>
      </c>
      <c r="F933" s="3">
        <v>44917.743219560187</v>
      </c>
      <c r="G933" s="2">
        <v>44917.743219560187</v>
      </c>
      <c r="H933" s="3">
        <v>44924.371107557869</v>
      </c>
      <c r="I933" s="2">
        <v>44924.371107557869</v>
      </c>
      <c r="J933" s="5">
        <f t="shared" si="84"/>
        <v>6.6278879976816825</v>
      </c>
      <c r="K933" s="12">
        <f t="shared" si="85"/>
        <v>6.6278879976816825</v>
      </c>
      <c r="L933" s="5">
        <f t="shared" si="86"/>
        <v>159.06931194436038</v>
      </c>
      <c r="M933" s="5">
        <v>120</v>
      </c>
      <c r="N933" t="str">
        <f t="shared" si="87"/>
        <v>Prazo SLA não atendido</v>
      </c>
      <c r="O933" s="19">
        <f t="shared" si="88"/>
        <v>1.3255775995363366</v>
      </c>
      <c r="P933" t="str">
        <f t="shared" si="89"/>
        <v>Acima do SLA</v>
      </c>
    </row>
    <row r="934" spans="1:16" hidden="1" x14ac:dyDescent="0.3">
      <c r="A934" s="1" t="s">
        <v>2277</v>
      </c>
      <c r="B934" t="s">
        <v>2278</v>
      </c>
      <c r="C934" t="s">
        <v>109</v>
      </c>
      <c r="D934" t="s">
        <v>17</v>
      </c>
      <c r="F934" s="3">
        <v>44963.677815613424</v>
      </c>
      <c r="G934" s="2">
        <v>44963.677815613424</v>
      </c>
      <c r="H934" s="3">
        <v>44964.573023124998</v>
      </c>
      <c r="I934" s="2">
        <v>44964.573023124998</v>
      </c>
      <c r="J934" s="5">
        <f t="shared" si="84"/>
        <v>0.89520751157397171</v>
      </c>
      <c r="K934" s="12">
        <f t="shared" si="85"/>
        <v>0.89520751157397171</v>
      </c>
      <c r="L934" s="5">
        <f t="shared" si="86"/>
        <v>21.484980277775321</v>
      </c>
      <c r="M934" s="5">
        <v>16</v>
      </c>
      <c r="N934" t="str">
        <f t="shared" si="87"/>
        <v>Prazo SLA não atendido</v>
      </c>
      <c r="O934" s="19">
        <f t="shared" si="88"/>
        <v>1.3428112673609576</v>
      </c>
      <c r="P934" t="str">
        <f t="shared" si="89"/>
        <v>Acima do SLA</v>
      </c>
    </row>
    <row r="935" spans="1:16" hidden="1" x14ac:dyDescent="0.3">
      <c r="A935" s="1" t="s">
        <v>2946</v>
      </c>
      <c r="B935" t="s">
        <v>2947</v>
      </c>
      <c r="C935" t="s">
        <v>16</v>
      </c>
      <c r="D935" t="s">
        <v>13</v>
      </c>
      <c r="F935" s="3">
        <v>44922.379579224536</v>
      </c>
      <c r="G935" s="2">
        <v>44922.379579224536</v>
      </c>
      <c r="H935" s="3">
        <v>44924.617850752315</v>
      </c>
      <c r="I935" s="2">
        <v>44924.617850752315</v>
      </c>
      <c r="J935" s="5">
        <f t="shared" si="84"/>
        <v>2.2382715277781244</v>
      </c>
      <c r="K935" s="12">
        <f t="shared" si="85"/>
        <v>2.2382715277781244</v>
      </c>
      <c r="L935" s="5">
        <f t="shared" si="86"/>
        <v>53.718516666674986</v>
      </c>
      <c r="M935" s="5">
        <v>40</v>
      </c>
      <c r="N935" t="str">
        <f t="shared" si="87"/>
        <v>Prazo SLA não atendido</v>
      </c>
      <c r="O935" s="19">
        <f t="shared" si="88"/>
        <v>1.3429629166668746</v>
      </c>
      <c r="P935" t="str">
        <f t="shared" si="89"/>
        <v>Acima do SLA</v>
      </c>
    </row>
    <row r="936" spans="1:16" hidden="1" x14ac:dyDescent="0.3">
      <c r="A936" s="1" t="s">
        <v>3509</v>
      </c>
      <c r="B936" t="s">
        <v>1415</v>
      </c>
      <c r="C936" t="s">
        <v>16</v>
      </c>
      <c r="D936" t="s">
        <v>9</v>
      </c>
      <c r="F936" s="3">
        <v>44889.721162291666</v>
      </c>
      <c r="G936" s="2">
        <v>44889.721162291666</v>
      </c>
      <c r="H936" s="3">
        <v>44896.442674409722</v>
      </c>
      <c r="I936" s="2">
        <v>44896.442674409722</v>
      </c>
      <c r="J936" s="5">
        <f t="shared" si="84"/>
        <v>6.7215121180561255</v>
      </c>
      <c r="K936" s="12">
        <f t="shared" si="85"/>
        <v>6.7215121180561255</v>
      </c>
      <c r="L936" s="5">
        <f t="shared" si="86"/>
        <v>161.31629083334701</v>
      </c>
      <c r="M936" s="5">
        <v>120</v>
      </c>
      <c r="N936" t="str">
        <f t="shared" si="87"/>
        <v>Prazo SLA não atendido</v>
      </c>
      <c r="O936" s="19">
        <f t="shared" si="88"/>
        <v>1.3443024236112251</v>
      </c>
      <c r="P936" t="str">
        <f t="shared" si="89"/>
        <v>Acima do SLA</v>
      </c>
    </row>
    <row r="937" spans="1:16" hidden="1" x14ac:dyDescent="0.3">
      <c r="A937" s="1" t="s">
        <v>2065</v>
      </c>
      <c r="B937" t="s">
        <v>2066</v>
      </c>
      <c r="C937" t="s">
        <v>1094</v>
      </c>
      <c r="D937" t="s">
        <v>17</v>
      </c>
      <c r="F937" s="3">
        <v>44973.617376076392</v>
      </c>
      <c r="G937" s="2">
        <v>44973.617376076392</v>
      </c>
      <c r="H937" s="3">
        <v>44974.513872824071</v>
      </c>
      <c r="I937" s="2">
        <v>44974.513872824071</v>
      </c>
      <c r="J937" s="5">
        <f t="shared" si="84"/>
        <v>0.89649674767861143</v>
      </c>
      <c r="K937" s="12">
        <f t="shared" si="85"/>
        <v>0.89649674767861143</v>
      </c>
      <c r="L937" s="5">
        <f t="shared" si="86"/>
        <v>21.515921944286674</v>
      </c>
      <c r="M937" s="5">
        <v>16</v>
      </c>
      <c r="N937" t="str">
        <f t="shared" si="87"/>
        <v>Prazo SLA não atendido</v>
      </c>
      <c r="O937" s="19">
        <f t="shared" si="88"/>
        <v>1.3447451215179171</v>
      </c>
      <c r="P937" t="str">
        <f t="shared" si="89"/>
        <v>Acima do SLA</v>
      </c>
    </row>
    <row r="938" spans="1:16" hidden="1" x14ac:dyDescent="0.3">
      <c r="A938" s="1" t="s">
        <v>2948</v>
      </c>
      <c r="B938" t="s">
        <v>2949</v>
      </c>
      <c r="C938" t="s">
        <v>16</v>
      </c>
      <c r="D938" t="s">
        <v>13</v>
      </c>
      <c r="F938" s="3">
        <v>44922.374065960648</v>
      </c>
      <c r="G938" s="2">
        <v>44922.374065960648</v>
      </c>
      <c r="H938" s="3">
        <v>44924.61840446759</v>
      </c>
      <c r="I938" s="2">
        <v>44924.61840446759</v>
      </c>
      <c r="J938" s="5">
        <f t="shared" si="84"/>
        <v>2.2443385069418582</v>
      </c>
      <c r="K938" s="12">
        <f t="shared" si="85"/>
        <v>2.2443385069418582</v>
      </c>
      <c r="L938" s="5">
        <f t="shared" si="86"/>
        <v>53.864124166604597</v>
      </c>
      <c r="M938" s="5">
        <v>40</v>
      </c>
      <c r="N938" t="str">
        <f t="shared" si="87"/>
        <v>Prazo SLA não atendido</v>
      </c>
      <c r="O938" s="19">
        <f t="shared" si="88"/>
        <v>1.346603104165115</v>
      </c>
      <c r="P938" t="str">
        <f t="shared" si="89"/>
        <v>Acima do SLA</v>
      </c>
    </row>
    <row r="939" spans="1:16" hidden="1" x14ac:dyDescent="0.3">
      <c r="A939" s="1" t="s">
        <v>3431</v>
      </c>
      <c r="B939" t="s">
        <v>3432</v>
      </c>
      <c r="C939" t="s">
        <v>16</v>
      </c>
      <c r="D939" t="s">
        <v>17</v>
      </c>
      <c r="F939" s="3">
        <v>44894.714175162037</v>
      </c>
      <c r="G939" s="2">
        <v>44894.714175162037</v>
      </c>
      <c r="H939" s="3">
        <v>44895.612493981484</v>
      </c>
      <c r="I939" s="2">
        <v>44895.612493981484</v>
      </c>
      <c r="J939" s="5">
        <f t="shared" si="84"/>
        <v>0.89831881944701308</v>
      </c>
      <c r="K939" s="12">
        <f t="shared" si="85"/>
        <v>0.89831881944701308</v>
      </c>
      <c r="L939" s="5">
        <f t="shared" si="86"/>
        <v>21.559651666728314</v>
      </c>
      <c r="M939" s="5">
        <v>16</v>
      </c>
      <c r="N939" t="str">
        <f t="shared" si="87"/>
        <v>Prazo SLA não atendido</v>
      </c>
      <c r="O939" s="19">
        <f t="shared" si="88"/>
        <v>1.3474782291705196</v>
      </c>
      <c r="P939" t="str">
        <f t="shared" si="89"/>
        <v>Acima do SLA</v>
      </c>
    </row>
    <row r="940" spans="1:16" hidden="1" x14ac:dyDescent="0.3">
      <c r="A940" s="1" t="s">
        <v>2916</v>
      </c>
      <c r="B940" t="s">
        <v>2917</v>
      </c>
      <c r="C940" t="s">
        <v>1005</v>
      </c>
      <c r="D940" t="s">
        <v>23</v>
      </c>
      <c r="F940" s="3">
        <v>44922.695841932873</v>
      </c>
      <c r="G940" s="2">
        <v>44922.695841932873</v>
      </c>
      <c r="H940" s="3">
        <v>44932.804512719908</v>
      </c>
      <c r="I940" s="2">
        <v>44932.804512719908</v>
      </c>
      <c r="J940" s="5">
        <f t="shared" si="84"/>
        <v>10.108670787034498</v>
      </c>
      <c r="K940" s="12">
        <f t="shared" si="85"/>
        <v>10.108670787034498</v>
      </c>
      <c r="L940" s="5">
        <f t="shared" si="86"/>
        <v>242.60809888882795</v>
      </c>
      <c r="M940" s="5">
        <v>180</v>
      </c>
      <c r="N940" t="str">
        <f t="shared" si="87"/>
        <v>Prazo SLA não atendido</v>
      </c>
      <c r="O940" s="19">
        <f t="shared" si="88"/>
        <v>1.3478227716045998</v>
      </c>
      <c r="P940" t="str">
        <f t="shared" si="89"/>
        <v>Acima do SLA</v>
      </c>
    </row>
    <row r="941" spans="1:16" hidden="1" x14ac:dyDescent="0.3">
      <c r="A941" s="1" t="s">
        <v>2983</v>
      </c>
      <c r="B941" t="s">
        <v>2984</v>
      </c>
      <c r="C941" t="s">
        <v>16</v>
      </c>
      <c r="D941" t="s">
        <v>9</v>
      </c>
      <c r="F941" s="3">
        <v>44917.828318564818</v>
      </c>
      <c r="G941" s="2">
        <v>44917.828318564818</v>
      </c>
      <c r="H941" s="3">
        <v>44924.571723043984</v>
      </c>
      <c r="I941" s="2">
        <v>44924.571723043984</v>
      </c>
      <c r="J941" s="5">
        <f t="shared" si="84"/>
        <v>6.7434044791662018</v>
      </c>
      <c r="K941" s="12">
        <f t="shared" si="85"/>
        <v>6.7434044791662018</v>
      </c>
      <c r="L941" s="5">
        <f t="shared" si="86"/>
        <v>161.84170749998884</v>
      </c>
      <c r="M941" s="5">
        <v>120</v>
      </c>
      <c r="N941" t="str">
        <f t="shared" si="87"/>
        <v>Prazo SLA não atendido</v>
      </c>
      <c r="O941" s="19">
        <f t="shared" si="88"/>
        <v>1.3486808958332404</v>
      </c>
      <c r="P941" t="str">
        <f t="shared" si="89"/>
        <v>Acima do SLA</v>
      </c>
    </row>
    <row r="942" spans="1:16" hidden="1" x14ac:dyDescent="0.3">
      <c r="A942" s="1" t="s">
        <v>2035</v>
      </c>
      <c r="B942" t="s">
        <v>2036</v>
      </c>
      <c r="C942" t="s">
        <v>26</v>
      </c>
      <c r="D942" t="s">
        <v>9</v>
      </c>
      <c r="F942" s="3">
        <v>44974.760105324072</v>
      </c>
      <c r="G942" s="2">
        <v>44974.760105324072</v>
      </c>
      <c r="H942" s="3">
        <v>44981.505538981481</v>
      </c>
      <c r="I942" s="2">
        <v>44981.505538981481</v>
      </c>
      <c r="J942" s="5">
        <f t="shared" si="84"/>
        <v>6.7454336574082845</v>
      </c>
      <c r="K942" s="12">
        <f t="shared" si="85"/>
        <v>6.7454336574082845</v>
      </c>
      <c r="L942" s="5">
        <f t="shared" si="86"/>
        <v>161.89040777779883</v>
      </c>
      <c r="M942" s="5">
        <v>120</v>
      </c>
      <c r="N942" t="str">
        <f t="shared" si="87"/>
        <v>Prazo SLA não atendido</v>
      </c>
      <c r="O942" s="19">
        <f t="shared" si="88"/>
        <v>1.3490867314816568</v>
      </c>
      <c r="P942" t="str">
        <f t="shared" si="89"/>
        <v>Acima do SLA</v>
      </c>
    </row>
    <row r="943" spans="1:16" hidden="1" x14ac:dyDescent="0.3">
      <c r="A943" s="1" t="s">
        <v>6062</v>
      </c>
      <c r="B943" t="s">
        <v>6063</v>
      </c>
      <c r="C943" t="s">
        <v>109</v>
      </c>
      <c r="D943" t="s">
        <v>9</v>
      </c>
      <c r="F943" s="3">
        <v>44746.702211134259</v>
      </c>
      <c r="G943" s="2">
        <v>44746.702211134259</v>
      </c>
      <c r="H943" s="3">
        <v>44753.456679826391</v>
      </c>
      <c r="I943" s="2">
        <v>44753.456679826391</v>
      </c>
      <c r="J943" s="5">
        <f t="shared" si="84"/>
        <v>6.7544686921319226</v>
      </c>
      <c r="K943" s="12">
        <f t="shared" si="85"/>
        <v>6.7544686921319226</v>
      </c>
      <c r="L943" s="5">
        <f t="shared" si="86"/>
        <v>162.10724861116614</v>
      </c>
      <c r="M943" s="5">
        <v>120</v>
      </c>
      <c r="N943" t="str">
        <f t="shared" si="87"/>
        <v>Prazo SLA não atendido</v>
      </c>
      <c r="O943" s="19">
        <f t="shared" si="88"/>
        <v>1.3508937384263846</v>
      </c>
      <c r="P943" t="str">
        <f t="shared" si="89"/>
        <v>Acima do SLA</v>
      </c>
    </row>
    <row r="944" spans="1:16" hidden="1" x14ac:dyDescent="0.3">
      <c r="A944" s="1" t="s">
        <v>6033</v>
      </c>
      <c r="B944" t="s">
        <v>6034</v>
      </c>
      <c r="C944" t="s">
        <v>109</v>
      </c>
      <c r="D944" t="s">
        <v>9</v>
      </c>
      <c r="F944" s="3">
        <v>44747.680506539349</v>
      </c>
      <c r="G944" s="2">
        <v>44747.680506539349</v>
      </c>
      <c r="H944" s="3">
        <v>44754.435473460646</v>
      </c>
      <c r="I944" s="2">
        <v>44754.435473460646</v>
      </c>
      <c r="J944" s="5">
        <f t="shared" si="84"/>
        <v>6.7549669212967274</v>
      </c>
      <c r="K944" s="12">
        <f t="shared" si="85"/>
        <v>6.7549669212967274</v>
      </c>
      <c r="L944" s="5">
        <f t="shared" si="86"/>
        <v>162.11920611112146</v>
      </c>
      <c r="M944" s="5">
        <v>120</v>
      </c>
      <c r="N944" t="str">
        <f t="shared" si="87"/>
        <v>Prazo SLA não atendido</v>
      </c>
      <c r="O944" s="19">
        <f t="shared" si="88"/>
        <v>1.3509933842593456</v>
      </c>
      <c r="P944" t="str">
        <f t="shared" si="89"/>
        <v>Acima do SLA</v>
      </c>
    </row>
    <row r="945" spans="1:16" hidden="1" x14ac:dyDescent="0.3">
      <c r="A945" s="1" t="s">
        <v>6060</v>
      </c>
      <c r="B945" t="s">
        <v>6061</v>
      </c>
      <c r="C945" t="s">
        <v>109</v>
      </c>
      <c r="D945" t="s">
        <v>9</v>
      </c>
      <c r="F945" s="3">
        <v>44746.766624560187</v>
      </c>
      <c r="G945" s="2">
        <v>44746.766624560187</v>
      </c>
      <c r="H945" s="3">
        <v>44753.544852557869</v>
      </c>
      <c r="I945" s="2">
        <v>44753.544852557869</v>
      </c>
      <c r="J945" s="5">
        <f t="shared" si="84"/>
        <v>6.7782279976818245</v>
      </c>
      <c r="K945" s="12">
        <f t="shared" si="85"/>
        <v>6.7782279976818245</v>
      </c>
      <c r="L945" s="5">
        <f t="shared" si="86"/>
        <v>162.67747194436379</v>
      </c>
      <c r="M945" s="5">
        <v>120</v>
      </c>
      <c r="N945" t="str">
        <f t="shared" si="87"/>
        <v>Prazo SLA não atendido</v>
      </c>
      <c r="O945" s="19">
        <f t="shared" si="88"/>
        <v>1.355645599536365</v>
      </c>
      <c r="P945" t="str">
        <f t="shared" si="89"/>
        <v>Acima do SLA</v>
      </c>
    </row>
    <row r="946" spans="1:16" hidden="1" x14ac:dyDescent="0.3">
      <c r="A946" s="1" t="s">
        <v>337</v>
      </c>
      <c r="B946" t="s">
        <v>338</v>
      </c>
      <c r="C946" t="s">
        <v>311</v>
      </c>
      <c r="D946" t="s">
        <v>23</v>
      </c>
      <c r="F946" s="3">
        <v>45079.629689513888</v>
      </c>
      <c r="G946" s="2">
        <v>45079.629689513888</v>
      </c>
      <c r="H946" s="3">
        <v>45089.81485865741</v>
      </c>
      <c r="I946" s="2">
        <v>45089.81485865741</v>
      </c>
      <c r="J946" s="5">
        <f t="shared" si="84"/>
        <v>10.185169143522216</v>
      </c>
      <c r="K946" s="12">
        <f t="shared" si="85"/>
        <v>10.185169143522216</v>
      </c>
      <c r="L946" s="5">
        <f t="shared" si="86"/>
        <v>244.4440594445332</v>
      </c>
      <c r="M946" s="5">
        <v>180</v>
      </c>
      <c r="N946" t="str">
        <f t="shared" si="87"/>
        <v>Prazo SLA não atendido</v>
      </c>
      <c r="O946" s="19">
        <f t="shared" si="88"/>
        <v>1.3580225524696288</v>
      </c>
      <c r="P946" t="str">
        <f t="shared" si="89"/>
        <v>Acima do SLA</v>
      </c>
    </row>
    <row r="947" spans="1:16" hidden="1" x14ac:dyDescent="0.3">
      <c r="A947" s="1" t="s">
        <v>4611</v>
      </c>
      <c r="B947" t="s">
        <v>4612</v>
      </c>
      <c r="C947" t="s">
        <v>16</v>
      </c>
      <c r="D947" t="s">
        <v>17</v>
      </c>
      <c r="F947" s="3">
        <v>44826.677077094908</v>
      </c>
      <c r="G947" s="2">
        <v>44826.677077094908</v>
      </c>
      <c r="H947" s="3">
        <v>44827.583943912039</v>
      </c>
      <c r="I947" s="2">
        <v>44827.583943912039</v>
      </c>
      <c r="J947" s="5">
        <f t="shared" si="84"/>
        <v>0.90686681713123107</v>
      </c>
      <c r="K947" s="12">
        <f t="shared" si="85"/>
        <v>0.90686681713123107</v>
      </c>
      <c r="L947" s="5">
        <f t="shared" si="86"/>
        <v>21.764803611149546</v>
      </c>
      <c r="M947" s="5">
        <v>16</v>
      </c>
      <c r="N947" t="str">
        <f t="shared" si="87"/>
        <v>Prazo SLA não atendido</v>
      </c>
      <c r="O947" s="19">
        <f t="shared" si="88"/>
        <v>1.3603002256968466</v>
      </c>
      <c r="P947" t="str">
        <f t="shared" si="89"/>
        <v>Acima do SLA</v>
      </c>
    </row>
    <row r="948" spans="1:16" hidden="1" x14ac:dyDescent="0.3">
      <c r="A948" s="1" t="s">
        <v>3089</v>
      </c>
      <c r="B948" t="s">
        <v>3090</v>
      </c>
      <c r="C948" t="s">
        <v>16</v>
      </c>
      <c r="D948" t="s">
        <v>9</v>
      </c>
      <c r="F948" s="3">
        <v>44910.815753113427</v>
      </c>
      <c r="G948" s="2">
        <v>44910.815753113427</v>
      </c>
      <c r="H948" s="3">
        <v>44917.643665393516</v>
      </c>
      <c r="I948" s="2">
        <v>44917.643665393516</v>
      </c>
      <c r="J948" s="5">
        <f t="shared" si="84"/>
        <v>6.8279122800886398</v>
      </c>
      <c r="K948" s="12">
        <f t="shared" si="85"/>
        <v>6.8279122800886398</v>
      </c>
      <c r="L948" s="5">
        <f t="shared" si="86"/>
        <v>163.86989472212736</v>
      </c>
      <c r="M948" s="5">
        <v>120</v>
      </c>
      <c r="N948" t="str">
        <f t="shared" si="87"/>
        <v>Prazo SLA não atendido</v>
      </c>
      <c r="O948" s="19">
        <f t="shared" si="88"/>
        <v>1.3655824560177279</v>
      </c>
      <c r="P948" t="str">
        <f t="shared" si="89"/>
        <v>Acima do SLA</v>
      </c>
    </row>
    <row r="949" spans="1:16" hidden="1" x14ac:dyDescent="0.3">
      <c r="A949" s="1" t="s">
        <v>878</v>
      </c>
      <c r="B949" t="s">
        <v>879</v>
      </c>
      <c r="C949" t="s">
        <v>8</v>
      </c>
      <c r="D949" t="s">
        <v>9</v>
      </c>
      <c r="F949" s="3">
        <v>45043.693185474534</v>
      </c>
      <c r="G949" s="2">
        <v>45043.693185474534</v>
      </c>
      <c r="H949" s="3">
        <v>45050.536469120372</v>
      </c>
      <c r="I949" s="2">
        <v>45050.536469120372</v>
      </c>
      <c r="J949" s="5">
        <f t="shared" si="84"/>
        <v>6.8432836458378006</v>
      </c>
      <c r="K949" s="12">
        <f t="shared" si="85"/>
        <v>6.8432836458378006</v>
      </c>
      <c r="L949" s="5">
        <f t="shared" si="86"/>
        <v>164.23880750010721</v>
      </c>
      <c r="M949" s="5">
        <v>120</v>
      </c>
      <c r="N949" t="str">
        <f t="shared" si="87"/>
        <v>Prazo SLA não atendido</v>
      </c>
      <c r="O949" s="19">
        <f t="shared" si="88"/>
        <v>1.3686567291675602</v>
      </c>
      <c r="P949" t="str">
        <f t="shared" si="89"/>
        <v>Acima do SLA</v>
      </c>
    </row>
    <row r="950" spans="1:16" hidden="1" x14ac:dyDescent="0.3">
      <c r="A950" s="1" t="s">
        <v>5097</v>
      </c>
      <c r="B950" t="s">
        <v>1415</v>
      </c>
      <c r="C950" t="s">
        <v>109</v>
      </c>
      <c r="D950" t="s">
        <v>9</v>
      </c>
      <c r="F950" s="3">
        <v>44798.620852604166</v>
      </c>
      <c r="G950" s="2">
        <v>44798.620852604166</v>
      </c>
      <c r="H950" s="3">
        <v>44805.490215196762</v>
      </c>
      <c r="I950" s="2">
        <v>44805.490215196762</v>
      </c>
      <c r="J950" s="5">
        <f t="shared" si="84"/>
        <v>6.8693625925952801</v>
      </c>
      <c r="K950" s="12">
        <f t="shared" si="85"/>
        <v>6.8693625925952801</v>
      </c>
      <c r="L950" s="5">
        <f t="shared" si="86"/>
        <v>164.86470222228672</v>
      </c>
      <c r="M950" s="5">
        <v>120</v>
      </c>
      <c r="N950" t="str">
        <f t="shared" si="87"/>
        <v>Prazo SLA não atendido</v>
      </c>
      <c r="O950" s="19">
        <f t="shared" si="88"/>
        <v>1.3738725185190561</v>
      </c>
      <c r="P950" t="str">
        <f t="shared" si="89"/>
        <v>Acima do SLA</v>
      </c>
    </row>
    <row r="951" spans="1:16" hidden="1" x14ac:dyDescent="0.3">
      <c r="A951" s="1" t="s">
        <v>951</v>
      </c>
      <c r="B951" t="s">
        <v>952</v>
      </c>
      <c r="C951" t="s">
        <v>8</v>
      </c>
      <c r="D951" t="s">
        <v>9</v>
      </c>
      <c r="F951" s="3">
        <v>45041.663603009256</v>
      </c>
      <c r="G951" s="2">
        <v>45041.663603009256</v>
      </c>
      <c r="H951" s="3">
        <v>45048.554537731485</v>
      </c>
      <c r="I951" s="2">
        <v>45048.554537731485</v>
      </c>
      <c r="J951" s="5">
        <f t="shared" si="84"/>
        <v>6.8909347222288488</v>
      </c>
      <c r="K951" s="12">
        <f t="shared" si="85"/>
        <v>6.8909347222288488</v>
      </c>
      <c r="L951" s="5">
        <f t="shared" si="86"/>
        <v>165.38243333349237</v>
      </c>
      <c r="M951" s="5">
        <v>120</v>
      </c>
      <c r="N951" t="str">
        <f t="shared" si="87"/>
        <v>Prazo SLA não atendido</v>
      </c>
      <c r="O951" s="19">
        <f t="shared" si="88"/>
        <v>1.3781869444457697</v>
      </c>
      <c r="P951" t="str">
        <f t="shared" si="89"/>
        <v>Acima do SLA</v>
      </c>
    </row>
    <row r="952" spans="1:16" hidden="1" x14ac:dyDescent="0.3">
      <c r="A952" s="1" t="s">
        <v>3507</v>
      </c>
      <c r="B952" t="s">
        <v>3508</v>
      </c>
      <c r="C952" t="s">
        <v>16</v>
      </c>
      <c r="D952" t="s">
        <v>17</v>
      </c>
      <c r="F952" s="3">
        <v>44889.748565787035</v>
      </c>
      <c r="G952" s="2">
        <v>44889.748565787035</v>
      </c>
      <c r="H952" s="3">
        <v>44890.667621030094</v>
      </c>
      <c r="I952" s="2">
        <v>44890.667621030094</v>
      </c>
      <c r="J952" s="5">
        <f t="shared" si="84"/>
        <v>0.91905524305911968</v>
      </c>
      <c r="K952" s="12">
        <f t="shared" si="85"/>
        <v>0.91905524305911968</v>
      </c>
      <c r="L952" s="5">
        <f t="shared" si="86"/>
        <v>22.057325833418872</v>
      </c>
      <c r="M952" s="5">
        <v>16</v>
      </c>
      <c r="N952" t="str">
        <f t="shared" si="87"/>
        <v>Prazo SLA não atendido</v>
      </c>
      <c r="O952" s="19">
        <f t="shared" si="88"/>
        <v>1.3785828645886795</v>
      </c>
      <c r="P952" t="str">
        <f t="shared" si="89"/>
        <v>Acima do SLA</v>
      </c>
    </row>
    <row r="953" spans="1:16" hidden="1" x14ac:dyDescent="0.3">
      <c r="A953" s="1" t="s">
        <v>3382</v>
      </c>
      <c r="B953" t="s">
        <v>3383</v>
      </c>
      <c r="C953" t="s">
        <v>16</v>
      </c>
      <c r="D953" t="s">
        <v>9</v>
      </c>
      <c r="F953" s="3">
        <v>44896.562055219911</v>
      </c>
      <c r="G953" s="2">
        <v>44896.562055219911</v>
      </c>
      <c r="H953" s="3">
        <v>44903.462810659723</v>
      </c>
      <c r="I953" s="2">
        <v>44903.462810659723</v>
      </c>
      <c r="J953" s="5">
        <f t="shared" si="84"/>
        <v>6.9007554398122011</v>
      </c>
      <c r="K953" s="12">
        <f t="shared" si="85"/>
        <v>6.9007554398122011</v>
      </c>
      <c r="L953" s="5">
        <f t="shared" si="86"/>
        <v>165.61813055549283</v>
      </c>
      <c r="M953" s="5">
        <v>120</v>
      </c>
      <c r="N953" t="str">
        <f t="shared" si="87"/>
        <v>Prazo SLA não atendido</v>
      </c>
      <c r="O953" s="19">
        <f t="shared" si="88"/>
        <v>1.3801510879624401</v>
      </c>
      <c r="P953" t="str">
        <f t="shared" si="89"/>
        <v>Acima do SLA</v>
      </c>
    </row>
    <row r="954" spans="1:16" hidden="1" x14ac:dyDescent="0.3">
      <c r="A954" s="1" t="s">
        <v>4936</v>
      </c>
      <c r="B954" t="s">
        <v>4937</v>
      </c>
      <c r="C954" t="s">
        <v>109</v>
      </c>
      <c r="D954" t="s">
        <v>9</v>
      </c>
      <c r="F954" s="3">
        <v>44809.719167905096</v>
      </c>
      <c r="G954" s="2">
        <v>44809.719167905096</v>
      </c>
      <c r="H954" s="3">
        <v>44816.643958194443</v>
      </c>
      <c r="I954" s="2">
        <v>44816.643958194443</v>
      </c>
      <c r="J954" s="5">
        <f t="shared" si="84"/>
        <v>6.9247902893475839</v>
      </c>
      <c r="K954" s="12">
        <f t="shared" si="85"/>
        <v>6.9247902893475839</v>
      </c>
      <c r="L954" s="5">
        <f t="shared" si="86"/>
        <v>166.19496694434201</v>
      </c>
      <c r="M954" s="5">
        <v>120</v>
      </c>
      <c r="N954" t="str">
        <f t="shared" si="87"/>
        <v>Prazo SLA não atendido</v>
      </c>
      <c r="O954" s="19">
        <f t="shared" si="88"/>
        <v>1.3849580578695169</v>
      </c>
      <c r="P954" t="str">
        <f t="shared" si="89"/>
        <v>Acima do SLA</v>
      </c>
    </row>
    <row r="955" spans="1:16" hidden="1" x14ac:dyDescent="0.3">
      <c r="A955" s="1" t="s">
        <v>4213</v>
      </c>
      <c r="B955" t="s">
        <v>4214</v>
      </c>
      <c r="C955" t="s">
        <v>255</v>
      </c>
      <c r="D955" t="s">
        <v>13</v>
      </c>
      <c r="F955" s="3">
        <v>44853.616332731479</v>
      </c>
      <c r="G955" s="2">
        <v>44853.616332731479</v>
      </c>
      <c r="H955" s="3">
        <v>44855.931584861108</v>
      </c>
      <c r="I955" s="2">
        <v>44855.931584861108</v>
      </c>
      <c r="J955" s="5">
        <f t="shared" si="84"/>
        <v>2.3152521296287887</v>
      </c>
      <c r="K955" s="12">
        <f t="shared" si="85"/>
        <v>2.3152521296287887</v>
      </c>
      <c r="L955" s="5">
        <f t="shared" si="86"/>
        <v>55.566051111090928</v>
      </c>
      <c r="M955" s="5">
        <v>40</v>
      </c>
      <c r="N955" t="str">
        <f t="shared" si="87"/>
        <v>Prazo SLA não atendido</v>
      </c>
      <c r="O955" s="19">
        <f t="shared" si="88"/>
        <v>1.3891512777772732</v>
      </c>
      <c r="P955" t="str">
        <f t="shared" si="89"/>
        <v>Acima do SLA</v>
      </c>
    </row>
    <row r="956" spans="1:16" hidden="1" x14ac:dyDescent="0.3">
      <c r="A956" s="1" t="s">
        <v>3214</v>
      </c>
      <c r="B956" t="s">
        <v>3215</v>
      </c>
      <c r="C956" t="s">
        <v>8</v>
      </c>
      <c r="D956" t="s">
        <v>17</v>
      </c>
      <c r="F956" s="3">
        <v>44903.715627152778</v>
      </c>
      <c r="G956" s="2">
        <v>44903.715627152778</v>
      </c>
      <c r="H956" s="3">
        <v>44904.64293361111</v>
      </c>
      <c r="I956" s="2">
        <v>44904.64293361111</v>
      </c>
      <c r="J956" s="5">
        <f t="shared" si="84"/>
        <v>0.9273064583321684</v>
      </c>
      <c r="K956" s="12">
        <f t="shared" si="85"/>
        <v>0.9273064583321684</v>
      </c>
      <c r="L956" s="5">
        <f t="shared" si="86"/>
        <v>22.255354999972042</v>
      </c>
      <c r="M956" s="5">
        <v>16</v>
      </c>
      <c r="N956" t="str">
        <f t="shared" si="87"/>
        <v>Prazo SLA não atendido</v>
      </c>
      <c r="O956" s="19">
        <f t="shared" si="88"/>
        <v>1.3909596874982526</v>
      </c>
      <c r="P956" t="str">
        <f t="shared" si="89"/>
        <v>Acima do SLA</v>
      </c>
    </row>
    <row r="957" spans="1:16" hidden="1" x14ac:dyDescent="0.3">
      <c r="A957" s="1" t="s">
        <v>4217</v>
      </c>
      <c r="B957" t="s">
        <v>4218</v>
      </c>
      <c r="C957" t="s">
        <v>255</v>
      </c>
      <c r="D957" t="s">
        <v>13</v>
      </c>
      <c r="F957" s="3">
        <v>44853.613671851854</v>
      </c>
      <c r="G957" s="2">
        <v>44853.613671851854</v>
      </c>
      <c r="H957" s="3">
        <v>44855.936484201389</v>
      </c>
      <c r="I957" s="2">
        <v>44855.936484201389</v>
      </c>
      <c r="J957" s="5">
        <f t="shared" si="84"/>
        <v>2.3228123495355248</v>
      </c>
      <c r="K957" s="12">
        <f t="shared" si="85"/>
        <v>2.3228123495355248</v>
      </c>
      <c r="L957" s="5">
        <f t="shared" si="86"/>
        <v>55.747496388852596</v>
      </c>
      <c r="M957" s="5">
        <v>40</v>
      </c>
      <c r="N957" t="str">
        <f t="shared" si="87"/>
        <v>Prazo SLA não atendido</v>
      </c>
      <c r="O957" s="19">
        <f t="shared" si="88"/>
        <v>1.393687409721315</v>
      </c>
      <c r="P957" t="str">
        <f t="shared" si="89"/>
        <v>Acima do SLA</v>
      </c>
    </row>
    <row r="958" spans="1:16" hidden="1" x14ac:dyDescent="0.3">
      <c r="A958" s="1" t="s">
        <v>2253</v>
      </c>
      <c r="B958" t="s">
        <v>2254</v>
      </c>
      <c r="C958" t="s">
        <v>16</v>
      </c>
      <c r="D958" t="s">
        <v>9</v>
      </c>
      <c r="F958" s="3">
        <v>44964.479569687501</v>
      </c>
      <c r="G958" s="2">
        <v>44964.479569687501</v>
      </c>
      <c r="H958" s="3">
        <v>44971.519608668983</v>
      </c>
      <c r="I958" s="2">
        <v>44971.519608668983</v>
      </c>
      <c r="J958" s="5">
        <f t="shared" si="84"/>
        <v>7.040038981482212</v>
      </c>
      <c r="K958" s="12">
        <f t="shared" si="85"/>
        <v>7.040038981482212</v>
      </c>
      <c r="L958" s="5">
        <f t="shared" si="86"/>
        <v>168.96093555557309</v>
      </c>
      <c r="M958" s="5">
        <v>120</v>
      </c>
      <c r="N958" t="str">
        <f t="shared" si="87"/>
        <v>Prazo SLA não atendido</v>
      </c>
      <c r="O958" s="19">
        <f t="shared" si="88"/>
        <v>1.4080077962964423</v>
      </c>
      <c r="P958" t="str">
        <f t="shared" si="89"/>
        <v>Acima do SLA</v>
      </c>
    </row>
    <row r="959" spans="1:16" hidden="1" x14ac:dyDescent="0.3">
      <c r="A959" s="1" t="s">
        <v>3320</v>
      </c>
      <c r="B959" t="s">
        <v>3321</v>
      </c>
      <c r="C959" t="s">
        <v>16</v>
      </c>
      <c r="D959" t="s">
        <v>9</v>
      </c>
      <c r="F959" s="3">
        <v>44900.522362731484</v>
      </c>
      <c r="G959" s="2">
        <v>44900.522362731484</v>
      </c>
      <c r="H959" s="3">
        <v>44907.609005358798</v>
      </c>
      <c r="I959" s="2">
        <v>44907.609005358798</v>
      </c>
      <c r="J959" s="5">
        <f t="shared" si="84"/>
        <v>7.0866426273132674</v>
      </c>
      <c r="K959" s="12">
        <f t="shared" si="85"/>
        <v>7.0866426273132674</v>
      </c>
      <c r="L959" s="5">
        <f t="shared" si="86"/>
        <v>170.07942305551842</v>
      </c>
      <c r="M959" s="5">
        <v>120</v>
      </c>
      <c r="N959" t="str">
        <f t="shared" si="87"/>
        <v>Prazo SLA não atendido</v>
      </c>
      <c r="O959" s="19">
        <f t="shared" si="88"/>
        <v>1.4173285254626535</v>
      </c>
      <c r="P959" t="str">
        <f t="shared" si="89"/>
        <v>Acima do SLA</v>
      </c>
    </row>
    <row r="960" spans="1:16" hidden="1" x14ac:dyDescent="0.3">
      <c r="A960" s="1" t="s">
        <v>3101</v>
      </c>
      <c r="B960" t="s">
        <v>3102</v>
      </c>
      <c r="C960" t="s">
        <v>16</v>
      </c>
      <c r="D960" t="s">
        <v>9</v>
      </c>
      <c r="F960" s="3">
        <v>44910.535914780092</v>
      </c>
      <c r="G960" s="2">
        <v>44910.535914780092</v>
      </c>
      <c r="H960" s="3">
        <v>44917.665779097224</v>
      </c>
      <c r="I960" s="2">
        <v>44917.665779097224</v>
      </c>
      <c r="J960" s="5">
        <f t="shared" si="84"/>
        <v>7.1298643171321601</v>
      </c>
      <c r="K960" s="12">
        <f t="shared" si="85"/>
        <v>7.1298643171321601</v>
      </c>
      <c r="L960" s="5">
        <f t="shared" si="86"/>
        <v>171.11674361117184</v>
      </c>
      <c r="M960" s="5">
        <v>120</v>
      </c>
      <c r="N960" t="str">
        <f t="shared" si="87"/>
        <v>Prazo SLA não atendido</v>
      </c>
      <c r="O960" s="19">
        <f t="shared" si="88"/>
        <v>1.4259728634264319</v>
      </c>
      <c r="P960" t="str">
        <f t="shared" si="89"/>
        <v>Acima do SLA</v>
      </c>
    </row>
    <row r="961" spans="1:16" hidden="1" x14ac:dyDescent="0.3">
      <c r="A961" s="1" t="s">
        <v>1480</v>
      </c>
      <c r="B961" t="s">
        <v>1386</v>
      </c>
      <c r="C961" t="s">
        <v>16</v>
      </c>
      <c r="D961" t="s">
        <v>43</v>
      </c>
      <c r="F961" s="3">
        <v>45007.763798888889</v>
      </c>
      <c r="G961" s="2">
        <v>45007.763798888889</v>
      </c>
      <c r="H961" s="3">
        <v>45008.714559664353</v>
      </c>
      <c r="I961" s="2">
        <v>45008.714559664353</v>
      </c>
      <c r="J961" s="5">
        <f t="shared" si="84"/>
        <v>0.95076077546400484</v>
      </c>
      <c r="K961" s="12">
        <f t="shared" si="85"/>
        <v>0.95076077546400484</v>
      </c>
      <c r="L961" s="5">
        <f t="shared" si="86"/>
        <v>22.818258611136116</v>
      </c>
      <c r="M961" s="5">
        <v>16</v>
      </c>
      <c r="N961" t="str">
        <f t="shared" si="87"/>
        <v>Prazo SLA não atendido</v>
      </c>
      <c r="O961" s="19">
        <f t="shared" si="88"/>
        <v>1.4261411631960073</v>
      </c>
      <c r="P961" t="str">
        <f t="shared" si="89"/>
        <v>Acima do SLA</v>
      </c>
    </row>
    <row r="962" spans="1:16" hidden="1" x14ac:dyDescent="0.3">
      <c r="A962" s="1" t="s">
        <v>1482</v>
      </c>
      <c r="B962" t="s">
        <v>1386</v>
      </c>
      <c r="C962" t="s">
        <v>16</v>
      </c>
      <c r="D962" t="s">
        <v>43</v>
      </c>
      <c r="F962" s="3">
        <v>45007.760215729169</v>
      </c>
      <c r="G962" s="2">
        <v>45007.760215729169</v>
      </c>
      <c r="H962" s="3">
        <v>45008.711205092593</v>
      </c>
      <c r="I962" s="2">
        <v>45008.711205092593</v>
      </c>
      <c r="J962" s="5">
        <f t="shared" ref="J962:J1025" si="90">H962-F962</f>
        <v>0.9509893634240143</v>
      </c>
      <c r="K962" s="12">
        <f t="shared" ref="K962:K1025" si="91">I962-G962</f>
        <v>0.9509893634240143</v>
      </c>
      <c r="L962" s="5">
        <f t="shared" ref="L962:L1025" si="92">J962*24</f>
        <v>22.823744722176343</v>
      </c>
      <c r="M962" s="5">
        <v>16</v>
      </c>
      <c r="N962" t="str">
        <f t="shared" ref="N962:N1025" si="93">IFERROR(IF(L962&gt;=M962,"Prazo SLA não atendido","Prazo SLA atendido"),"Serviço não cadastrado")</f>
        <v>Prazo SLA não atendido</v>
      </c>
      <c r="O962" s="19">
        <f t="shared" ref="O962:O1025" si="94">(L962/M962)</f>
        <v>1.4264840451360215</v>
      </c>
      <c r="P962" t="str">
        <f t="shared" ref="P962:P1025" si="95">IFERROR(IF(AND(O962&gt;=101%,O962&lt;=200%),"Acima do SLA",IF(AND(O962&gt;200%),"Muito Acima do SLA")),"Sem meta")</f>
        <v>Acima do SLA</v>
      </c>
    </row>
    <row r="963" spans="1:16" hidden="1" x14ac:dyDescent="0.3">
      <c r="A963" s="1" t="s">
        <v>1481</v>
      </c>
      <c r="B963" t="s">
        <v>1386</v>
      </c>
      <c r="C963" t="s">
        <v>16</v>
      </c>
      <c r="D963" t="s">
        <v>43</v>
      </c>
      <c r="F963" s="3">
        <v>45007.761972546294</v>
      </c>
      <c r="G963" s="2">
        <v>45007.761972546294</v>
      </c>
      <c r="H963" s="3">
        <v>45008.713124571761</v>
      </c>
      <c r="I963" s="2">
        <v>45008.713124571761</v>
      </c>
      <c r="J963" s="5">
        <f t="shared" si="90"/>
        <v>0.9511520254673087</v>
      </c>
      <c r="K963" s="12">
        <f t="shared" si="91"/>
        <v>0.9511520254673087</v>
      </c>
      <c r="L963" s="5">
        <f t="shared" si="92"/>
        <v>22.827648611215409</v>
      </c>
      <c r="M963" s="5">
        <v>16</v>
      </c>
      <c r="N963" t="str">
        <f t="shared" si="93"/>
        <v>Prazo SLA não atendido</v>
      </c>
      <c r="O963" s="19">
        <f t="shared" si="94"/>
        <v>1.4267280382009631</v>
      </c>
      <c r="P963" t="str">
        <f t="shared" si="95"/>
        <v>Acima do SLA</v>
      </c>
    </row>
    <row r="964" spans="1:16" hidden="1" x14ac:dyDescent="0.3">
      <c r="A964" s="1" t="s">
        <v>4871</v>
      </c>
      <c r="B964" t="s">
        <v>4872</v>
      </c>
      <c r="C964" t="s">
        <v>109</v>
      </c>
      <c r="D964" t="s">
        <v>9</v>
      </c>
      <c r="F964" s="3">
        <v>44813.403687372687</v>
      </c>
      <c r="G964" s="2">
        <v>44813.403687372687</v>
      </c>
      <c r="H964" s="3">
        <v>44820.552428530093</v>
      </c>
      <c r="I964" s="2">
        <v>44820.552428530093</v>
      </c>
      <c r="J964" s="5">
        <f t="shared" si="90"/>
        <v>7.1487411574053112</v>
      </c>
      <c r="K964" s="12">
        <f t="shared" si="91"/>
        <v>7.1487411574053112</v>
      </c>
      <c r="L964" s="5">
        <f t="shared" si="92"/>
        <v>171.56978777772747</v>
      </c>
      <c r="M964" s="5">
        <v>120</v>
      </c>
      <c r="N964" t="str">
        <f t="shared" si="93"/>
        <v>Prazo SLA não atendido</v>
      </c>
      <c r="O964" s="19">
        <f t="shared" si="94"/>
        <v>1.4297482314810623</v>
      </c>
      <c r="P964" t="str">
        <f t="shared" si="95"/>
        <v>Acima do SLA</v>
      </c>
    </row>
    <row r="965" spans="1:16" hidden="1" x14ac:dyDescent="0.3">
      <c r="A965" s="1" t="s">
        <v>2809</v>
      </c>
      <c r="B965" t="s">
        <v>2810</v>
      </c>
      <c r="C965" t="s">
        <v>16</v>
      </c>
      <c r="D965" t="s">
        <v>9</v>
      </c>
      <c r="F965" s="3">
        <v>44930.634594386574</v>
      </c>
      <c r="G965" s="2">
        <v>44930.634594386574</v>
      </c>
      <c r="H965" s="3">
        <v>44937.784336805555</v>
      </c>
      <c r="I965" s="2">
        <v>44937.784336805555</v>
      </c>
      <c r="J965" s="5">
        <f t="shared" si="90"/>
        <v>7.1497424189801677</v>
      </c>
      <c r="K965" s="12">
        <f t="shared" si="91"/>
        <v>7.1497424189801677</v>
      </c>
      <c r="L965" s="5">
        <f t="shared" si="92"/>
        <v>171.59381805552403</v>
      </c>
      <c r="M965" s="5">
        <v>120</v>
      </c>
      <c r="N965" t="str">
        <f t="shared" si="93"/>
        <v>Prazo SLA não atendido</v>
      </c>
      <c r="O965" s="19">
        <f t="shared" si="94"/>
        <v>1.4299484837960335</v>
      </c>
      <c r="P965" t="str">
        <f t="shared" si="95"/>
        <v>Acima do SLA</v>
      </c>
    </row>
    <row r="966" spans="1:16" hidden="1" x14ac:dyDescent="0.3">
      <c r="A966" s="1" t="s">
        <v>1398</v>
      </c>
      <c r="B966" t="s">
        <v>1347</v>
      </c>
      <c r="C966" t="s">
        <v>16</v>
      </c>
      <c r="D966" t="s">
        <v>17</v>
      </c>
      <c r="F966" s="3">
        <v>45013.717832511575</v>
      </c>
      <c r="G966" s="2">
        <v>45013.717832511575</v>
      </c>
      <c r="H966" s="3">
        <v>45014.672143842596</v>
      </c>
      <c r="I966" s="2">
        <v>45014.672143842596</v>
      </c>
      <c r="J966" s="5">
        <f t="shared" si="90"/>
        <v>0.95431133102101739</v>
      </c>
      <c r="K966" s="12">
        <f t="shared" si="91"/>
        <v>0.95431133102101739</v>
      </c>
      <c r="L966" s="5">
        <f t="shared" si="92"/>
        <v>22.903471944504417</v>
      </c>
      <c r="M966" s="5">
        <v>16</v>
      </c>
      <c r="N966" t="str">
        <f t="shared" si="93"/>
        <v>Prazo SLA não atendido</v>
      </c>
      <c r="O966" s="19">
        <f t="shared" si="94"/>
        <v>1.4314669965315261</v>
      </c>
      <c r="P966" t="str">
        <f t="shared" si="95"/>
        <v>Acima do SLA</v>
      </c>
    </row>
    <row r="967" spans="1:16" hidden="1" x14ac:dyDescent="0.3">
      <c r="A967" s="1" t="s">
        <v>5639</v>
      </c>
      <c r="B967" t="s">
        <v>5640</v>
      </c>
      <c r="C967" t="s">
        <v>4047</v>
      </c>
      <c r="D967" t="s">
        <v>17</v>
      </c>
      <c r="F967" s="3">
        <v>44767.744562754633</v>
      </c>
      <c r="G967" s="2">
        <v>44767.744562754633</v>
      </c>
      <c r="H967" s="3">
        <v>44768.700415486113</v>
      </c>
      <c r="I967" s="2">
        <v>44768.700415486113</v>
      </c>
      <c r="J967" s="5">
        <f t="shared" si="90"/>
        <v>0.95585273148026317</v>
      </c>
      <c r="K967" s="12">
        <f t="shared" si="91"/>
        <v>0.95585273148026317</v>
      </c>
      <c r="L967" s="5">
        <f t="shared" si="92"/>
        <v>22.940465555526316</v>
      </c>
      <c r="M967" s="5">
        <v>16</v>
      </c>
      <c r="N967" t="str">
        <f t="shared" si="93"/>
        <v>Prazo SLA não atendido</v>
      </c>
      <c r="O967" s="19">
        <f t="shared" si="94"/>
        <v>1.4337790972203948</v>
      </c>
      <c r="P967" t="str">
        <f t="shared" si="95"/>
        <v>Acima do SLA</v>
      </c>
    </row>
    <row r="968" spans="1:16" hidden="1" x14ac:dyDescent="0.3">
      <c r="A968" s="1" t="s">
        <v>5021</v>
      </c>
      <c r="B968" t="s">
        <v>5022</v>
      </c>
      <c r="C968" t="s">
        <v>1005</v>
      </c>
      <c r="D968" t="s">
        <v>23</v>
      </c>
      <c r="F968" s="3">
        <v>44802.781301388888</v>
      </c>
      <c r="G968" s="2">
        <v>44802.781301388888</v>
      </c>
      <c r="H968" s="3">
        <v>44813.547583761574</v>
      </c>
      <c r="I968" s="2">
        <v>44813.547583761574</v>
      </c>
      <c r="J968" s="5">
        <f t="shared" si="90"/>
        <v>10.766282372685964</v>
      </c>
      <c r="K968" s="12">
        <f t="shared" si="91"/>
        <v>10.766282372685964</v>
      </c>
      <c r="L968" s="5">
        <f t="shared" si="92"/>
        <v>258.39077694446314</v>
      </c>
      <c r="M968" s="5">
        <v>180</v>
      </c>
      <c r="N968" t="str">
        <f t="shared" si="93"/>
        <v>Prazo SLA não atendido</v>
      </c>
      <c r="O968" s="19">
        <f t="shared" si="94"/>
        <v>1.4355043163581285</v>
      </c>
      <c r="P968" t="str">
        <f t="shared" si="95"/>
        <v>Acima do SLA</v>
      </c>
    </row>
    <row r="969" spans="1:16" hidden="1" x14ac:dyDescent="0.3">
      <c r="A969" s="1" t="s">
        <v>312</v>
      </c>
      <c r="B969" t="s">
        <v>313</v>
      </c>
      <c r="C969" t="s">
        <v>255</v>
      </c>
      <c r="D969" t="s">
        <v>17</v>
      </c>
      <c r="F969" s="3">
        <v>45082.503119849534</v>
      </c>
      <c r="G969" s="2">
        <v>45082.503119849534</v>
      </c>
      <c r="H969" s="3">
        <v>45083.462287743052</v>
      </c>
      <c r="I969" s="2">
        <v>45083.462287743052</v>
      </c>
      <c r="J969" s="5">
        <f t="shared" si="90"/>
        <v>0.9591678935175878</v>
      </c>
      <c r="K969" s="12">
        <f t="shared" si="91"/>
        <v>0.9591678935175878</v>
      </c>
      <c r="L969" s="5">
        <f t="shared" si="92"/>
        <v>23.020029444422107</v>
      </c>
      <c r="M969" s="5">
        <v>16</v>
      </c>
      <c r="N969" t="str">
        <f t="shared" si="93"/>
        <v>Prazo SLA não atendido</v>
      </c>
      <c r="O969" s="19">
        <f t="shared" si="94"/>
        <v>1.4387518402763817</v>
      </c>
      <c r="P969" t="str">
        <f t="shared" si="95"/>
        <v>Acima do SLA</v>
      </c>
    </row>
    <row r="970" spans="1:16" hidden="1" x14ac:dyDescent="0.3">
      <c r="A970" s="1" t="s">
        <v>1397</v>
      </c>
      <c r="B970" t="s">
        <v>1345</v>
      </c>
      <c r="C970" t="s">
        <v>16</v>
      </c>
      <c r="D970" t="s">
        <v>17</v>
      </c>
      <c r="F970" s="3">
        <v>45013.719702962961</v>
      </c>
      <c r="G970" s="2">
        <v>45013.719702962961</v>
      </c>
      <c r="H970" s="3">
        <v>45014.679248703702</v>
      </c>
      <c r="I970" s="2">
        <v>45014.679248703702</v>
      </c>
      <c r="J970" s="5">
        <f t="shared" si="90"/>
        <v>0.95954574074130505</v>
      </c>
      <c r="K970" s="12">
        <f t="shared" si="91"/>
        <v>0.95954574074130505</v>
      </c>
      <c r="L970" s="5">
        <f t="shared" si="92"/>
        <v>23.029097777791321</v>
      </c>
      <c r="M970" s="5">
        <v>16</v>
      </c>
      <c r="N970" t="str">
        <f t="shared" si="93"/>
        <v>Prazo SLA não atendido</v>
      </c>
      <c r="O970" s="19">
        <f t="shared" si="94"/>
        <v>1.4393186111119576</v>
      </c>
      <c r="P970" t="str">
        <f t="shared" si="95"/>
        <v>Acima do SLA</v>
      </c>
    </row>
    <row r="971" spans="1:16" hidden="1" x14ac:dyDescent="0.3">
      <c r="A971" s="1" t="s">
        <v>537</v>
      </c>
      <c r="B971" t="s">
        <v>538</v>
      </c>
      <c r="C971" t="s">
        <v>539</v>
      </c>
      <c r="D971" t="s">
        <v>23</v>
      </c>
      <c r="F971" s="3">
        <v>45068.721929178238</v>
      </c>
      <c r="G971" s="2">
        <v>45068.721929178238</v>
      </c>
      <c r="H971" s="3">
        <v>45079.520011782406</v>
      </c>
      <c r="I971" s="2">
        <v>45079.520011782406</v>
      </c>
      <c r="J971" s="5">
        <f t="shared" si="90"/>
        <v>10.798082604167575</v>
      </c>
      <c r="K971" s="12">
        <f t="shared" si="91"/>
        <v>10.798082604167575</v>
      </c>
      <c r="L971" s="5">
        <f t="shared" si="92"/>
        <v>259.15398250002181</v>
      </c>
      <c r="M971" s="5">
        <v>180</v>
      </c>
      <c r="N971" t="str">
        <f t="shared" si="93"/>
        <v>Prazo SLA não atendido</v>
      </c>
      <c r="O971" s="19">
        <f t="shared" si="94"/>
        <v>1.4397443472223435</v>
      </c>
      <c r="P971" t="str">
        <f t="shared" si="95"/>
        <v>Acima do SLA</v>
      </c>
    </row>
    <row r="972" spans="1:16" hidden="1" x14ac:dyDescent="0.3">
      <c r="A972" s="1" t="s">
        <v>1396</v>
      </c>
      <c r="B972" t="s">
        <v>1343</v>
      </c>
      <c r="C972" t="s">
        <v>16</v>
      </c>
      <c r="D972" t="s">
        <v>17</v>
      </c>
      <c r="F972" s="3">
        <v>45013.721466898147</v>
      </c>
      <c r="G972" s="2">
        <v>45013.721466898147</v>
      </c>
      <c r="H972" s="3">
        <v>45014.685962048614</v>
      </c>
      <c r="I972" s="2">
        <v>45014.685962048614</v>
      </c>
      <c r="J972" s="5">
        <f t="shared" si="90"/>
        <v>0.96449515046697343</v>
      </c>
      <c r="K972" s="12">
        <f t="shared" si="91"/>
        <v>0.96449515046697343</v>
      </c>
      <c r="L972" s="5">
        <f t="shared" si="92"/>
        <v>23.147883611207362</v>
      </c>
      <c r="M972" s="5">
        <v>16</v>
      </c>
      <c r="N972" t="str">
        <f t="shared" si="93"/>
        <v>Prazo SLA não atendido</v>
      </c>
      <c r="O972" s="19">
        <f t="shared" si="94"/>
        <v>1.4467427257004601</v>
      </c>
      <c r="P972" t="str">
        <f t="shared" si="95"/>
        <v>Acima do SLA</v>
      </c>
    </row>
    <row r="973" spans="1:16" hidden="1" x14ac:dyDescent="0.3">
      <c r="A973" s="1" t="s">
        <v>2726</v>
      </c>
      <c r="B973" t="s">
        <v>2727</v>
      </c>
      <c r="C973" t="s">
        <v>71</v>
      </c>
      <c r="D973" t="s">
        <v>577</v>
      </c>
      <c r="F973" s="3">
        <v>44935.440572685184</v>
      </c>
      <c r="G973" s="2">
        <v>44935.440572685184</v>
      </c>
      <c r="H973" s="3">
        <v>44937.373710046297</v>
      </c>
      <c r="I973" s="2">
        <v>44937.373710046297</v>
      </c>
      <c r="J973" s="5">
        <f t="shared" si="90"/>
        <v>1.9331373611130402</v>
      </c>
      <c r="K973" s="12">
        <f t="shared" si="91"/>
        <v>1.9331373611130402</v>
      </c>
      <c r="L973" s="5">
        <f t="shared" si="92"/>
        <v>46.395296666712966</v>
      </c>
      <c r="M973" s="5">
        <v>32</v>
      </c>
      <c r="N973" t="str">
        <f t="shared" si="93"/>
        <v>Prazo SLA não atendido</v>
      </c>
      <c r="O973" s="19">
        <f t="shared" si="94"/>
        <v>1.4498530208347802</v>
      </c>
      <c r="P973" t="str">
        <f t="shared" si="95"/>
        <v>Acima do SLA</v>
      </c>
    </row>
    <row r="974" spans="1:16" hidden="1" x14ac:dyDescent="0.3">
      <c r="A974" s="1" t="s">
        <v>2723</v>
      </c>
      <c r="B974" t="s">
        <v>1534</v>
      </c>
      <c r="C974" t="s">
        <v>1529</v>
      </c>
      <c r="D974" t="s">
        <v>43</v>
      </c>
      <c r="F974" s="3">
        <v>44935.46938490741</v>
      </c>
      <c r="G974" s="2">
        <v>44935.46938490741</v>
      </c>
      <c r="H974" s="3">
        <v>44936.437816597223</v>
      </c>
      <c r="I974" s="2">
        <v>44936.437816597223</v>
      </c>
      <c r="J974" s="5">
        <f t="shared" si="90"/>
        <v>0.96843168981285999</v>
      </c>
      <c r="K974" s="12">
        <f t="shared" si="91"/>
        <v>0.96843168981285999</v>
      </c>
      <c r="L974" s="5">
        <f t="shared" si="92"/>
        <v>23.24236055550864</v>
      </c>
      <c r="M974" s="5">
        <v>16</v>
      </c>
      <c r="N974" t="str">
        <f t="shared" si="93"/>
        <v>Prazo SLA não atendido</v>
      </c>
      <c r="O974" s="19">
        <f t="shared" si="94"/>
        <v>1.45264753471929</v>
      </c>
      <c r="P974" t="str">
        <f t="shared" si="95"/>
        <v>Acima do SLA</v>
      </c>
    </row>
    <row r="975" spans="1:16" hidden="1" x14ac:dyDescent="0.3">
      <c r="A975" s="1" t="s">
        <v>2450</v>
      </c>
      <c r="B975" t="s">
        <v>1051</v>
      </c>
      <c r="C975" t="s">
        <v>16</v>
      </c>
      <c r="D975" t="s">
        <v>17</v>
      </c>
      <c r="F975" s="3">
        <v>44952.682610810189</v>
      </c>
      <c r="G975" s="2">
        <v>44952.682610810189</v>
      </c>
      <c r="H975" s="3">
        <v>44953.653444861113</v>
      </c>
      <c r="I975" s="2">
        <v>44953.653444861113</v>
      </c>
      <c r="J975" s="5">
        <f t="shared" si="90"/>
        <v>0.97083405092416797</v>
      </c>
      <c r="K975" s="12">
        <f t="shared" si="91"/>
        <v>0.97083405092416797</v>
      </c>
      <c r="L975" s="5">
        <f t="shared" si="92"/>
        <v>23.300017222180031</v>
      </c>
      <c r="M975" s="5">
        <v>16</v>
      </c>
      <c r="N975" t="str">
        <f t="shared" si="93"/>
        <v>Prazo SLA não atendido</v>
      </c>
      <c r="O975" s="19">
        <f t="shared" si="94"/>
        <v>1.456251076386252</v>
      </c>
      <c r="P975" t="str">
        <f t="shared" si="95"/>
        <v>Acima do SLA</v>
      </c>
    </row>
    <row r="976" spans="1:16" hidden="1" x14ac:dyDescent="0.3">
      <c r="A976" s="1" t="s">
        <v>2309</v>
      </c>
      <c r="B976" t="s">
        <v>2310</v>
      </c>
      <c r="C976" t="s">
        <v>26</v>
      </c>
      <c r="D976" t="s">
        <v>9</v>
      </c>
      <c r="F976" s="3">
        <v>44963.419936678241</v>
      </c>
      <c r="G976" s="2">
        <v>44963.419936678241</v>
      </c>
      <c r="H976" s="3">
        <v>44970.713172141201</v>
      </c>
      <c r="I976" s="2">
        <v>44970.713172141201</v>
      </c>
      <c r="J976" s="5">
        <f t="shared" si="90"/>
        <v>7.2932354629592737</v>
      </c>
      <c r="K976" s="12">
        <f t="shared" si="91"/>
        <v>7.2932354629592737</v>
      </c>
      <c r="L976" s="5">
        <f t="shared" si="92"/>
        <v>175.03765111102257</v>
      </c>
      <c r="M976" s="5">
        <v>120</v>
      </c>
      <c r="N976" t="str">
        <f t="shared" si="93"/>
        <v>Prazo SLA não atendido</v>
      </c>
      <c r="O976" s="19">
        <f t="shared" si="94"/>
        <v>1.4586470925918547</v>
      </c>
      <c r="P976" t="str">
        <f t="shared" si="95"/>
        <v>Acima do SLA</v>
      </c>
    </row>
    <row r="977" spans="1:16" hidden="1" x14ac:dyDescent="0.3">
      <c r="A977" s="1" t="s">
        <v>1075</v>
      </c>
      <c r="B977" t="s">
        <v>1076</v>
      </c>
      <c r="C977" t="s">
        <v>8</v>
      </c>
      <c r="D977" t="s">
        <v>9</v>
      </c>
      <c r="F977" s="3">
        <v>45034.425752268522</v>
      </c>
      <c r="G977" s="2">
        <v>45034.425752268522</v>
      </c>
      <c r="H977" s="3">
        <v>45041.722581018519</v>
      </c>
      <c r="I977" s="2">
        <v>45041.722581018519</v>
      </c>
      <c r="J977" s="5">
        <f t="shared" si="90"/>
        <v>7.2968287499970756</v>
      </c>
      <c r="K977" s="12">
        <f t="shared" si="91"/>
        <v>7.2968287499970756</v>
      </c>
      <c r="L977" s="5">
        <f t="shared" si="92"/>
        <v>175.12388999992982</v>
      </c>
      <c r="M977" s="5">
        <v>120</v>
      </c>
      <c r="N977" t="str">
        <f t="shared" si="93"/>
        <v>Prazo SLA não atendido</v>
      </c>
      <c r="O977" s="19">
        <f t="shared" si="94"/>
        <v>1.459365749999415</v>
      </c>
      <c r="P977" t="str">
        <f t="shared" si="95"/>
        <v>Acima do SLA</v>
      </c>
    </row>
    <row r="978" spans="1:16" hidden="1" x14ac:dyDescent="0.3">
      <c r="A978" s="1" t="s">
        <v>2219</v>
      </c>
      <c r="B978" t="s">
        <v>2220</v>
      </c>
      <c r="C978" t="s">
        <v>16</v>
      </c>
      <c r="D978" t="s">
        <v>17</v>
      </c>
      <c r="F978" s="3">
        <v>44965.485591643519</v>
      </c>
      <c r="G978" s="2">
        <v>44965.485591643519</v>
      </c>
      <c r="H978" s="3">
        <v>44966.461235787036</v>
      </c>
      <c r="I978" s="2">
        <v>44966.461235787036</v>
      </c>
      <c r="J978" s="5">
        <f t="shared" si="90"/>
        <v>0.97564414351654705</v>
      </c>
      <c r="K978" s="12">
        <f t="shared" si="91"/>
        <v>0.97564414351654705</v>
      </c>
      <c r="L978" s="5">
        <f t="shared" si="92"/>
        <v>23.415459444397129</v>
      </c>
      <c r="M978" s="5">
        <v>16</v>
      </c>
      <c r="N978" t="str">
        <f t="shared" si="93"/>
        <v>Prazo SLA não atendido</v>
      </c>
      <c r="O978" s="19">
        <f t="shared" si="94"/>
        <v>1.4634662152748206</v>
      </c>
      <c r="P978" t="str">
        <f t="shared" si="95"/>
        <v>Acima do SLA</v>
      </c>
    </row>
    <row r="979" spans="1:16" hidden="1" x14ac:dyDescent="0.3">
      <c r="A979" s="1" t="s">
        <v>3696</v>
      </c>
      <c r="B979" t="s">
        <v>3697</v>
      </c>
      <c r="C979" t="s">
        <v>16</v>
      </c>
      <c r="D979" t="s">
        <v>9</v>
      </c>
      <c r="F979" s="3">
        <v>44876.483170254629</v>
      </c>
      <c r="G979" s="2">
        <v>44876.483170254629</v>
      </c>
      <c r="H979" s="3">
        <v>44883.80337952546</v>
      </c>
      <c r="I979" s="2">
        <v>44883.80337952546</v>
      </c>
      <c r="J979" s="5">
        <f t="shared" si="90"/>
        <v>7.3202092708306736</v>
      </c>
      <c r="K979" s="12">
        <f t="shared" si="91"/>
        <v>7.3202092708306736</v>
      </c>
      <c r="L979" s="5">
        <f t="shared" si="92"/>
        <v>175.68502249993617</v>
      </c>
      <c r="M979" s="5">
        <v>120</v>
      </c>
      <c r="N979" t="str">
        <f t="shared" si="93"/>
        <v>Prazo SLA não atendido</v>
      </c>
      <c r="O979" s="19">
        <f t="shared" si="94"/>
        <v>1.4640418541661346</v>
      </c>
      <c r="P979" t="str">
        <f t="shared" si="95"/>
        <v>Acima do SLA</v>
      </c>
    </row>
    <row r="980" spans="1:16" hidden="1" x14ac:dyDescent="0.3">
      <c r="A980" s="1" t="s">
        <v>5105</v>
      </c>
      <c r="B980" t="s">
        <v>5106</v>
      </c>
      <c r="C980" t="s">
        <v>16</v>
      </c>
      <c r="D980" t="s">
        <v>17</v>
      </c>
      <c r="F980" s="3">
        <v>44797.715430532407</v>
      </c>
      <c r="G980" s="2">
        <v>44797.715430532407</v>
      </c>
      <c r="H980" s="3">
        <v>44798.692956979168</v>
      </c>
      <c r="I980" s="2">
        <v>44798.692956979168</v>
      </c>
      <c r="J980" s="5">
        <f t="shared" si="90"/>
        <v>0.97752644676074851</v>
      </c>
      <c r="K980" s="12">
        <f t="shared" si="91"/>
        <v>0.97752644676074851</v>
      </c>
      <c r="L980" s="5">
        <f t="shared" si="92"/>
        <v>23.460634722257964</v>
      </c>
      <c r="M980" s="5">
        <v>16</v>
      </c>
      <c r="N980" t="str">
        <f t="shared" si="93"/>
        <v>Prazo SLA não atendido</v>
      </c>
      <c r="O980" s="19">
        <f t="shared" si="94"/>
        <v>1.4662896701411228</v>
      </c>
      <c r="P980" t="str">
        <f t="shared" si="95"/>
        <v>Acima do SLA</v>
      </c>
    </row>
    <row r="981" spans="1:16" hidden="1" x14ac:dyDescent="0.3">
      <c r="A981" s="1" t="s">
        <v>797</v>
      </c>
      <c r="B981" t="s">
        <v>798</v>
      </c>
      <c r="C981" t="s">
        <v>12</v>
      </c>
      <c r="D981" t="s">
        <v>17</v>
      </c>
      <c r="F981" s="3">
        <v>45050.532805891205</v>
      </c>
      <c r="G981" s="2">
        <v>45050.532805891205</v>
      </c>
      <c r="H981" s="3">
        <v>45051.511679386575</v>
      </c>
      <c r="I981" s="2">
        <v>45051.511679386575</v>
      </c>
      <c r="J981" s="5">
        <f t="shared" si="90"/>
        <v>0.97887349536904367</v>
      </c>
      <c r="K981" s="12">
        <f t="shared" si="91"/>
        <v>0.97887349536904367</v>
      </c>
      <c r="L981" s="5">
        <f t="shared" si="92"/>
        <v>23.492963888857048</v>
      </c>
      <c r="M981" s="5">
        <v>16</v>
      </c>
      <c r="N981" t="str">
        <f t="shared" si="93"/>
        <v>Prazo SLA não atendido</v>
      </c>
      <c r="O981" s="19">
        <f t="shared" si="94"/>
        <v>1.4683102430535655</v>
      </c>
      <c r="P981" t="str">
        <f t="shared" si="95"/>
        <v>Acima do SLA</v>
      </c>
    </row>
    <row r="982" spans="1:16" hidden="1" x14ac:dyDescent="0.3">
      <c r="A982" s="1" t="s">
        <v>1722</v>
      </c>
      <c r="B982" t="s">
        <v>1723</v>
      </c>
      <c r="C982" t="s">
        <v>26</v>
      </c>
      <c r="D982" t="s">
        <v>9</v>
      </c>
      <c r="F982" s="3">
        <v>44999.342563877311</v>
      </c>
      <c r="G982" s="2">
        <v>44999.342563877311</v>
      </c>
      <c r="H982" s="3">
        <v>45006.689453888888</v>
      </c>
      <c r="I982" s="2">
        <v>45006.689453888888</v>
      </c>
      <c r="J982" s="5">
        <f t="shared" si="90"/>
        <v>7.346890011576761</v>
      </c>
      <c r="K982" s="12">
        <f t="shared" si="91"/>
        <v>7.346890011576761</v>
      </c>
      <c r="L982" s="5">
        <f t="shared" si="92"/>
        <v>176.32536027784226</v>
      </c>
      <c r="M982" s="5">
        <v>120</v>
      </c>
      <c r="N982" t="str">
        <f t="shared" si="93"/>
        <v>Prazo SLA não atendido</v>
      </c>
      <c r="O982" s="19">
        <f t="shared" si="94"/>
        <v>1.4693780023153522</v>
      </c>
      <c r="P982" t="str">
        <f t="shared" si="95"/>
        <v>Acima do SLA</v>
      </c>
    </row>
    <row r="983" spans="1:16" hidden="1" x14ac:dyDescent="0.3">
      <c r="A983" s="1" t="s">
        <v>1451</v>
      </c>
      <c r="B983" t="s">
        <v>1452</v>
      </c>
      <c r="C983" t="s">
        <v>91</v>
      </c>
      <c r="D983" t="s">
        <v>9</v>
      </c>
      <c r="F983" s="3">
        <v>45009.051348043984</v>
      </c>
      <c r="G983" s="2">
        <v>45009.051348043984</v>
      </c>
      <c r="H983" s="3">
        <v>45016.424660543984</v>
      </c>
      <c r="I983" s="2">
        <v>45016.424660543984</v>
      </c>
      <c r="J983" s="5">
        <f t="shared" si="90"/>
        <v>7.3733124999998836</v>
      </c>
      <c r="K983" s="12">
        <f t="shared" si="91"/>
        <v>7.3733124999998836</v>
      </c>
      <c r="L983" s="5">
        <f t="shared" si="92"/>
        <v>176.95949999999721</v>
      </c>
      <c r="M983" s="5">
        <v>120</v>
      </c>
      <c r="N983" t="str">
        <f t="shared" si="93"/>
        <v>Prazo SLA não atendido</v>
      </c>
      <c r="O983" s="19">
        <f t="shared" si="94"/>
        <v>1.4746624999999767</v>
      </c>
      <c r="P983" t="str">
        <f t="shared" si="95"/>
        <v>Acima do SLA</v>
      </c>
    </row>
    <row r="984" spans="1:16" hidden="1" x14ac:dyDescent="0.3">
      <c r="A984" s="1" t="s">
        <v>1796</v>
      </c>
      <c r="B984" t="s">
        <v>1797</v>
      </c>
      <c r="C984" t="s">
        <v>16</v>
      </c>
      <c r="D984" t="s">
        <v>17</v>
      </c>
      <c r="F984" s="3">
        <v>44993.487447268519</v>
      </c>
      <c r="G984" s="2">
        <v>44993.487447268519</v>
      </c>
      <c r="H984" s="3">
        <v>44994.471837164354</v>
      </c>
      <c r="I984" s="2">
        <v>44994.471837164354</v>
      </c>
      <c r="J984" s="5">
        <f t="shared" si="90"/>
        <v>0.98438989583519287</v>
      </c>
      <c r="K984" s="12">
        <f t="shared" si="91"/>
        <v>0.98438989583519287</v>
      </c>
      <c r="L984" s="5">
        <f t="shared" si="92"/>
        <v>23.625357500044629</v>
      </c>
      <c r="M984" s="5">
        <v>16</v>
      </c>
      <c r="N984" t="str">
        <f t="shared" si="93"/>
        <v>Prazo SLA não atendido</v>
      </c>
      <c r="O984" s="19">
        <f t="shared" si="94"/>
        <v>1.4765848437527893</v>
      </c>
      <c r="P984" t="str">
        <f t="shared" si="95"/>
        <v>Acima do SLA</v>
      </c>
    </row>
    <row r="985" spans="1:16" hidden="1" x14ac:dyDescent="0.3">
      <c r="A985" s="1" t="s">
        <v>1130</v>
      </c>
      <c r="B985" t="s">
        <v>1131</v>
      </c>
      <c r="C985" t="s">
        <v>238</v>
      </c>
      <c r="D985" t="s">
        <v>23</v>
      </c>
      <c r="F985" s="3">
        <v>45029.384318171295</v>
      </c>
      <c r="G985" s="2">
        <v>45029.384318171295</v>
      </c>
      <c r="H985" s="3">
        <v>45040.470430763889</v>
      </c>
      <c r="I985" s="2">
        <v>45040.470430763889</v>
      </c>
      <c r="J985" s="5">
        <f t="shared" si="90"/>
        <v>11.086112592594873</v>
      </c>
      <c r="K985" s="12">
        <f t="shared" si="91"/>
        <v>11.086112592594873</v>
      </c>
      <c r="L985" s="5">
        <f t="shared" si="92"/>
        <v>266.06670222227694</v>
      </c>
      <c r="M985" s="5">
        <v>180</v>
      </c>
      <c r="N985" t="str">
        <f t="shared" si="93"/>
        <v>Prazo SLA não atendido</v>
      </c>
      <c r="O985" s="19">
        <f t="shared" si="94"/>
        <v>1.4781483456793163</v>
      </c>
      <c r="P985" t="str">
        <f t="shared" si="95"/>
        <v>Acima do SLA</v>
      </c>
    </row>
    <row r="986" spans="1:16" hidden="1" x14ac:dyDescent="0.3">
      <c r="A986" s="1" t="s">
        <v>4177</v>
      </c>
      <c r="B986" t="s">
        <v>4178</v>
      </c>
      <c r="C986" t="s">
        <v>91</v>
      </c>
      <c r="D986" t="s">
        <v>23</v>
      </c>
      <c r="F986" s="3">
        <v>44854.518125104165</v>
      </c>
      <c r="G986" s="2">
        <v>44854.518125104165</v>
      </c>
      <c r="H986" s="3">
        <v>44865.6831484375</v>
      </c>
      <c r="I986" s="2">
        <v>44865.6831484375</v>
      </c>
      <c r="J986" s="5">
        <f t="shared" si="90"/>
        <v>11.16502333333483</v>
      </c>
      <c r="K986" s="12">
        <f t="shared" si="91"/>
        <v>11.16502333333483</v>
      </c>
      <c r="L986" s="5">
        <f t="shared" si="92"/>
        <v>267.96056000003591</v>
      </c>
      <c r="M986" s="5">
        <v>180</v>
      </c>
      <c r="N986" t="str">
        <f t="shared" si="93"/>
        <v>Prazo SLA não atendido</v>
      </c>
      <c r="O986" s="19">
        <f t="shared" si="94"/>
        <v>1.4886697777779774</v>
      </c>
      <c r="P986" t="str">
        <f t="shared" si="95"/>
        <v>Acima do SLA</v>
      </c>
    </row>
    <row r="987" spans="1:16" hidden="1" x14ac:dyDescent="0.3">
      <c r="A987" s="1" t="s">
        <v>4129</v>
      </c>
      <c r="B987" t="s">
        <v>4130</v>
      </c>
      <c r="C987" t="s">
        <v>1529</v>
      </c>
      <c r="D987" t="s">
        <v>577</v>
      </c>
      <c r="F987" s="3">
        <v>44856.445340370374</v>
      </c>
      <c r="G987" s="2">
        <v>44856.445340370374</v>
      </c>
      <c r="H987" s="3">
        <v>44858.431798460646</v>
      </c>
      <c r="I987" s="2">
        <v>44858.431798460646</v>
      </c>
      <c r="J987" s="5">
        <f t="shared" si="90"/>
        <v>1.9864580902722082</v>
      </c>
      <c r="K987" s="12">
        <f t="shared" si="91"/>
        <v>1.9864580902722082</v>
      </c>
      <c r="L987" s="5">
        <f t="shared" si="92"/>
        <v>47.674994166532997</v>
      </c>
      <c r="M987" s="5">
        <v>32</v>
      </c>
      <c r="N987" t="str">
        <f t="shared" si="93"/>
        <v>Prazo SLA não atendido</v>
      </c>
      <c r="O987" s="19">
        <f t="shared" si="94"/>
        <v>1.4898435677041562</v>
      </c>
      <c r="P987" t="str">
        <f t="shared" si="95"/>
        <v>Acima do SLA</v>
      </c>
    </row>
    <row r="988" spans="1:16" hidden="1" x14ac:dyDescent="0.3">
      <c r="A988" s="1" t="s">
        <v>6048</v>
      </c>
      <c r="B988" t="s">
        <v>6049</v>
      </c>
      <c r="C988" t="s">
        <v>71</v>
      </c>
      <c r="D988" t="s">
        <v>577</v>
      </c>
      <c r="F988" s="3">
        <v>44747.425048530095</v>
      </c>
      <c r="G988" s="2">
        <v>44747.425048530095</v>
      </c>
      <c r="H988" s="3">
        <v>44749.414177673614</v>
      </c>
      <c r="I988" s="2">
        <v>44749.414177673614</v>
      </c>
      <c r="J988" s="5">
        <f t="shared" si="90"/>
        <v>1.9891291435196763</v>
      </c>
      <c r="K988" s="12">
        <f t="shared" si="91"/>
        <v>1.9891291435196763</v>
      </c>
      <c r="L988" s="5">
        <f t="shared" si="92"/>
        <v>47.739099444472231</v>
      </c>
      <c r="M988" s="5">
        <v>32</v>
      </c>
      <c r="N988" t="str">
        <f t="shared" si="93"/>
        <v>Prazo SLA não atendido</v>
      </c>
      <c r="O988" s="19">
        <f t="shared" si="94"/>
        <v>1.4918468576397572</v>
      </c>
      <c r="P988" t="str">
        <f t="shared" si="95"/>
        <v>Acima do SLA</v>
      </c>
    </row>
    <row r="989" spans="1:16" hidden="1" x14ac:dyDescent="0.3">
      <c r="A989" s="1" t="s">
        <v>5978</v>
      </c>
      <c r="B989" t="s">
        <v>5979</v>
      </c>
      <c r="C989" t="s">
        <v>8</v>
      </c>
      <c r="D989" t="s">
        <v>17</v>
      </c>
      <c r="F989" s="3">
        <v>44749.716042662039</v>
      </c>
      <c r="G989" s="2">
        <v>44749.716042662039</v>
      </c>
      <c r="H989" s="3">
        <v>44750.711070798614</v>
      </c>
      <c r="I989" s="2">
        <v>44750.711070798614</v>
      </c>
      <c r="J989" s="5">
        <f t="shared" si="90"/>
        <v>0.99502813657454681</v>
      </c>
      <c r="K989" s="12">
        <f t="shared" si="91"/>
        <v>0.99502813657454681</v>
      </c>
      <c r="L989" s="5">
        <f t="shared" si="92"/>
        <v>23.880675277789123</v>
      </c>
      <c r="M989" s="5">
        <v>16</v>
      </c>
      <c r="N989" t="str">
        <f t="shared" si="93"/>
        <v>Prazo SLA não atendido</v>
      </c>
      <c r="O989" s="19">
        <f t="shared" si="94"/>
        <v>1.4925422048618202</v>
      </c>
      <c r="P989" t="str">
        <f t="shared" si="95"/>
        <v>Acima do SLA</v>
      </c>
    </row>
    <row r="990" spans="1:16" hidden="1" x14ac:dyDescent="0.3">
      <c r="A990" s="1" t="s">
        <v>3437</v>
      </c>
      <c r="B990" t="s">
        <v>3438</v>
      </c>
      <c r="C990" t="s">
        <v>16</v>
      </c>
      <c r="D990" t="s">
        <v>17</v>
      </c>
      <c r="F990" s="3">
        <v>44894.620663252317</v>
      </c>
      <c r="G990" s="2">
        <v>44894.620663252317</v>
      </c>
      <c r="H990" s="3">
        <v>44895.61765709491</v>
      </c>
      <c r="I990" s="2">
        <v>44895.61765709491</v>
      </c>
      <c r="J990" s="5">
        <f t="shared" si="90"/>
        <v>0.99699384259292856</v>
      </c>
      <c r="K990" s="12">
        <f t="shared" si="91"/>
        <v>0.99699384259292856</v>
      </c>
      <c r="L990" s="5">
        <f t="shared" si="92"/>
        <v>23.927852222230285</v>
      </c>
      <c r="M990" s="5">
        <v>16</v>
      </c>
      <c r="N990" t="str">
        <f t="shared" si="93"/>
        <v>Prazo SLA não atendido</v>
      </c>
      <c r="O990" s="19">
        <f t="shared" si="94"/>
        <v>1.4954907638893928</v>
      </c>
      <c r="P990" t="str">
        <f t="shared" si="95"/>
        <v>Acima do SLA</v>
      </c>
    </row>
    <row r="991" spans="1:16" hidden="1" x14ac:dyDescent="0.3">
      <c r="A991" s="1" t="s">
        <v>5980</v>
      </c>
      <c r="B991" t="s">
        <v>5981</v>
      </c>
      <c r="C991" t="s">
        <v>8</v>
      </c>
      <c r="D991" t="s">
        <v>17</v>
      </c>
      <c r="F991" s="3">
        <v>44749.714417002317</v>
      </c>
      <c r="G991" s="2">
        <v>44749.714417002317</v>
      </c>
      <c r="H991" s="3">
        <v>44750.711686805553</v>
      </c>
      <c r="I991" s="2">
        <v>44750.711686805553</v>
      </c>
      <c r="J991" s="5">
        <f t="shared" si="90"/>
        <v>0.99726980323612224</v>
      </c>
      <c r="K991" s="12">
        <f t="shared" si="91"/>
        <v>0.99726980323612224</v>
      </c>
      <c r="L991" s="5">
        <f t="shared" si="92"/>
        <v>23.934475277666934</v>
      </c>
      <c r="M991" s="5">
        <v>16</v>
      </c>
      <c r="N991" t="str">
        <f t="shared" si="93"/>
        <v>Prazo SLA não atendido</v>
      </c>
      <c r="O991" s="19">
        <f t="shared" si="94"/>
        <v>1.4959047048541834</v>
      </c>
      <c r="P991" t="str">
        <f t="shared" si="95"/>
        <v>Acima do SLA</v>
      </c>
    </row>
    <row r="992" spans="1:16" hidden="1" x14ac:dyDescent="0.3">
      <c r="A992" s="1" t="s">
        <v>14</v>
      </c>
      <c r="B992" t="s">
        <v>15</v>
      </c>
      <c r="C992" t="s">
        <v>16</v>
      </c>
      <c r="D992" t="s">
        <v>17</v>
      </c>
      <c r="F992" s="3">
        <v>45105.476348877317</v>
      </c>
      <c r="G992" s="2">
        <v>45105.476348877317</v>
      </c>
      <c r="H992" s="3">
        <v>45106.479500937501</v>
      </c>
      <c r="I992" s="2">
        <v>45106.479500937501</v>
      </c>
      <c r="J992" s="5">
        <f t="shared" si="90"/>
        <v>1.0031520601842203</v>
      </c>
      <c r="K992" s="12">
        <f t="shared" si="91"/>
        <v>1.0031520601842203</v>
      </c>
      <c r="L992" s="5">
        <f t="shared" si="92"/>
        <v>24.075649444421288</v>
      </c>
      <c r="M992" s="5">
        <v>16</v>
      </c>
      <c r="N992" t="str">
        <f t="shared" si="93"/>
        <v>Prazo SLA não atendido</v>
      </c>
      <c r="O992" s="19">
        <f t="shared" si="94"/>
        <v>1.5047280902763305</v>
      </c>
      <c r="P992" t="str">
        <f t="shared" si="95"/>
        <v>Acima do SLA</v>
      </c>
    </row>
    <row r="993" spans="1:16" hidden="1" x14ac:dyDescent="0.3">
      <c r="A993" s="1" t="s">
        <v>2547</v>
      </c>
      <c r="B993" t="s">
        <v>2548</v>
      </c>
      <c r="C993" t="s">
        <v>539</v>
      </c>
      <c r="D993" t="s">
        <v>23</v>
      </c>
      <c r="F993" s="3">
        <v>44945.440126412039</v>
      </c>
      <c r="G993" s="2">
        <v>44945.440126412039</v>
      </c>
      <c r="H993" s="3">
        <v>44956.781106504626</v>
      </c>
      <c r="I993" s="2">
        <v>44956.781106504626</v>
      </c>
      <c r="J993" s="5">
        <f t="shared" si="90"/>
        <v>11.340980092587415</v>
      </c>
      <c r="K993" s="12">
        <f t="shared" si="91"/>
        <v>11.340980092587415</v>
      </c>
      <c r="L993" s="5">
        <f t="shared" si="92"/>
        <v>272.18352222209796</v>
      </c>
      <c r="M993" s="5">
        <v>180</v>
      </c>
      <c r="N993" t="str">
        <f t="shared" si="93"/>
        <v>Prazo SLA não atendido</v>
      </c>
      <c r="O993" s="19">
        <f t="shared" si="94"/>
        <v>1.5121306790116553</v>
      </c>
      <c r="P993" t="str">
        <f t="shared" si="95"/>
        <v>Acima do SLA</v>
      </c>
    </row>
    <row r="994" spans="1:16" hidden="1" x14ac:dyDescent="0.3">
      <c r="A994" s="1" t="s">
        <v>2427</v>
      </c>
      <c r="B994" t="s">
        <v>2428</v>
      </c>
      <c r="C994" t="s">
        <v>91</v>
      </c>
      <c r="D994" t="s">
        <v>23</v>
      </c>
      <c r="F994" s="3">
        <v>44953.481330856484</v>
      </c>
      <c r="G994" s="2">
        <v>44953.481330856484</v>
      </c>
      <c r="H994" s="3">
        <v>44964.842093101855</v>
      </c>
      <c r="I994" s="2">
        <v>44964.842093101855</v>
      </c>
      <c r="J994" s="5">
        <f t="shared" si="90"/>
        <v>11.360762245371006</v>
      </c>
      <c r="K994" s="12">
        <f t="shared" si="91"/>
        <v>11.360762245371006</v>
      </c>
      <c r="L994" s="5">
        <f t="shared" si="92"/>
        <v>272.65829388890415</v>
      </c>
      <c r="M994" s="5">
        <v>180</v>
      </c>
      <c r="N994" t="str">
        <f t="shared" si="93"/>
        <v>Prazo SLA não atendido</v>
      </c>
      <c r="O994" s="19">
        <f t="shared" si="94"/>
        <v>1.5147682993828009</v>
      </c>
      <c r="P994" t="str">
        <f t="shared" si="95"/>
        <v>Acima do SLA</v>
      </c>
    </row>
    <row r="995" spans="1:16" hidden="1" x14ac:dyDescent="0.3">
      <c r="A995" s="1" t="s">
        <v>2020</v>
      </c>
      <c r="B995" t="s">
        <v>2021</v>
      </c>
      <c r="C995" t="s">
        <v>26</v>
      </c>
      <c r="D995" t="s">
        <v>9</v>
      </c>
      <c r="F995" s="3">
        <v>44980.802037731482</v>
      </c>
      <c r="G995" s="2">
        <v>44980.802037731482</v>
      </c>
      <c r="H995" s="3">
        <v>44988.40396059028</v>
      </c>
      <c r="I995" s="2">
        <v>44988.40396059028</v>
      </c>
      <c r="J995" s="5">
        <f t="shared" si="90"/>
        <v>7.6019228587974794</v>
      </c>
      <c r="K995" s="12">
        <f t="shared" si="91"/>
        <v>7.6019228587974794</v>
      </c>
      <c r="L995" s="5">
        <f t="shared" si="92"/>
        <v>182.44614861113951</v>
      </c>
      <c r="M995" s="5">
        <v>120</v>
      </c>
      <c r="N995" t="str">
        <f t="shared" si="93"/>
        <v>Prazo SLA não atendido</v>
      </c>
      <c r="O995" s="19">
        <f t="shared" si="94"/>
        <v>1.5203845717594959</v>
      </c>
      <c r="P995" t="str">
        <f t="shared" si="95"/>
        <v>Acima do SLA</v>
      </c>
    </row>
    <row r="996" spans="1:16" hidden="1" x14ac:dyDescent="0.3">
      <c r="A996" s="1" t="s">
        <v>5512</v>
      </c>
      <c r="B996" t="s">
        <v>5513</v>
      </c>
      <c r="C996" t="s">
        <v>16</v>
      </c>
      <c r="D996" t="s">
        <v>17</v>
      </c>
      <c r="F996" s="3">
        <v>44774.700581666664</v>
      </c>
      <c r="G996" s="2">
        <v>44774.700581666664</v>
      </c>
      <c r="H996" s="3">
        <v>44775.718695393516</v>
      </c>
      <c r="I996" s="2">
        <v>44775.718695393516</v>
      </c>
      <c r="J996" s="5">
        <f t="shared" si="90"/>
        <v>1.0181137268518796</v>
      </c>
      <c r="K996" s="12">
        <f t="shared" si="91"/>
        <v>1.0181137268518796</v>
      </c>
      <c r="L996" s="5">
        <f t="shared" si="92"/>
        <v>24.434729444445111</v>
      </c>
      <c r="M996" s="5">
        <v>16</v>
      </c>
      <c r="N996" t="str">
        <f t="shared" si="93"/>
        <v>Prazo SLA não atendido</v>
      </c>
      <c r="O996" s="19">
        <f t="shared" si="94"/>
        <v>1.5271705902778194</v>
      </c>
      <c r="P996" t="str">
        <f t="shared" si="95"/>
        <v>Acima do SLA</v>
      </c>
    </row>
    <row r="997" spans="1:16" hidden="1" x14ac:dyDescent="0.3">
      <c r="A997" s="1" t="s">
        <v>5923</v>
      </c>
      <c r="B997" t="s">
        <v>5924</v>
      </c>
      <c r="C997" t="s">
        <v>109</v>
      </c>
      <c r="D997" t="s">
        <v>9</v>
      </c>
      <c r="F997" s="3">
        <v>44754.857002199074</v>
      </c>
      <c r="G997" s="2">
        <v>44754.857002199074</v>
      </c>
      <c r="H997" s="3">
        <v>44762.492860092592</v>
      </c>
      <c r="I997" s="2">
        <v>44762.492860092592</v>
      </c>
      <c r="J997" s="5">
        <f t="shared" si="90"/>
        <v>7.635857893517823</v>
      </c>
      <c r="K997" s="12">
        <f t="shared" si="91"/>
        <v>7.635857893517823</v>
      </c>
      <c r="L997" s="5">
        <f t="shared" si="92"/>
        <v>183.26058944442775</v>
      </c>
      <c r="M997" s="5">
        <v>120</v>
      </c>
      <c r="N997" t="str">
        <f t="shared" si="93"/>
        <v>Prazo SLA não atendido</v>
      </c>
      <c r="O997" s="19">
        <f t="shared" si="94"/>
        <v>1.5271715787035647</v>
      </c>
      <c r="P997" t="str">
        <f t="shared" si="95"/>
        <v>Acima do SLA</v>
      </c>
    </row>
    <row r="998" spans="1:16" hidden="1" x14ac:dyDescent="0.3">
      <c r="A998" s="1" t="s">
        <v>1798</v>
      </c>
      <c r="B998" t="s">
        <v>1799</v>
      </c>
      <c r="C998" t="s">
        <v>255</v>
      </c>
      <c r="D998" t="s">
        <v>17</v>
      </c>
      <c r="F998" s="3">
        <v>44993.486883611113</v>
      </c>
      <c r="G998" s="2">
        <v>44993.486883611113</v>
      </c>
      <c r="H998" s="3">
        <v>44994.505631504631</v>
      </c>
      <c r="I998" s="2">
        <v>44994.505631504631</v>
      </c>
      <c r="J998" s="5">
        <f t="shared" si="90"/>
        <v>1.0187478935185936</v>
      </c>
      <c r="K998" s="12">
        <f t="shared" si="91"/>
        <v>1.0187478935185936</v>
      </c>
      <c r="L998" s="5">
        <f t="shared" si="92"/>
        <v>24.449949444446247</v>
      </c>
      <c r="M998" s="5">
        <v>16</v>
      </c>
      <c r="N998" t="str">
        <f t="shared" si="93"/>
        <v>Prazo SLA não atendido</v>
      </c>
      <c r="O998" s="19">
        <f t="shared" si="94"/>
        <v>1.5281218402778904</v>
      </c>
      <c r="P998" t="str">
        <f t="shared" si="95"/>
        <v>Acima do SLA</v>
      </c>
    </row>
    <row r="999" spans="1:16" hidden="1" x14ac:dyDescent="0.3">
      <c r="A999" s="1" t="s">
        <v>1093</v>
      </c>
      <c r="B999" t="s">
        <v>28</v>
      </c>
      <c r="C999" t="s">
        <v>1094</v>
      </c>
      <c r="D999" t="s">
        <v>17</v>
      </c>
      <c r="F999" s="3">
        <v>45033.519587592593</v>
      </c>
      <c r="G999" s="2">
        <v>45033.519587592593</v>
      </c>
      <c r="H999" s="3">
        <v>45034.540518090274</v>
      </c>
      <c r="I999" s="2">
        <v>45034.540518090274</v>
      </c>
      <c r="J999" s="5">
        <f t="shared" si="90"/>
        <v>1.0209304976815474</v>
      </c>
      <c r="K999" s="12">
        <f t="shared" si="91"/>
        <v>1.0209304976815474</v>
      </c>
      <c r="L999" s="5">
        <f t="shared" si="92"/>
        <v>24.502331944357138</v>
      </c>
      <c r="M999" s="5">
        <v>16</v>
      </c>
      <c r="N999" t="str">
        <f t="shared" si="93"/>
        <v>Prazo SLA não atendido</v>
      </c>
      <c r="O999" s="19">
        <f t="shared" si="94"/>
        <v>1.5313957465223211</v>
      </c>
      <c r="P999" t="str">
        <f t="shared" si="95"/>
        <v>Acima do SLA</v>
      </c>
    </row>
    <row r="1000" spans="1:16" hidden="1" x14ac:dyDescent="0.3">
      <c r="A1000" s="1" t="s">
        <v>5986</v>
      </c>
      <c r="B1000" t="s">
        <v>5985</v>
      </c>
      <c r="C1000" t="s">
        <v>8</v>
      </c>
      <c r="D1000" t="s">
        <v>17</v>
      </c>
      <c r="F1000" s="3">
        <v>44749.690395011574</v>
      </c>
      <c r="G1000" s="2">
        <v>44749.690395011574</v>
      </c>
      <c r="H1000" s="3">
        <v>44750.716940034719</v>
      </c>
      <c r="I1000" s="2">
        <v>44750.716940034719</v>
      </c>
      <c r="J1000" s="5">
        <f t="shared" si="90"/>
        <v>1.0265450231454452</v>
      </c>
      <c r="K1000" s="12">
        <f t="shared" si="91"/>
        <v>1.0265450231454452</v>
      </c>
      <c r="L1000" s="5">
        <f t="shared" si="92"/>
        <v>24.637080555490684</v>
      </c>
      <c r="M1000" s="5">
        <v>16</v>
      </c>
      <c r="N1000" t="str">
        <f t="shared" si="93"/>
        <v>Prazo SLA não atendido</v>
      </c>
      <c r="O1000" s="19">
        <f t="shared" si="94"/>
        <v>1.5398175347181677</v>
      </c>
      <c r="P1000" t="str">
        <f t="shared" si="95"/>
        <v>Acima do SLA</v>
      </c>
    </row>
    <row r="1001" spans="1:16" hidden="1" x14ac:dyDescent="0.3">
      <c r="A1001" s="1" t="s">
        <v>906</v>
      </c>
      <c r="B1001" t="s">
        <v>907</v>
      </c>
      <c r="C1001" t="s">
        <v>16</v>
      </c>
      <c r="D1001" t="s">
        <v>17</v>
      </c>
      <c r="F1001" s="3">
        <v>45043.436992430557</v>
      </c>
      <c r="G1001" s="2">
        <v>45043.436992430557</v>
      </c>
      <c r="H1001" s="3">
        <v>45044.463609965278</v>
      </c>
      <c r="I1001" s="2">
        <v>45044.463609965278</v>
      </c>
      <c r="J1001" s="5">
        <f t="shared" si="90"/>
        <v>1.0266175347205717</v>
      </c>
      <c r="K1001" s="12">
        <f t="shared" si="91"/>
        <v>1.0266175347205717</v>
      </c>
      <c r="L1001" s="5">
        <f t="shared" si="92"/>
        <v>24.638820833293721</v>
      </c>
      <c r="M1001" s="5">
        <v>16</v>
      </c>
      <c r="N1001" t="str">
        <f t="shared" si="93"/>
        <v>Prazo SLA não atendido</v>
      </c>
      <c r="O1001" s="19">
        <f t="shared" si="94"/>
        <v>1.5399263020808576</v>
      </c>
      <c r="P1001" t="str">
        <f t="shared" si="95"/>
        <v>Acima do SLA</v>
      </c>
    </row>
    <row r="1002" spans="1:16" hidden="1" x14ac:dyDescent="0.3">
      <c r="A1002" s="1" t="s">
        <v>3161</v>
      </c>
      <c r="B1002" t="s">
        <v>1415</v>
      </c>
      <c r="C1002" t="s">
        <v>16</v>
      </c>
      <c r="D1002" t="s">
        <v>9</v>
      </c>
      <c r="F1002" s="3">
        <v>44908.685580694444</v>
      </c>
      <c r="G1002" s="2">
        <v>44908.685580694444</v>
      </c>
      <c r="H1002" s="3">
        <v>44916.40125052083</v>
      </c>
      <c r="I1002" s="2">
        <v>44916.40125052083</v>
      </c>
      <c r="J1002" s="5">
        <f t="shared" si="90"/>
        <v>7.7156698263861472</v>
      </c>
      <c r="K1002" s="12">
        <f t="shared" si="91"/>
        <v>7.7156698263861472</v>
      </c>
      <c r="L1002" s="5">
        <f t="shared" si="92"/>
        <v>185.17607583326753</v>
      </c>
      <c r="M1002" s="5">
        <v>120</v>
      </c>
      <c r="N1002" t="str">
        <f t="shared" si="93"/>
        <v>Prazo SLA não atendido</v>
      </c>
      <c r="O1002" s="19">
        <f t="shared" si="94"/>
        <v>1.5431339652772293</v>
      </c>
      <c r="P1002" t="str">
        <f t="shared" si="95"/>
        <v>Acima do SLA</v>
      </c>
    </row>
    <row r="1003" spans="1:16" hidden="1" x14ac:dyDescent="0.3">
      <c r="A1003" s="1" t="s">
        <v>827</v>
      </c>
      <c r="B1003" t="s">
        <v>828</v>
      </c>
      <c r="C1003" t="s">
        <v>16</v>
      </c>
      <c r="D1003" t="s">
        <v>17</v>
      </c>
      <c r="F1003" s="3">
        <v>45048.608365821761</v>
      </c>
      <c r="G1003" s="2">
        <v>45048.608365821761</v>
      </c>
      <c r="H1003" s="3">
        <v>45049.637728472226</v>
      </c>
      <c r="I1003" s="2">
        <v>45049.637728472226</v>
      </c>
      <c r="J1003" s="5">
        <f t="shared" si="90"/>
        <v>1.0293626504644635</v>
      </c>
      <c r="K1003" s="12">
        <f t="shared" si="91"/>
        <v>1.0293626504644635</v>
      </c>
      <c r="L1003" s="5">
        <f t="shared" si="92"/>
        <v>24.704703611147124</v>
      </c>
      <c r="M1003" s="5">
        <v>16</v>
      </c>
      <c r="N1003" t="str">
        <f t="shared" si="93"/>
        <v>Prazo SLA não atendido</v>
      </c>
      <c r="O1003" s="19">
        <f t="shared" si="94"/>
        <v>1.5440439756966953</v>
      </c>
      <c r="P1003" t="str">
        <f t="shared" si="95"/>
        <v>Acima do SLA</v>
      </c>
    </row>
    <row r="1004" spans="1:16" hidden="1" x14ac:dyDescent="0.3">
      <c r="A1004" s="1" t="s">
        <v>30</v>
      </c>
      <c r="B1004" t="s">
        <v>31</v>
      </c>
      <c r="C1004" t="s">
        <v>12</v>
      </c>
      <c r="D1004" t="s">
        <v>17</v>
      </c>
      <c r="F1004" s="3">
        <v>45104.683235543984</v>
      </c>
      <c r="G1004" s="2">
        <v>45104.683235543984</v>
      </c>
      <c r="H1004" s="3">
        <v>45105.713729594907</v>
      </c>
      <c r="I1004" s="2">
        <v>45105.713729594907</v>
      </c>
      <c r="J1004" s="5">
        <f t="shared" si="90"/>
        <v>1.0304940509231528</v>
      </c>
      <c r="K1004" s="12">
        <f t="shared" si="91"/>
        <v>1.0304940509231528</v>
      </c>
      <c r="L1004" s="5">
        <f t="shared" si="92"/>
        <v>24.731857222155668</v>
      </c>
      <c r="M1004" s="5">
        <v>16</v>
      </c>
      <c r="N1004" t="str">
        <f t="shared" si="93"/>
        <v>Prazo SLA não atendido</v>
      </c>
      <c r="O1004" s="19">
        <f t="shared" si="94"/>
        <v>1.5457410763847292</v>
      </c>
      <c r="P1004" t="str">
        <f t="shared" si="95"/>
        <v>Acima do SLA</v>
      </c>
    </row>
    <row r="1005" spans="1:16" hidden="1" x14ac:dyDescent="0.3">
      <c r="A1005" s="1" t="s">
        <v>829</v>
      </c>
      <c r="B1005" t="s">
        <v>828</v>
      </c>
      <c r="C1005" t="s">
        <v>16</v>
      </c>
      <c r="D1005" t="s">
        <v>17</v>
      </c>
      <c r="F1005" s="3">
        <v>45048.60736908565</v>
      </c>
      <c r="G1005" s="2">
        <v>45048.60736908565</v>
      </c>
      <c r="H1005" s="3">
        <v>45049.639587291669</v>
      </c>
      <c r="I1005" s="2">
        <v>45049.639587291669</v>
      </c>
      <c r="J1005" s="5">
        <f t="shared" si="90"/>
        <v>1.0322182060190244</v>
      </c>
      <c r="K1005" s="12">
        <f t="shared" si="91"/>
        <v>1.0322182060190244</v>
      </c>
      <c r="L1005" s="5">
        <f t="shared" si="92"/>
        <v>24.773236944456585</v>
      </c>
      <c r="M1005" s="5">
        <v>16</v>
      </c>
      <c r="N1005" t="str">
        <f t="shared" si="93"/>
        <v>Prazo SLA não atendido</v>
      </c>
      <c r="O1005" s="19">
        <f t="shared" si="94"/>
        <v>1.5483273090285365</v>
      </c>
      <c r="P1005" t="str">
        <f t="shared" si="95"/>
        <v>Acima do SLA</v>
      </c>
    </row>
    <row r="1006" spans="1:16" hidden="1" x14ac:dyDescent="0.3">
      <c r="A1006" s="1" t="s">
        <v>2293</v>
      </c>
      <c r="B1006" t="s">
        <v>2294</v>
      </c>
      <c r="C1006" t="s">
        <v>16</v>
      </c>
      <c r="D1006" t="s">
        <v>17</v>
      </c>
      <c r="F1006" s="3">
        <v>44963.605254803238</v>
      </c>
      <c r="G1006" s="2">
        <v>44963.605254803238</v>
      </c>
      <c r="H1006" s="3">
        <v>44964.641191400464</v>
      </c>
      <c r="I1006" s="2">
        <v>44964.641191400464</v>
      </c>
      <c r="J1006" s="5">
        <f t="shared" si="90"/>
        <v>1.0359365972253727</v>
      </c>
      <c r="K1006" s="12">
        <f t="shared" si="91"/>
        <v>1.0359365972253727</v>
      </c>
      <c r="L1006" s="5">
        <f t="shared" si="92"/>
        <v>24.862478333408944</v>
      </c>
      <c r="M1006" s="5">
        <v>16</v>
      </c>
      <c r="N1006" t="str">
        <f t="shared" si="93"/>
        <v>Prazo SLA não atendido</v>
      </c>
      <c r="O1006" s="19">
        <f t="shared" si="94"/>
        <v>1.553904895838059</v>
      </c>
      <c r="P1006" t="str">
        <f t="shared" si="95"/>
        <v>Acima do SLA</v>
      </c>
    </row>
    <row r="1007" spans="1:16" hidden="1" x14ac:dyDescent="0.3">
      <c r="A1007" s="1" t="s">
        <v>830</v>
      </c>
      <c r="B1007" t="s">
        <v>831</v>
      </c>
      <c r="C1007" t="s">
        <v>16</v>
      </c>
      <c r="D1007" t="s">
        <v>17</v>
      </c>
      <c r="F1007" s="3">
        <v>45048.605143668981</v>
      </c>
      <c r="G1007" s="2">
        <v>45048.605143668981</v>
      </c>
      <c r="H1007" s="3">
        <v>45049.641994375001</v>
      </c>
      <c r="I1007" s="2">
        <v>45049.641994375001</v>
      </c>
      <c r="J1007" s="5">
        <f t="shared" si="90"/>
        <v>1.0368507060193224</v>
      </c>
      <c r="K1007" s="12">
        <f t="shared" si="91"/>
        <v>1.0368507060193224</v>
      </c>
      <c r="L1007" s="5">
        <f t="shared" si="92"/>
        <v>24.884416944463737</v>
      </c>
      <c r="M1007" s="5">
        <v>16</v>
      </c>
      <c r="N1007" t="str">
        <f t="shared" si="93"/>
        <v>Prazo SLA não atendido</v>
      </c>
      <c r="O1007" s="19">
        <f t="shared" si="94"/>
        <v>1.5552760590289836</v>
      </c>
      <c r="P1007" t="str">
        <f t="shared" si="95"/>
        <v>Acima do SLA</v>
      </c>
    </row>
    <row r="1008" spans="1:16" hidden="1" x14ac:dyDescent="0.3">
      <c r="A1008" s="1" t="s">
        <v>2295</v>
      </c>
      <c r="B1008" t="s">
        <v>2296</v>
      </c>
      <c r="C1008" t="s">
        <v>16</v>
      </c>
      <c r="D1008" t="s">
        <v>17</v>
      </c>
      <c r="F1008" s="3">
        <v>44963.602677256946</v>
      </c>
      <c r="G1008" s="2">
        <v>44963.602677256946</v>
      </c>
      <c r="H1008" s="3">
        <v>44964.640025729168</v>
      </c>
      <c r="I1008" s="2">
        <v>44964.640025729168</v>
      </c>
      <c r="J1008" s="5">
        <f t="shared" si="90"/>
        <v>1.0373484722222202</v>
      </c>
      <c r="K1008" s="12">
        <f t="shared" si="91"/>
        <v>1.0373484722222202</v>
      </c>
      <c r="L1008" s="5">
        <f t="shared" si="92"/>
        <v>24.896363333333284</v>
      </c>
      <c r="M1008" s="5">
        <v>16</v>
      </c>
      <c r="N1008" t="str">
        <f t="shared" si="93"/>
        <v>Prazo SLA não atendido</v>
      </c>
      <c r="O1008" s="19">
        <f t="shared" si="94"/>
        <v>1.5560227083333302</v>
      </c>
      <c r="P1008" t="str">
        <f t="shared" si="95"/>
        <v>Acima do SLA</v>
      </c>
    </row>
    <row r="1009" spans="1:16" hidden="1" x14ac:dyDescent="0.3">
      <c r="A1009" s="1" t="s">
        <v>2897</v>
      </c>
      <c r="B1009" t="s">
        <v>2898</v>
      </c>
      <c r="C1009" t="s">
        <v>1529</v>
      </c>
      <c r="D1009" t="s">
        <v>577</v>
      </c>
      <c r="F1009" s="3">
        <v>44923.409752071762</v>
      </c>
      <c r="G1009" s="2">
        <v>44923.409752071762</v>
      </c>
      <c r="H1009" s="3">
        <v>44925.485196666668</v>
      </c>
      <c r="I1009" s="2">
        <v>44925.485196666668</v>
      </c>
      <c r="J1009" s="5">
        <f t="shared" si="90"/>
        <v>2.0754445949060027</v>
      </c>
      <c r="K1009" s="12">
        <f t="shared" si="91"/>
        <v>2.0754445949060027</v>
      </c>
      <c r="L1009" s="5">
        <f t="shared" si="92"/>
        <v>49.810670277744066</v>
      </c>
      <c r="M1009" s="5">
        <v>32</v>
      </c>
      <c r="N1009" t="str">
        <f t="shared" si="93"/>
        <v>Prazo SLA não atendido</v>
      </c>
      <c r="O1009" s="19">
        <f t="shared" si="94"/>
        <v>1.5565834461795021</v>
      </c>
      <c r="P1009" t="str">
        <f t="shared" si="95"/>
        <v>Acima do SLA</v>
      </c>
    </row>
    <row r="1010" spans="1:16" hidden="1" x14ac:dyDescent="0.3">
      <c r="A1010" s="1" t="s">
        <v>2291</v>
      </c>
      <c r="B1010" t="s">
        <v>2292</v>
      </c>
      <c r="C1010" t="s">
        <v>16</v>
      </c>
      <c r="D1010" t="s">
        <v>17</v>
      </c>
      <c r="F1010" s="3">
        <v>44963.606003819441</v>
      </c>
      <c r="G1010" s="2">
        <v>44963.606003819441</v>
      </c>
      <c r="H1010" s="3">
        <v>44964.64377440972</v>
      </c>
      <c r="I1010" s="2">
        <v>44964.64377440972</v>
      </c>
      <c r="J1010" s="5">
        <f t="shared" si="90"/>
        <v>1.0377705902792513</v>
      </c>
      <c r="K1010" s="12">
        <f t="shared" si="91"/>
        <v>1.0377705902792513</v>
      </c>
      <c r="L1010" s="5">
        <f t="shared" si="92"/>
        <v>24.906494166702032</v>
      </c>
      <c r="M1010" s="5">
        <v>16</v>
      </c>
      <c r="N1010" t="str">
        <f t="shared" si="93"/>
        <v>Prazo SLA não atendido</v>
      </c>
      <c r="O1010" s="19">
        <f t="shared" si="94"/>
        <v>1.556655885418877</v>
      </c>
      <c r="P1010" t="str">
        <f t="shared" si="95"/>
        <v>Acima do SLA</v>
      </c>
    </row>
    <row r="1011" spans="1:16" hidden="1" x14ac:dyDescent="0.3">
      <c r="A1011" s="1" t="s">
        <v>2289</v>
      </c>
      <c r="B1011" t="s">
        <v>2290</v>
      </c>
      <c r="C1011" t="s">
        <v>16</v>
      </c>
      <c r="D1011" t="s">
        <v>17</v>
      </c>
      <c r="F1011" s="3">
        <v>44963.606787800927</v>
      </c>
      <c r="G1011" s="2">
        <v>44963.606787800927</v>
      </c>
      <c r="H1011" s="3">
        <v>44964.64817670139</v>
      </c>
      <c r="I1011" s="2">
        <v>44964.64817670139</v>
      </c>
      <c r="J1011" s="5">
        <f t="shared" si="90"/>
        <v>1.0413889004630619</v>
      </c>
      <c r="K1011" s="12">
        <f t="shared" si="91"/>
        <v>1.0413889004630619</v>
      </c>
      <c r="L1011" s="5">
        <f t="shared" si="92"/>
        <v>24.993333611113485</v>
      </c>
      <c r="M1011" s="5">
        <v>16</v>
      </c>
      <c r="N1011" t="str">
        <f t="shared" si="93"/>
        <v>Prazo SLA não atendido</v>
      </c>
      <c r="O1011" s="19">
        <f t="shared" si="94"/>
        <v>1.5620833506945928</v>
      </c>
      <c r="P1011" t="str">
        <f t="shared" si="95"/>
        <v>Acima do SLA</v>
      </c>
    </row>
    <row r="1012" spans="1:16" hidden="1" x14ac:dyDescent="0.3">
      <c r="A1012" s="1" t="s">
        <v>3013</v>
      </c>
      <c r="B1012" t="s">
        <v>3014</v>
      </c>
      <c r="C1012" t="s">
        <v>16</v>
      </c>
      <c r="D1012" t="s">
        <v>9</v>
      </c>
      <c r="F1012" s="3">
        <v>44916.579496238424</v>
      </c>
      <c r="G1012" s="2">
        <v>44916.579496238424</v>
      </c>
      <c r="H1012" s="3">
        <v>44924.391696666666</v>
      </c>
      <c r="I1012" s="2">
        <v>44924.391696666666</v>
      </c>
      <c r="J1012" s="5">
        <f t="shared" si="90"/>
        <v>7.81220042824134</v>
      </c>
      <c r="K1012" s="12">
        <f t="shared" si="91"/>
        <v>7.81220042824134</v>
      </c>
      <c r="L1012" s="5">
        <f t="shared" si="92"/>
        <v>187.49281027779216</v>
      </c>
      <c r="M1012" s="5">
        <v>120</v>
      </c>
      <c r="N1012" t="str">
        <f t="shared" si="93"/>
        <v>Prazo SLA não atendido</v>
      </c>
      <c r="O1012" s="19">
        <f t="shared" si="94"/>
        <v>1.5624400856482681</v>
      </c>
      <c r="P1012" t="str">
        <f t="shared" si="95"/>
        <v>Acima do SLA</v>
      </c>
    </row>
    <row r="1013" spans="1:16" hidden="1" x14ac:dyDescent="0.3">
      <c r="A1013" s="1" t="s">
        <v>1095</v>
      </c>
      <c r="B1013" t="s">
        <v>1096</v>
      </c>
      <c r="C1013" t="s">
        <v>1094</v>
      </c>
      <c r="D1013" t="s">
        <v>17</v>
      </c>
      <c r="F1013" s="3">
        <v>45033.490090023151</v>
      </c>
      <c r="G1013" s="2">
        <v>45033.490090023151</v>
      </c>
      <c r="H1013" s="3">
        <v>45034.53409872685</v>
      </c>
      <c r="I1013" s="2">
        <v>45034.53409872685</v>
      </c>
      <c r="J1013" s="5">
        <f t="shared" si="90"/>
        <v>1.044008703698637</v>
      </c>
      <c r="K1013" s="12">
        <f t="shared" si="91"/>
        <v>1.044008703698637</v>
      </c>
      <c r="L1013" s="5">
        <f t="shared" si="92"/>
        <v>25.056208888767287</v>
      </c>
      <c r="M1013" s="5">
        <v>16</v>
      </c>
      <c r="N1013" t="str">
        <f t="shared" si="93"/>
        <v>Prazo SLA não atendido</v>
      </c>
      <c r="O1013" s="19">
        <f t="shared" si="94"/>
        <v>1.5660130555479554</v>
      </c>
      <c r="P1013" t="str">
        <f t="shared" si="95"/>
        <v>Acima do SLA</v>
      </c>
    </row>
    <row r="1014" spans="1:16" hidden="1" x14ac:dyDescent="0.3">
      <c r="A1014" s="1" t="s">
        <v>3531</v>
      </c>
      <c r="B1014" t="s">
        <v>3532</v>
      </c>
      <c r="C1014" t="s">
        <v>3319</v>
      </c>
      <c r="D1014" t="s">
        <v>23</v>
      </c>
      <c r="F1014" s="3">
        <v>44888.751650613427</v>
      </c>
      <c r="G1014" s="2">
        <v>44888.751650613427</v>
      </c>
      <c r="H1014" s="3">
        <v>44900.50813628472</v>
      </c>
      <c r="I1014" s="2">
        <v>44900.50813628472</v>
      </c>
      <c r="J1014" s="5">
        <f t="shared" si="90"/>
        <v>11.756485671292467</v>
      </c>
      <c r="K1014" s="12">
        <f t="shared" si="91"/>
        <v>11.756485671292467</v>
      </c>
      <c r="L1014" s="5">
        <f t="shared" si="92"/>
        <v>282.1556561110192</v>
      </c>
      <c r="M1014" s="5">
        <v>180</v>
      </c>
      <c r="N1014" t="str">
        <f t="shared" si="93"/>
        <v>Prazo SLA não atendido</v>
      </c>
      <c r="O1014" s="19">
        <f t="shared" si="94"/>
        <v>1.5675314228389956</v>
      </c>
      <c r="P1014" t="str">
        <f t="shared" si="95"/>
        <v>Acima do SLA</v>
      </c>
    </row>
    <row r="1015" spans="1:16" hidden="1" x14ac:dyDescent="0.3">
      <c r="A1015" s="1" t="s">
        <v>1030</v>
      </c>
      <c r="B1015" t="s">
        <v>1031</v>
      </c>
      <c r="C1015" t="s">
        <v>8</v>
      </c>
      <c r="D1015" t="s">
        <v>9</v>
      </c>
      <c r="F1015" s="3">
        <v>45035.629853182872</v>
      </c>
      <c r="G1015" s="2">
        <v>45035.629853182872</v>
      </c>
      <c r="H1015" s="3">
        <v>45043.469642997683</v>
      </c>
      <c r="I1015" s="2">
        <v>45043.469642997683</v>
      </c>
      <c r="J1015" s="5">
        <f t="shared" si="90"/>
        <v>7.8397898148105014</v>
      </c>
      <c r="K1015" s="12">
        <f t="shared" si="91"/>
        <v>7.8397898148105014</v>
      </c>
      <c r="L1015" s="5">
        <f t="shared" si="92"/>
        <v>188.15495555545203</v>
      </c>
      <c r="M1015" s="5">
        <v>120</v>
      </c>
      <c r="N1015" t="str">
        <f t="shared" si="93"/>
        <v>Prazo SLA não atendido</v>
      </c>
      <c r="O1015" s="19">
        <f t="shared" si="94"/>
        <v>1.5679579629621003</v>
      </c>
      <c r="P1015" t="str">
        <f t="shared" si="95"/>
        <v>Acima do SLA</v>
      </c>
    </row>
    <row r="1016" spans="1:16" hidden="1" x14ac:dyDescent="0.3">
      <c r="A1016" s="1" t="s">
        <v>2247</v>
      </c>
      <c r="B1016" t="s">
        <v>2248</v>
      </c>
      <c r="C1016" t="s">
        <v>16</v>
      </c>
      <c r="D1016" t="s">
        <v>17</v>
      </c>
      <c r="F1016" s="3">
        <v>44964.576476226852</v>
      </c>
      <c r="G1016" s="2">
        <v>44964.576476226852</v>
      </c>
      <c r="H1016" s="3">
        <v>44965.622393865742</v>
      </c>
      <c r="I1016" s="2">
        <v>44965.622393865742</v>
      </c>
      <c r="J1016" s="5">
        <f t="shared" si="90"/>
        <v>1.045917638890387</v>
      </c>
      <c r="K1016" s="12">
        <f t="shared" si="91"/>
        <v>1.045917638890387</v>
      </c>
      <c r="L1016" s="5">
        <f t="shared" si="92"/>
        <v>25.102023333369289</v>
      </c>
      <c r="M1016" s="5">
        <v>16</v>
      </c>
      <c r="N1016" t="str">
        <f t="shared" si="93"/>
        <v>Prazo SLA não atendido</v>
      </c>
      <c r="O1016" s="19">
        <f t="shared" si="94"/>
        <v>1.5688764583355805</v>
      </c>
      <c r="P1016" t="str">
        <f t="shared" si="95"/>
        <v>Acima do SLA</v>
      </c>
    </row>
    <row r="1017" spans="1:16" hidden="1" x14ac:dyDescent="0.3">
      <c r="A1017" s="1" t="s">
        <v>3042</v>
      </c>
      <c r="B1017" t="s">
        <v>3043</v>
      </c>
      <c r="C1017" t="s">
        <v>16</v>
      </c>
      <c r="D1017" t="s">
        <v>17</v>
      </c>
      <c r="F1017" s="3">
        <v>44914.641157210652</v>
      </c>
      <c r="G1017" s="2">
        <v>44914.641157210652</v>
      </c>
      <c r="H1017" s="3">
        <v>44915.687567824076</v>
      </c>
      <c r="I1017" s="2">
        <v>44915.687567824076</v>
      </c>
      <c r="J1017" s="5">
        <f t="shared" si="90"/>
        <v>1.0464106134240865</v>
      </c>
      <c r="K1017" s="12">
        <f t="shared" si="91"/>
        <v>1.0464106134240865</v>
      </c>
      <c r="L1017" s="5">
        <f t="shared" si="92"/>
        <v>25.113854722178075</v>
      </c>
      <c r="M1017" s="5">
        <v>16</v>
      </c>
      <c r="N1017" t="str">
        <f t="shared" si="93"/>
        <v>Prazo SLA não atendido</v>
      </c>
      <c r="O1017" s="19">
        <f t="shared" si="94"/>
        <v>1.5696159201361297</v>
      </c>
      <c r="P1017" t="str">
        <f t="shared" si="95"/>
        <v>Acima do SLA</v>
      </c>
    </row>
    <row r="1018" spans="1:16" hidden="1" x14ac:dyDescent="0.3">
      <c r="A1018" s="1" t="s">
        <v>4065</v>
      </c>
      <c r="B1018" t="s">
        <v>4066</v>
      </c>
      <c r="C1018" t="s">
        <v>4047</v>
      </c>
      <c r="D1018" t="s">
        <v>17</v>
      </c>
      <c r="F1018" s="3">
        <v>44859.43528135417</v>
      </c>
      <c r="G1018" s="2">
        <v>44859.43528135417</v>
      </c>
      <c r="H1018" s="3">
        <v>44860.483649108799</v>
      </c>
      <c r="I1018" s="2">
        <v>44860.483649108799</v>
      </c>
      <c r="J1018" s="5">
        <f t="shared" si="90"/>
        <v>1.0483677546289982</v>
      </c>
      <c r="K1018" s="12">
        <f t="shared" si="91"/>
        <v>1.0483677546289982</v>
      </c>
      <c r="L1018" s="5">
        <f t="shared" si="92"/>
        <v>25.160826111095957</v>
      </c>
      <c r="M1018" s="5">
        <v>16</v>
      </c>
      <c r="N1018" t="str">
        <f t="shared" si="93"/>
        <v>Prazo SLA não atendido</v>
      </c>
      <c r="O1018" s="19">
        <f t="shared" si="94"/>
        <v>1.5725516319434973</v>
      </c>
      <c r="P1018" t="str">
        <f t="shared" si="95"/>
        <v>Acima do SLA</v>
      </c>
    </row>
    <row r="1019" spans="1:16" hidden="1" x14ac:dyDescent="0.3">
      <c r="A1019" s="1" t="s">
        <v>5312</v>
      </c>
      <c r="B1019" t="s">
        <v>5313</v>
      </c>
      <c r="C1019" t="s">
        <v>109</v>
      </c>
      <c r="D1019" t="s">
        <v>9</v>
      </c>
      <c r="F1019" s="3">
        <v>44784.801658321761</v>
      </c>
      <c r="G1019" s="2">
        <v>44784.801658321761</v>
      </c>
      <c r="H1019" s="3">
        <v>44792.690950381948</v>
      </c>
      <c r="I1019" s="2">
        <v>44792.690950381948</v>
      </c>
      <c r="J1019" s="5">
        <f t="shared" si="90"/>
        <v>7.8892920601865626</v>
      </c>
      <c r="K1019" s="12">
        <f t="shared" si="91"/>
        <v>7.8892920601865626</v>
      </c>
      <c r="L1019" s="5">
        <f t="shared" si="92"/>
        <v>189.3430094444775</v>
      </c>
      <c r="M1019" s="5">
        <v>120</v>
      </c>
      <c r="N1019" t="str">
        <f t="shared" si="93"/>
        <v>Prazo SLA não atendido</v>
      </c>
      <c r="O1019" s="19">
        <f t="shared" si="94"/>
        <v>1.5778584120373125</v>
      </c>
      <c r="P1019" t="str">
        <f t="shared" si="95"/>
        <v>Acima do SLA</v>
      </c>
    </row>
    <row r="1020" spans="1:16" hidden="1" x14ac:dyDescent="0.3">
      <c r="A1020" s="1" t="s">
        <v>1179</v>
      </c>
      <c r="B1020" t="s">
        <v>1180</v>
      </c>
      <c r="C1020" t="s">
        <v>16</v>
      </c>
      <c r="D1020" t="s">
        <v>9</v>
      </c>
      <c r="F1020" s="3">
        <v>45026.726345405092</v>
      </c>
      <c r="G1020" s="2">
        <v>45026.726345405092</v>
      </c>
      <c r="H1020" s="3">
        <v>45034.628808715279</v>
      </c>
      <c r="I1020" s="2">
        <v>45034.628808715279</v>
      </c>
      <c r="J1020" s="5">
        <f t="shared" si="90"/>
        <v>7.9024633101871586</v>
      </c>
      <c r="K1020" s="12">
        <f t="shared" si="91"/>
        <v>7.9024633101871586</v>
      </c>
      <c r="L1020" s="5">
        <f t="shared" si="92"/>
        <v>189.65911944449181</v>
      </c>
      <c r="M1020" s="5">
        <v>120</v>
      </c>
      <c r="N1020" t="str">
        <f t="shared" si="93"/>
        <v>Prazo SLA não atendido</v>
      </c>
      <c r="O1020" s="19">
        <f t="shared" si="94"/>
        <v>1.5804926620374318</v>
      </c>
      <c r="P1020" t="str">
        <f t="shared" si="95"/>
        <v>Acima do SLA</v>
      </c>
    </row>
    <row r="1021" spans="1:16" hidden="1" x14ac:dyDescent="0.3">
      <c r="A1021" s="1" t="s">
        <v>2287</v>
      </c>
      <c r="B1021" t="s">
        <v>2288</v>
      </c>
      <c r="C1021" t="s">
        <v>16</v>
      </c>
      <c r="D1021" t="s">
        <v>17</v>
      </c>
      <c r="F1021" s="3">
        <v>44963.607326041667</v>
      </c>
      <c r="G1021" s="2">
        <v>44963.607326041667</v>
      </c>
      <c r="H1021" s="3">
        <v>44964.661961701386</v>
      </c>
      <c r="I1021" s="2">
        <v>44964.661961701386</v>
      </c>
      <c r="J1021" s="5">
        <f t="shared" si="90"/>
        <v>1.0546356597187696</v>
      </c>
      <c r="K1021" s="12">
        <f t="shared" si="91"/>
        <v>1.0546356597187696</v>
      </c>
      <c r="L1021" s="5">
        <f t="shared" si="92"/>
        <v>25.31125583325047</v>
      </c>
      <c r="M1021" s="5">
        <v>16</v>
      </c>
      <c r="N1021" t="str">
        <f t="shared" si="93"/>
        <v>Prazo SLA não atendido</v>
      </c>
      <c r="O1021" s="19">
        <f t="shared" si="94"/>
        <v>1.5819534895781544</v>
      </c>
      <c r="P1021" t="str">
        <f t="shared" si="95"/>
        <v>Acima do SLA</v>
      </c>
    </row>
    <row r="1022" spans="1:16" hidden="1" x14ac:dyDescent="0.3">
      <c r="A1022" s="1" t="s">
        <v>2285</v>
      </c>
      <c r="B1022" t="s">
        <v>2286</v>
      </c>
      <c r="C1022" t="s">
        <v>16</v>
      </c>
      <c r="D1022" t="s">
        <v>17</v>
      </c>
      <c r="F1022" s="3">
        <v>44963.607909016202</v>
      </c>
      <c r="G1022" s="2">
        <v>44963.607909016202</v>
      </c>
      <c r="H1022" s="3">
        <v>44964.663377974539</v>
      </c>
      <c r="I1022" s="2">
        <v>44964.663377974539</v>
      </c>
      <c r="J1022" s="5">
        <f t="shared" si="90"/>
        <v>1.0554689583368599</v>
      </c>
      <c r="K1022" s="12">
        <f t="shared" si="91"/>
        <v>1.0554689583368599</v>
      </c>
      <c r="L1022" s="5">
        <f t="shared" si="92"/>
        <v>25.331255000084639</v>
      </c>
      <c r="M1022" s="5">
        <v>16</v>
      </c>
      <c r="N1022" t="str">
        <f t="shared" si="93"/>
        <v>Prazo SLA não atendido</v>
      </c>
      <c r="O1022" s="19">
        <f t="shared" si="94"/>
        <v>1.5832034375052899</v>
      </c>
      <c r="P1022" t="str">
        <f t="shared" si="95"/>
        <v>Acima do SLA</v>
      </c>
    </row>
    <row r="1023" spans="1:16" hidden="1" x14ac:dyDescent="0.3">
      <c r="A1023" s="1" t="s">
        <v>1175</v>
      </c>
      <c r="B1023" t="s">
        <v>1176</v>
      </c>
      <c r="C1023" t="s">
        <v>8</v>
      </c>
      <c r="D1023" t="s">
        <v>9</v>
      </c>
      <c r="F1023" s="3">
        <v>45026.784824074071</v>
      </c>
      <c r="G1023" s="2">
        <v>45026.784824074071</v>
      </c>
      <c r="H1023" s="3">
        <v>45034.727593668984</v>
      </c>
      <c r="I1023" s="2">
        <v>45034.727593668984</v>
      </c>
      <c r="J1023" s="5">
        <f t="shared" si="90"/>
        <v>7.9427695949125336</v>
      </c>
      <c r="K1023" s="12">
        <f t="shared" si="91"/>
        <v>7.9427695949125336</v>
      </c>
      <c r="L1023" s="5">
        <f t="shared" si="92"/>
        <v>190.62647027790081</v>
      </c>
      <c r="M1023" s="5">
        <v>120</v>
      </c>
      <c r="N1023" t="str">
        <f t="shared" si="93"/>
        <v>Prazo SLA não atendido</v>
      </c>
      <c r="O1023" s="19">
        <f t="shared" si="94"/>
        <v>1.5885539189825066</v>
      </c>
      <c r="P1023" t="str">
        <f t="shared" si="95"/>
        <v>Acima do SLA</v>
      </c>
    </row>
    <row r="1024" spans="1:16" hidden="1" x14ac:dyDescent="0.3">
      <c r="A1024" s="1" t="s">
        <v>187</v>
      </c>
      <c r="B1024" t="s">
        <v>188</v>
      </c>
      <c r="C1024" t="s">
        <v>117</v>
      </c>
      <c r="D1024" t="s">
        <v>23</v>
      </c>
      <c r="F1024" s="3">
        <v>45091.639877303242</v>
      </c>
      <c r="G1024" s="2">
        <v>45091.639877303242</v>
      </c>
      <c r="H1024" s="3">
        <v>45103.599893217593</v>
      </c>
      <c r="I1024" s="2">
        <v>45103.599893217593</v>
      </c>
      <c r="J1024" s="5">
        <f t="shared" si="90"/>
        <v>11.96001591435197</v>
      </c>
      <c r="K1024" s="12">
        <f t="shared" si="91"/>
        <v>11.96001591435197</v>
      </c>
      <c r="L1024" s="5">
        <f t="shared" si="92"/>
        <v>287.04038194444729</v>
      </c>
      <c r="M1024" s="5">
        <v>180</v>
      </c>
      <c r="N1024" t="str">
        <f t="shared" si="93"/>
        <v>Prazo SLA não atendido</v>
      </c>
      <c r="O1024" s="19">
        <f t="shared" si="94"/>
        <v>1.5946687885802626</v>
      </c>
      <c r="P1024" t="str">
        <f t="shared" si="95"/>
        <v>Acima do SLA</v>
      </c>
    </row>
    <row r="1025" spans="1:16" hidden="1" x14ac:dyDescent="0.3">
      <c r="A1025" s="1" t="s">
        <v>1453</v>
      </c>
      <c r="B1025" t="s">
        <v>1454</v>
      </c>
      <c r="C1025" t="s">
        <v>117</v>
      </c>
      <c r="D1025" t="s">
        <v>23</v>
      </c>
      <c r="F1025" s="3">
        <v>45008.809820509261</v>
      </c>
      <c r="G1025" s="2">
        <v>45008.809820509261</v>
      </c>
      <c r="H1025" s="3">
        <v>45020.794725601852</v>
      </c>
      <c r="I1025" s="2">
        <v>45020.794725601852</v>
      </c>
      <c r="J1025" s="5">
        <f t="shared" si="90"/>
        <v>11.984905092591362</v>
      </c>
      <c r="K1025" s="12">
        <f t="shared" si="91"/>
        <v>11.984905092591362</v>
      </c>
      <c r="L1025" s="5">
        <f t="shared" si="92"/>
        <v>287.63772222219268</v>
      </c>
      <c r="M1025" s="5">
        <v>180</v>
      </c>
      <c r="N1025" t="str">
        <f t="shared" si="93"/>
        <v>Prazo SLA não atendido</v>
      </c>
      <c r="O1025" s="19">
        <f t="shared" si="94"/>
        <v>1.5979873456788483</v>
      </c>
      <c r="P1025" t="str">
        <f t="shared" si="95"/>
        <v>Acima do SLA</v>
      </c>
    </row>
    <row r="1026" spans="1:16" hidden="1" x14ac:dyDescent="0.3">
      <c r="A1026" s="1" t="s">
        <v>4073</v>
      </c>
      <c r="B1026" t="s">
        <v>4074</v>
      </c>
      <c r="C1026" t="s">
        <v>16</v>
      </c>
      <c r="D1026" t="s">
        <v>17</v>
      </c>
      <c r="F1026" s="3">
        <v>44859.425953414349</v>
      </c>
      <c r="G1026" s="2">
        <v>44859.425953414349</v>
      </c>
      <c r="H1026" s="3">
        <v>44860.492557465281</v>
      </c>
      <c r="I1026" s="2">
        <v>44860.492557465281</v>
      </c>
      <c r="J1026" s="5">
        <f t="shared" ref="J1026:J1089" si="96">H1026-F1026</f>
        <v>1.0666040509313461</v>
      </c>
      <c r="K1026" s="12">
        <f t="shared" ref="K1026:K1089" si="97">I1026-G1026</f>
        <v>1.0666040509313461</v>
      </c>
      <c r="L1026" s="5">
        <f t="shared" ref="L1026:L1089" si="98">J1026*24</f>
        <v>25.598497222352307</v>
      </c>
      <c r="M1026" s="5">
        <v>16</v>
      </c>
      <c r="N1026" t="str">
        <f t="shared" ref="N1026:N1089" si="99">IFERROR(IF(L1026&gt;=M1026,"Prazo SLA não atendido","Prazo SLA atendido"),"Serviço não cadastrado")</f>
        <v>Prazo SLA não atendido</v>
      </c>
      <c r="O1026" s="19">
        <f t="shared" ref="O1026:O1089" si="100">(L1026/M1026)</f>
        <v>1.5999060763970192</v>
      </c>
      <c r="P1026" t="str">
        <f t="shared" ref="P1026:P1089" si="101">IFERROR(IF(AND(O1026&gt;=101%,O1026&lt;=200%),"Acima do SLA",IF(AND(O1026&gt;200%),"Muito Acima do SLA")),"Sem meta")</f>
        <v>Acima do SLA</v>
      </c>
    </row>
    <row r="1027" spans="1:16" hidden="1" x14ac:dyDescent="0.3">
      <c r="A1027" s="1" t="s">
        <v>825</v>
      </c>
      <c r="B1027" t="s">
        <v>826</v>
      </c>
      <c r="C1027" t="s">
        <v>26</v>
      </c>
      <c r="D1027" t="s">
        <v>9</v>
      </c>
      <c r="F1027" s="3">
        <v>45048.634102858799</v>
      </c>
      <c r="G1027" s="2">
        <v>45048.634102858799</v>
      </c>
      <c r="H1027" s="3">
        <v>45056.634933368055</v>
      </c>
      <c r="I1027" s="2">
        <v>45056.634933368055</v>
      </c>
      <c r="J1027" s="5">
        <f t="shared" si="96"/>
        <v>8.0008305092560477</v>
      </c>
      <c r="K1027" s="12">
        <f t="shared" si="97"/>
        <v>8.0008305092560477</v>
      </c>
      <c r="L1027" s="5">
        <f t="shared" si="98"/>
        <v>192.01993222214514</v>
      </c>
      <c r="M1027" s="5">
        <v>120</v>
      </c>
      <c r="N1027" t="str">
        <f t="shared" si="99"/>
        <v>Prazo SLA não atendido</v>
      </c>
      <c r="O1027" s="19">
        <f t="shared" si="100"/>
        <v>1.6001661018512094</v>
      </c>
      <c r="P1027" t="str">
        <f t="shared" si="101"/>
        <v>Acima do SLA</v>
      </c>
    </row>
    <row r="1028" spans="1:16" hidden="1" x14ac:dyDescent="0.3">
      <c r="A1028" s="1" t="s">
        <v>2344</v>
      </c>
      <c r="B1028" t="s">
        <v>2345</v>
      </c>
      <c r="C1028" t="s">
        <v>16</v>
      </c>
      <c r="D1028" t="s">
        <v>9</v>
      </c>
      <c r="F1028" s="3">
        <v>44959.552777129633</v>
      </c>
      <c r="G1028" s="2">
        <v>44959.552777129633</v>
      </c>
      <c r="H1028" s="3">
        <v>44967.560609004628</v>
      </c>
      <c r="I1028" s="2">
        <v>44967.560609004628</v>
      </c>
      <c r="J1028" s="5">
        <f t="shared" si="96"/>
        <v>8.0078318749947357</v>
      </c>
      <c r="K1028" s="12">
        <f t="shared" si="97"/>
        <v>8.0078318749947357</v>
      </c>
      <c r="L1028" s="5">
        <f t="shared" si="98"/>
        <v>192.18796499987366</v>
      </c>
      <c r="M1028" s="5">
        <v>120</v>
      </c>
      <c r="N1028" t="str">
        <f t="shared" si="99"/>
        <v>Prazo SLA não atendido</v>
      </c>
      <c r="O1028" s="19">
        <f t="shared" si="100"/>
        <v>1.6015663749989471</v>
      </c>
      <c r="P1028" t="str">
        <f t="shared" si="101"/>
        <v>Acima do SLA</v>
      </c>
    </row>
    <row r="1029" spans="1:16" hidden="1" x14ac:dyDescent="0.3">
      <c r="A1029" s="1" t="s">
        <v>1314</v>
      </c>
      <c r="B1029" t="s">
        <v>1315</v>
      </c>
      <c r="C1029" t="s">
        <v>26</v>
      </c>
      <c r="D1029" t="s">
        <v>9</v>
      </c>
      <c r="F1029" s="3">
        <v>45019.344267060187</v>
      </c>
      <c r="G1029" s="2">
        <v>45019.344267060187</v>
      </c>
      <c r="H1029" s="3">
        <v>45027.415045451387</v>
      </c>
      <c r="I1029" s="2">
        <v>45027.415045451387</v>
      </c>
      <c r="J1029" s="5">
        <f t="shared" si="96"/>
        <v>8.0707783912002924</v>
      </c>
      <c r="K1029" s="12">
        <f t="shared" si="97"/>
        <v>8.0707783912002924</v>
      </c>
      <c r="L1029" s="5">
        <f t="shared" si="98"/>
        <v>193.69868138880702</v>
      </c>
      <c r="M1029" s="5">
        <v>120</v>
      </c>
      <c r="N1029" t="str">
        <f t="shared" si="99"/>
        <v>Prazo SLA não atendido</v>
      </c>
      <c r="O1029" s="19">
        <f t="shared" si="100"/>
        <v>1.6141556782400586</v>
      </c>
      <c r="P1029" t="str">
        <f t="shared" si="101"/>
        <v>Acima do SLA</v>
      </c>
    </row>
    <row r="1030" spans="1:16" hidden="1" x14ac:dyDescent="0.3">
      <c r="A1030" s="1" t="s">
        <v>3450</v>
      </c>
      <c r="B1030" t="s">
        <v>3451</v>
      </c>
      <c r="C1030" t="s">
        <v>16</v>
      </c>
      <c r="D1030" t="s">
        <v>9</v>
      </c>
      <c r="F1030" s="3">
        <v>44894.600943078702</v>
      </c>
      <c r="G1030" s="2">
        <v>44894.600943078702</v>
      </c>
      <c r="H1030" s="3">
        <v>44902.700082650466</v>
      </c>
      <c r="I1030" s="2">
        <v>44902.700082650466</v>
      </c>
      <c r="J1030" s="5">
        <f t="shared" si="96"/>
        <v>8.099139571764681</v>
      </c>
      <c r="K1030" s="12">
        <f t="shared" si="97"/>
        <v>8.099139571764681</v>
      </c>
      <c r="L1030" s="5">
        <f t="shared" si="98"/>
        <v>194.37934972235234</v>
      </c>
      <c r="M1030" s="5">
        <v>120</v>
      </c>
      <c r="N1030" t="str">
        <f t="shared" si="99"/>
        <v>Prazo SLA não atendido</v>
      </c>
      <c r="O1030" s="19">
        <f t="shared" si="100"/>
        <v>1.6198279143529362</v>
      </c>
      <c r="P1030" t="str">
        <f t="shared" si="101"/>
        <v>Acima do SLA</v>
      </c>
    </row>
    <row r="1031" spans="1:16" hidden="1" x14ac:dyDescent="0.3">
      <c r="A1031" s="1" t="s">
        <v>812</v>
      </c>
      <c r="B1031" t="s">
        <v>813</v>
      </c>
      <c r="C1031" t="s">
        <v>16</v>
      </c>
      <c r="D1031" t="s">
        <v>17</v>
      </c>
      <c r="F1031" s="3">
        <v>45049.627706666666</v>
      </c>
      <c r="G1031" s="2">
        <v>45049.627706666666</v>
      </c>
      <c r="H1031" s="3">
        <v>45050.709817673611</v>
      </c>
      <c r="I1031" s="2">
        <v>45050.709817673611</v>
      </c>
      <c r="J1031" s="5">
        <f t="shared" si="96"/>
        <v>1.0821110069446149</v>
      </c>
      <c r="K1031" s="12">
        <f t="shared" si="97"/>
        <v>1.0821110069446149</v>
      </c>
      <c r="L1031" s="5">
        <f t="shared" si="98"/>
        <v>25.970664166670758</v>
      </c>
      <c r="M1031" s="5">
        <v>16</v>
      </c>
      <c r="N1031" t="str">
        <f t="shared" si="99"/>
        <v>Prazo SLA não atendido</v>
      </c>
      <c r="O1031" s="19">
        <f t="shared" si="100"/>
        <v>1.6231665104169224</v>
      </c>
      <c r="P1031" t="str">
        <f t="shared" si="101"/>
        <v>Acima do SLA</v>
      </c>
    </row>
    <row r="1032" spans="1:16" hidden="1" x14ac:dyDescent="0.3">
      <c r="A1032" s="1" t="s">
        <v>5499</v>
      </c>
      <c r="B1032" t="s">
        <v>4973</v>
      </c>
      <c r="C1032" t="s">
        <v>16</v>
      </c>
      <c r="D1032" t="s">
        <v>43</v>
      </c>
      <c r="F1032" s="3">
        <v>44775.386152719904</v>
      </c>
      <c r="G1032" s="2">
        <v>44775.386152719904</v>
      </c>
      <c r="H1032" s="3">
        <v>44776.468467418985</v>
      </c>
      <c r="I1032" s="2">
        <v>44776.468467418985</v>
      </c>
      <c r="J1032" s="5">
        <f t="shared" si="96"/>
        <v>1.0823146990805981</v>
      </c>
      <c r="K1032" s="12">
        <f t="shared" si="97"/>
        <v>1.0823146990805981</v>
      </c>
      <c r="L1032" s="5">
        <f t="shared" si="98"/>
        <v>25.975552777934354</v>
      </c>
      <c r="M1032" s="5">
        <v>16</v>
      </c>
      <c r="N1032" t="str">
        <f t="shared" si="99"/>
        <v>Prazo SLA não atendido</v>
      </c>
      <c r="O1032" s="19">
        <f t="shared" si="100"/>
        <v>1.6234720486208971</v>
      </c>
      <c r="P1032" t="str">
        <f t="shared" si="101"/>
        <v>Acima do SLA</v>
      </c>
    </row>
    <row r="1033" spans="1:16" hidden="1" x14ac:dyDescent="0.3">
      <c r="A1033" s="1" t="s">
        <v>5910</v>
      </c>
      <c r="B1033" t="s">
        <v>5911</v>
      </c>
      <c r="C1033" t="s">
        <v>4506</v>
      </c>
      <c r="D1033" t="s">
        <v>9</v>
      </c>
      <c r="F1033" s="3">
        <v>44755.483753310182</v>
      </c>
      <c r="G1033" s="2">
        <v>44755.483753310182</v>
      </c>
      <c r="H1033" s="3">
        <v>44763.601755601849</v>
      </c>
      <c r="I1033" s="2">
        <v>44763.601755601849</v>
      </c>
      <c r="J1033" s="5">
        <f t="shared" si="96"/>
        <v>8.1180022916669259</v>
      </c>
      <c r="K1033" s="12">
        <f t="shared" si="97"/>
        <v>8.1180022916669259</v>
      </c>
      <c r="L1033" s="5">
        <f t="shared" si="98"/>
        <v>194.83205500000622</v>
      </c>
      <c r="M1033" s="5">
        <v>120</v>
      </c>
      <c r="N1033" t="str">
        <f t="shared" si="99"/>
        <v>Prazo SLA não atendido</v>
      </c>
      <c r="O1033" s="19">
        <f t="shared" si="100"/>
        <v>1.6236004583333852</v>
      </c>
      <c r="P1033" t="str">
        <f t="shared" si="101"/>
        <v>Acima do SLA</v>
      </c>
    </row>
    <row r="1034" spans="1:16" hidden="1" x14ac:dyDescent="0.3">
      <c r="A1034" s="1" t="s">
        <v>1813</v>
      </c>
      <c r="B1034" t="s">
        <v>1814</v>
      </c>
      <c r="C1034" t="s">
        <v>1810</v>
      </c>
      <c r="D1034" t="s">
        <v>23</v>
      </c>
      <c r="F1034" s="3">
        <v>44993.424432060187</v>
      </c>
      <c r="G1034" s="2">
        <v>44993.424432060187</v>
      </c>
      <c r="H1034" s="3">
        <v>45005.61929884259</v>
      </c>
      <c r="I1034" s="2">
        <v>45005.61929884259</v>
      </c>
      <c r="J1034" s="5">
        <f t="shared" si="96"/>
        <v>12.194866782403551</v>
      </c>
      <c r="K1034" s="12">
        <f t="shared" si="97"/>
        <v>12.194866782403551</v>
      </c>
      <c r="L1034" s="5">
        <f t="shared" si="98"/>
        <v>292.67680277768523</v>
      </c>
      <c r="M1034" s="5">
        <v>180</v>
      </c>
      <c r="N1034" t="str">
        <f t="shared" si="99"/>
        <v>Prazo SLA não atendido</v>
      </c>
      <c r="O1034" s="19">
        <f t="shared" si="100"/>
        <v>1.6259822376538069</v>
      </c>
      <c r="P1034" t="str">
        <f t="shared" si="101"/>
        <v>Acima do SLA</v>
      </c>
    </row>
    <row r="1035" spans="1:16" hidden="1" x14ac:dyDescent="0.3">
      <c r="A1035" s="1" t="s">
        <v>4986</v>
      </c>
      <c r="B1035" t="s">
        <v>4987</v>
      </c>
      <c r="C1035" t="s">
        <v>109</v>
      </c>
      <c r="D1035" t="s">
        <v>9</v>
      </c>
      <c r="F1035" s="3">
        <v>44804.61431271991</v>
      </c>
      <c r="G1035" s="2">
        <v>44804.61431271991</v>
      </c>
      <c r="H1035" s="3">
        <v>44812.747293229164</v>
      </c>
      <c r="I1035" s="2">
        <v>44812.747293229164</v>
      </c>
      <c r="J1035" s="5">
        <f t="shared" si="96"/>
        <v>8.1329805092536844</v>
      </c>
      <c r="K1035" s="12">
        <f t="shared" si="97"/>
        <v>8.1329805092536844</v>
      </c>
      <c r="L1035" s="5">
        <f t="shared" si="98"/>
        <v>195.19153222208843</v>
      </c>
      <c r="M1035" s="5">
        <v>120</v>
      </c>
      <c r="N1035" t="str">
        <f t="shared" si="99"/>
        <v>Prazo SLA não atendido</v>
      </c>
      <c r="O1035" s="19">
        <f t="shared" si="100"/>
        <v>1.6265961018507369</v>
      </c>
      <c r="P1035" t="str">
        <f t="shared" si="101"/>
        <v>Acima do SLA</v>
      </c>
    </row>
    <row r="1036" spans="1:16" hidden="1" x14ac:dyDescent="0.3">
      <c r="A1036" s="1" t="s">
        <v>3515</v>
      </c>
      <c r="B1036" t="s">
        <v>3516</v>
      </c>
      <c r="C1036" t="s">
        <v>16</v>
      </c>
      <c r="D1036" t="s">
        <v>43</v>
      </c>
      <c r="F1036" s="3">
        <v>44889.537542604165</v>
      </c>
      <c r="G1036" s="2">
        <v>44889.537542604165</v>
      </c>
      <c r="H1036" s="3">
        <v>44890.628869108798</v>
      </c>
      <c r="I1036" s="2">
        <v>44890.628869108798</v>
      </c>
      <c r="J1036" s="5">
        <f t="shared" si="96"/>
        <v>1.0913265046328888</v>
      </c>
      <c r="K1036" s="12">
        <f t="shared" si="97"/>
        <v>1.0913265046328888</v>
      </c>
      <c r="L1036" s="5">
        <f t="shared" si="98"/>
        <v>26.191836111189332</v>
      </c>
      <c r="M1036" s="5">
        <v>16</v>
      </c>
      <c r="N1036" t="str">
        <f t="shared" si="99"/>
        <v>Prazo SLA não atendido</v>
      </c>
      <c r="O1036" s="19">
        <f t="shared" si="100"/>
        <v>1.6369897569493332</v>
      </c>
      <c r="P1036" t="str">
        <f t="shared" si="101"/>
        <v>Acima do SLA</v>
      </c>
    </row>
    <row r="1037" spans="1:16" hidden="1" x14ac:dyDescent="0.3">
      <c r="A1037" s="1" t="s">
        <v>1840</v>
      </c>
      <c r="B1037" t="s">
        <v>1308</v>
      </c>
      <c r="C1037" t="s">
        <v>16</v>
      </c>
      <c r="D1037" t="s">
        <v>9</v>
      </c>
      <c r="F1037" s="3">
        <v>44992.278560104169</v>
      </c>
      <c r="G1037" s="2">
        <v>44992.278560104169</v>
      </c>
      <c r="H1037" s="3">
        <v>45000.474092916666</v>
      </c>
      <c r="I1037" s="2">
        <v>45000.474092916666</v>
      </c>
      <c r="J1037" s="5">
        <f t="shared" si="96"/>
        <v>8.1955328124968219</v>
      </c>
      <c r="K1037" s="12">
        <f t="shared" si="97"/>
        <v>8.1955328124968219</v>
      </c>
      <c r="L1037" s="5">
        <f t="shared" si="98"/>
        <v>196.69278749992372</v>
      </c>
      <c r="M1037" s="5">
        <v>120</v>
      </c>
      <c r="N1037" t="str">
        <f t="shared" si="99"/>
        <v>Prazo SLA não atendido</v>
      </c>
      <c r="O1037" s="19">
        <f t="shared" si="100"/>
        <v>1.6391065624993644</v>
      </c>
      <c r="P1037" t="str">
        <f t="shared" si="101"/>
        <v>Acima do SLA</v>
      </c>
    </row>
    <row r="1038" spans="1:16" hidden="1" x14ac:dyDescent="0.3">
      <c r="A1038" s="1" t="s">
        <v>1566</v>
      </c>
      <c r="B1038" t="s">
        <v>1567</v>
      </c>
      <c r="C1038" t="s">
        <v>12</v>
      </c>
      <c r="D1038" t="s">
        <v>912</v>
      </c>
      <c r="F1038" s="3">
        <v>45005.712677372685</v>
      </c>
      <c r="G1038" s="2">
        <v>45005.712677372685</v>
      </c>
      <c r="H1038" s="3">
        <v>45008.455498900461</v>
      </c>
      <c r="I1038" s="2">
        <v>45008.455498900461</v>
      </c>
      <c r="J1038" s="5">
        <f t="shared" si="96"/>
        <v>2.7428215277759591</v>
      </c>
      <c r="K1038" s="12">
        <f t="shared" si="97"/>
        <v>2.7428215277759591</v>
      </c>
      <c r="L1038" s="5">
        <f t="shared" si="98"/>
        <v>65.827716666623019</v>
      </c>
      <c r="M1038" s="5">
        <v>40</v>
      </c>
      <c r="N1038" t="str">
        <f t="shared" si="99"/>
        <v>Prazo SLA não atendido</v>
      </c>
      <c r="O1038" s="19">
        <f t="shared" si="100"/>
        <v>1.6456929166655754</v>
      </c>
      <c r="P1038" t="str">
        <f t="shared" si="101"/>
        <v>Acima do SLA</v>
      </c>
    </row>
    <row r="1039" spans="1:16" hidden="1" x14ac:dyDescent="0.3">
      <c r="A1039" s="1" t="s">
        <v>2537</v>
      </c>
      <c r="B1039" t="s">
        <v>2538</v>
      </c>
      <c r="C1039" t="s">
        <v>16</v>
      </c>
      <c r="D1039" t="s">
        <v>9</v>
      </c>
      <c r="F1039" s="3">
        <v>44945.748600266204</v>
      </c>
      <c r="G1039" s="2">
        <v>44945.748600266204</v>
      </c>
      <c r="H1039" s="3">
        <v>44953.991626840281</v>
      </c>
      <c r="I1039" s="2">
        <v>44953.991626840281</v>
      </c>
      <c r="J1039" s="5">
        <f t="shared" si="96"/>
        <v>8.2430265740767936</v>
      </c>
      <c r="K1039" s="12">
        <f t="shared" si="97"/>
        <v>8.2430265740767936</v>
      </c>
      <c r="L1039" s="5">
        <f t="shared" si="98"/>
        <v>197.83263777784305</v>
      </c>
      <c r="M1039" s="5">
        <v>120</v>
      </c>
      <c r="N1039" t="str">
        <f t="shared" si="99"/>
        <v>Prazo SLA não atendido</v>
      </c>
      <c r="O1039" s="19">
        <f t="shared" si="100"/>
        <v>1.6486053148153588</v>
      </c>
      <c r="P1039" t="str">
        <f t="shared" si="101"/>
        <v>Acima do SLA</v>
      </c>
    </row>
    <row r="1040" spans="1:16" hidden="1" x14ac:dyDescent="0.3">
      <c r="A1040" s="1" t="s">
        <v>1324</v>
      </c>
      <c r="B1040" t="s">
        <v>1325</v>
      </c>
      <c r="C1040" t="s">
        <v>12</v>
      </c>
      <c r="D1040" t="s">
        <v>13</v>
      </c>
      <c r="F1040" s="3">
        <v>45016.691242106484</v>
      </c>
      <c r="G1040" s="2">
        <v>45016.691242106484</v>
      </c>
      <c r="H1040" s="3">
        <v>45019.441334780095</v>
      </c>
      <c r="I1040" s="2">
        <v>45019.441334780095</v>
      </c>
      <c r="J1040" s="5">
        <f t="shared" si="96"/>
        <v>2.7500926736101974</v>
      </c>
      <c r="K1040" s="12">
        <f t="shared" si="97"/>
        <v>2.7500926736101974</v>
      </c>
      <c r="L1040" s="5">
        <f t="shared" si="98"/>
        <v>66.002224166644737</v>
      </c>
      <c r="M1040" s="5">
        <v>40</v>
      </c>
      <c r="N1040" t="str">
        <f t="shared" si="99"/>
        <v>Prazo SLA não atendido</v>
      </c>
      <c r="O1040" s="19">
        <f t="shared" si="100"/>
        <v>1.6500556041661185</v>
      </c>
      <c r="P1040" t="str">
        <f t="shared" si="101"/>
        <v>Acima do SLA</v>
      </c>
    </row>
    <row r="1041" spans="1:16" hidden="1" x14ac:dyDescent="0.3">
      <c r="A1041" s="1" t="s">
        <v>5880</v>
      </c>
      <c r="B1041" t="s">
        <v>5881</v>
      </c>
      <c r="C1041" t="s">
        <v>289</v>
      </c>
      <c r="D1041" t="s">
        <v>290</v>
      </c>
      <c r="F1041" s="3">
        <v>44757.397122372684</v>
      </c>
      <c r="G1041" s="2">
        <v>44757.397122372684</v>
      </c>
      <c r="H1041" s="3">
        <v>44790.462859432868</v>
      </c>
      <c r="I1041" s="2">
        <v>44790.462859432868</v>
      </c>
      <c r="J1041" s="5">
        <f t="shared" si="96"/>
        <v>33.065737060183892</v>
      </c>
      <c r="K1041" s="12">
        <f t="shared" si="97"/>
        <v>33.065737060183892</v>
      </c>
      <c r="L1041" s="5">
        <f t="shared" si="98"/>
        <v>793.57768944441341</v>
      </c>
      <c r="M1041" s="5">
        <v>480</v>
      </c>
      <c r="N1041" t="str">
        <f t="shared" si="99"/>
        <v>Prazo SLA não atendido</v>
      </c>
      <c r="O1041" s="19">
        <f t="shared" si="100"/>
        <v>1.6532868530091946</v>
      </c>
      <c r="P1041" t="str">
        <f t="shared" si="101"/>
        <v>Acima do SLA</v>
      </c>
    </row>
    <row r="1042" spans="1:16" hidden="1" x14ac:dyDescent="0.3">
      <c r="A1042" s="1" t="s">
        <v>758</v>
      </c>
      <c r="B1042" t="s">
        <v>759</v>
      </c>
      <c r="C1042" t="s">
        <v>26</v>
      </c>
      <c r="D1042" t="s">
        <v>13</v>
      </c>
      <c r="F1042" s="3">
        <v>45051.67972777778</v>
      </c>
      <c r="G1042" s="2">
        <v>45051.67972777778</v>
      </c>
      <c r="H1042" s="3">
        <v>45054.446353541665</v>
      </c>
      <c r="I1042" s="2">
        <v>45054.446353541665</v>
      </c>
      <c r="J1042" s="5">
        <f t="shared" si="96"/>
        <v>2.7666257638848037</v>
      </c>
      <c r="K1042" s="12">
        <f t="shared" si="97"/>
        <v>2.7666257638848037</v>
      </c>
      <c r="L1042" s="5">
        <f t="shared" si="98"/>
        <v>66.39901833323529</v>
      </c>
      <c r="M1042" s="5">
        <v>40</v>
      </c>
      <c r="N1042" t="str">
        <f t="shared" si="99"/>
        <v>Prazo SLA não atendido</v>
      </c>
      <c r="O1042" s="19">
        <f t="shared" si="100"/>
        <v>1.6599754583308823</v>
      </c>
      <c r="P1042" t="str">
        <f t="shared" si="101"/>
        <v>Acima do SLA</v>
      </c>
    </row>
    <row r="1043" spans="1:16" hidden="1" x14ac:dyDescent="0.3">
      <c r="A1043" s="1" t="s">
        <v>2540</v>
      </c>
      <c r="B1043" t="s">
        <v>2541</v>
      </c>
      <c r="C1043" t="s">
        <v>16</v>
      </c>
      <c r="D1043" t="s">
        <v>9</v>
      </c>
      <c r="F1043" s="3">
        <v>44945.610871064811</v>
      </c>
      <c r="G1043" s="2">
        <v>44945.610871064811</v>
      </c>
      <c r="H1043" s="3">
        <v>44953.970828518519</v>
      </c>
      <c r="I1043" s="2">
        <v>44953.970828518519</v>
      </c>
      <c r="J1043" s="5">
        <f t="shared" si="96"/>
        <v>8.3599574537074659</v>
      </c>
      <c r="K1043" s="12">
        <f t="shared" si="97"/>
        <v>8.3599574537074659</v>
      </c>
      <c r="L1043" s="5">
        <f t="shared" si="98"/>
        <v>200.63897888897918</v>
      </c>
      <c r="M1043" s="5">
        <v>120</v>
      </c>
      <c r="N1043" t="str">
        <f t="shared" si="99"/>
        <v>Prazo SLA não atendido</v>
      </c>
      <c r="O1043" s="19">
        <f t="shared" si="100"/>
        <v>1.6719914907414932</v>
      </c>
      <c r="P1043" t="str">
        <f t="shared" si="101"/>
        <v>Acima do SLA</v>
      </c>
    </row>
    <row r="1044" spans="1:16" hidden="1" x14ac:dyDescent="0.3">
      <c r="A1044" s="1" t="s">
        <v>474</v>
      </c>
      <c r="B1044" t="s">
        <v>475</v>
      </c>
      <c r="C1044" t="s">
        <v>91</v>
      </c>
      <c r="D1044" t="s">
        <v>23</v>
      </c>
      <c r="F1044" s="3">
        <v>45071.877798136571</v>
      </c>
      <c r="G1044" s="2">
        <v>45071.877798136571</v>
      </c>
      <c r="H1044" s="3">
        <v>45084.423898738423</v>
      </c>
      <c r="I1044" s="2">
        <v>45084.423898738423</v>
      </c>
      <c r="J1044" s="5">
        <f t="shared" si="96"/>
        <v>12.546100601852231</v>
      </c>
      <c r="K1044" s="12">
        <f t="shared" si="97"/>
        <v>12.546100601852231</v>
      </c>
      <c r="L1044" s="5">
        <f t="shared" si="98"/>
        <v>301.10641444445355</v>
      </c>
      <c r="M1044" s="5">
        <v>180</v>
      </c>
      <c r="N1044" t="str">
        <f t="shared" si="99"/>
        <v>Prazo SLA não atendido</v>
      </c>
      <c r="O1044" s="19">
        <f t="shared" si="100"/>
        <v>1.6728134135802974</v>
      </c>
      <c r="P1044" t="str">
        <f t="shared" si="101"/>
        <v>Acima do SLA</v>
      </c>
    </row>
    <row r="1045" spans="1:16" hidden="1" x14ac:dyDescent="0.3">
      <c r="A1045" s="1" t="s">
        <v>4755</v>
      </c>
      <c r="B1045" t="s">
        <v>4756</v>
      </c>
      <c r="C1045" t="s">
        <v>26</v>
      </c>
      <c r="D1045" t="s">
        <v>13</v>
      </c>
      <c r="F1045" s="3">
        <v>44820.676178125002</v>
      </c>
      <c r="G1045" s="2">
        <v>44820.676178125002</v>
      </c>
      <c r="H1045" s="3">
        <v>44823.484794432872</v>
      </c>
      <c r="I1045" s="2">
        <v>44823.484794432872</v>
      </c>
      <c r="J1045" s="5">
        <f t="shared" si="96"/>
        <v>2.80861630786967</v>
      </c>
      <c r="K1045" s="12">
        <f t="shared" si="97"/>
        <v>2.80861630786967</v>
      </c>
      <c r="L1045" s="5">
        <f t="shared" si="98"/>
        <v>67.40679138887208</v>
      </c>
      <c r="M1045" s="5">
        <v>40</v>
      </c>
      <c r="N1045" t="str">
        <f t="shared" si="99"/>
        <v>Prazo SLA não atendido</v>
      </c>
      <c r="O1045" s="19">
        <f t="shared" si="100"/>
        <v>1.6851697847218019</v>
      </c>
      <c r="P1045" t="str">
        <f t="shared" si="101"/>
        <v>Acima do SLA</v>
      </c>
    </row>
    <row r="1046" spans="1:16" hidden="1" x14ac:dyDescent="0.3">
      <c r="A1046" s="1" t="s">
        <v>995</v>
      </c>
      <c r="B1046" t="s">
        <v>996</v>
      </c>
      <c r="C1046" t="s">
        <v>238</v>
      </c>
      <c r="D1046" t="s">
        <v>23</v>
      </c>
      <c r="F1046" s="3">
        <v>45036.713214224539</v>
      </c>
      <c r="G1046" s="2">
        <v>45036.713214224539</v>
      </c>
      <c r="H1046" s="3">
        <v>45049.423557974536</v>
      </c>
      <c r="I1046" s="2">
        <v>45049.423557974536</v>
      </c>
      <c r="J1046" s="5">
        <f t="shared" si="96"/>
        <v>12.710343749997264</v>
      </c>
      <c r="K1046" s="12">
        <f t="shared" si="97"/>
        <v>12.710343749997264</v>
      </c>
      <c r="L1046" s="5">
        <f t="shared" si="98"/>
        <v>305.04824999993434</v>
      </c>
      <c r="M1046" s="5">
        <v>180</v>
      </c>
      <c r="N1046" t="str">
        <f t="shared" si="99"/>
        <v>Prazo SLA não atendido</v>
      </c>
      <c r="O1046" s="19">
        <f t="shared" si="100"/>
        <v>1.6947124999996352</v>
      </c>
      <c r="P1046" t="str">
        <f t="shared" si="101"/>
        <v>Acima do SLA</v>
      </c>
    </row>
    <row r="1047" spans="1:16" hidden="1" x14ac:dyDescent="0.3">
      <c r="A1047" s="1" t="s">
        <v>5948</v>
      </c>
      <c r="B1047" t="s">
        <v>5949</v>
      </c>
      <c r="C1047" t="s">
        <v>109</v>
      </c>
      <c r="D1047" t="s">
        <v>912</v>
      </c>
      <c r="F1047" s="3">
        <v>44753.656510937501</v>
      </c>
      <c r="G1047" s="2">
        <v>44753.656510937501</v>
      </c>
      <c r="H1047" s="3">
        <v>44756.489441215279</v>
      </c>
      <c r="I1047" s="2">
        <v>44756.489441215279</v>
      </c>
      <c r="J1047" s="5">
        <f t="shared" si="96"/>
        <v>2.8329302777783596</v>
      </c>
      <c r="K1047" s="12">
        <f t="shared" si="97"/>
        <v>2.8329302777783596</v>
      </c>
      <c r="L1047" s="5">
        <f t="shared" si="98"/>
        <v>67.99032666668063</v>
      </c>
      <c r="M1047" s="5">
        <v>40</v>
      </c>
      <c r="N1047" t="str">
        <f t="shared" si="99"/>
        <v>Prazo SLA não atendido</v>
      </c>
      <c r="O1047" s="19">
        <f t="shared" si="100"/>
        <v>1.6997581666670158</v>
      </c>
      <c r="P1047" t="str">
        <f t="shared" si="101"/>
        <v>Acima do SLA</v>
      </c>
    </row>
    <row r="1048" spans="1:16" hidden="1" x14ac:dyDescent="0.3">
      <c r="A1048" s="1" t="s">
        <v>1097</v>
      </c>
      <c r="B1048" t="s">
        <v>1098</v>
      </c>
      <c r="C1048" t="s">
        <v>238</v>
      </c>
      <c r="D1048" t="s">
        <v>23</v>
      </c>
      <c r="F1048" s="3">
        <v>45030.741080844906</v>
      </c>
      <c r="G1048" s="2">
        <v>45030.741080844906</v>
      </c>
      <c r="H1048" s="3">
        <v>45043.532629606481</v>
      </c>
      <c r="I1048" s="2">
        <v>45043.532629606481</v>
      </c>
      <c r="J1048" s="5">
        <f t="shared" si="96"/>
        <v>12.791548761575541</v>
      </c>
      <c r="K1048" s="12">
        <f t="shared" si="97"/>
        <v>12.791548761575541</v>
      </c>
      <c r="L1048" s="5">
        <f t="shared" si="98"/>
        <v>306.99717027781298</v>
      </c>
      <c r="M1048" s="5">
        <v>180</v>
      </c>
      <c r="N1048" t="str">
        <f t="shared" si="99"/>
        <v>Prazo SLA não atendido</v>
      </c>
      <c r="O1048" s="19">
        <f t="shared" si="100"/>
        <v>1.7055398348767388</v>
      </c>
      <c r="P1048" t="str">
        <f t="shared" si="101"/>
        <v>Acima do SLA</v>
      </c>
    </row>
    <row r="1049" spans="1:16" hidden="1" x14ac:dyDescent="0.3">
      <c r="A1049" s="1" t="s">
        <v>2987</v>
      </c>
      <c r="B1049" t="s">
        <v>2988</v>
      </c>
      <c r="C1049" t="s">
        <v>22</v>
      </c>
      <c r="D1049" t="s">
        <v>23</v>
      </c>
      <c r="F1049" s="3">
        <v>44917.763936898147</v>
      </c>
      <c r="G1049" s="2">
        <v>44917.763936898147</v>
      </c>
      <c r="H1049" s="3">
        <v>44930.603958402775</v>
      </c>
      <c r="I1049" s="2">
        <v>44930.603958402775</v>
      </c>
      <c r="J1049" s="5">
        <f t="shared" si="96"/>
        <v>12.840021504627657</v>
      </c>
      <c r="K1049" s="12">
        <f t="shared" si="97"/>
        <v>12.840021504627657</v>
      </c>
      <c r="L1049" s="5">
        <f t="shared" si="98"/>
        <v>308.16051611106377</v>
      </c>
      <c r="M1049" s="5">
        <v>180</v>
      </c>
      <c r="N1049" t="str">
        <f t="shared" si="99"/>
        <v>Prazo SLA não atendido</v>
      </c>
      <c r="O1049" s="19">
        <f t="shared" si="100"/>
        <v>1.7120028672836876</v>
      </c>
      <c r="P1049" t="str">
        <f t="shared" si="101"/>
        <v>Acima do SLA</v>
      </c>
    </row>
    <row r="1050" spans="1:16" hidden="1" x14ac:dyDescent="0.3">
      <c r="A1050" s="1" t="s">
        <v>1392</v>
      </c>
      <c r="B1050" t="s">
        <v>1393</v>
      </c>
      <c r="C1050" t="s">
        <v>91</v>
      </c>
      <c r="D1050" t="s">
        <v>23</v>
      </c>
      <c r="F1050" s="3">
        <v>45013.74676765046</v>
      </c>
      <c r="G1050" s="2">
        <v>45013.74676765046</v>
      </c>
      <c r="H1050" s="3">
        <v>45026.599115578705</v>
      </c>
      <c r="I1050" s="2">
        <v>45026.599115578705</v>
      </c>
      <c r="J1050" s="5">
        <f t="shared" si="96"/>
        <v>12.852347928244853</v>
      </c>
      <c r="K1050" s="12">
        <f t="shared" si="97"/>
        <v>12.852347928244853</v>
      </c>
      <c r="L1050" s="5">
        <f t="shared" si="98"/>
        <v>308.45635027787648</v>
      </c>
      <c r="M1050" s="5">
        <v>180</v>
      </c>
      <c r="N1050" t="str">
        <f t="shared" si="99"/>
        <v>Prazo SLA não atendido</v>
      </c>
      <c r="O1050" s="19">
        <f t="shared" si="100"/>
        <v>1.7136463904326471</v>
      </c>
      <c r="P1050" t="str">
        <f t="shared" si="101"/>
        <v>Acima do SLA</v>
      </c>
    </row>
    <row r="1051" spans="1:16" hidden="1" x14ac:dyDescent="0.3">
      <c r="A1051" s="1" t="s">
        <v>5765</v>
      </c>
      <c r="B1051" t="s">
        <v>5766</v>
      </c>
      <c r="C1051" t="s">
        <v>16</v>
      </c>
      <c r="D1051" t="s">
        <v>13</v>
      </c>
      <c r="F1051" s="3">
        <v>44761.735938726852</v>
      </c>
      <c r="G1051" s="2">
        <v>44761.735938726852</v>
      </c>
      <c r="H1051" s="3">
        <v>44764.596173576392</v>
      </c>
      <c r="I1051" s="2">
        <v>44764.596173576392</v>
      </c>
      <c r="J1051" s="5">
        <f t="shared" si="96"/>
        <v>2.8602348495405749</v>
      </c>
      <c r="K1051" s="12">
        <f t="shared" si="97"/>
        <v>2.8602348495405749</v>
      </c>
      <c r="L1051" s="5">
        <f t="shared" si="98"/>
        <v>68.645636388973799</v>
      </c>
      <c r="M1051" s="5">
        <v>40</v>
      </c>
      <c r="N1051" t="str">
        <f t="shared" si="99"/>
        <v>Prazo SLA não atendido</v>
      </c>
      <c r="O1051" s="19">
        <f t="shared" si="100"/>
        <v>1.716140909724345</v>
      </c>
      <c r="P1051" t="str">
        <f t="shared" si="101"/>
        <v>Acima do SLA</v>
      </c>
    </row>
    <row r="1052" spans="1:16" hidden="1" x14ac:dyDescent="0.3">
      <c r="A1052" s="1" t="s">
        <v>432</v>
      </c>
      <c r="B1052" t="s">
        <v>433</v>
      </c>
      <c r="C1052" t="s">
        <v>16</v>
      </c>
      <c r="D1052" t="s">
        <v>17</v>
      </c>
      <c r="F1052" s="3">
        <v>45075.468385347223</v>
      </c>
      <c r="G1052" s="2">
        <v>45075.468385347223</v>
      </c>
      <c r="H1052" s="3">
        <v>45076.614656006946</v>
      </c>
      <c r="I1052" s="2">
        <v>45076.614656006946</v>
      </c>
      <c r="J1052" s="5">
        <f t="shared" si="96"/>
        <v>1.1462706597230863</v>
      </c>
      <c r="K1052" s="12">
        <f t="shared" si="97"/>
        <v>1.1462706597230863</v>
      </c>
      <c r="L1052" s="5">
        <f t="shared" si="98"/>
        <v>27.510495833354071</v>
      </c>
      <c r="M1052" s="5">
        <v>16</v>
      </c>
      <c r="N1052" t="str">
        <f t="shared" si="99"/>
        <v>Prazo SLA não atendido</v>
      </c>
      <c r="O1052" s="19">
        <f t="shared" si="100"/>
        <v>1.7194059895846294</v>
      </c>
      <c r="P1052" t="str">
        <f t="shared" si="101"/>
        <v>Acima do SLA</v>
      </c>
    </row>
    <row r="1053" spans="1:16" hidden="1" x14ac:dyDescent="0.3">
      <c r="A1053" s="1" t="s">
        <v>434</v>
      </c>
      <c r="B1053" t="s">
        <v>435</v>
      </c>
      <c r="C1053" t="s">
        <v>16</v>
      </c>
      <c r="D1053" t="s">
        <v>17</v>
      </c>
      <c r="F1053" s="3">
        <v>45075.467107569442</v>
      </c>
      <c r="G1053" s="2">
        <v>45075.467107569442</v>
      </c>
      <c r="H1053" s="3">
        <v>45076.615559594909</v>
      </c>
      <c r="I1053" s="2">
        <v>45076.615559594909</v>
      </c>
      <c r="J1053" s="5">
        <f t="shared" si="96"/>
        <v>1.1484520254671224</v>
      </c>
      <c r="K1053" s="12">
        <f t="shared" si="97"/>
        <v>1.1484520254671224</v>
      </c>
      <c r="L1053" s="5">
        <f t="shared" si="98"/>
        <v>27.562848611210939</v>
      </c>
      <c r="M1053" s="5">
        <v>16</v>
      </c>
      <c r="N1053" t="str">
        <f t="shared" si="99"/>
        <v>Prazo SLA não atendido</v>
      </c>
      <c r="O1053" s="19">
        <f t="shared" si="100"/>
        <v>1.7226780382006837</v>
      </c>
      <c r="P1053" t="str">
        <f t="shared" si="101"/>
        <v>Acima do SLA</v>
      </c>
    </row>
    <row r="1054" spans="1:16" hidden="1" x14ac:dyDescent="0.3">
      <c r="A1054" s="1" t="s">
        <v>3957</v>
      </c>
      <c r="B1054" t="s">
        <v>3958</v>
      </c>
      <c r="C1054" t="s">
        <v>238</v>
      </c>
      <c r="D1054" t="s">
        <v>23</v>
      </c>
      <c r="F1054" s="3">
        <v>44861.76709267361</v>
      </c>
      <c r="G1054" s="2">
        <v>44861.76709267361</v>
      </c>
      <c r="H1054" s="3">
        <v>44874.703764768521</v>
      </c>
      <c r="I1054" s="2">
        <v>44874.703764768521</v>
      </c>
      <c r="J1054" s="5">
        <f t="shared" si="96"/>
        <v>12.936672094911046</v>
      </c>
      <c r="K1054" s="12">
        <f t="shared" si="97"/>
        <v>12.936672094911046</v>
      </c>
      <c r="L1054" s="5">
        <f t="shared" si="98"/>
        <v>310.4801302778651</v>
      </c>
      <c r="M1054" s="5">
        <v>180</v>
      </c>
      <c r="N1054" t="str">
        <f t="shared" si="99"/>
        <v>Prazo SLA não atendido</v>
      </c>
      <c r="O1054" s="19">
        <f t="shared" si="100"/>
        <v>1.7248896126548061</v>
      </c>
      <c r="P1054" t="str">
        <f t="shared" si="101"/>
        <v>Acima do SLA</v>
      </c>
    </row>
    <row r="1055" spans="1:16" hidden="1" x14ac:dyDescent="0.3">
      <c r="A1055" s="1" t="s">
        <v>2952</v>
      </c>
      <c r="B1055" t="s">
        <v>2953</v>
      </c>
      <c r="C1055" t="s">
        <v>16</v>
      </c>
      <c r="D1055" t="s">
        <v>13</v>
      </c>
      <c r="F1055" s="3">
        <v>44921.73664747685</v>
      </c>
      <c r="G1055" s="2">
        <v>44921.73664747685</v>
      </c>
      <c r="H1055" s="3">
        <v>44924.619017557867</v>
      </c>
      <c r="I1055" s="2">
        <v>44924.619017557867</v>
      </c>
      <c r="J1055" s="5">
        <f t="shared" si="96"/>
        <v>2.8823700810171431</v>
      </c>
      <c r="K1055" s="12">
        <f t="shared" si="97"/>
        <v>2.8823700810171431</v>
      </c>
      <c r="L1055" s="5">
        <f t="shared" si="98"/>
        <v>69.176881944411434</v>
      </c>
      <c r="M1055" s="5">
        <v>40</v>
      </c>
      <c r="N1055" t="str">
        <f t="shared" si="99"/>
        <v>Prazo SLA não atendido</v>
      </c>
      <c r="O1055" s="19">
        <f t="shared" si="100"/>
        <v>1.7294220486102858</v>
      </c>
      <c r="P1055" t="str">
        <f t="shared" si="101"/>
        <v>Acima do SLA</v>
      </c>
    </row>
    <row r="1056" spans="1:16" hidden="1" x14ac:dyDescent="0.3">
      <c r="A1056" s="1" t="s">
        <v>1421</v>
      </c>
      <c r="B1056" t="s">
        <v>1422</v>
      </c>
      <c r="C1056" t="s">
        <v>1094</v>
      </c>
      <c r="D1056" t="s">
        <v>17</v>
      </c>
      <c r="F1056" s="3">
        <v>45012.612043923611</v>
      </c>
      <c r="G1056" s="2">
        <v>45012.612043923611</v>
      </c>
      <c r="H1056" s="3">
        <v>45013.765453125001</v>
      </c>
      <c r="I1056" s="2">
        <v>45013.765453125001</v>
      </c>
      <c r="J1056" s="5">
        <f t="shared" si="96"/>
        <v>1.1534092013898771</v>
      </c>
      <c r="K1056" s="12">
        <f t="shared" si="97"/>
        <v>1.1534092013898771</v>
      </c>
      <c r="L1056" s="5">
        <f t="shared" si="98"/>
        <v>27.681820833357051</v>
      </c>
      <c r="M1056" s="5">
        <v>16</v>
      </c>
      <c r="N1056" t="str">
        <f t="shared" si="99"/>
        <v>Prazo SLA não atendido</v>
      </c>
      <c r="O1056" s="19">
        <f t="shared" si="100"/>
        <v>1.7301138020848157</v>
      </c>
      <c r="P1056" t="str">
        <f t="shared" si="101"/>
        <v>Acima do SLA</v>
      </c>
    </row>
    <row r="1057" spans="1:16" hidden="1" x14ac:dyDescent="0.3">
      <c r="A1057" s="1" t="s">
        <v>436</v>
      </c>
      <c r="B1057" t="s">
        <v>437</v>
      </c>
      <c r="C1057" t="s">
        <v>16</v>
      </c>
      <c r="D1057" t="s">
        <v>17</v>
      </c>
      <c r="F1057" s="3">
        <v>45075.465835937503</v>
      </c>
      <c r="G1057" s="2">
        <v>45075.465835937503</v>
      </c>
      <c r="H1057" s="3">
        <v>45076.622664699076</v>
      </c>
      <c r="I1057" s="2">
        <v>45076.622664699076</v>
      </c>
      <c r="J1057" s="5">
        <f t="shared" si="96"/>
        <v>1.1568287615737063</v>
      </c>
      <c r="K1057" s="12">
        <f t="shared" si="97"/>
        <v>1.1568287615737063</v>
      </c>
      <c r="L1057" s="5">
        <f t="shared" si="98"/>
        <v>27.763890277768951</v>
      </c>
      <c r="M1057" s="5">
        <v>16</v>
      </c>
      <c r="N1057" t="str">
        <f t="shared" si="99"/>
        <v>Prazo SLA não atendido</v>
      </c>
      <c r="O1057" s="19">
        <f t="shared" si="100"/>
        <v>1.7352431423605594</v>
      </c>
      <c r="P1057" t="str">
        <f t="shared" si="101"/>
        <v>Acima do SLA</v>
      </c>
    </row>
    <row r="1058" spans="1:16" hidden="1" x14ac:dyDescent="0.3">
      <c r="A1058" s="1" t="s">
        <v>614</v>
      </c>
      <c r="B1058" t="s">
        <v>615</v>
      </c>
      <c r="C1058" t="s">
        <v>29</v>
      </c>
      <c r="D1058" t="s">
        <v>17</v>
      </c>
      <c r="F1058" s="3">
        <v>45062.443383287035</v>
      </c>
      <c r="G1058" s="2">
        <v>45062.443383287035</v>
      </c>
      <c r="H1058" s="3">
        <v>45063.600397824077</v>
      </c>
      <c r="I1058" s="2">
        <v>45063.600397824077</v>
      </c>
      <c r="J1058" s="5">
        <f t="shared" si="96"/>
        <v>1.1570145370424143</v>
      </c>
      <c r="K1058" s="12">
        <f t="shared" si="97"/>
        <v>1.1570145370424143</v>
      </c>
      <c r="L1058" s="5">
        <f t="shared" si="98"/>
        <v>27.768348889017943</v>
      </c>
      <c r="M1058" s="5">
        <v>16</v>
      </c>
      <c r="N1058" t="str">
        <f t="shared" si="99"/>
        <v>Prazo SLA não atendido</v>
      </c>
      <c r="O1058" s="19">
        <f t="shared" si="100"/>
        <v>1.7355218055636215</v>
      </c>
      <c r="P1058" t="str">
        <f t="shared" si="101"/>
        <v>Acima do SLA</v>
      </c>
    </row>
    <row r="1059" spans="1:16" hidden="1" x14ac:dyDescent="0.3">
      <c r="A1059" s="1" t="s">
        <v>3486</v>
      </c>
      <c r="B1059" t="s">
        <v>3487</v>
      </c>
      <c r="C1059" t="s">
        <v>91</v>
      </c>
      <c r="D1059" t="s">
        <v>23</v>
      </c>
      <c r="F1059" s="3">
        <v>44890.73324858796</v>
      </c>
      <c r="G1059" s="2">
        <v>44890.73324858796</v>
      </c>
      <c r="H1059" s="3">
        <v>44903.755275555559</v>
      </c>
      <c r="I1059" s="2">
        <v>44903.755275555559</v>
      </c>
      <c r="J1059" s="5">
        <f t="shared" si="96"/>
        <v>13.022026967599231</v>
      </c>
      <c r="K1059" s="12">
        <f t="shared" si="97"/>
        <v>13.022026967599231</v>
      </c>
      <c r="L1059" s="5">
        <f t="shared" si="98"/>
        <v>312.52864722238155</v>
      </c>
      <c r="M1059" s="5">
        <v>180</v>
      </c>
      <c r="N1059" t="str">
        <f t="shared" si="99"/>
        <v>Prazo SLA não atendido</v>
      </c>
      <c r="O1059" s="19">
        <f t="shared" si="100"/>
        <v>1.7362702623465642</v>
      </c>
      <c r="P1059" t="str">
        <f t="shared" si="101"/>
        <v>Acima do SLA</v>
      </c>
    </row>
    <row r="1060" spans="1:16" hidden="1" x14ac:dyDescent="0.3">
      <c r="A1060" s="1" t="s">
        <v>2299</v>
      </c>
      <c r="B1060" t="s">
        <v>2300</v>
      </c>
      <c r="C1060" t="s">
        <v>26</v>
      </c>
      <c r="D1060" t="s">
        <v>13</v>
      </c>
      <c r="F1060" s="3">
        <v>44963.574062569445</v>
      </c>
      <c r="G1060" s="2">
        <v>44963.574062569445</v>
      </c>
      <c r="H1060" s="3">
        <v>44966.472054537036</v>
      </c>
      <c r="I1060" s="2">
        <v>44966.472054537036</v>
      </c>
      <c r="J1060" s="5">
        <f t="shared" si="96"/>
        <v>2.8979919675912242</v>
      </c>
      <c r="K1060" s="12">
        <f t="shared" si="97"/>
        <v>2.8979919675912242</v>
      </c>
      <c r="L1060" s="5">
        <f t="shared" si="98"/>
        <v>69.551807222189382</v>
      </c>
      <c r="M1060" s="5">
        <v>40</v>
      </c>
      <c r="N1060" t="str">
        <f t="shared" si="99"/>
        <v>Prazo SLA não atendido</v>
      </c>
      <c r="O1060" s="19">
        <f t="shared" si="100"/>
        <v>1.7387951805547346</v>
      </c>
      <c r="P1060" t="str">
        <f t="shared" si="101"/>
        <v>Acima do SLA</v>
      </c>
    </row>
    <row r="1061" spans="1:16" hidden="1" x14ac:dyDescent="0.3">
      <c r="A1061" s="1" t="s">
        <v>616</v>
      </c>
      <c r="B1061" t="s">
        <v>615</v>
      </c>
      <c r="C1061" t="s">
        <v>29</v>
      </c>
      <c r="D1061" t="s">
        <v>17</v>
      </c>
      <c r="F1061" s="3">
        <v>45062.440787025465</v>
      </c>
      <c r="G1061" s="2">
        <v>45062.440787025465</v>
      </c>
      <c r="H1061" s="3">
        <v>45063.601847627317</v>
      </c>
      <c r="I1061" s="2">
        <v>45063.601847627317</v>
      </c>
      <c r="J1061" s="5">
        <f t="shared" si="96"/>
        <v>1.1610606018512044</v>
      </c>
      <c r="K1061" s="12">
        <f t="shared" si="97"/>
        <v>1.1610606018512044</v>
      </c>
      <c r="L1061" s="5">
        <f t="shared" si="98"/>
        <v>27.865454444428906</v>
      </c>
      <c r="M1061" s="5">
        <v>16</v>
      </c>
      <c r="N1061" t="str">
        <f t="shared" si="99"/>
        <v>Prazo SLA não atendido</v>
      </c>
      <c r="O1061" s="19">
        <f t="shared" si="100"/>
        <v>1.7415909027768066</v>
      </c>
      <c r="P1061" t="str">
        <f t="shared" si="101"/>
        <v>Acima do SLA</v>
      </c>
    </row>
    <row r="1062" spans="1:16" hidden="1" x14ac:dyDescent="0.3">
      <c r="A1062" s="1" t="s">
        <v>3615</v>
      </c>
      <c r="B1062" t="s">
        <v>3616</v>
      </c>
      <c r="C1062" t="s">
        <v>91</v>
      </c>
      <c r="D1062" t="s">
        <v>23</v>
      </c>
      <c r="F1062" s="3">
        <v>44883.429402719907</v>
      </c>
      <c r="G1062" s="2">
        <v>44883.429402719907</v>
      </c>
      <c r="H1062" s="3">
        <v>44896.500393541668</v>
      </c>
      <c r="I1062" s="2">
        <v>44896.500393541668</v>
      </c>
      <c r="J1062" s="5">
        <f t="shared" si="96"/>
        <v>13.07099082176137</v>
      </c>
      <c r="K1062" s="12">
        <f t="shared" si="97"/>
        <v>13.07099082176137</v>
      </c>
      <c r="L1062" s="5">
        <f t="shared" si="98"/>
        <v>313.70377972227288</v>
      </c>
      <c r="M1062" s="5">
        <v>180</v>
      </c>
      <c r="N1062" t="str">
        <f t="shared" si="99"/>
        <v>Prazo SLA não atendido</v>
      </c>
      <c r="O1062" s="19">
        <f t="shared" si="100"/>
        <v>1.7427987762348494</v>
      </c>
      <c r="P1062" t="str">
        <f t="shared" si="101"/>
        <v>Acima do SLA</v>
      </c>
    </row>
    <row r="1063" spans="1:16" hidden="1" x14ac:dyDescent="0.3">
      <c r="A1063" s="1" t="s">
        <v>5719</v>
      </c>
      <c r="B1063" t="s">
        <v>5720</v>
      </c>
      <c r="C1063" t="s">
        <v>16</v>
      </c>
      <c r="D1063" t="s">
        <v>17</v>
      </c>
      <c r="F1063" s="3">
        <v>44763.447202048614</v>
      </c>
      <c r="G1063" s="2">
        <v>44763.447202048614</v>
      </c>
      <c r="H1063" s="3">
        <v>44764.609523344909</v>
      </c>
      <c r="I1063" s="2">
        <v>44764.609523344909</v>
      </c>
      <c r="J1063" s="5">
        <f t="shared" si="96"/>
        <v>1.1623212962949765</v>
      </c>
      <c r="K1063" s="12">
        <f t="shared" si="97"/>
        <v>1.1623212962949765</v>
      </c>
      <c r="L1063" s="5">
        <f t="shared" si="98"/>
        <v>27.895711111079436</v>
      </c>
      <c r="M1063" s="5">
        <v>16</v>
      </c>
      <c r="N1063" t="str">
        <f t="shared" si="99"/>
        <v>Prazo SLA não atendido</v>
      </c>
      <c r="O1063" s="19">
        <f t="shared" si="100"/>
        <v>1.7434819444424647</v>
      </c>
      <c r="P1063" t="str">
        <f t="shared" si="101"/>
        <v>Acima do SLA</v>
      </c>
    </row>
    <row r="1064" spans="1:16" hidden="1" x14ac:dyDescent="0.3">
      <c r="A1064" s="1" t="s">
        <v>730</v>
      </c>
      <c r="B1064" t="s">
        <v>731</v>
      </c>
      <c r="C1064" t="s">
        <v>26</v>
      </c>
      <c r="D1064" t="s">
        <v>625</v>
      </c>
      <c r="F1064" s="3">
        <v>45054.658441701387</v>
      </c>
      <c r="G1064" s="2">
        <v>45054.658441701387</v>
      </c>
      <c r="H1064" s="3">
        <v>45056.405345127314</v>
      </c>
      <c r="I1064" s="2">
        <v>45056.405345127314</v>
      </c>
      <c r="J1064" s="5">
        <f t="shared" si="96"/>
        <v>1.7469034259265754</v>
      </c>
      <c r="K1064" s="12">
        <f t="shared" si="97"/>
        <v>1.7469034259265754</v>
      </c>
      <c r="L1064" s="5">
        <f t="shared" si="98"/>
        <v>41.92568222223781</v>
      </c>
      <c r="M1064" s="5">
        <v>24</v>
      </c>
      <c r="N1064" t="str">
        <f t="shared" si="99"/>
        <v>Prazo SLA não atendido</v>
      </c>
      <c r="O1064" s="19">
        <f t="shared" si="100"/>
        <v>1.7469034259265754</v>
      </c>
      <c r="P1064" t="str">
        <f t="shared" si="101"/>
        <v>Acima do SLA</v>
      </c>
    </row>
    <row r="1065" spans="1:16" hidden="1" x14ac:dyDescent="0.3">
      <c r="A1065" s="1" t="s">
        <v>3898</v>
      </c>
      <c r="B1065" t="s">
        <v>3899</v>
      </c>
      <c r="C1065" t="s">
        <v>255</v>
      </c>
      <c r="D1065" t="s">
        <v>13</v>
      </c>
      <c r="F1065" s="3">
        <v>44866.513767476848</v>
      </c>
      <c r="G1065" s="2">
        <v>44866.513767476848</v>
      </c>
      <c r="H1065" s="3">
        <v>44869.42569611111</v>
      </c>
      <c r="I1065" s="2">
        <v>44869.42569611111</v>
      </c>
      <c r="J1065" s="5">
        <f t="shared" si="96"/>
        <v>2.9119286342611304</v>
      </c>
      <c r="K1065" s="12">
        <f t="shared" si="97"/>
        <v>2.9119286342611304</v>
      </c>
      <c r="L1065" s="5">
        <f t="shared" si="98"/>
        <v>69.886287222267129</v>
      </c>
      <c r="M1065" s="5">
        <v>40</v>
      </c>
      <c r="N1065" t="str">
        <f t="shared" si="99"/>
        <v>Prazo SLA não atendido</v>
      </c>
      <c r="O1065" s="19">
        <f t="shared" si="100"/>
        <v>1.7471571805566781</v>
      </c>
      <c r="P1065" t="str">
        <f t="shared" si="101"/>
        <v>Acima do SLA</v>
      </c>
    </row>
    <row r="1066" spans="1:16" hidden="1" x14ac:dyDescent="0.3">
      <c r="A1066" s="1" t="s">
        <v>708</v>
      </c>
      <c r="B1066" t="s">
        <v>709</v>
      </c>
      <c r="C1066" t="s">
        <v>26</v>
      </c>
      <c r="D1066" t="s">
        <v>17</v>
      </c>
      <c r="F1066" s="3">
        <v>45056.474691643518</v>
      </c>
      <c r="G1066" s="2">
        <v>45056.474691643518</v>
      </c>
      <c r="H1066" s="3">
        <v>45057.642868634262</v>
      </c>
      <c r="I1066" s="2">
        <v>45057.642868634262</v>
      </c>
      <c r="J1066" s="5">
        <f t="shared" si="96"/>
        <v>1.1681769907445414</v>
      </c>
      <c r="K1066" s="12">
        <f t="shared" si="97"/>
        <v>1.1681769907445414</v>
      </c>
      <c r="L1066" s="5">
        <f t="shared" si="98"/>
        <v>28.036247777868994</v>
      </c>
      <c r="M1066" s="5">
        <v>16</v>
      </c>
      <c r="N1066" t="str">
        <f t="shared" si="99"/>
        <v>Prazo SLA não atendido</v>
      </c>
      <c r="O1066" s="19">
        <f t="shared" si="100"/>
        <v>1.7522654861168121</v>
      </c>
      <c r="P1066" t="str">
        <f t="shared" si="101"/>
        <v>Acima do SLA</v>
      </c>
    </row>
    <row r="1067" spans="1:16" hidden="1" x14ac:dyDescent="0.3">
      <c r="A1067" s="1" t="s">
        <v>551</v>
      </c>
      <c r="B1067" t="s">
        <v>552</v>
      </c>
      <c r="C1067" t="s">
        <v>289</v>
      </c>
      <c r="D1067" t="s">
        <v>290</v>
      </c>
      <c r="F1067" s="3">
        <v>45068.609214768519</v>
      </c>
      <c r="G1067" s="2">
        <v>45068.609214768519</v>
      </c>
      <c r="H1067" s="3">
        <v>45103.689753113424</v>
      </c>
      <c r="I1067" s="2">
        <v>45103.689753113424</v>
      </c>
      <c r="J1067" s="5">
        <f t="shared" si="96"/>
        <v>35.080538344904198</v>
      </c>
      <c r="K1067" s="12">
        <f t="shared" si="97"/>
        <v>35.080538344904198</v>
      </c>
      <c r="L1067" s="5">
        <f t="shared" si="98"/>
        <v>841.93292027770076</v>
      </c>
      <c r="M1067" s="5">
        <v>480</v>
      </c>
      <c r="N1067" t="str">
        <f t="shared" si="99"/>
        <v>Prazo SLA não atendido</v>
      </c>
      <c r="O1067" s="19">
        <f t="shared" si="100"/>
        <v>1.7540269172452099</v>
      </c>
      <c r="P1067" t="str">
        <f t="shared" si="101"/>
        <v>Acima do SLA</v>
      </c>
    </row>
    <row r="1068" spans="1:16" hidden="1" x14ac:dyDescent="0.3">
      <c r="A1068" s="1" t="s">
        <v>5192</v>
      </c>
      <c r="B1068" t="s">
        <v>5193</v>
      </c>
      <c r="C1068" t="s">
        <v>4098</v>
      </c>
      <c r="D1068" t="s">
        <v>13</v>
      </c>
      <c r="F1068" s="3">
        <v>44792.485809768521</v>
      </c>
      <c r="G1068" s="2">
        <v>44792.485809768521</v>
      </c>
      <c r="H1068" s="3">
        <v>44795.415806365738</v>
      </c>
      <c r="I1068" s="2">
        <v>44795.415806365738</v>
      </c>
      <c r="J1068" s="5">
        <f t="shared" si="96"/>
        <v>2.9299965972168138</v>
      </c>
      <c r="K1068" s="12">
        <f t="shared" si="97"/>
        <v>2.9299965972168138</v>
      </c>
      <c r="L1068" s="5">
        <f t="shared" si="98"/>
        <v>70.319918333203532</v>
      </c>
      <c r="M1068" s="5">
        <v>40</v>
      </c>
      <c r="N1068" t="str">
        <f t="shared" si="99"/>
        <v>Prazo SLA não atendido</v>
      </c>
      <c r="O1068" s="19">
        <f t="shared" si="100"/>
        <v>1.7579979583300882</v>
      </c>
      <c r="P1068" t="str">
        <f t="shared" si="101"/>
        <v>Acima do SLA</v>
      </c>
    </row>
    <row r="1069" spans="1:16" hidden="1" x14ac:dyDescent="0.3">
      <c r="A1069" s="1" t="s">
        <v>612</v>
      </c>
      <c r="B1069" t="s">
        <v>613</v>
      </c>
      <c r="C1069" t="s">
        <v>12</v>
      </c>
      <c r="D1069" t="s">
        <v>68</v>
      </c>
      <c r="F1069" s="3">
        <v>45062.685163784721</v>
      </c>
      <c r="G1069" s="2">
        <v>45062.685163784721</v>
      </c>
      <c r="H1069" s="3">
        <v>45064.444937476852</v>
      </c>
      <c r="I1069" s="2">
        <v>45064.444937476852</v>
      </c>
      <c r="J1069" s="5">
        <f t="shared" si="96"/>
        <v>1.7597736921306932</v>
      </c>
      <c r="K1069" s="12">
        <f t="shared" si="97"/>
        <v>1.7597736921306932</v>
      </c>
      <c r="L1069" s="5">
        <f t="shared" si="98"/>
        <v>42.234568611136638</v>
      </c>
      <c r="M1069" s="5">
        <v>24</v>
      </c>
      <c r="N1069" t="str">
        <f t="shared" si="99"/>
        <v>Prazo SLA não atendido</v>
      </c>
      <c r="O1069" s="19">
        <f t="shared" si="100"/>
        <v>1.7597736921306932</v>
      </c>
      <c r="P1069" t="str">
        <f t="shared" si="101"/>
        <v>Acima do SLA</v>
      </c>
    </row>
    <row r="1070" spans="1:16" hidden="1" x14ac:dyDescent="0.3">
      <c r="A1070" s="1" t="s">
        <v>4688</v>
      </c>
      <c r="B1070" t="s">
        <v>4689</v>
      </c>
      <c r="C1070" t="s">
        <v>109</v>
      </c>
      <c r="D1070" t="s">
        <v>9</v>
      </c>
      <c r="F1070" s="3">
        <v>44824.510383148147</v>
      </c>
      <c r="G1070" s="2">
        <v>44824.510383148147</v>
      </c>
      <c r="H1070" s="3">
        <v>44833.313588333331</v>
      </c>
      <c r="I1070" s="2">
        <v>44833.313588333331</v>
      </c>
      <c r="J1070" s="5">
        <f t="shared" si="96"/>
        <v>8.803205185184197</v>
      </c>
      <c r="K1070" s="12">
        <f t="shared" si="97"/>
        <v>8.803205185184197</v>
      </c>
      <c r="L1070" s="5">
        <f t="shared" si="98"/>
        <v>211.27692444442073</v>
      </c>
      <c r="M1070" s="5">
        <v>120</v>
      </c>
      <c r="N1070" t="str">
        <f t="shared" si="99"/>
        <v>Prazo SLA não atendido</v>
      </c>
      <c r="O1070" s="19">
        <f t="shared" si="100"/>
        <v>1.7606410370368395</v>
      </c>
      <c r="P1070" t="str">
        <f t="shared" si="101"/>
        <v>Acima do SLA</v>
      </c>
    </row>
    <row r="1071" spans="1:16" hidden="1" x14ac:dyDescent="0.3">
      <c r="A1071" s="1" t="s">
        <v>3892</v>
      </c>
      <c r="B1071" t="s">
        <v>3612</v>
      </c>
      <c r="C1071" t="s">
        <v>8</v>
      </c>
      <c r="D1071" t="s">
        <v>9</v>
      </c>
      <c r="F1071" s="3">
        <v>44866.82801041667</v>
      </c>
      <c r="G1071" s="2">
        <v>44866.82801041667</v>
      </c>
      <c r="H1071" s="3">
        <v>44875.636513310186</v>
      </c>
      <c r="I1071" s="2">
        <v>44875.636513310186</v>
      </c>
      <c r="J1071" s="5">
        <f t="shared" si="96"/>
        <v>8.808502893516561</v>
      </c>
      <c r="K1071" s="12">
        <f t="shared" si="97"/>
        <v>8.808502893516561</v>
      </c>
      <c r="L1071" s="5">
        <f t="shared" si="98"/>
        <v>211.40406944439746</v>
      </c>
      <c r="M1071" s="5">
        <v>120</v>
      </c>
      <c r="N1071" t="str">
        <f t="shared" si="99"/>
        <v>Prazo SLA não atendido</v>
      </c>
      <c r="O1071" s="19">
        <f t="shared" si="100"/>
        <v>1.7617005787033122</v>
      </c>
      <c r="P1071" t="str">
        <f t="shared" si="101"/>
        <v>Acima do SLA</v>
      </c>
    </row>
    <row r="1072" spans="1:16" hidden="1" x14ac:dyDescent="0.3">
      <c r="A1072" s="1" t="s">
        <v>323</v>
      </c>
      <c r="B1072" t="s">
        <v>324</v>
      </c>
      <c r="C1072" t="s">
        <v>91</v>
      </c>
      <c r="D1072" t="s">
        <v>23</v>
      </c>
      <c r="F1072" s="3">
        <v>45080.462264340276</v>
      </c>
      <c r="G1072" s="2">
        <v>45080.462264340276</v>
      </c>
      <c r="H1072" s="3">
        <v>45093.677152430559</v>
      </c>
      <c r="I1072" s="2">
        <v>45093.677152430559</v>
      </c>
      <c r="J1072" s="5">
        <f t="shared" si="96"/>
        <v>13.214888090282329</v>
      </c>
      <c r="K1072" s="12">
        <f t="shared" si="97"/>
        <v>13.214888090282329</v>
      </c>
      <c r="L1072" s="5">
        <f t="shared" si="98"/>
        <v>317.1573141667759</v>
      </c>
      <c r="M1072" s="5">
        <v>180</v>
      </c>
      <c r="N1072" t="str">
        <f t="shared" si="99"/>
        <v>Prazo SLA não atendido</v>
      </c>
      <c r="O1072" s="19">
        <f t="shared" si="100"/>
        <v>1.7619850787043105</v>
      </c>
      <c r="P1072" t="str">
        <f t="shared" si="101"/>
        <v>Acima do SLA</v>
      </c>
    </row>
    <row r="1073" spans="1:16" hidden="1" x14ac:dyDescent="0.3">
      <c r="A1073" s="1" t="s">
        <v>4372</v>
      </c>
      <c r="B1073" t="s">
        <v>4373</v>
      </c>
      <c r="C1073" t="s">
        <v>26</v>
      </c>
      <c r="D1073" t="s">
        <v>912</v>
      </c>
      <c r="F1073" s="3">
        <v>44841.673928402779</v>
      </c>
      <c r="G1073" s="2">
        <v>44841.673928402779</v>
      </c>
      <c r="H1073" s="3">
        <v>44844.61118861111</v>
      </c>
      <c r="I1073" s="2">
        <v>44844.61118861111</v>
      </c>
      <c r="J1073" s="5">
        <f t="shared" si="96"/>
        <v>2.9372602083312813</v>
      </c>
      <c r="K1073" s="12">
        <f t="shared" si="97"/>
        <v>2.9372602083312813</v>
      </c>
      <c r="L1073" s="5">
        <f t="shared" si="98"/>
        <v>70.494244999950752</v>
      </c>
      <c r="M1073" s="5">
        <v>40</v>
      </c>
      <c r="N1073" t="str">
        <f t="shared" si="99"/>
        <v>Prazo SLA não atendido</v>
      </c>
      <c r="O1073" s="19">
        <f t="shared" si="100"/>
        <v>1.7623561249987687</v>
      </c>
      <c r="P1073" t="str">
        <f t="shared" si="101"/>
        <v>Acima do SLA</v>
      </c>
    </row>
    <row r="1074" spans="1:16" hidden="1" x14ac:dyDescent="0.3">
      <c r="A1074" s="1" t="s">
        <v>5733</v>
      </c>
      <c r="B1074" t="s">
        <v>5734</v>
      </c>
      <c r="C1074" t="s">
        <v>109</v>
      </c>
      <c r="D1074" t="s">
        <v>9</v>
      </c>
      <c r="F1074" s="3">
        <v>44762.628689803241</v>
      </c>
      <c r="G1074" s="2">
        <v>44762.628689803241</v>
      </c>
      <c r="H1074" s="3">
        <v>44771.456038784723</v>
      </c>
      <c r="I1074" s="2">
        <v>44771.456038784723</v>
      </c>
      <c r="J1074" s="5">
        <f t="shared" si="96"/>
        <v>8.8273489814819186</v>
      </c>
      <c r="K1074" s="12">
        <f t="shared" si="97"/>
        <v>8.8273489814819186</v>
      </c>
      <c r="L1074" s="5">
        <f t="shared" si="98"/>
        <v>211.85637555556605</v>
      </c>
      <c r="M1074" s="5">
        <v>120</v>
      </c>
      <c r="N1074" t="str">
        <f t="shared" si="99"/>
        <v>Prazo SLA não atendido</v>
      </c>
      <c r="O1074" s="19">
        <f t="shared" si="100"/>
        <v>1.7654697962963837</v>
      </c>
      <c r="P1074" t="str">
        <f t="shared" si="101"/>
        <v>Acima do SLA</v>
      </c>
    </row>
    <row r="1075" spans="1:16" hidden="1" x14ac:dyDescent="0.3">
      <c r="A1075" s="1" t="s">
        <v>5506</v>
      </c>
      <c r="B1075" t="s">
        <v>5507</v>
      </c>
      <c r="C1075" t="s">
        <v>109</v>
      </c>
      <c r="D1075" t="s">
        <v>9</v>
      </c>
      <c r="F1075" s="3">
        <v>44774.780614398151</v>
      </c>
      <c r="G1075" s="2">
        <v>44774.780614398151</v>
      </c>
      <c r="H1075" s="3">
        <v>44783.61377491898</v>
      </c>
      <c r="I1075" s="2">
        <v>44783.61377491898</v>
      </c>
      <c r="J1075" s="5">
        <f t="shared" si="96"/>
        <v>8.8331605208295514</v>
      </c>
      <c r="K1075" s="12">
        <f t="shared" si="97"/>
        <v>8.8331605208295514</v>
      </c>
      <c r="L1075" s="5">
        <f t="shared" si="98"/>
        <v>211.99585249990923</v>
      </c>
      <c r="M1075" s="5">
        <v>120</v>
      </c>
      <c r="N1075" t="str">
        <f t="shared" si="99"/>
        <v>Prazo SLA não atendido</v>
      </c>
      <c r="O1075" s="19">
        <f t="shared" si="100"/>
        <v>1.7666321041659103</v>
      </c>
      <c r="P1075" t="str">
        <f t="shared" si="101"/>
        <v>Acima do SLA</v>
      </c>
    </row>
    <row r="1076" spans="1:16" hidden="1" x14ac:dyDescent="0.3">
      <c r="A1076" s="1" t="s">
        <v>1060</v>
      </c>
      <c r="B1076" t="s">
        <v>1061</v>
      </c>
      <c r="C1076" t="s">
        <v>16</v>
      </c>
      <c r="D1076" t="s">
        <v>68</v>
      </c>
      <c r="F1076" s="3">
        <v>45034.646012962963</v>
      </c>
      <c r="G1076" s="2">
        <v>45034.646012962963</v>
      </c>
      <c r="H1076" s="3">
        <v>45036.415149340275</v>
      </c>
      <c r="I1076" s="2">
        <v>45036.415149340275</v>
      </c>
      <c r="J1076" s="5">
        <f t="shared" si="96"/>
        <v>1.7691363773119519</v>
      </c>
      <c r="K1076" s="12">
        <f t="shared" si="97"/>
        <v>1.7691363773119519</v>
      </c>
      <c r="L1076" s="5">
        <f t="shared" si="98"/>
        <v>42.459273055486847</v>
      </c>
      <c r="M1076" s="5">
        <v>24</v>
      </c>
      <c r="N1076" t="str">
        <f t="shared" si="99"/>
        <v>Prazo SLA não atendido</v>
      </c>
      <c r="O1076" s="19">
        <f t="shared" si="100"/>
        <v>1.7691363773119519</v>
      </c>
      <c r="P1076" t="str">
        <f t="shared" si="101"/>
        <v>Acima do SLA</v>
      </c>
    </row>
    <row r="1077" spans="1:16" hidden="1" x14ac:dyDescent="0.3">
      <c r="A1077" s="1" t="s">
        <v>1717</v>
      </c>
      <c r="B1077" t="s">
        <v>1718</v>
      </c>
      <c r="C1077" t="s">
        <v>26</v>
      </c>
      <c r="D1077" t="s">
        <v>13</v>
      </c>
      <c r="F1077" s="3">
        <v>44999.476412962962</v>
      </c>
      <c r="G1077" s="2">
        <v>44999.476412962962</v>
      </c>
      <c r="H1077" s="3">
        <v>45002.425676122686</v>
      </c>
      <c r="I1077" s="2">
        <v>45002.425676122686</v>
      </c>
      <c r="J1077" s="5">
        <f t="shared" si="96"/>
        <v>2.9492631597240688</v>
      </c>
      <c r="K1077" s="12">
        <f t="shared" si="97"/>
        <v>2.9492631597240688</v>
      </c>
      <c r="L1077" s="5">
        <f t="shared" si="98"/>
        <v>70.782315833377652</v>
      </c>
      <c r="M1077" s="5">
        <v>40</v>
      </c>
      <c r="N1077" t="str">
        <f t="shared" si="99"/>
        <v>Prazo SLA não atendido</v>
      </c>
      <c r="O1077" s="19">
        <f t="shared" si="100"/>
        <v>1.7695578958344413</v>
      </c>
      <c r="P1077" t="str">
        <f t="shared" si="101"/>
        <v>Acima do SLA</v>
      </c>
    </row>
    <row r="1078" spans="1:16" hidden="1" x14ac:dyDescent="0.3">
      <c r="A1078" s="1" t="s">
        <v>1062</v>
      </c>
      <c r="B1078" t="s">
        <v>1061</v>
      </c>
      <c r="C1078" t="s">
        <v>16</v>
      </c>
      <c r="D1078" t="s">
        <v>68</v>
      </c>
      <c r="F1078" s="3">
        <v>45034.644417650466</v>
      </c>
      <c r="G1078" s="2">
        <v>45034.644417650466</v>
      </c>
      <c r="H1078" s="3">
        <v>45036.414812314812</v>
      </c>
      <c r="I1078" s="2">
        <v>45036.414812314812</v>
      </c>
      <c r="J1078" s="5">
        <f t="shared" si="96"/>
        <v>1.7703946643450763</v>
      </c>
      <c r="K1078" s="12">
        <f t="shared" si="97"/>
        <v>1.7703946643450763</v>
      </c>
      <c r="L1078" s="5">
        <f t="shared" si="98"/>
        <v>42.489471944281831</v>
      </c>
      <c r="M1078" s="5">
        <v>24</v>
      </c>
      <c r="N1078" t="str">
        <f t="shared" si="99"/>
        <v>Prazo SLA não atendido</v>
      </c>
      <c r="O1078" s="19">
        <f t="shared" si="100"/>
        <v>1.7703946643450763</v>
      </c>
      <c r="P1078" t="str">
        <f t="shared" si="101"/>
        <v>Acima do SLA</v>
      </c>
    </row>
    <row r="1079" spans="1:16" hidden="1" x14ac:dyDescent="0.3">
      <c r="A1079" s="1" t="s">
        <v>1860</v>
      </c>
      <c r="B1079" t="s">
        <v>1861</v>
      </c>
      <c r="C1079" t="s">
        <v>8</v>
      </c>
      <c r="D1079" t="s">
        <v>17</v>
      </c>
      <c r="F1079" s="3">
        <v>44991.426368055552</v>
      </c>
      <c r="G1079" s="2">
        <v>44991.426368055552</v>
      </c>
      <c r="H1079" s="3">
        <v>44992.607482858795</v>
      </c>
      <c r="I1079" s="2">
        <v>44992.607482858795</v>
      </c>
      <c r="J1079" s="5">
        <f t="shared" si="96"/>
        <v>1.1811148032429628</v>
      </c>
      <c r="K1079" s="12">
        <f t="shared" si="97"/>
        <v>1.1811148032429628</v>
      </c>
      <c r="L1079" s="5">
        <f t="shared" si="98"/>
        <v>28.346755277831107</v>
      </c>
      <c r="M1079" s="5">
        <v>16</v>
      </c>
      <c r="N1079" t="str">
        <f t="shared" si="99"/>
        <v>Prazo SLA não atendido</v>
      </c>
      <c r="O1079" s="19">
        <f t="shared" si="100"/>
        <v>1.7716722048644442</v>
      </c>
      <c r="P1079" t="str">
        <f t="shared" si="101"/>
        <v>Acima do SLA</v>
      </c>
    </row>
    <row r="1080" spans="1:16" hidden="1" x14ac:dyDescent="0.3">
      <c r="A1080" s="1" t="s">
        <v>3835</v>
      </c>
      <c r="B1080" t="s">
        <v>3836</v>
      </c>
      <c r="C1080" t="s">
        <v>238</v>
      </c>
      <c r="D1080" t="s">
        <v>23</v>
      </c>
      <c r="F1080" s="3">
        <v>44869.407256064813</v>
      </c>
      <c r="G1080" s="2">
        <v>44869.407256064813</v>
      </c>
      <c r="H1080" s="3">
        <v>44882.703763530095</v>
      </c>
      <c r="I1080" s="2">
        <v>44882.703763530095</v>
      </c>
      <c r="J1080" s="5">
        <f t="shared" si="96"/>
        <v>13.296507465282048</v>
      </c>
      <c r="K1080" s="12">
        <f t="shared" si="97"/>
        <v>13.296507465282048</v>
      </c>
      <c r="L1080" s="5">
        <f t="shared" si="98"/>
        <v>319.11617916676914</v>
      </c>
      <c r="M1080" s="5">
        <v>180</v>
      </c>
      <c r="N1080" t="str">
        <f t="shared" si="99"/>
        <v>Prazo SLA não atendido</v>
      </c>
      <c r="O1080" s="19">
        <f t="shared" si="100"/>
        <v>1.7728676620376063</v>
      </c>
      <c r="P1080" t="str">
        <f t="shared" si="101"/>
        <v>Acima do SLA</v>
      </c>
    </row>
    <row r="1081" spans="1:16" hidden="1" x14ac:dyDescent="0.3">
      <c r="A1081" s="1" t="s">
        <v>2046</v>
      </c>
      <c r="B1081" t="s">
        <v>2047</v>
      </c>
      <c r="C1081" t="s">
        <v>1810</v>
      </c>
      <c r="D1081" t="s">
        <v>23</v>
      </c>
      <c r="F1081" s="3">
        <v>44974.449762118056</v>
      </c>
      <c r="G1081" s="2">
        <v>44974.449762118056</v>
      </c>
      <c r="H1081" s="3">
        <v>44987.762580601855</v>
      </c>
      <c r="I1081" s="2">
        <v>44987.762580601855</v>
      </c>
      <c r="J1081" s="5">
        <f t="shared" si="96"/>
        <v>13.312818483798765</v>
      </c>
      <c r="K1081" s="12">
        <f t="shared" si="97"/>
        <v>13.312818483798765</v>
      </c>
      <c r="L1081" s="5">
        <f t="shared" si="98"/>
        <v>319.50764361117035</v>
      </c>
      <c r="M1081" s="5">
        <v>180</v>
      </c>
      <c r="N1081" t="str">
        <f t="shared" si="99"/>
        <v>Prazo SLA não atendido</v>
      </c>
      <c r="O1081" s="19">
        <f t="shared" si="100"/>
        <v>1.7750424645065019</v>
      </c>
      <c r="P1081" t="str">
        <f t="shared" si="101"/>
        <v>Acima do SLA</v>
      </c>
    </row>
    <row r="1082" spans="1:16" hidden="1" x14ac:dyDescent="0.3">
      <c r="A1082" s="1" t="s">
        <v>4071</v>
      </c>
      <c r="B1082" t="s">
        <v>4072</v>
      </c>
      <c r="C1082" t="s">
        <v>16</v>
      </c>
      <c r="D1082" t="s">
        <v>17</v>
      </c>
      <c r="F1082" s="3">
        <v>44859.429624872682</v>
      </c>
      <c r="G1082" s="2">
        <v>44859.429624872682</v>
      </c>
      <c r="H1082" s="3">
        <v>44860.619962523146</v>
      </c>
      <c r="I1082" s="2">
        <v>44860.619962523146</v>
      </c>
      <c r="J1082" s="5">
        <f t="shared" si="96"/>
        <v>1.1903376504633343</v>
      </c>
      <c r="K1082" s="12">
        <f t="shared" si="97"/>
        <v>1.1903376504633343</v>
      </c>
      <c r="L1082" s="5">
        <f t="shared" si="98"/>
        <v>28.568103611120023</v>
      </c>
      <c r="M1082" s="5">
        <v>16</v>
      </c>
      <c r="N1082" t="str">
        <f t="shared" si="99"/>
        <v>Prazo SLA não atendido</v>
      </c>
      <c r="O1082" s="19">
        <f t="shared" si="100"/>
        <v>1.7855064756950014</v>
      </c>
      <c r="P1082" t="str">
        <f t="shared" si="101"/>
        <v>Acima do SLA</v>
      </c>
    </row>
    <row r="1083" spans="1:16" hidden="1" x14ac:dyDescent="0.3">
      <c r="A1083" s="1" t="s">
        <v>1414</v>
      </c>
      <c r="B1083" t="s">
        <v>1415</v>
      </c>
      <c r="C1083" t="s">
        <v>8</v>
      </c>
      <c r="D1083" t="s">
        <v>9</v>
      </c>
      <c r="F1083" s="3">
        <v>45012.776364618054</v>
      </c>
      <c r="G1083" s="2">
        <v>45012.776364618054</v>
      </c>
      <c r="H1083" s="3">
        <v>45021.709424895831</v>
      </c>
      <c r="I1083" s="2">
        <v>45021.709424895831</v>
      </c>
      <c r="J1083" s="5">
        <f t="shared" si="96"/>
        <v>8.9330602777772583</v>
      </c>
      <c r="K1083" s="12">
        <f t="shared" si="97"/>
        <v>8.9330602777772583</v>
      </c>
      <c r="L1083" s="5">
        <f t="shared" si="98"/>
        <v>214.3934466666542</v>
      </c>
      <c r="M1083" s="5">
        <v>120</v>
      </c>
      <c r="N1083" t="str">
        <f t="shared" si="99"/>
        <v>Prazo SLA não atendido</v>
      </c>
      <c r="O1083" s="19">
        <f t="shared" si="100"/>
        <v>1.7866120555554517</v>
      </c>
      <c r="P1083" t="str">
        <f t="shared" si="101"/>
        <v>Acima do SLA</v>
      </c>
    </row>
    <row r="1084" spans="1:16" hidden="1" x14ac:dyDescent="0.3">
      <c r="A1084" s="1" t="s">
        <v>2900</v>
      </c>
      <c r="B1084" t="s">
        <v>2901</v>
      </c>
      <c r="C1084" t="s">
        <v>289</v>
      </c>
      <c r="D1084" t="s">
        <v>290</v>
      </c>
      <c r="F1084" s="3">
        <v>44922.850888321758</v>
      </c>
      <c r="G1084" s="2">
        <v>44922.850888321758</v>
      </c>
      <c r="H1084" s="3">
        <v>44958.58353502315</v>
      </c>
      <c r="I1084" s="2">
        <v>44958.58353502315</v>
      </c>
      <c r="J1084" s="5">
        <f t="shared" si="96"/>
        <v>35.732646701391786</v>
      </c>
      <c r="K1084" s="12">
        <f t="shared" si="97"/>
        <v>35.732646701391786</v>
      </c>
      <c r="L1084" s="5">
        <f t="shared" si="98"/>
        <v>857.58352083340287</v>
      </c>
      <c r="M1084" s="5">
        <v>480</v>
      </c>
      <c r="N1084" t="str">
        <f t="shared" si="99"/>
        <v>Prazo SLA não atendido</v>
      </c>
      <c r="O1084" s="19">
        <f t="shared" si="100"/>
        <v>1.7866323350695894</v>
      </c>
      <c r="P1084" t="str">
        <f t="shared" si="101"/>
        <v>Acima do SLA</v>
      </c>
    </row>
    <row r="1085" spans="1:16" hidden="1" x14ac:dyDescent="0.3">
      <c r="A1085" s="1" t="s">
        <v>5465</v>
      </c>
      <c r="B1085" t="s">
        <v>5466</v>
      </c>
      <c r="C1085" t="s">
        <v>8</v>
      </c>
      <c r="D1085" t="s">
        <v>17</v>
      </c>
      <c r="F1085" s="3">
        <v>44776.616957164355</v>
      </c>
      <c r="G1085" s="2">
        <v>44776.616957164355</v>
      </c>
      <c r="H1085" s="3">
        <v>44777.81221733796</v>
      </c>
      <c r="I1085" s="2">
        <v>44777.81221733796</v>
      </c>
      <c r="J1085" s="5">
        <f t="shared" si="96"/>
        <v>1.1952601736047654</v>
      </c>
      <c r="K1085" s="12">
        <f t="shared" si="97"/>
        <v>1.1952601736047654</v>
      </c>
      <c r="L1085" s="5">
        <f t="shared" si="98"/>
        <v>28.686244166514371</v>
      </c>
      <c r="M1085" s="5">
        <v>16</v>
      </c>
      <c r="N1085" t="str">
        <f t="shared" si="99"/>
        <v>Prazo SLA não atendido</v>
      </c>
      <c r="O1085" s="19">
        <f t="shared" si="100"/>
        <v>1.7928902604071482</v>
      </c>
      <c r="P1085" t="str">
        <f t="shared" si="101"/>
        <v>Acima do SLA</v>
      </c>
    </row>
    <row r="1086" spans="1:16" hidden="1" x14ac:dyDescent="0.3">
      <c r="A1086" s="1" t="s">
        <v>702</v>
      </c>
      <c r="B1086" t="s">
        <v>703</v>
      </c>
      <c r="C1086" t="s">
        <v>26</v>
      </c>
      <c r="D1086" t="s">
        <v>625</v>
      </c>
      <c r="F1086" s="3">
        <v>45056.602100219905</v>
      </c>
      <c r="G1086" s="2">
        <v>45056.602100219905</v>
      </c>
      <c r="H1086" s="3">
        <v>45058.416536701392</v>
      </c>
      <c r="I1086" s="2">
        <v>45058.416536701392</v>
      </c>
      <c r="J1086" s="5">
        <f t="shared" si="96"/>
        <v>1.8144364814870642</v>
      </c>
      <c r="K1086" s="12">
        <f t="shared" si="97"/>
        <v>1.8144364814870642</v>
      </c>
      <c r="L1086" s="5">
        <f t="shared" si="98"/>
        <v>43.54647555568954</v>
      </c>
      <c r="M1086" s="5">
        <v>24</v>
      </c>
      <c r="N1086" t="str">
        <f t="shared" si="99"/>
        <v>Prazo SLA não atendido</v>
      </c>
      <c r="O1086" s="19">
        <f t="shared" si="100"/>
        <v>1.8144364814870642</v>
      </c>
      <c r="P1086" t="str">
        <f t="shared" si="101"/>
        <v>Acima do SLA</v>
      </c>
    </row>
    <row r="1087" spans="1:16" hidden="1" x14ac:dyDescent="0.3">
      <c r="A1087" s="1" t="s">
        <v>1046</v>
      </c>
      <c r="B1087" t="s">
        <v>1047</v>
      </c>
      <c r="C1087" t="s">
        <v>26</v>
      </c>
      <c r="D1087" t="s">
        <v>625</v>
      </c>
      <c r="F1087" s="3">
        <v>45034.680744131947</v>
      </c>
      <c r="G1087" s="2">
        <v>45034.680744131947</v>
      </c>
      <c r="H1087" s="3">
        <v>45036.497662800924</v>
      </c>
      <c r="I1087" s="2">
        <v>45036.497662800924</v>
      </c>
      <c r="J1087" s="5">
        <f t="shared" si="96"/>
        <v>1.8169186689774506</v>
      </c>
      <c r="K1087" s="12">
        <f t="shared" si="97"/>
        <v>1.8169186689774506</v>
      </c>
      <c r="L1087" s="5">
        <f t="shared" si="98"/>
        <v>43.606048055458814</v>
      </c>
      <c r="M1087" s="5">
        <v>24</v>
      </c>
      <c r="N1087" t="str">
        <f t="shared" si="99"/>
        <v>Prazo SLA não atendido</v>
      </c>
      <c r="O1087" s="19">
        <f t="shared" si="100"/>
        <v>1.8169186689774506</v>
      </c>
      <c r="P1087" t="str">
        <f t="shared" si="101"/>
        <v>Acima do SLA</v>
      </c>
    </row>
    <row r="1088" spans="1:16" hidden="1" x14ac:dyDescent="0.3">
      <c r="A1088" s="1" t="s">
        <v>1241</v>
      </c>
      <c r="B1088" t="s">
        <v>1242</v>
      </c>
      <c r="C1088" t="s">
        <v>8</v>
      </c>
      <c r="D1088" t="s">
        <v>9</v>
      </c>
      <c r="F1088" s="3">
        <v>45021.408307025464</v>
      </c>
      <c r="G1088" s="2">
        <v>45021.408307025464</v>
      </c>
      <c r="H1088" s="3">
        <v>45030.493831574073</v>
      </c>
      <c r="I1088" s="2">
        <v>45030.493831574073</v>
      </c>
      <c r="J1088" s="5">
        <f t="shared" si="96"/>
        <v>9.0855245486091007</v>
      </c>
      <c r="K1088" s="12">
        <f t="shared" si="97"/>
        <v>9.0855245486091007</v>
      </c>
      <c r="L1088" s="5">
        <f t="shared" si="98"/>
        <v>218.05258916661842</v>
      </c>
      <c r="M1088" s="5">
        <v>120</v>
      </c>
      <c r="N1088" t="str">
        <f t="shared" si="99"/>
        <v>Prazo SLA não atendido</v>
      </c>
      <c r="O1088" s="19">
        <f t="shared" si="100"/>
        <v>1.8171049097218201</v>
      </c>
      <c r="P1088" t="str">
        <f t="shared" si="101"/>
        <v>Acima do SLA</v>
      </c>
    </row>
    <row r="1089" spans="1:16" hidden="1" x14ac:dyDescent="0.3">
      <c r="A1089" s="1" t="s">
        <v>1862</v>
      </c>
      <c r="B1089" t="s">
        <v>1863</v>
      </c>
      <c r="C1089" t="s">
        <v>8</v>
      </c>
      <c r="D1089" t="s">
        <v>17</v>
      </c>
      <c r="F1089" s="3">
        <v>44991.395570706016</v>
      </c>
      <c r="G1089" s="2">
        <v>44991.395570706016</v>
      </c>
      <c r="H1089" s="3">
        <v>44992.607383888891</v>
      </c>
      <c r="I1089" s="2">
        <v>44992.607383888891</v>
      </c>
      <c r="J1089" s="5">
        <f t="shared" si="96"/>
        <v>1.2118131828756304</v>
      </c>
      <c r="K1089" s="12">
        <f t="shared" si="97"/>
        <v>1.2118131828756304</v>
      </c>
      <c r="L1089" s="5">
        <f t="shared" si="98"/>
        <v>29.083516389015131</v>
      </c>
      <c r="M1089" s="5">
        <v>16</v>
      </c>
      <c r="N1089" t="str">
        <f t="shared" si="99"/>
        <v>Prazo SLA não atendido</v>
      </c>
      <c r="O1089" s="19">
        <f t="shared" si="100"/>
        <v>1.8177197743134457</v>
      </c>
      <c r="P1089" t="str">
        <f t="shared" si="101"/>
        <v>Acima do SLA</v>
      </c>
    </row>
    <row r="1090" spans="1:16" hidden="1" x14ac:dyDescent="0.3">
      <c r="A1090" s="1" t="s">
        <v>2262</v>
      </c>
      <c r="B1090" t="s">
        <v>2263</v>
      </c>
      <c r="C1090" t="s">
        <v>16</v>
      </c>
      <c r="D1090" t="s">
        <v>17</v>
      </c>
      <c r="F1090" s="3">
        <v>44964.445582418979</v>
      </c>
      <c r="G1090" s="2">
        <v>44964.445582418979</v>
      </c>
      <c r="H1090" s="3">
        <v>44965.657431273146</v>
      </c>
      <c r="I1090" s="2">
        <v>44965.657431273146</v>
      </c>
      <c r="J1090" s="5">
        <f t="shared" ref="J1090:J1153" si="102">H1090-F1090</f>
        <v>1.2118488541673287</v>
      </c>
      <c r="K1090" s="12">
        <f t="shared" ref="K1090:K1153" si="103">I1090-G1090</f>
        <v>1.2118488541673287</v>
      </c>
      <c r="L1090" s="5">
        <f t="shared" ref="L1090:L1153" si="104">J1090*24</f>
        <v>29.084372500015888</v>
      </c>
      <c r="M1090" s="5">
        <v>16</v>
      </c>
      <c r="N1090" t="str">
        <f t="shared" ref="N1090:N1153" si="105">IFERROR(IF(L1090&gt;=M1090,"Prazo SLA não atendido","Prazo SLA atendido"),"Serviço não cadastrado")</f>
        <v>Prazo SLA não atendido</v>
      </c>
      <c r="O1090" s="19">
        <f t="shared" ref="O1090:O1153" si="106">(L1090/M1090)</f>
        <v>1.817773281250993</v>
      </c>
      <c r="P1090" t="str">
        <f t="shared" ref="P1090:P1153" si="107">IFERROR(IF(AND(O1090&gt;=101%,O1090&lt;=200%),"Acima do SLA",IF(AND(O1090&gt;200%),"Muito Acima do SLA")),"Sem meta")</f>
        <v>Acima do SLA</v>
      </c>
    </row>
    <row r="1091" spans="1:16" hidden="1" x14ac:dyDescent="0.3">
      <c r="A1091" s="1" t="s">
        <v>6093</v>
      </c>
      <c r="B1091" t="s">
        <v>6094</v>
      </c>
      <c r="C1091" t="s">
        <v>255</v>
      </c>
      <c r="D1091" t="s">
        <v>13</v>
      </c>
      <c r="F1091" s="3">
        <v>44743.632323668979</v>
      </c>
      <c r="G1091" s="2">
        <v>44743.632323668979</v>
      </c>
      <c r="H1091" s="3">
        <v>44746.668501064814</v>
      </c>
      <c r="I1091" s="2">
        <v>44746.668501064814</v>
      </c>
      <c r="J1091" s="5">
        <f t="shared" si="102"/>
        <v>3.0361773958356935</v>
      </c>
      <c r="K1091" s="12">
        <f t="shared" si="103"/>
        <v>3.0361773958356935</v>
      </c>
      <c r="L1091" s="5">
        <f t="shared" si="104"/>
        <v>72.868257500056643</v>
      </c>
      <c r="M1091" s="5">
        <v>40</v>
      </c>
      <c r="N1091" t="str">
        <f t="shared" si="105"/>
        <v>Prazo SLA não atendido</v>
      </c>
      <c r="O1091" s="19">
        <f t="shared" si="106"/>
        <v>1.821706437501416</v>
      </c>
      <c r="P1091" t="str">
        <f t="shared" si="107"/>
        <v>Acima do SLA</v>
      </c>
    </row>
    <row r="1092" spans="1:16" hidden="1" x14ac:dyDescent="0.3">
      <c r="A1092" s="1" t="s">
        <v>821</v>
      </c>
      <c r="B1092" t="s">
        <v>822</v>
      </c>
      <c r="C1092" t="s">
        <v>26</v>
      </c>
      <c r="D1092" t="s">
        <v>9</v>
      </c>
      <c r="F1092" s="3">
        <v>45048.689231273151</v>
      </c>
      <c r="G1092" s="2">
        <v>45048.689231273151</v>
      </c>
      <c r="H1092" s="3">
        <v>45057.816516863422</v>
      </c>
      <c r="I1092" s="2">
        <v>45057.816516863422</v>
      </c>
      <c r="J1092" s="5">
        <f t="shared" si="102"/>
        <v>9.1272855902716401</v>
      </c>
      <c r="K1092" s="12">
        <f t="shared" si="103"/>
        <v>9.1272855902716401</v>
      </c>
      <c r="L1092" s="5">
        <f t="shared" si="104"/>
        <v>219.05485416651936</v>
      </c>
      <c r="M1092" s="5">
        <v>120</v>
      </c>
      <c r="N1092" t="str">
        <f t="shared" si="105"/>
        <v>Prazo SLA não atendido</v>
      </c>
      <c r="O1092" s="19">
        <f t="shared" si="106"/>
        <v>1.825457118054328</v>
      </c>
      <c r="P1092" t="str">
        <f t="shared" si="107"/>
        <v>Acima do SLA</v>
      </c>
    </row>
    <row r="1093" spans="1:16" hidden="1" x14ac:dyDescent="0.3">
      <c r="A1093" s="1" t="s">
        <v>4906</v>
      </c>
      <c r="B1093" t="s">
        <v>4907</v>
      </c>
      <c r="C1093" t="s">
        <v>16</v>
      </c>
      <c r="D1093" t="s">
        <v>13</v>
      </c>
      <c r="F1093" s="3">
        <v>44810.722862291666</v>
      </c>
      <c r="G1093" s="2">
        <v>44810.722862291666</v>
      </c>
      <c r="H1093" s="3">
        <v>44813.774939791663</v>
      </c>
      <c r="I1093" s="2">
        <v>44813.774939791663</v>
      </c>
      <c r="J1093" s="5">
        <f t="shared" si="102"/>
        <v>3.0520774999968125</v>
      </c>
      <c r="K1093" s="12">
        <f t="shared" si="103"/>
        <v>3.0520774999968125</v>
      </c>
      <c r="L1093" s="5">
        <f t="shared" si="104"/>
        <v>73.249859999923501</v>
      </c>
      <c r="M1093" s="5">
        <v>40</v>
      </c>
      <c r="N1093" t="str">
        <f t="shared" si="105"/>
        <v>Prazo SLA não atendido</v>
      </c>
      <c r="O1093" s="19">
        <f t="shared" si="106"/>
        <v>1.8312464999980875</v>
      </c>
      <c r="P1093" t="str">
        <f t="shared" si="107"/>
        <v>Acima do SLA</v>
      </c>
    </row>
    <row r="1094" spans="1:16" hidden="1" x14ac:dyDescent="0.3">
      <c r="A1094" s="1" t="s">
        <v>3991</v>
      </c>
      <c r="B1094" t="s">
        <v>3992</v>
      </c>
      <c r="C1094" t="s">
        <v>238</v>
      </c>
      <c r="D1094" t="s">
        <v>23</v>
      </c>
      <c r="F1094" s="3">
        <v>44860.808226759262</v>
      </c>
      <c r="G1094" s="2">
        <v>44860.808226759262</v>
      </c>
      <c r="H1094" s="3">
        <v>44874.620762870371</v>
      </c>
      <c r="I1094" s="2">
        <v>44874.620762870371</v>
      </c>
      <c r="J1094" s="5">
        <f t="shared" si="102"/>
        <v>13.812536111108784</v>
      </c>
      <c r="K1094" s="12">
        <f t="shared" si="103"/>
        <v>13.812536111108784</v>
      </c>
      <c r="L1094" s="5">
        <f t="shared" si="104"/>
        <v>331.50086666661082</v>
      </c>
      <c r="M1094" s="5">
        <v>180</v>
      </c>
      <c r="N1094" t="str">
        <f t="shared" si="105"/>
        <v>Prazo SLA não atendido</v>
      </c>
      <c r="O1094" s="19">
        <f t="shared" si="106"/>
        <v>1.8416714814811712</v>
      </c>
      <c r="P1094" t="str">
        <f t="shared" si="107"/>
        <v>Acima do SLA</v>
      </c>
    </row>
    <row r="1095" spans="1:16" hidden="1" x14ac:dyDescent="0.3">
      <c r="A1095" s="1" t="s">
        <v>148</v>
      </c>
      <c r="B1095" t="s">
        <v>149</v>
      </c>
      <c r="C1095" t="s">
        <v>12</v>
      </c>
      <c r="D1095" t="s">
        <v>13</v>
      </c>
      <c r="F1095" s="3">
        <v>45093.57890782407</v>
      </c>
      <c r="G1095" s="2">
        <v>45093.57890782407</v>
      </c>
      <c r="H1095" s="3">
        <v>45096.648810289349</v>
      </c>
      <c r="I1095" s="2">
        <v>45096.648810289349</v>
      </c>
      <c r="J1095" s="5">
        <f t="shared" si="102"/>
        <v>3.0699024652785738</v>
      </c>
      <c r="K1095" s="12">
        <f t="shared" si="103"/>
        <v>3.0699024652785738</v>
      </c>
      <c r="L1095" s="5">
        <f t="shared" si="104"/>
        <v>73.677659166685771</v>
      </c>
      <c r="M1095" s="5">
        <v>40</v>
      </c>
      <c r="N1095" t="str">
        <f t="shared" si="105"/>
        <v>Prazo SLA não atendido</v>
      </c>
      <c r="O1095" s="19">
        <f t="shared" si="106"/>
        <v>1.8419414791671442</v>
      </c>
      <c r="P1095" t="str">
        <f t="shared" si="107"/>
        <v>Acima do SLA</v>
      </c>
    </row>
    <row r="1096" spans="1:16" hidden="1" x14ac:dyDescent="0.3">
      <c r="A1096" s="1" t="s">
        <v>4457</v>
      </c>
      <c r="B1096" t="s">
        <v>4458</v>
      </c>
      <c r="C1096" t="s">
        <v>16</v>
      </c>
      <c r="D1096" t="s">
        <v>17</v>
      </c>
      <c r="F1096" s="3">
        <v>44838.435419351852</v>
      </c>
      <c r="G1096" s="2">
        <v>44838.435419351852</v>
      </c>
      <c r="H1096" s="3">
        <v>44839.664859999997</v>
      </c>
      <c r="I1096" s="2">
        <v>44839.664859999997</v>
      </c>
      <c r="J1096" s="5">
        <f t="shared" si="102"/>
        <v>1.2294406481451006</v>
      </c>
      <c r="K1096" s="12">
        <f t="shared" si="103"/>
        <v>1.2294406481451006</v>
      </c>
      <c r="L1096" s="5">
        <f t="shared" si="104"/>
        <v>29.506575555482414</v>
      </c>
      <c r="M1096" s="5">
        <v>16</v>
      </c>
      <c r="N1096" t="str">
        <f t="shared" si="105"/>
        <v>Prazo SLA não atendido</v>
      </c>
      <c r="O1096" s="19">
        <f t="shared" si="106"/>
        <v>1.8441609722176509</v>
      </c>
      <c r="P1096" t="str">
        <f t="shared" si="107"/>
        <v>Acima do SLA</v>
      </c>
    </row>
    <row r="1097" spans="1:16" hidden="1" x14ac:dyDescent="0.3">
      <c r="A1097" s="1" t="s">
        <v>4831</v>
      </c>
      <c r="B1097" t="s">
        <v>4832</v>
      </c>
      <c r="C1097" t="s">
        <v>4506</v>
      </c>
      <c r="D1097" t="s">
        <v>23</v>
      </c>
      <c r="F1097" s="3">
        <v>44816.601306851851</v>
      </c>
      <c r="G1097" s="2">
        <v>44816.601306851851</v>
      </c>
      <c r="H1097" s="3">
        <v>44830.437125601849</v>
      </c>
      <c r="I1097" s="2">
        <v>44830.437125601849</v>
      </c>
      <c r="J1097" s="5">
        <f t="shared" si="102"/>
        <v>13.835818749997998</v>
      </c>
      <c r="K1097" s="12">
        <f t="shared" si="103"/>
        <v>13.835818749997998</v>
      </c>
      <c r="L1097" s="5">
        <f t="shared" si="104"/>
        <v>332.05964999995194</v>
      </c>
      <c r="M1097" s="5">
        <v>180</v>
      </c>
      <c r="N1097" t="str">
        <f t="shared" si="105"/>
        <v>Prazo SLA não atendido</v>
      </c>
      <c r="O1097" s="19">
        <f t="shared" si="106"/>
        <v>1.8447758333330664</v>
      </c>
      <c r="P1097" t="str">
        <f t="shared" si="107"/>
        <v>Acima do SLA</v>
      </c>
    </row>
    <row r="1098" spans="1:16" hidden="1" x14ac:dyDescent="0.3">
      <c r="A1098" s="1" t="s">
        <v>3131</v>
      </c>
      <c r="B1098" t="s">
        <v>3132</v>
      </c>
      <c r="C1098" t="s">
        <v>26</v>
      </c>
      <c r="D1098" t="s">
        <v>625</v>
      </c>
      <c r="F1098" s="3">
        <v>44909.641534386574</v>
      </c>
      <c r="G1098" s="2">
        <v>44909.641534386574</v>
      </c>
      <c r="H1098" s="3">
        <v>44911.489587928241</v>
      </c>
      <c r="I1098" s="2">
        <v>44911.489587928241</v>
      </c>
      <c r="J1098" s="5">
        <f t="shared" si="102"/>
        <v>1.8480535416674684</v>
      </c>
      <c r="K1098" s="12">
        <f t="shared" si="103"/>
        <v>1.8480535416674684</v>
      </c>
      <c r="L1098" s="5">
        <f t="shared" si="104"/>
        <v>44.353285000019241</v>
      </c>
      <c r="M1098" s="5">
        <v>24</v>
      </c>
      <c r="N1098" t="str">
        <f t="shared" si="105"/>
        <v>Prazo SLA não atendido</v>
      </c>
      <c r="O1098" s="19">
        <f t="shared" si="106"/>
        <v>1.8480535416674684</v>
      </c>
      <c r="P1098" t="str">
        <f t="shared" si="107"/>
        <v>Acima do SLA</v>
      </c>
    </row>
    <row r="1099" spans="1:16" hidden="1" x14ac:dyDescent="0.3">
      <c r="A1099" s="1" t="s">
        <v>955</v>
      </c>
      <c r="B1099" t="s">
        <v>956</v>
      </c>
      <c r="C1099" t="s">
        <v>124</v>
      </c>
      <c r="D1099" t="s">
        <v>23</v>
      </c>
      <c r="F1099" s="3">
        <v>45041.616113090276</v>
      </c>
      <c r="G1099" s="2">
        <v>45041.616113090276</v>
      </c>
      <c r="H1099" s="3">
        <v>45055.492269733797</v>
      </c>
      <c r="I1099" s="2">
        <v>45055.492269733797</v>
      </c>
      <c r="J1099" s="5">
        <f t="shared" si="102"/>
        <v>13.876156643520517</v>
      </c>
      <c r="K1099" s="12">
        <f t="shared" si="103"/>
        <v>13.876156643520517</v>
      </c>
      <c r="L1099" s="5">
        <f t="shared" si="104"/>
        <v>333.0277594444924</v>
      </c>
      <c r="M1099" s="5">
        <v>180</v>
      </c>
      <c r="N1099" t="str">
        <f t="shared" si="105"/>
        <v>Prazo SLA não atendido</v>
      </c>
      <c r="O1099" s="19">
        <f t="shared" si="106"/>
        <v>1.8501542191360689</v>
      </c>
      <c r="P1099" t="str">
        <f t="shared" si="107"/>
        <v>Acima do SLA</v>
      </c>
    </row>
    <row r="1100" spans="1:16" hidden="1" x14ac:dyDescent="0.3">
      <c r="A1100" s="1" t="s">
        <v>3371</v>
      </c>
      <c r="B1100" t="s">
        <v>3372</v>
      </c>
      <c r="C1100" t="s">
        <v>91</v>
      </c>
      <c r="D1100" t="s">
        <v>23</v>
      </c>
      <c r="F1100" s="3">
        <v>44896.764878796297</v>
      </c>
      <c r="G1100" s="2">
        <v>44896.764878796297</v>
      </c>
      <c r="H1100" s="3">
        <v>44910.659201909722</v>
      </c>
      <c r="I1100" s="2">
        <v>44910.659201909722</v>
      </c>
      <c r="J1100" s="5">
        <f t="shared" si="102"/>
        <v>13.894323113425344</v>
      </c>
      <c r="K1100" s="12">
        <f t="shared" si="103"/>
        <v>13.894323113425344</v>
      </c>
      <c r="L1100" s="5">
        <f t="shared" si="104"/>
        <v>333.46375472220825</v>
      </c>
      <c r="M1100" s="5">
        <v>180</v>
      </c>
      <c r="N1100" t="str">
        <f t="shared" si="105"/>
        <v>Prazo SLA não atendido</v>
      </c>
      <c r="O1100" s="19">
        <f t="shared" si="106"/>
        <v>1.8525764151233792</v>
      </c>
      <c r="P1100" t="str">
        <f t="shared" si="107"/>
        <v>Acima do SLA</v>
      </c>
    </row>
    <row r="1101" spans="1:16" hidden="1" x14ac:dyDescent="0.3">
      <c r="A1101" s="1" t="s">
        <v>2137</v>
      </c>
      <c r="B1101" t="s">
        <v>2138</v>
      </c>
      <c r="C1101" t="s">
        <v>238</v>
      </c>
      <c r="D1101" t="s">
        <v>23</v>
      </c>
      <c r="F1101" s="3">
        <v>44967.718627187503</v>
      </c>
      <c r="G1101" s="2">
        <v>44967.718627187503</v>
      </c>
      <c r="H1101" s="3">
        <v>44981.617774074075</v>
      </c>
      <c r="I1101" s="2">
        <v>44981.617774074075</v>
      </c>
      <c r="J1101" s="5">
        <f t="shared" si="102"/>
        <v>13.899146886571543</v>
      </c>
      <c r="K1101" s="12">
        <f t="shared" si="103"/>
        <v>13.899146886571543</v>
      </c>
      <c r="L1101" s="5">
        <f t="shared" si="104"/>
        <v>333.57952527771704</v>
      </c>
      <c r="M1101" s="5">
        <v>180</v>
      </c>
      <c r="N1101" t="str">
        <f t="shared" si="105"/>
        <v>Prazo SLA não atendido</v>
      </c>
      <c r="O1101" s="19">
        <f t="shared" si="106"/>
        <v>1.8532195848762059</v>
      </c>
      <c r="P1101" t="str">
        <f t="shared" si="107"/>
        <v>Acima do SLA</v>
      </c>
    </row>
    <row r="1102" spans="1:16" hidden="1" x14ac:dyDescent="0.3">
      <c r="A1102" s="1" t="s">
        <v>2271</v>
      </c>
      <c r="B1102" t="s">
        <v>2272</v>
      </c>
      <c r="C1102" t="s">
        <v>16</v>
      </c>
      <c r="D1102" t="s">
        <v>17</v>
      </c>
      <c r="F1102" s="3">
        <v>44964.404541296295</v>
      </c>
      <c r="G1102" s="2">
        <v>44964.404541296295</v>
      </c>
      <c r="H1102" s="3">
        <v>44965.644326504633</v>
      </c>
      <c r="I1102" s="2">
        <v>44965.644326504633</v>
      </c>
      <c r="J1102" s="5">
        <f t="shared" si="102"/>
        <v>1.2397852083377074</v>
      </c>
      <c r="K1102" s="12">
        <f t="shared" si="103"/>
        <v>1.2397852083377074</v>
      </c>
      <c r="L1102" s="5">
        <f t="shared" si="104"/>
        <v>29.754845000104979</v>
      </c>
      <c r="M1102" s="5">
        <v>16</v>
      </c>
      <c r="N1102" t="str">
        <f t="shared" si="105"/>
        <v>Prazo SLA não atendido</v>
      </c>
      <c r="O1102" s="19">
        <f t="shared" si="106"/>
        <v>1.8596778125065612</v>
      </c>
      <c r="P1102" t="str">
        <f t="shared" si="107"/>
        <v>Acima do SLA</v>
      </c>
    </row>
    <row r="1103" spans="1:16" hidden="1" x14ac:dyDescent="0.3">
      <c r="A1103" s="1" t="s">
        <v>4542</v>
      </c>
      <c r="B1103" t="s">
        <v>4543</v>
      </c>
      <c r="C1103" t="s">
        <v>109</v>
      </c>
      <c r="D1103" t="s">
        <v>9</v>
      </c>
      <c r="F1103" s="3">
        <v>44831.733109513887</v>
      </c>
      <c r="G1103" s="2">
        <v>44831.733109513887</v>
      </c>
      <c r="H1103" s="3">
        <v>44841.033130787036</v>
      </c>
      <c r="I1103" s="2">
        <v>44841.033130787036</v>
      </c>
      <c r="J1103" s="5">
        <f t="shared" si="102"/>
        <v>9.3000212731494685</v>
      </c>
      <c r="K1103" s="12">
        <f t="shared" si="103"/>
        <v>9.3000212731494685</v>
      </c>
      <c r="L1103" s="5">
        <f t="shared" si="104"/>
        <v>223.20051055558724</v>
      </c>
      <c r="M1103" s="5">
        <v>120</v>
      </c>
      <c r="N1103" t="str">
        <f t="shared" si="105"/>
        <v>Prazo SLA não atendido</v>
      </c>
      <c r="O1103" s="19">
        <f t="shared" si="106"/>
        <v>1.8600042546298936</v>
      </c>
      <c r="P1103" t="str">
        <f t="shared" si="107"/>
        <v>Acima do SLA</v>
      </c>
    </row>
    <row r="1104" spans="1:16" hidden="1" x14ac:dyDescent="0.3">
      <c r="A1104" s="1" t="s">
        <v>619</v>
      </c>
      <c r="B1104" t="s">
        <v>620</v>
      </c>
      <c r="C1104" t="s">
        <v>16</v>
      </c>
      <c r="D1104" t="s">
        <v>17</v>
      </c>
      <c r="F1104" s="3">
        <v>45062.437394166664</v>
      </c>
      <c r="G1104" s="2">
        <v>45062.437394166664</v>
      </c>
      <c r="H1104" s="3">
        <v>45063.681279340279</v>
      </c>
      <c r="I1104" s="2">
        <v>45063.681279340279</v>
      </c>
      <c r="J1104" s="5">
        <f t="shared" si="102"/>
        <v>1.2438851736151264</v>
      </c>
      <c r="K1104" s="12">
        <f t="shared" si="103"/>
        <v>1.2438851736151264</v>
      </c>
      <c r="L1104" s="5">
        <f t="shared" si="104"/>
        <v>29.853244166763034</v>
      </c>
      <c r="M1104" s="5">
        <v>16</v>
      </c>
      <c r="N1104" t="str">
        <f t="shared" si="105"/>
        <v>Prazo SLA não atendido</v>
      </c>
      <c r="O1104" s="19">
        <f t="shared" si="106"/>
        <v>1.8658277604226896</v>
      </c>
      <c r="P1104" t="str">
        <f t="shared" si="107"/>
        <v>Acima do SLA</v>
      </c>
    </row>
    <row r="1105" spans="1:16" hidden="1" x14ac:dyDescent="0.3">
      <c r="A1105" s="1" t="s">
        <v>2366</v>
      </c>
      <c r="B1105" t="s">
        <v>2367</v>
      </c>
      <c r="C1105" t="s">
        <v>16</v>
      </c>
      <c r="D1105" t="s">
        <v>17</v>
      </c>
      <c r="F1105" s="3">
        <v>44958.460930983798</v>
      </c>
      <c r="G1105" s="2">
        <v>44958.460930983798</v>
      </c>
      <c r="H1105" s="3">
        <v>44959.706124837961</v>
      </c>
      <c r="I1105" s="2">
        <v>44959.706124837961</v>
      </c>
      <c r="J1105" s="5">
        <f t="shared" si="102"/>
        <v>1.2451938541635172</v>
      </c>
      <c r="K1105" s="12">
        <f t="shared" si="103"/>
        <v>1.2451938541635172</v>
      </c>
      <c r="L1105" s="5">
        <f t="shared" si="104"/>
        <v>29.884652499924414</v>
      </c>
      <c r="M1105" s="5">
        <v>16</v>
      </c>
      <c r="N1105" t="str">
        <f t="shared" si="105"/>
        <v>Prazo SLA não atendido</v>
      </c>
      <c r="O1105" s="19">
        <f t="shared" si="106"/>
        <v>1.8677907812452759</v>
      </c>
      <c r="P1105" t="str">
        <f t="shared" si="107"/>
        <v>Acima do SLA</v>
      </c>
    </row>
    <row r="1106" spans="1:16" hidden="1" x14ac:dyDescent="0.3">
      <c r="A1106" s="1" t="s">
        <v>1864</v>
      </c>
      <c r="B1106" t="s">
        <v>1865</v>
      </c>
      <c r="C1106" t="s">
        <v>8</v>
      </c>
      <c r="D1106" t="s">
        <v>17</v>
      </c>
      <c r="F1106" s="3">
        <v>44991.349810486114</v>
      </c>
      <c r="G1106" s="2">
        <v>44991.349810486114</v>
      </c>
      <c r="H1106" s="3">
        <v>44992.595013113423</v>
      </c>
      <c r="I1106" s="2">
        <v>44992.595013113423</v>
      </c>
      <c r="J1106" s="5">
        <f t="shared" si="102"/>
        <v>1.2452026273094816</v>
      </c>
      <c r="K1106" s="12">
        <f t="shared" si="103"/>
        <v>1.2452026273094816</v>
      </c>
      <c r="L1106" s="5">
        <f t="shared" si="104"/>
        <v>29.884863055427559</v>
      </c>
      <c r="M1106" s="5">
        <v>16</v>
      </c>
      <c r="N1106" t="str">
        <f t="shared" si="105"/>
        <v>Prazo SLA não atendido</v>
      </c>
      <c r="O1106" s="19">
        <f t="shared" si="106"/>
        <v>1.8678039409642224</v>
      </c>
      <c r="P1106" t="str">
        <f t="shared" si="107"/>
        <v>Acima do SLA</v>
      </c>
    </row>
    <row r="1107" spans="1:16" hidden="1" x14ac:dyDescent="0.3">
      <c r="A1107" s="1" t="s">
        <v>555</v>
      </c>
      <c r="B1107" t="s">
        <v>556</v>
      </c>
      <c r="C1107" t="s">
        <v>91</v>
      </c>
      <c r="D1107" t="s">
        <v>23</v>
      </c>
      <c r="F1107" s="3">
        <v>45065.780139467592</v>
      </c>
      <c r="G1107" s="2">
        <v>45065.780139467592</v>
      </c>
      <c r="H1107" s="3">
        <v>45079.834520381941</v>
      </c>
      <c r="I1107" s="2">
        <v>45079.834520381941</v>
      </c>
      <c r="J1107" s="5">
        <f t="shared" si="102"/>
        <v>14.054380914349167</v>
      </c>
      <c r="K1107" s="12">
        <f t="shared" si="103"/>
        <v>14.054380914349167</v>
      </c>
      <c r="L1107" s="5">
        <f t="shared" si="104"/>
        <v>337.30514194438001</v>
      </c>
      <c r="M1107" s="5">
        <v>180</v>
      </c>
      <c r="N1107" t="str">
        <f t="shared" si="105"/>
        <v>Prazo SLA não atendido</v>
      </c>
      <c r="O1107" s="19">
        <f t="shared" si="106"/>
        <v>1.8739174552465556</v>
      </c>
      <c r="P1107" t="str">
        <f t="shared" si="107"/>
        <v>Acima do SLA</v>
      </c>
    </row>
    <row r="1108" spans="1:16" hidden="1" x14ac:dyDescent="0.3">
      <c r="A1108" s="1" t="s">
        <v>1808</v>
      </c>
      <c r="B1108" t="s">
        <v>1809</v>
      </c>
      <c r="C1108" t="s">
        <v>1810</v>
      </c>
      <c r="D1108" t="s">
        <v>23</v>
      </c>
      <c r="F1108" s="3">
        <v>44993.437146377313</v>
      </c>
      <c r="G1108" s="2">
        <v>44993.437146377313</v>
      </c>
      <c r="H1108" s="3">
        <v>45007.520596041664</v>
      </c>
      <c r="I1108" s="2">
        <v>45007.520596041664</v>
      </c>
      <c r="J1108" s="5">
        <f t="shared" si="102"/>
        <v>14.083449664351065</v>
      </c>
      <c r="K1108" s="12">
        <f t="shared" si="103"/>
        <v>14.083449664351065</v>
      </c>
      <c r="L1108" s="5">
        <f t="shared" si="104"/>
        <v>338.00279194442555</v>
      </c>
      <c r="M1108" s="5">
        <v>180</v>
      </c>
      <c r="N1108" t="str">
        <f t="shared" si="105"/>
        <v>Prazo SLA não atendido</v>
      </c>
      <c r="O1108" s="19">
        <f t="shared" si="106"/>
        <v>1.8777932885801421</v>
      </c>
      <c r="P1108" t="str">
        <f t="shared" si="107"/>
        <v>Acima do SLA</v>
      </c>
    </row>
    <row r="1109" spans="1:16" hidden="1" x14ac:dyDescent="0.3">
      <c r="A1109" s="1" t="s">
        <v>98</v>
      </c>
      <c r="B1109" t="s">
        <v>99</v>
      </c>
      <c r="C1109" t="s">
        <v>16</v>
      </c>
      <c r="D1109" t="s">
        <v>17</v>
      </c>
      <c r="F1109" s="3">
        <v>45098.415641203705</v>
      </c>
      <c r="G1109" s="2">
        <v>45098.415641203705</v>
      </c>
      <c r="H1109" s="3">
        <v>45099.671391747688</v>
      </c>
      <c r="I1109" s="2">
        <v>45099.671391747688</v>
      </c>
      <c r="J1109" s="5">
        <f t="shared" si="102"/>
        <v>1.255750543983595</v>
      </c>
      <c r="K1109" s="12">
        <f t="shared" si="103"/>
        <v>1.255750543983595</v>
      </c>
      <c r="L1109" s="5">
        <f t="shared" si="104"/>
        <v>30.13801305560628</v>
      </c>
      <c r="M1109" s="5">
        <v>16</v>
      </c>
      <c r="N1109" t="str">
        <f t="shared" si="105"/>
        <v>Prazo SLA não atendido</v>
      </c>
      <c r="O1109" s="19">
        <f t="shared" si="106"/>
        <v>1.8836258159753925</v>
      </c>
      <c r="P1109" t="str">
        <f t="shared" si="107"/>
        <v>Acima do SLA</v>
      </c>
    </row>
    <row r="1110" spans="1:16" hidden="1" x14ac:dyDescent="0.3">
      <c r="A1110" s="1" t="s">
        <v>1729</v>
      </c>
      <c r="B1110" t="s">
        <v>1730</v>
      </c>
      <c r="C1110" t="s">
        <v>1005</v>
      </c>
      <c r="D1110" t="s">
        <v>1731</v>
      </c>
      <c r="F1110" s="3">
        <v>44998.629369733797</v>
      </c>
      <c r="G1110" s="2">
        <v>44998.629369733797</v>
      </c>
      <c r="H1110" s="3">
        <v>45000.518388483797</v>
      </c>
      <c r="I1110" s="2">
        <v>45000.518388483797</v>
      </c>
      <c r="J1110" s="5">
        <f t="shared" si="102"/>
        <v>1.8890187500001048</v>
      </c>
      <c r="K1110" s="12">
        <f t="shared" si="103"/>
        <v>1.8890187500001048</v>
      </c>
      <c r="L1110" s="5">
        <f t="shared" si="104"/>
        <v>45.336450000002515</v>
      </c>
      <c r="M1110" s="5">
        <v>24</v>
      </c>
      <c r="N1110" t="str">
        <f t="shared" si="105"/>
        <v>Prazo SLA não atendido</v>
      </c>
      <c r="O1110" s="19">
        <f t="shared" si="106"/>
        <v>1.8890187500001048</v>
      </c>
      <c r="P1110" t="str">
        <f t="shared" si="107"/>
        <v>Acima do SLA</v>
      </c>
    </row>
    <row r="1111" spans="1:16" hidden="1" x14ac:dyDescent="0.3">
      <c r="A1111" s="1" t="s">
        <v>1732</v>
      </c>
      <c r="B1111" t="s">
        <v>1733</v>
      </c>
      <c r="C1111" t="s">
        <v>1005</v>
      </c>
      <c r="D1111" t="s">
        <v>1731</v>
      </c>
      <c r="F1111" s="3">
        <v>44998.627081724539</v>
      </c>
      <c r="G1111" s="2">
        <v>44998.627081724539</v>
      </c>
      <c r="H1111" s="3">
        <v>45000.517408958331</v>
      </c>
      <c r="I1111" s="2">
        <v>45000.517408958331</v>
      </c>
      <c r="J1111" s="5">
        <f t="shared" si="102"/>
        <v>1.8903272337920498</v>
      </c>
      <c r="K1111" s="12">
        <f t="shared" si="103"/>
        <v>1.8903272337920498</v>
      </c>
      <c r="L1111" s="5">
        <f t="shared" si="104"/>
        <v>45.367853611009195</v>
      </c>
      <c r="M1111" s="5">
        <v>24</v>
      </c>
      <c r="N1111" t="str">
        <f t="shared" si="105"/>
        <v>Prazo SLA não atendido</v>
      </c>
      <c r="O1111" s="19">
        <f t="shared" si="106"/>
        <v>1.8903272337920498</v>
      </c>
      <c r="P1111" t="str">
        <f t="shared" si="107"/>
        <v>Acima do SLA</v>
      </c>
    </row>
    <row r="1112" spans="1:16" hidden="1" x14ac:dyDescent="0.3">
      <c r="A1112" s="1" t="s">
        <v>179</v>
      </c>
      <c r="B1112" t="s">
        <v>180</v>
      </c>
      <c r="C1112" t="s">
        <v>16</v>
      </c>
      <c r="D1112" t="s">
        <v>9</v>
      </c>
      <c r="F1112" s="3">
        <v>45092.413480995368</v>
      </c>
      <c r="G1112" s="2">
        <v>45092.413480995368</v>
      </c>
      <c r="H1112" s="3">
        <v>45101.887532060187</v>
      </c>
      <c r="I1112" s="2">
        <v>45101.887532060187</v>
      </c>
      <c r="J1112" s="5">
        <f t="shared" si="102"/>
        <v>9.4740510648189229</v>
      </c>
      <c r="K1112" s="12">
        <f t="shared" si="103"/>
        <v>9.4740510648189229</v>
      </c>
      <c r="L1112" s="5">
        <f t="shared" si="104"/>
        <v>227.37722555565415</v>
      </c>
      <c r="M1112" s="5">
        <v>120</v>
      </c>
      <c r="N1112" t="str">
        <f t="shared" si="105"/>
        <v>Prazo SLA não atendido</v>
      </c>
      <c r="O1112" s="19">
        <f t="shared" si="106"/>
        <v>1.8948102129637845</v>
      </c>
      <c r="P1112" t="str">
        <f t="shared" si="107"/>
        <v>Acima do SLA</v>
      </c>
    </row>
    <row r="1113" spans="1:16" hidden="1" x14ac:dyDescent="0.3">
      <c r="A1113" s="1" t="s">
        <v>3810</v>
      </c>
      <c r="B1113" t="s">
        <v>3602</v>
      </c>
      <c r="C1113" t="s">
        <v>22</v>
      </c>
      <c r="D1113" t="s">
        <v>23</v>
      </c>
      <c r="F1113" s="3">
        <v>44869.655657812502</v>
      </c>
      <c r="G1113" s="2">
        <v>44869.655657812502</v>
      </c>
      <c r="H1113" s="3">
        <v>44883.893458009261</v>
      </c>
      <c r="I1113" s="2">
        <v>44883.893458009261</v>
      </c>
      <c r="J1113" s="5">
        <f t="shared" si="102"/>
        <v>14.237800196759054</v>
      </c>
      <c r="K1113" s="12">
        <f t="shared" si="103"/>
        <v>14.237800196759054</v>
      </c>
      <c r="L1113" s="5">
        <f t="shared" si="104"/>
        <v>341.70720472221728</v>
      </c>
      <c r="M1113" s="5">
        <v>180</v>
      </c>
      <c r="N1113" t="str">
        <f t="shared" si="105"/>
        <v>Prazo SLA não atendido</v>
      </c>
      <c r="O1113" s="19">
        <f t="shared" si="106"/>
        <v>1.8983733595678738</v>
      </c>
      <c r="P1113" t="str">
        <f t="shared" si="107"/>
        <v>Acima do SLA</v>
      </c>
    </row>
    <row r="1114" spans="1:16" hidden="1" x14ac:dyDescent="0.3">
      <c r="A1114" s="1" t="s">
        <v>3813</v>
      </c>
      <c r="B1114" t="s">
        <v>3604</v>
      </c>
      <c r="C1114" t="s">
        <v>22</v>
      </c>
      <c r="D1114" t="s">
        <v>23</v>
      </c>
      <c r="F1114" s="3">
        <v>44869.652676527781</v>
      </c>
      <c r="G1114" s="2">
        <v>44869.652676527781</v>
      </c>
      <c r="H1114" s="3">
        <v>44883.892580462962</v>
      </c>
      <c r="I1114" s="2">
        <v>44883.892580462962</v>
      </c>
      <c r="J1114" s="5">
        <f t="shared" si="102"/>
        <v>14.239903935180337</v>
      </c>
      <c r="K1114" s="12">
        <f t="shared" si="103"/>
        <v>14.239903935180337</v>
      </c>
      <c r="L1114" s="5">
        <f t="shared" si="104"/>
        <v>341.75769444432808</v>
      </c>
      <c r="M1114" s="5">
        <v>180</v>
      </c>
      <c r="N1114" t="str">
        <f t="shared" si="105"/>
        <v>Prazo SLA não atendido</v>
      </c>
      <c r="O1114" s="19">
        <f t="shared" si="106"/>
        <v>1.8986538580240448</v>
      </c>
      <c r="P1114" t="str">
        <f t="shared" si="107"/>
        <v>Acima do SLA</v>
      </c>
    </row>
    <row r="1115" spans="1:16" hidden="1" x14ac:dyDescent="0.3">
      <c r="A1115" s="1" t="s">
        <v>5842</v>
      </c>
      <c r="B1115" t="s">
        <v>5843</v>
      </c>
      <c r="C1115" t="s">
        <v>255</v>
      </c>
      <c r="D1115" t="s">
        <v>5844</v>
      </c>
      <c r="F1115" s="3">
        <v>44760.502645902779</v>
      </c>
      <c r="G1115" s="2">
        <v>44760.502645902779</v>
      </c>
      <c r="H1115" s="3">
        <v>44763.670928900465</v>
      </c>
      <c r="I1115" s="2">
        <v>44763.670928900465</v>
      </c>
      <c r="J1115" s="5">
        <f t="shared" si="102"/>
        <v>3.16828299768531</v>
      </c>
      <c r="K1115" s="12">
        <f t="shared" si="103"/>
        <v>3.16828299768531</v>
      </c>
      <c r="L1115" s="5">
        <f t="shared" si="104"/>
        <v>76.038791944447439</v>
      </c>
      <c r="M1115" s="5">
        <v>40</v>
      </c>
      <c r="N1115" t="str">
        <f t="shared" si="105"/>
        <v>Prazo SLA não atendido</v>
      </c>
      <c r="O1115" s="19">
        <f t="shared" si="106"/>
        <v>1.900969798611186</v>
      </c>
      <c r="P1115" t="str">
        <f t="shared" si="107"/>
        <v>Acima do SLA</v>
      </c>
    </row>
    <row r="1116" spans="1:16" hidden="1" x14ac:dyDescent="0.3">
      <c r="A1116" s="1" t="s">
        <v>3677</v>
      </c>
      <c r="B1116" t="s">
        <v>3678</v>
      </c>
      <c r="C1116" t="s">
        <v>16</v>
      </c>
      <c r="D1116" t="s">
        <v>9</v>
      </c>
      <c r="F1116" s="3">
        <v>44881.394661319442</v>
      </c>
      <c r="G1116" s="2">
        <v>44881.394661319442</v>
      </c>
      <c r="H1116" s="3">
        <v>44890.930393472219</v>
      </c>
      <c r="I1116" s="2">
        <v>44890.930393472219</v>
      </c>
      <c r="J1116" s="5">
        <f t="shared" si="102"/>
        <v>9.5357321527772001</v>
      </c>
      <c r="K1116" s="12">
        <f t="shared" si="103"/>
        <v>9.5357321527772001</v>
      </c>
      <c r="L1116" s="5">
        <f t="shared" si="104"/>
        <v>228.8575716666528</v>
      </c>
      <c r="M1116" s="5">
        <v>120</v>
      </c>
      <c r="N1116" t="str">
        <f t="shared" si="105"/>
        <v>Prazo SLA não atendido</v>
      </c>
      <c r="O1116" s="19">
        <f t="shared" si="106"/>
        <v>1.90714643055544</v>
      </c>
      <c r="P1116" t="str">
        <f t="shared" si="107"/>
        <v>Acima do SLA</v>
      </c>
    </row>
    <row r="1117" spans="1:16" hidden="1" x14ac:dyDescent="0.3">
      <c r="A1117" s="1" t="s">
        <v>1161</v>
      </c>
      <c r="B1117" t="s">
        <v>1162</v>
      </c>
      <c r="C1117" t="s">
        <v>16</v>
      </c>
      <c r="D1117" t="s">
        <v>68</v>
      </c>
      <c r="F1117" s="3">
        <v>45027.577819571758</v>
      </c>
      <c r="G1117" s="2">
        <v>45027.577819571758</v>
      </c>
      <c r="H1117" s="3">
        <v>45029.487385046297</v>
      </c>
      <c r="I1117" s="2">
        <v>45029.487385046297</v>
      </c>
      <c r="J1117" s="5">
        <f t="shared" si="102"/>
        <v>1.9095654745397042</v>
      </c>
      <c r="K1117" s="12">
        <f t="shared" si="103"/>
        <v>1.9095654745397042</v>
      </c>
      <c r="L1117" s="5">
        <f t="shared" si="104"/>
        <v>45.8295713889529</v>
      </c>
      <c r="M1117" s="5">
        <v>24</v>
      </c>
      <c r="N1117" t="str">
        <f t="shared" si="105"/>
        <v>Prazo SLA não atendido</v>
      </c>
      <c r="O1117" s="19">
        <f t="shared" si="106"/>
        <v>1.9095654745397042</v>
      </c>
      <c r="P1117" t="str">
        <f t="shared" si="107"/>
        <v>Acima do SLA</v>
      </c>
    </row>
    <row r="1118" spans="1:16" hidden="1" x14ac:dyDescent="0.3">
      <c r="A1118" s="1" t="s">
        <v>1702</v>
      </c>
      <c r="B1118" t="s">
        <v>1703</v>
      </c>
      <c r="C1118" t="s">
        <v>12</v>
      </c>
      <c r="D1118" t="s">
        <v>68</v>
      </c>
      <c r="F1118" s="3">
        <v>44999.697871944445</v>
      </c>
      <c r="G1118" s="2">
        <v>44999.697871944445</v>
      </c>
      <c r="H1118" s="3">
        <v>45001.624424050926</v>
      </c>
      <c r="I1118" s="2">
        <v>45001.624424050926</v>
      </c>
      <c r="J1118" s="5">
        <f t="shared" si="102"/>
        <v>1.9265521064808127</v>
      </c>
      <c r="K1118" s="12">
        <f t="shared" si="103"/>
        <v>1.9265521064808127</v>
      </c>
      <c r="L1118" s="5">
        <f t="shared" si="104"/>
        <v>46.237250555539504</v>
      </c>
      <c r="M1118" s="5">
        <v>24</v>
      </c>
      <c r="N1118" t="str">
        <f t="shared" si="105"/>
        <v>Prazo SLA não atendido</v>
      </c>
      <c r="O1118" s="19">
        <f t="shared" si="106"/>
        <v>1.9265521064808127</v>
      </c>
      <c r="P1118" t="str">
        <f t="shared" si="107"/>
        <v>Acima do SLA</v>
      </c>
    </row>
    <row r="1119" spans="1:16" hidden="1" x14ac:dyDescent="0.3">
      <c r="A1119" s="1" t="s">
        <v>1704</v>
      </c>
      <c r="B1119" t="s">
        <v>1705</v>
      </c>
      <c r="C1119" t="s">
        <v>12</v>
      </c>
      <c r="D1119" t="s">
        <v>68</v>
      </c>
      <c r="F1119" s="3">
        <v>44999.695869212963</v>
      </c>
      <c r="G1119" s="2">
        <v>44999.695869212963</v>
      </c>
      <c r="H1119" s="3">
        <v>45001.625116342591</v>
      </c>
      <c r="I1119" s="2">
        <v>45001.625116342591</v>
      </c>
      <c r="J1119" s="5">
        <f t="shared" si="102"/>
        <v>1.929247129628493</v>
      </c>
      <c r="K1119" s="12">
        <f t="shared" si="103"/>
        <v>1.929247129628493</v>
      </c>
      <c r="L1119" s="5">
        <f t="shared" si="104"/>
        <v>46.301931111083832</v>
      </c>
      <c r="M1119" s="5">
        <v>24</v>
      </c>
      <c r="N1119" t="str">
        <f t="shared" si="105"/>
        <v>Prazo SLA não atendido</v>
      </c>
      <c r="O1119" s="19">
        <f t="shared" si="106"/>
        <v>1.929247129628493</v>
      </c>
      <c r="P1119" t="str">
        <f t="shared" si="107"/>
        <v>Acima do SLA</v>
      </c>
    </row>
    <row r="1120" spans="1:16" hidden="1" x14ac:dyDescent="0.3">
      <c r="A1120" s="1" t="s">
        <v>5441</v>
      </c>
      <c r="B1120" t="s">
        <v>5442</v>
      </c>
      <c r="C1120" t="s">
        <v>1005</v>
      </c>
      <c r="D1120" t="s">
        <v>23</v>
      </c>
      <c r="F1120" s="3">
        <v>44777.843248391204</v>
      </c>
      <c r="G1120" s="2">
        <v>44777.843248391204</v>
      </c>
      <c r="H1120" s="3">
        <v>44792.38790908565</v>
      </c>
      <c r="I1120" s="2">
        <v>44792.38790908565</v>
      </c>
      <c r="J1120" s="5">
        <f t="shared" si="102"/>
        <v>14.544660694446065</v>
      </c>
      <c r="K1120" s="12">
        <f t="shared" si="103"/>
        <v>14.544660694446065</v>
      </c>
      <c r="L1120" s="5">
        <f t="shared" si="104"/>
        <v>349.07185666670557</v>
      </c>
      <c r="M1120" s="5">
        <v>180</v>
      </c>
      <c r="N1120" t="str">
        <f t="shared" si="105"/>
        <v>Prazo SLA não atendido</v>
      </c>
      <c r="O1120" s="19">
        <f t="shared" si="106"/>
        <v>1.9392880925928087</v>
      </c>
      <c r="P1120" t="str">
        <f t="shared" si="107"/>
        <v>Acima do SLA</v>
      </c>
    </row>
    <row r="1121" spans="1:16" hidden="1" x14ac:dyDescent="0.3">
      <c r="A1121" s="1" t="s">
        <v>5292</v>
      </c>
      <c r="B1121" t="s">
        <v>5263</v>
      </c>
      <c r="C1121" t="s">
        <v>26</v>
      </c>
      <c r="D1121" t="s">
        <v>68</v>
      </c>
      <c r="F1121" s="3">
        <v>44788.477370451386</v>
      </c>
      <c r="G1121" s="2">
        <v>44788.477370451386</v>
      </c>
      <c r="H1121" s="3">
        <v>44790.419177627315</v>
      </c>
      <c r="I1121" s="2">
        <v>44790.419177627315</v>
      </c>
      <c r="J1121" s="5">
        <f t="shared" si="102"/>
        <v>1.9418071759282611</v>
      </c>
      <c r="K1121" s="12">
        <f t="shared" si="103"/>
        <v>1.9418071759282611</v>
      </c>
      <c r="L1121" s="5">
        <f t="shared" si="104"/>
        <v>46.603372222278267</v>
      </c>
      <c r="M1121" s="5">
        <v>24</v>
      </c>
      <c r="N1121" t="str">
        <f t="shared" si="105"/>
        <v>Prazo SLA não atendido</v>
      </c>
      <c r="O1121" s="19">
        <f t="shared" si="106"/>
        <v>1.9418071759282611</v>
      </c>
      <c r="P1121" t="str">
        <f t="shared" si="107"/>
        <v>Acima do SLA</v>
      </c>
    </row>
    <row r="1122" spans="1:16" hidden="1" x14ac:dyDescent="0.3">
      <c r="A1122" s="1" t="s">
        <v>1364</v>
      </c>
      <c r="B1122" t="s">
        <v>1365</v>
      </c>
      <c r="C1122" t="s">
        <v>16</v>
      </c>
      <c r="D1122" t="s">
        <v>17</v>
      </c>
      <c r="F1122" s="3">
        <v>45015.428468171296</v>
      </c>
      <c r="G1122" s="2">
        <v>45015.428468171296</v>
      </c>
      <c r="H1122" s="3">
        <v>45016.725954560185</v>
      </c>
      <c r="I1122" s="2">
        <v>45016.725954560185</v>
      </c>
      <c r="J1122" s="5">
        <f t="shared" si="102"/>
        <v>1.2974863888885011</v>
      </c>
      <c r="K1122" s="12">
        <f t="shared" si="103"/>
        <v>1.2974863888885011</v>
      </c>
      <c r="L1122" s="5">
        <f t="shared" si="104"/>
        <v>31.139673333324026</v>
      </c>
      <c r="M1122" s="5">
        <v>16</v>
      </c>
      <c r="N1122" t="str">
        <f t="shared" si="105"/>
        <v>Prazo SLA não atendido</v>
      </c>
      <c r="O1122" s="19">
        <f t="shared" si="106"/>
        <v>1.9462295833327516</v>
      </c>
      <c r="P1122" t="str">
        <f t="shared" si="107"/>
        <v>Acima do SLA</v>
      </c>
    </row>
    <row r="1123" spans="1:16" hidden="1" x14ac:dyDescent="0.3">
      <c r="A1123" s="1" t="s">
        <v>6073</v>
      </c>
      <c r="B1123" t="s">
        <v>6074</v>
      </c>
      <c r="C1123" t="s">
        <v>109</v>
      </c>
      <c r="D1123" t="s">
        <v>9</v>
      </c>
      <c r="F1123" s="3">
        <v>44743.750813321756</v>
      </c>
      <c r="G1123" s="2">
        <v>44743.750813321756</v>
      </c>
      <c r="H1123" s="3">
        <v>44753.516111342593</v>
      </c>
      <c r="I1123" s="2">
        <v>44753.516111342593</v>
      </c>
      <c r="J1123" s="5">
        <f t="shared" si="102"/>
        <v>9.7652980208367808</v>
      </c>
      <c r="K1123" s="12">
        <f t="shared" si="103"/>
        <v>9.7652980208367808</v>
      </c>
      <c r="L1123" s="5">
        <f t="shared" si="104"/>
        <v>234.36715250008274</v>
      </c>
      <c r="M1123" s="5">
        <v>120</v>
      </c>
      <c r="N1123" t="str">
        <f t="shared" si="105"/>
        <v>Prazo SLA não atendido</v>
      </c>
      <c r="O1123" s="19">
        <f t="shared" si="106"/>
        <v>1.9530596041673562</v>
      </c>
      <c r="P1123" t="str">
        <f t="shared" si="107"/>
        <v>Acima do SLA</v>
      </c>
    </row>
    <row r="1124" spans="1:16" hidden="1" x14ac:dyDescent="0.3">
      <c r="A1124" s="1" t="s">
        <v>5525</v>
      </c>
      <c r="B1124" t="s">
        <v>19</v>
      </c>
      <c r="C1124" t="s">
        <v>109</v>
      </c>
      <c r="D1124" t="s">
        <v>9</v>
      </c>
      <c r="F1124" s="3">
        <v>44771.947342210646</v>
      </c>
      <c r="G1124" s="2">
        <v>44771.947342210646</v>
      </c>
      <c r="H1124" s="3">
        <v>44781.715538553239</v>
      </c>
      <c r="I1124" s="2">
        <v>44781.715538553239</v>
      </c>
      <c r="J1124" s="5">
        <f t="shared" si="102"/>
        <v>9.7681963425930007</v>
      </c>
      <c r="K1124" s="12">
        <f t="shared" si="103"/>
        <v>9.7681963425930007</v>
      </c>
      <c r="L1124" s="5">
        <f t="shared" si="104"/>
        <v>234.43671222223202</v>
      </c>
      <c r="M1124" s="5">
        <v>120</v>
      </c>
      <c r="N1124" t="str">
        <f t="shared" si="105"/>
        <v>Prazo SLA não atendido</v>
      </c>
      <c r="O1124" s="19">
        <f t="shared" si="106"/>
        <v>1.9536392685186001</v>
      </c>
      <c r="P1124" t="str">
        <f t="shared" si="107"/>
        <v>Acima do SLA</v>
      </c>
    </row>
    <row r="1125" spans="1:16" hidden="1" x14ac:dyDescent="0.3">
      <c r="A1125" s="1" t="s">
        <v>6079</v>
      </c>
      <c r="B1125" t="s">
        <v>6080</v>
      </c>
      <c r="C1125" t="s">
        <v>109</v>
      </c>
      <c r="D1125" t="s">
        <v>9</v>
      </c>
      <c r="F1125" s="3">
        <v>44743.74657516204</v>
      </c>
      <c r="G1125" s="2">
        <v>44743.74657516204</v>
      </c>
      <c r="H1125" s="3">
        <v>44753.517376018521</v>
      </c>
      <c r="I1125" s="2">
        <v>44753.517376018521</v>
      </c>
      <c r="J1125" s="5">
        <f t="shared" si="102"/>
        <v>9.7708008564804913</v>
      </c>
      <c r="K1125" s="12">
        <f t="shared" si="103"/>
        <v>9.7708008564804913</v>
      </c>
      <c r="L1125" s="5">
        <f t="shared" si="104"/>
        <v>234.49922055553179</v>
      </c>
      <c r="M1125" s="5">
        <v>120</v>
      </c>
      <c r="N1125" t="str">
        <f t="shared" si="105"/>
        <v>Prazo SLA não atendido</v>
      </c>
      <c r="O1125" s="19">
        <f t="shared" si="106"/>
        <v>1.9541601712960983</v>
      </c>
      <c r="P1125" t="str">
        <f t="shared" si="107"/>
        <v>Acima do SLA</v>
      </c>
    </row>
    <row r="1126" spans="1:16" hidden="1" x14ac:dyDescent="0.3">
      <c r="A1126" s="1" t="s">
        <v>6075</v>
      </c>
      <c r="B1126" t="s">
        <v>6076</v>
      </c>
      <c r="C1126" t="s">
        <v>109</v>
      </c>
      <c r="D1126" t="s">
        <v>9</v>
      </c>
      <c r="F1126" s="3">
        <v>44743.749949004632</v>
      </c>
      <c r="G1126" s="2">
        <v>44743.749949004632</v>
      </c>
      <c r="H1126" s="3">
        <v>44753.52187449074</v>
      </c>
      <c r="I1126" s="2">
        <v>44753.52187449074</v>
      </c>
      <c r="J1126" s="5">
        <f t="shared" si="102"/>
        <v>9.7719254861076479</v>
      </c>
      <c r="K1126" s="12">
        <f t="shared" si="103"/>
        <v>9.7719254861076479</v>
      </c>
      <c r="L1126" s="5">
        <f t="shared" si="104"/>
        <v>234.52621166658355</v>
      </c>
      <c r="M1126" s="5">
        <v>120</v>
      </c>
      <c r="N1126" t="str">
        <f t="shared" si="105"/>
        <v>Prazo SLA não atendido</v>
      </c>
      <c r="O1126" s="19">
        <f t="shared" si="106"/>
        <v>1.9543850972215295</v>
      </c>
      <c r="P1126" t="str">
        <f t="shared" si="107"/>
        <v>Acima do SLA</v>
      </c>
    </row>
    <row r="1127" spans="1:16" hidden="1" x14ac:dyDescent="0.3">
      <c r="A1127" s="1" t="s">
        <v>6083</v>
      </c>
      <c r="B1127" t="s">
        <v>6084</v>
      </c>
      <c r="C1127" t="s">
        <v>109</v>
      </c>
      <c r="D1127" t="s">
        <v>9</v>
      </c>
      <c r="F1127" s="3">
        <v>44743.745372500001</v>
      </c>
      <c r="G1127" s="2">
        <v>44743.745372500001</v>
      </c>
      <c r="H1127" s="3">
        <v>44753.517768634258</v>
      </c>
      <c r="I1127" s="2">
        <v>44753.517768634258</v>
      </c>
      <c r="J1127" s="5">
        <f t="shared" si="102"/>
        <v>9.7723961342562689</v>
      </c>
      <c r="K1127" s="12">
        <f t="shared" si="103"/>
        <v>9.7723961342562689</v>
      </c>
      <c r="L1127" s="5">
        <f t="shared" si="104"/>
        <v>234.53750722215045</v>
      </c>
      <c r="M1127" s="5">
        <v>120</v>
      </c>
      <c r="N1127" t="str">
        <f t="shared" si="105"/>
        <v>Prazo SLA não atendido</v>
      </c>
      <c r="O1127" s="19">
        <f t="shared" si="106"/>
        <v>1.9544792268512539</v>
      </c>
      <c r="P1127" t="str">
        <f t="shared" si="107"/>
        <v>Acima do SLA</v>
      </c>
    </row>
    <row r="1128" spans="1:16" hidden="1" x14ac:dyDescent="0.3">
      <c r="A1128" s="1" t="s">
        <v>3294</v>
      </c>
      <c r="B1128" t="s">
        <v>3295</v>
      </c>
      <c r="C1128" t="s">
        <v>16</v>
      </c>
      <c r="D1128" t="s">
        <v>9</v>
      </c>
      <c r="F1128" s="3">
        <v>44901.638559895837</v>
      </c>
      <c r="G1128" s="2">
        <v>44901.638559895837</v>
      </c>
      <c r="H1128" s="3">
        <v>44911.433792881944</v>
      </c>
      <c r="I1128" s="2">
        <v>44911.433792881944</v>
      </c>
      <c r="J1128" s="5">
        <f t="shared" si="102"/>
        <v>9.795232986107294</v>
      </c>
      <c r="K1128" s="12">
        <f t="shared" si="103"/>
        <v>9.795232986107294</v>
      </c>
      <c r="L1128" s="5">
        <f t="shared" si="104"/>
        <v>235.08559166657506</v>
      </c>
      <c r="M1128" s="5">
        <v>120</v>
      </c>
      <c r="N1128" t="str">
        <f t="shared" si="105"/>
        <v>Prazo SLA não atendido</v>
      </c>
      <c r="O1128" s="19">
        <f t="shared" si="106"/>
        <v>1.9590465972214588</v>
      </c>
      <c r="P1128" t="str">
        <f t="shared" si="107"/>
        <v>Acima do SLA</v>
      </c>
    </row>
    <row r="1129" spans="1:16" hidden="1" x14ac:dyDescent="0.3">
      <c r="A1129" s="1" t="s">
        <v>5308</v>
      </c>
      <c r="B1129" t="s">
        <v>5309</v>
      </c>
      <c r="C1129" t="s">
        <v>26</v>
      </c>
      <c r="D1129" t="s">
        <v>13</v>
      </c>
      <c r="F1129" s="3">
        <v>44785.380043622688</v>
      </c>
      <c r="G1129" s="2">
        <v>44785.380043622688</v>
      </c>
      <c r="H1129" s="3">
        <v>44788.659636574077</v>
      </c>
      <c r="I1129" s="2">
        <v>44788.659636574077</v>
      </c>
      <c r="J1129" s="5">
        <f t="shared" si="102"/>
        <v>3.2795929513886222</v>
      </c>
      <c r="K1129" s="12">
        <f t="shared" si="103"/>
        <v>3.2795929513886222</v>
      </c>
      <c r="L1129" s="5">
        <f t="shared" si="104"/>
        <v>78.710230833326932</v>
      </c>
      <c r="M1129" s="5">
        <v>40</v>
      </c>
      <c r="N1129" t="str">
        <f t="shared" si="105"/>
        <v>Prazo SLA não atendido</v>
      </c>
      <c r="O1129" s="19">
        <f t="shared" si="106"/>
        <v>1.9677557708331732</v>
      </c>
      <c r="P1129" t="str">
        <f t="shared" si="107"/>
        <v>Acima do SLA</v>
      </c>
    </row>
    <row r="1130" spans="1:16" hidden="1" x14ac:dyDescent="0.3">
      <c r="A1130" s="1" t="s">
        <v>3476</v>
      </c>
      <c r="B1130" t="s">
        <v>3477</v>
      </c>
      <c r="C1130" t="s">
        <v>238</v>
      </c>
      <c r="D1130" t="s">
        <v>23</v>
      </c>
      <c r="F1130" s="3">
        <v>44893.623522037036</v>
      </c>
      <c r="G1130" s="2">
        <v>44893.623522037036</v>
      </c>
      <c r="H1130" s="3">
        <v>44908.385070162039</v>
      </c>
      <c r="I1130" s="2">
        <v>44908.385070162039</v>
      </c>
      <c r="J1130" s="5">
        <f t="shared" si="102"/>
        <v>14.761548125003173</v>
      </c>
      <c r="K1130" s="12">
        <f t="shared" si="103"/>
        <v>14.761548125003173</v>
      </c>
      <c r="L1130" s="5">
        <f t="shared" si="104"/>
        <v>354.27715500007616</v>
      </c>
      <c r="M1130" s="5">
        <v>180</v>
      </c>
      <c r="N1130" t="str">
        <f t="shared" si="105"/>
        <v>Prazo SLA não atendido</v>
      </c>
      <c r="O1130" s="19">
        <f t="shared" si="106"/>
        <v>1.9682064166670898</v>
      </c>
      <c r="P1130" t="str">
        <f t="shared" si="107"/>
        <v>Acima do SLA</v>
      </c>
    </row>
    <row r="1131" spans="1:16" hidden="1" x14ac:dyDescent="0.3">
      <c r="A1131" s="1" t="s">
        <v>3749</v>
      </c>
      <c r="B1131" t="s">
        <v>3549</v>
      </c>
      <c r="C1131" t="s">
        <v>22</v>
      </c>
      <c r="D1131" t="s">
        <v>23</v>
      </c>
      <c r="F1131" s="3">
        <v>44873.650807048609</v>
      </c>
      <c r="G1131" s="2">
        <v>44873.650807048609</v>
      </c>
      <c r="H1131" s="3">
        <v>44888.445993506946</v>
      </c>
      <c r="I1131" s="2">
        <v>44888.445993506946</v>
      </c>
      <c r="J1131" s="5">
        <f t="shared" si="102"/>
        <v>14.795186458337412</v>
      </c>
      <c r="K1131" s="12">
        <f t="shared" si="103"/>
        <v>14.795186458337412</v>
      </c>
      <c r="L1131" s="5">
        <f t="shared" si="104"/>
        <v>355.08447500009788</v>
      </c>
      <c r="M1131" s="5">
        <v>180</v>
      </c>
      <c r="N1131" t="str">
        <f t="shared" si="105"/>
        <v>Prazo SLA não atendido</v>
      </c>
      <c r="O1131" s="19">
        <f t="shared" si="106"/>
        <v>1.9726915277783215</v>
      </c>
      <c r="P1131" t="str">
        <f t="shared" si="107"/>
        <v>Acima do SLA</v>
      </c>
    </row>
    <row r="1132" spans="1:16" hidden="1" x14ac:dyDescent="0.3">
      <c r="A1132" s="1" t="s">
        <v>4835</v>
      </c>
      <c r="B1132" t="s">
        <v>4836</v>
      </c>
      <c r="C1132" t="s">
        <v>109</v>
      </c>
      <c r="D1132" t="s">
        <v>9</v>
      </c>
      <c r="F1132" s="3">
        <v>44816.549556770835</v>
      </c>
      <c r="G1132" s="2">
        <v>44816.549556770835</v>
      </c>
      <c r="H1132" s="3">
        <v>44826.419949016206</v>
      </c>
      <c r="I1132" s="2">
        <v>44826.419949016206</v>
      </c>
      <c r="J1132" s="5">
        <f t="shared" si="102"/>
        <v>9.8703922453714767</v>
      </c>
      <c r="K1132" s="12">
        <f t="shared" si="103"/>
        <v>9.8703922453714767</v>
      </c>
      <c r="L1132" s="5">
        <f t="shared" si="104"/>
        <v>236.88941388891544</v>
      </c>
      <c r="M1132" s="5">
        <v>120</v>
      </c>
      <c r="N1132" t="str">
        <f t="shared" si="105"/>
        <v>Prazo SLA não atendido</v>
      </c>
      <c r="O1132" s="19">
        <f t="shared" si="106"/>
        <v>1.9740784490742953</v>
      </c>
      <c r="P1132" t="str">
        <f t="shared" si="107"/>
        <v>Acima do SLA</v>
      </c>
    </row>
    <row r="1133" spans="1:16" hidden="1" x14ac:dyDescent="0.3">
      <c r="A1133" s="1" t="s">
        <v>1399</v>
      </c>
      <c r="B1133" t="s">
        <v>473</v>
      </c>
      <c r="C1133" t="s">
        <v>211</v>
      </c>
      <c r="D1133" t="s">
        <v>13</v>
      </c>
      <c r="F1133" s="3">
        <v>45013.611843368053</v>
      </c>
      <c r="G1133" s="2">
        <v>45013.611843368053</v>
      </c>
      <c r="H1133" s="3">
        <v>45016.903836597223</v>
      </c>
      <c r="I1133" s="2">
        <v>45016.903836597223</v>
      </c>
      <c r="J1133" s="5">
        <f t="shared" si="102"/>
        <v>3.2919932291697478</v>
      </c>
      <c r="K1133" s="12">
        <f t="shared" si="103"/>
        <v>3.2919932291697478</v>
      </c>
      <c r="L1133" s="5">
        <f t="shared" si="104"/>
        <v>79.007837500073947</v>
      </c>
      <c r="M1133" s="5">
        <v>40</v>
      </c>
      <c r="N1133" t="str">
        <f t="shared" si="105"/>
        <v>Prazo SLA não atendido</v>
      </c>
      <c r="O1133" s="19">
        <f t="shared" si="106"/>
        <v>1.9751959375018486</v>
      </c>
      <c r="P1133" t="str">
        <f t="shared" si="107"/>
        <v>Acima do SLA</v>
      </c>
    </row>
    <row r="1134" spans="1:16" hidden="1" x14ac:dyDescent="0.3">
      <c r="A1134" s="1" t="s">
        <v>2960</v>
      </c>
      <c r="B1134" t="s">
        <v>338</v>
      </c>
      <c r="C1134" t="s">
        <v>238</v>
      </c>
      <c r="D1134" t="s">
        <v>23</v>
      </c>
      <c r="F1134" s="3">
        <v>44921.632959374998</v>
      </c>
      <c r="G1134" s="2">
        <v>44921.632959374998</v>
      </c>
      <c r="H1134" s="3">
        <v>44936.463287372688</v>
      </c>
      <c r="I1134" s="2">
        <v>44936.463287372688</v>
      </c>
      <c r="J1134" s="5">
        <f t="shared" si="102"/>
        <v>14.830327997689892</v>
      </c>
      <c r="K1134" s="12">
        <f t="shared" si="103"/>
        <v>14.830327997689892</v>
      </c>
      <c r="L1134" s="5">
        <f t="shared" si="104"/>
        <v>355.92787194455741</v>
      </c>
      <c r="M1134" s="5">
        <v>180</v>
      </c>
      <c r="N1134" t="str">
        <f t="shared" si="105"/>
        <v>Prazo SLA não atendido</v>
      </c>
      <c r="O1134" s="19">
        <f t="shared" si="106"/>
        <v>1.9773770663586523</v>
      </c>
      <c r="P1134" t="str">
        <f t="shared" si="107"/>
        <v>Acima do SLA</v>
      </c>
    </row>
    <row r="1135" spans="1:16" hidden="1" x14ac:dyDescent="0.3">
      <c r="A1135" s="1" t="s">
        <v>1570</v>
      </c>
      <c r="B1135" t="s">
        <v>1571</v>
      </c>
      <c r="C1135" t="s">
        <v>16</v>
      </c>
      <c r="D1135" t="s">
        <v>9</v>
      </c>
      <c r="F1135" s="3">
        <v>45005.625929849535</v>
      </c>
      <c r="G1135" s="2">
        <v>45005.625929849535</v>
      </c>
      <c r="H1135" s="3">
        <v>45015.518813784722</v>
      </c>
      <c r="I1135" s="2">
        <v>45015.518813784722</v>
      </c>
      <c r="J1135" s="5">
        <f t="shared" si="102"/>
        <v>9.8928839351865463</v>
      </c>
      <c r="K1135" s="12">
        <f t="shared" si="103"/>
        <v>9.8928839351865463</v>
      </c>
      <c r="L1135" s="5">
        <f t="shared" si="104"/>
        <v>237.42921444447711</v>
      </c>
      <c r="M1135" s="5">
        <v>120</v>
      </c>
      <c r="N1135" t="str">
        <f t="shared" si="105"/>
        <v>Prazo SLA não atendido</v>
      </c>
      <c r="O1135" s="19">
        <f t="shared" si="106"/>
        <v>1.9785767870373092</v>
      </c>
      <c r="P1135" t="str">
        <f t="shared" si="107"/>
        <v>Acima do SLA</v>
      </c>
    </row>
    <row r="1136" spans="1:16" hidden="1" x14ac:dyDescent="0.3">
      <c r="A1136" s="1" t="s">
        <v>222</v>
      </c>
      <c r="B1136" t="s">
        <v>223</v>
      </c>
      <c r="C1136" t="s">
        <v>91</v>
      </c>
      <c r="D1136" t="s">
        <v>9</v>
      </c>
      <c r="F1136" s="3">
        <v>45090.79385519676</v>
      </c>
      <c r="G1136" s="2">
        <v>45090.79385519676</v>
      </c>
      <c r="H1136" s="3">
        <v>45100.707433171294</v>
      </c>
      <c r="I1136" s="2">
        <v>45100.707433171294</v>
      </c>
      <c r="J1136" s="5">
        <f t="shared" si="102"/>
        <v>9.9135779745338368</v>
      </c>
      <c r="K1136" s="12">
        <f t="shared" si="103"/>
        <v>9.9135779745338368</v>
      </c>
      <c r="L1136" s="5">
        <f t="shared" si="104"/>
        <v>237.92587138881208</v>
      </c>
      <c r="M1136" s="5">
        <v>120</v>
      </c>
      <c r="N1136" t="str">
        <f t="shared" si="105"/>
        <v>Prazo SLA não atendido</v>
      </c>
      <c r="O1136" s="19">
        <f t="shared" si="106"/>
        <v>1.9827155949067674</v>
      </c>
      <c r="P1136" t="str">
        <f t="shared" si="107"/>
        <v>Acima do SLA</v>
      </c>
    </row>
    <row r="1137" spans="1:16" hidden="1" x14ac:dyDescent="0.3">
      <c r="A1137" s="1" t="s">
        <v>2820</v>
      </c>
      <c r="B1137" t="s">
        <v>2821</v>
      </c>
      <c r="C1137" t="s">
        <v>1469</v>
      </c>
      <c r="D1137" t="s">
        <v>23</v>
      </c>
      <c r="F1137" s="3">
        <v>44929.641261342593</v>
      </c>
      <c r="G1137" s="2">
        <v>44929.641261342593</v>
      </c>
      <c r="H1137" s="3">
        <v>44944.516362222224</v>
      </c>
      <c r="I1137" s="2">
        <v>44944.516362222224</v>
      </c>
      <c r="J1137" s="5">
        <f t="shared" si="102"/>
        <v>14.875100879631646</v>
      </c>
      <c r="K1137" s="12">
        <f t="shared" si="103"/>
        <v>14.875100879631646</v>
      </c>
      <c r="L1137" s="5">
        <f t="shared" si="104"/>
        <v>357.00242111115949</v>
      </c>
      <c r="M1137" s="5">
        <v>180</v>
      </c>
      <c r="N1137" t="str">
        <f t="shared" si="105"/>
        <v>Prazo SLA não atendido</v>
      </c>
      <c r="O1137" s="19">
        <f t="shared" si="106"/>
        <v>1.983346783950886</v>
      </c>
      <c r="P1137" t="str">
        <f t="shared" si="107"/>
        <v>Acima do SLA</v>
      </c>
    </row>
    <row r="1138" spans="1:16" hidden="1" x14ac:dyDescent="0.3">
      <c r="A1138" s="1" t="s">
        <v>6029</v>
      </c>
      <c r="B1138" t="s">
        <v>6030</v>
      </c>
      <c r="C1138" t="s">
        <v>109</v>
      </c>
      <c r="D1138" t="s">
        <v>9</v>
      </c>
      <c r="F1138" s="3">
        <v>44747.834638449072</v>
      </c>
      <c r="G1138" s="2">
        <v>44747.834638449072</v>
      </c>
      <c r="H1138" s="3">
        <v>44757.765408680556</v>
      </c>
      <c r="I1138" s="2">
        <v>44757.765408680556</v>
      </c>
      <c r="J1138" s="5">
        <f t="shared" si="102"/>
        <v>9.9307702314836206</v>
      </c>
      <c r="K1138" s="12">
        <f t="shared" si="103"/>
        <v>9.9307702314836206</v>
      </c>
      <c r="L1138" s="5">
        <f t="shared" si="104"/>
        <v>238.33848555560689</v>
      </c>
      <c r="M1138" s="5">
        <v>120</v>
      </c>
      <c r="N1138" t="str">
        <f t="shared" si="105"/>
        <v>Prazo SLA não atendido</v>
      </c>
      <c r="O1138" s="19">
        <f t="shared" si="106"/>
        <v>1.9861540462967242</v>
      </c>
      <c r="P1138" t="str">
        <f t="shared" si="107"/>
        <v>Acima do SLA</v>
      </c>
    </row>
    <row r="1139" spans="1:16" hidden="1" x14ac:dyDescent="0.3">
      <c r="A1139" s="1" t="s">
        <v>3505</v>
      </c>
      <c r="B1139" t="s">
        <v>3506</v>
      </c>
      <c r="C1139" t="s">
        <v>16</v>
      </c>
      <c r="D1139" t="s">
        <v>9</v>
      </c>
      <c r="F1139" s="3">
        <v>44890.399472013887</v>
      </c>
      <c r="G1139" s="2">
        <v>44890.399472013887</v>
      </c>
      <c r="H1139" s="3">
        <v>44900.357555937502</v>
      </c>
      <c r="I1139" s="2">
        <v>44900.357555937502</v>
      </c>
      <c r="J1139" s="5">
        <f t="shared" si="102"/>
        <v>9.9580839236150496</v>
      </c>
      <c r="K1139" s="12">
        <f t="shared" si="103"/>
        <v>9.9580839236150496</v>
      </c>
      <c r="L1139" s="5">
        <f t="shared" si="104"/>
        <v>238.99401416676119</v>
      </c>
      <c r="M1139" s="5">
        <v>120</v>
      </c>
      <c r="N1139" t="str">
        <f t="shared" si="105"/>
        <v>Prazo SLA não atendido</v>
      </c>
      <c r="O1139" s="19">
        <f t="shared" si="106"/>
        <v>1.99161678472301</v>
      </c>
      <c r="P1139" t="str">
        <f t="shared" si="107"/>
        <v>Acima do SLA</v>
      </c>
    </row>
    <row r="1140" spans="1:16" hidden="1" x14ac:dyDescent="0.3">
      <c r="A1140" s="1" t="s">
        <v>2161</v>
      </c>
      <c r="B1140" t="s">
        <v>2162</v>
      </c>
      <c r="C1140" t="s">
        <v>289</v>
      </c>
      <c r="D1140" t="s">
        <v>290</v>
      </c>
      <c r="F1140" s="3">
        <v>44967.415111689814</v>
      </c>
      <c r="G1140" s="2">
        <v>44967.415111689814</v>
      </c>
      <c r="H1140" s="3">
        <v>45007.273506620368</v>
      </c>
      <c r="I1140" s="2">
        <v>45007.273506620368</v>
      </c>
      <c r="J1140" s="5">
        <f t="shared" si="102"/>
        <v>39.858394930553914</v>
      </c>
      <c r="K1140" s="12">
        <f t="shared" si="103"/>
        <v>39.858394930553914</v>
      </c>
      <c r="L1140" s="5">
        <f t="shared" si="104"/>
        <v>956.60147833329393</v>
      </c>
      <c r="M1140" s="5">
        <v>480</v>
      </c>
      <c r="N1140" t="str">
        <f t="shared" si="105"/>
        <v>Prazo SLA não atendido</v>
      </c>
      <c r="O1140" s="19">
        <f t="shared" si="106"/>
        <v>1.9929197465276958</v>
      </c>
      <c r="P1140" t="str">
        <f t="shared" si="107"/>
        <v>Acima do SLA</v>
      </c>
    </row>
    <row r="1141" spans="1:16" hidden="1" x14ac:dyDescent="0.3">
      <c r="A1141" s="1" t="s">
        <v>2256</v>
      </c>
      <c r="B1141" t="s">
        <v>2257</v>
      </c>
      <c r="C1141" t="s">
        <v>26</v>
      </c>
      <c r="D1141" t="s">
        <v>68</v>
      </c>
      <c r="F1141" s="3">
        <v>44964.473772303238</v>
      </c>
      <c r="G1141" s="2">
        <v>44964.473772303238</v>
      </c>
      <c r="H1141" s="3">
        <v>44966.470955567129</v>
      </c>
      <c r="I1141" s="2">
        <v>44966.470955567129</v>
      </c>
      <c r="J1141" s="5">
        <f t="shared" si="102"/>
        <v>1.9971832638912019</v>
      </c>
      <c r="K1141" s="12">
        <f t="shared" si="103"/>
        <v>1.9971832638912019</v>
      </c>
      <c r="L1141" s="5">
        <f t="shared" si="104"/>
        <v>47.932398333388846</v>
      </c>
      <c r="M1141" s="5">
        <v>24</v>
      </c>
      <c r="N1141" t="str">
        <f t="shared" si="105"/>
        <v>Prazo SLA não atendido</v>
      </c>
      <c r="O1141" s="19">
        <f t="shared" si="106"/>
        <v>1.9971832638912019</v>
      </c>
      <c r="P1141" t="str">
        <f t="shared" si="107"/>
        <v>Acima do SLA</v>
      </c>
    </row>
    <row r="1142" spans="1:16" hidden="1" x14ac:dyDescent="0.3">
      <c r="A1142" s="1" t="s">
        <v>4230</v>
      </c>
      <c r="B1142" t="s">
        <v>4231</v>
      </c>
      <c r="C1142" t="s">
        <v>4098</v>
      </c>
      <c r="D1142" t="s">
        <v>9</v>
      </c>
      <c r="F1142" s="3">
        <v>44852.776471921294</v>
      </c>
      <c r="G1142" s="2">
        <v>44852.776471921294</v>
      </c>
      <c r="H1142" s="3">
        <v>44862.781999386571</v>
      </c>
      <c r="I1142" s="2">
        <v>44862.781999386571</v>
      </c>
      <c r="J1142" s="5">
        <f t="shared" si="102"/>
        <v>10.005527465276828</v>
      </c>
      <c r="K1142" s="12">
        <f t="shared" si="103"/>
        <v>10.005527465276828</v>
      </c>
      <c r="L1142" s="5">
        <f t="shared" si="104"/>
        <v>240.13265916664386</v>
      </c>
      <c r="M1142" s="5">
        <v>120</v>
      </c>
      <c r="N1142" t="str">
        <f t="shared" si="105"/>
        <v>Prazo SLA não atendido</v>
      </c>
      <c r="O1142" s="19">
        <f t="shared" si="106"/>
        <v>2.0011054930553653</v>
      </c>
      <c r="P1142" t="str">
        <f t="shared" si="107"/>
        <v>Muito Acima do SLA</v>
      </c>
    </row>
    <row r="1143" spans="1:16" hidden="1" x14ac:dyDescent="0.3">
      <c r="A1143" s="1" t="s">
        <v>5241</v>
      </c>
      <c r="B1143" t="s">
        <v>3547</v>
      </c>
      <c r="C1143" t="s">
        <v>1529</v>
      </c>
      <c r="D1143" t="s">
        <v>43</v>
      </c>
      <c r="F1143" s="3">
        <v>44790.422678738425</v>
      </c>
      <c r="G1143" s="2">
        <v>44790.422678738425</v>
      </c>
      <c r="H1143" s="3">
        <v>44791.757854189818</v>
      </c>
      <c r="I1143" s="2">
        <v>44791.757854189818</v>
      </c>
      <c r="J1143" s="5">
        <f t="shared" si="102"/>
        <v>1.3351754513932974</v>
      </c>
      <c r="K1143" s="12">
        <f t="shared" si="103"/>
        <v>1.3351754513932974</v>
      </c>
      <c r="L1143" s="5">
        <f t="shared" si="104"/>
        <v>32.044210833439138</v>
      </c>
      <c r="M1143" s="5">
        <v>16</v>
      </c>
      <c r="N1143" t="str">
        <f t="shared" si="105"/>
        <v>Prazo SLA não atendido</v>
      </c>
      <c r="O1143" s="19">
        <f t="shared" si="106"/>
        <v>2.0027631770899461</v>
      </c>
      <c r="P1143" t="str">
        <f t="shared" si="107"/>
        <v>Muito Acima do SLA</v>
      </c>
    </row>
    <row r="1144" spans="1:16" hidden="1" x14ac:dyDescent="0.3">
      <c r="A1144" s="1" t="s">
        <v>3712</v>
      </c>
      <c r="B1144" t="s">
        <v>3713</v>
      </c>
      <c r="C1144" t="s">
        <v>12</v>
      </c>
      <c r="D1144" t="s">
        <v>1226</v>
      </c>
      <c r="F1144" s="3">
        <v>44875.384936226852</v>
      </c>
      <c r="G1144" s="2">
        <v>44875.384936226852</v>
      </c>
      <c r="H1144" s="3">
        <v>44876.720740324075</v>
      </c>
      <c r="I1144" s="2">
        <v>44876.720740324075</v>
      </c>
      <c r="J1144" s="5">
        <f t="shared" si="102"/>
        <v>1.3358040972234448</v>
      </c>
      <c r="K1144" s="12">
        <f t="shared" si="103"/>
        <v>1.3358040972234448</v>
      </c>
      <c r="L1144" s="5">
        <f t="shared" si="104"/>
        <v>32.059298333362676</v>
      </c>
      <c r="M1144" s="5">
        <v>16</v>
      </c>
      <c r="N1144" t="str">
        <f t="shared" si="105"/>
        <v>Prazo SLA não atendido</v>
      </c>
      <c r="O1144" s="19">
        <f t="shared" si="106"/>
        <v>2.0037061458351673</v>
      </c>
      <c r="P1144" t="str">
        <f t="shared" si="107"/>
        <v>Muito Acima do SLA</v>
      </c>
    </row>
    <row r="1145" spans="1:16" hidden="1" x14ac:dyDescent="0.3">
      <c r="A1145" s="1" t="s">
        <v>3790</v>
      </c>
      <c r="B1145" t="s">
        <v>3791</v>
      </c>
      <c r="C1145" t="s">
        <v>8</v>
      </c>
      <c r="D1145" t="s">
        <v>9</v>
      </c>
      <c r="F1145" s="3">
        <v>44872.440764861109</v>
      </c>
      <c r="G1145" s="2">
        <v>44872.440764861109</v>
      </c>
      <c r="H1145" s="3">
        <v>44882.488219016202</v>
      </c>
      <c r="I1145" s="2">
        <v>44882.488219016202</v>
      </c>
      <c r="J1145" s="5">
        <f t="shared" si="102"/>
        <v>10.047454155093874</v>
      </c>
      <c r="K1145" s="12">
        <f t="shared" si="103"/>
        <v>10.047454155093874</v>
      </c>
      <c r="L1145" s="5">
        <f t="shared" si="104"/>
        <v>241.13889972225297</v>
      </c>
      <c r="M1145" s="5">
        <v>120</v>
      </c>
      <c r="N1145" t="str">
        <f t="shared" si="105"/>
        <v>Prazo SLA não atendido</v>
      </c>
      <c r="O1145" s="19">
        <f t="shared" si="106"/>
        <v>2.0094908310187747</v>
      </c>
      <c r="P1145" t="str">
        <f t="shared" si="107"/>
        <v>Muito Acima do SLA</v>
      </c>
    </row>
    <row r="1146" spans="1:16" hidden="1" x14ac:dyDescent="0.3">
      <c r="A1146" s="1" t="s">
        <v>838</v>
      </c>
      <c r="B1146" t="s">
        <v>839</v>
      </c>
      <c r="C1146" t="s">
        <v>26</v>
      </c>
      <c r="D1146" t="s">
        <v>68</v>
      </c>
      <c r="F1146" s="3">
        <v>45048.432100474536</v>
      </c>
      <c r="G1146" s="2">
        <v>45048.432100474536</v>
      </c>
      <c r="H1146" s="3">
        <v>45050.442383414353</v>
      </c>
      <c r="I1146" s="2">
        <v>45050.442383414353</v>
      </c>
      <c r="J1146" s="5">
        <f t="shared" si="102"/>
        <v>2.0102829398165341</v>
      </c>
      <c r="K1146" s="12">
        <f t="shared" si="103"/>
        <v>2.0102829398165341</v>
      </c>
      <c r="L1146" s="5">
        <f t="shared" si="104"/>
        <v>48.246790555596817</v>
      </c>
      <c r="M1146" s="5">
        <v>24</v>
      </c>
      <c r="N1146" t="str">
        <f t="shared" si="105"/>
        <v>Prazo SLA não atendido</v>
      </c>
      <c r="O1146" s="19">
        <f t="shared" si="106"/>
        <v>2.0102829398165341</v>
      </c>
      <c r="P1146" t="str">
        <f t="shared" si="107"/>
        <v>Muito Acima do SLA</v>
      </c>
    </row>
    <row r="1147" spans="1:16" hidden="1" x14ac:dyDescent="0.3">
      <c r="A1147" s="1" t="s">
        <v>957</v>
      </c>
      <c r="B1147" t="s">
        <v>958</v>
      </c>
      <c r="C1147" t="s">
        <v>238</v>
      </c>
      <c r="D1147" t="s">
        <v>23</v>
      </c>
      <c r="F1147" s="3">
        <v>45041.604604513886</v>
      </c>
      <c r="G1147" s="2">
        <v>45041.604604513886</v>
      </c>
      <c r="H1147" s="3">
        <v>45056.687234305558</v>
      </c>
      <c r="I1147" s="2">
        <v>45056.687234305558</v>
      </c>
      <c r="J1147" s="5">
        <f t="shared" si="102"/>
        <v>15.082629791671934</v>
      </c>
      <c r="K1147" s="12">
        <f t="shared" si="103"/>
        <v>15.082629791671934</v>
      </c>
      <c r="L1147" s="5">
        <f t="shared" si="104"/>
        <v>361.98311500012642</v>
      </c>
      <c r="M1147" s="5">
        <v>180</v>
      </c>
      <c r="N1147" t="str">
        <f t="shared" si="105"/>
        <v>Prazo SLA não atendido</v>
      </c>
      <c r="O1147" s="19">
        <f t="shared" si="106"/>
        <v>2.0110173055562579</v>
      </c>
      <c r="P1147" t="str">
        <f t="shared" si="107"/>
        <v>Muito Acima do SLA</v>
      </c>
    </row>
    <row r="1148" spans="1:16" hidden="1" x14ac:dyDescent="0.3">
      <c r="A1148" s="1" t="s">
        <v>5356</v>
      </c>
      <c r="B1148" t="s">
        <v>5353</v>
      </c>
      <c r="C1148" t="s">
        <v>109</v>
      </c>
      <c r="D1148" t="s">
        <v>9</v>
      </c>
      <c r="F1148" s="3">
        <v>44782.622026921294</v>
      </c>
      <c r="G1148" s="2">
        <v>44782.622026921294</v>
      </c>
      <c r="H1148" s="3">
        <v>44792.689491180558</v>
      </c>
      <c r="I1148" s="2">
        <v>44792.689491180558</v>
      </c>
      <c r="J1148" s="5">
        <f t="shared" si="102"/>
        <v>10.067464259263943</v>
      </c>
      <c r="K1148" s="12">
        <f t="shared" si="103"/>
        <v>10.067464259263943</v>
      </c>
      <c r="L1148" s="5">
        <f t="shared" si="104"/>
        <v>241.61914222233463</v>
      </c>
      <c r="M1148" s="5">
        <v>120</v>
      </c>
      <c r="N1148" t="str">
        <f t="shared" si="105"/>
        <v>Prazo SLA não atendido</v>
      </c>
      <c r="O1148" s="19">
        <f t="shared" si="106"/>
        <v>2.0134928518527886</v>
      </c>
      <c r="P1148" t="str">
        <f t="shared" si="107"/>
        <v>Muito Acima do SLA</v>
      </c>
    </row>
    <row r="1149" spans="1:16" hidden="1" x14ac:dyDescent="0.3">
      <c r="A1149" s="1" t="s">
        <v>863</v>
      </c>
      <c r="B1149" t="s">
        <v>864</v>
      </c>
      <c r="C1149" t="s">
        <v>8</v>
      </c>
      <c r="D1149" t="s">
        <v>9</v>
      </c>
      <c r="F1149" s="3">
        <v>45044.403842708336</v>
      </c>
      <c r="G1149" s="2">
        <v>45044.403842708336</v>
      </c>
      <c r="H1149" s="3">
        <v>45054.475895752315</v>
      </c>
      <c r="I1149" s="2">
        <v>45054.475895752315</v>
      </c>
      <c r="J1149" s="5">
        <f t="shared" si="102"/>
        <v>10.072053043979395</v>
      </c>
      <c r="K1149" s="12">
        <f t="shared" si="103"/>
        <v>10.072053043979395</v>
      </c>
      <c r="L1149" s="5">
        <f t="shared" si="104"/>
        <v>241.72927305550547</v>
      </c>
      <c r="M1149" s="5">
        <v>120</v>
      </c>
      <c r="N1149" t="str">
        <f t="shared" si="105"/>
        <v>Prazo SLA não atendido</v>
      </c>
      <c r="O1149" s="19">
        <f t="shared" si="106"/>
        <v>2.0144106087958789</v>
      </c>
      <c r="P1149" t="str">
        <f t="shared" si="107"/>
        <v>Muito Acima do SLA</v>
      </c>
    </row>
    <row r="1150" spans="1:16" hidden="1" x14ac:dyDescent="0.3">
      <c r="A1150" s="1" t="s">
        <v>4605</v>
      </c>
      <c r="B1150" t="s">
        <v>4606</v>
      </c>
      <c r="C1150" t="s">
        <v>109</v>
      </c>
      <c r="D1150" t="s">
        <v>9</v>
      </c>
      <c r="F1150" s="3">
        <v>44827.400594166669</v>
      </c>
      <c r="G1150" s="2">
        <v>44827.400594166669</v>
      </c>
      <c r="H1150" s="3">
        <v>44837.486212465279</v>
      </c>
      <c r="I1150" s="2">
        <v>44837.486212465279</v>
      </c>
      <c r="J1150" s="5">
        <f t="shared" si="102"/>
        <v>10.085618298609916</v>
      </c>
      <c r="K1150" s="12">
        <f t="shared" si="103"/>
        <v>10.085618298609916</v>
      </c>
      <c r="L1150" s="5">
        <f t="shared" si="104"/>
        <v>242.05483916663798</v>
      </c>
      <c r="M1150" s="5">
        <v>120</v>
      </c>
      <c r="N1150" t="str">
        <f t="shared" si="105"/>
        <v>Prazo SLA não atendido</v>
      </c>
      <c r="O1150" s="19">
        <f t="shared" si="106"/>
        <v>2.017123659721983</v>
      </c>
      <c r="P1150" t="str">
        <f t="shared" si="107"/>
        <v>Muito Acima do SLA</v>
      </c>
    </row>
    <row r="1151" spans="1:16" hidden="1" x14ac:dyDescent="0.3">
      <c r="A1151" s="1" t="s">
        <v>5870</v>
      </c>
      <c r="B1151" t="s">
        <v>5871</v>
      </c>
      <c r="C1151" t="s">
        <v>109</v>
      </c>
      <c r="D1151" t="s">
        <v>9</v>
      </c>
      <c r="F1151" s="3">
        <v>44757.515486296295</v>
      </c>
      <c r="G1151" s="2">
        <v>44757.515486296295</v>
      </c>
      <c r="H1151" s="3">
        <v>44767.636551446762</v>
      </c>
      <c r="I1151" s="2">
        <v>44767.636551446762</v>
      </c>
      <c r="J1151" s="5">
        <f t="shared" si="102"/>
        <v>10.121065150466166</v>
      </c>
      <c r="K1151" s="12">
        <f t="shared" si="103"/>
        <v>10.121065150466166</v>
      </c>
      <c r="L1151" s="5">
        <f t="shared" si="104"/>
        <v>242.90556361118797</v>
      </c>
      <c r="M1151" s="5">
        <v>120</v>
      </c>
      <c r="N1151" t="str">
        <f t="shared" si="105"/>
        <v>Prazo SLA não atendido</v>
      </c>
      <c r="O1151" s="19">
        <f t="shared" si="106"/>
        <v>2.0242130300932333</v>
      </c>
      <c r="P1151" t="str">
        <f t="shared" si="107"/>
        <v>Muito Acima do SLA</v>
      </c>
    </row>
    <row r="1152" spans="1:16" hidden="1" x14ac:dyDescent="0.3">
      <c r="A1152" s="1" t="s">
        <v>4455</v>
      </c>
      <c r="B1152" t="s">
        <v>4456</v>
      </c>
      <c r="C1152" t="s">
        <v>109</v>
      </c>
      <c r="D1152" t="s">
        <v>9</v>
      </c>
      <c r="F1152" s="3">
        <v>44838.444191365743</v>
      </c>
      <c r="G1152" s="2">
        <v>44838.444191365743</v>
      </c>
      <c r="H1152" s="3">
        <v>44848.610033993056</v>
      </c>
      <c r="I1152" s="2">
        <v>44848.610033993056</v>
      </c>
      <c r="J1152" s="5">
        <f t="shared" si="102"/>
        <v>10.165842627313395</v>
      </c>
      <c r="K1152" s="12">
        <f t="shared" si="103"/>
        <v>10.165842627313395</v>
      </c>
      <c r="L1152" s="5">
        <f t="shared" si="104"/>
        <v>243.98022305552149</v>
      </c>
      <c r="M1152" s="5">
        <v>120</v>
      </c>
      <c r="N1152" t="str">
        <f t="shared" si="105"/>
        <v>Prazo SLA não atendido</v>
      </c>
      <c r="O1152" s="19">
        <f t="shared" si="106"/>
        <v>2.033168525462679</v>
      </c>
      <c r="P1152" t="str">
        <f t="shared" si="107"/>
        <v>Muito Acima do SLA</v>
      </c>
    </row>
    <row r="1153" spans="1:16" hidden="1" x14ac:dyDescent="0.3">
      <c r="A1153" s="1" t="s">
        <v>1073</v>
      </c>
      <c r="B1153" t="s">
        <v>1074</v>
      </c>
      <c r="C1153" t="s">
        <v>12</v>
      </c>
      <c r="D1153" t="s">
        <v>68</v>
      </c>
      <c r="F1153" s="3">
        <v>45034.430176944443</v>
      </c>
      <c r="G1153" s="2">
        <v>45034.430176944443</v>
      </c>
      <c r="H1153" s="3">
        <v>45036.46997337963</v>
      </c>
      <c r="I1153" s="2">
        <v>45036.46997337963</v>
      </c>
      <c r="J1153" s="5">
        <f t="shared" si="102"/>
        <v>2.0397964351868723</v>
      </c>
      <c r="K1153" s="12">
        <f t="shared" si="103"/>
        <v>2.0397964351868723</v>
      </c>
      <c r="L1153" s="5">
        <f t="shared" si="104"/>
        <v>48.955114444484934</v>
      </c>
      <c r="M1153" s="5">
        <v>24</v>
      </c>
      <c r="N1153" t="str">
        <f t="shared" si="105"/>
        <v>Prazo SLA não atendido</v>
      </c>
      <c r="O1153" s="19">
        <f t="shared" si="106"/>
        <v>2.0397964351868723</v>
      </c>
      <c r="P1153" t="str">
        <f t="shared" si="107"/>
        <v>Muito Acima do SLA</v>
      </c>
    </row>
    <row r="1154" spans="1:16" hidden="1" x14ac:dyDescent="0.3">
      <c r="A1154" s="1" t="s">
        <v>1447</v>
      </c>
      <c r="B1154" t="s">
        <v>1448</v>
      </c>
      <c r="C1154" t="s">
        <v>211</v>
      </c>
      <c r="D1154" t="s">
        <v>13</v>
      </c>
      <c r="F1154" s="3">
        <v>45009.428114166665</v>
      </c>
      <c r="G1154" s="2">
        <v>45009.428114166665</v>
      </c>
      <c r="H1154" s="3">
        <v>45012.82965590278</v>
      </c>
      <c r="I1154" s="2">
        <v>45012.82965590278</v>
      </c>
      <c r="J1154" s="5">
        <f t="shared" ref="J1154:J1217" si="108">H1154-F1154</f>
        <v>3.4015417361151776</v>
      </c>
      <c r="K1154" s="12">
        <f t="shared" ref="K1154:K1217" si="109">I1154-G1154</f>
        <v>3.4015417361151776</v>
      </c>
      <c r="L1154" s="5">
        <f t="shared" ref="L1154:L1217" si="110">J1154*24</f>
        <v>81.637001666764263</v>
      </c>
      <c r="M1154" s="5">
        <v>40</v>
      </c>
      <c r="N1154" t="str">
        <f t="shared" ref="N1154:N1217" si="111">IFERROR(IF(L1154&gt;=M1154,"Prazo SLA não atendido","Prazo SLA atendido"),"Serviço não cadastrado")</f>
        <v>Prazo SLA não atendido</v>
      </c>
      <c r="O1154" s="19">
        <f t="shared" ref="O1154:O1217" si="112">(L1154/M1154)</f>
        <v>2.0409250416691065</v>
      </c>
      <c r="P1154" t="str">
        <f t="shared" ref="P1154:P1217" si="113">IFERROR(IF(AND(O1154&gt;=101%,O1154&lt;=200%),"Acima do SLA",IF(AND(O1154&gt;200%),"Muito Acima do SLA")),"Sem meta")</f>
        <v>Muito Acima do SLA</v>
      </c>
    </row>
    <row r="1155" spans="1:16" hidden="1" x14ac:dyDescent="0.3">
      <c r="A1155" s="1" t="s">
        <v>1071</v>
      </c>
      <c r="B1155" t="s">
        <v>1072</v>
      </c>
      <c r="C1155" t="s">
        <v>12</v>
      </c>
      <c r="D1155" t="s">
        <v>68</v>
      </c>
      <c r="F1155" s="3">
        <v>45034.43059747685</v>
      </c>
      <c r="G1155" s="2">
        <v>45034.43059747685</v>
      </c>
      <c r="H1155" s="3">
        <v>45036.472097928243</v>
      </c>
      <c r="I1155" s="2">
        <v>45036.472097928243</v>
      </c>
      <c r="J1155" s="5">
        <f t="shared" si="108"/>
        <v>2.0415004513924941</v>
      </c>
      <c r="K1155" s="12">
        <f t="shared" si="109"/>
        <v>2.0415004513924941</v>
      </c>
      <c r="L1155" s="5">
        <f t="shared" si="110"/>
        <v>48.996010833419859</v>
      </c>
      <c r="M1155" s="5">
        <v>24</v>
      </c>
      <c r="N1155" t="str">
        <f t="shared" si="111"/>
        <v>Prazo SLA não atendido</v>
      </c>
      <c r="O1155" s="19">
        <f t="shared" si="112"/>
        <v>2.0415004513924941</v>
      </c>
      <c r="P1155" t="str">
        <f t="shared" si="113"/>
        <v>Muito Acima do SLA</v>
      </c>
    </row>
    <row r="1156" spans="1:16" hidden="1" x14ac:dyDescent="0.3">
      <c r="A1156" s="1" t="s">
        <v>1077</v>
      </c>
      <c r="B1156" t="s">
        <v>1078</v>
      </c>
      <c r="C1156" t="s">
        <v>12</v>
      </c>
      <c r="D1156" t="s">
        <v>68</v>
      </c>
      <c r="F1156" s="3">
        <v>45034.425034236112</v>
      </c>
      <c r="G1156" s="2">
        <v>45034.425034236112</v>
      </c>
      <c r="H1156" s="3">
        <v>45036.469739004628</v>
      </c>
      <c r="I1156" s="2">
        <v>45036.469739004628</v>
      </c>
      <c r="J1156" s="5">
        <f t="shared" si="108"/>
        <v>2.0447047685156576</v>
      </c>
      <c r="K1156" s="12">
        <f t="shared" si="109"/>
        <v>2.0447047685156576</v>
      </c>
      <c r="L1156" s="5">
        <f t="shared" si="110"/>
        <v>49.072914444375783</v>
      </c>
      <c r="M1156" s="5">
        <v>24</v>
      </c>
      <c r="N1156" t="str">
        <f t="shared" si="111"/>
        <v>Prazo SLA não atendido</v>
      </c>
      <c r="O1156" s="19">
        <f t="shared" si="112"/>
        <v>2.0447047685156576</v>
      </c>
      <c r="P1156" t="str">
        <f t="shared" si="113"/>
        <v>Muito Acima do SLA</v>
      </c>
    </row>
    <row r="1157" spans="1:16" hidden="1" x14ac:dyDescent="0.3">
      <c r="A1157" s="1" t="s">
        <v>1079</v>
      </c>
      <c r="B1157" t="s">
        <v>1080</v>
      </c>
      <c r="C1157" t="s">
        <v>12</v>
      </c>
      <c r="D1157" t="s">
        <v>68</v>
      </c>
      <c r="F1157" s="3">
        <v>45034.424894004631</v>
      </c>
      <c r="G1157" s="2">
        <v>45034.424894004631</v>
      </c>
      <c r="H1157" s="3">
        <v>45036.470478622687</v>
      </c>
      <c r="I1157" s="2">
        <v>45036.470478622687</v>
      </c>
      <c r="J1157" s="5">
        <f t="shared" si="108"/>
        <v>2.0455846180557273</v>
      </c>
      <c r="K1157" s="12">
        <f t="shared" si="109"/>
        <v>2.0455846180557273</v>
      </c>
      <c r="L1157" s="5">
        <f t="shared" si="110"/>
        <v>49.094030833337456</v>
      </c>
      <c r="M1157" s="5">
        <v>24</v>
      </c>
      <c r="N1157" t="str">
        <f t="shared" si="111"/>
        <v>Prazo SLA não atendido</v>
      </c>
      <c r="O1157" s="19">
        <f t="shared" si="112"/>
        <v>2.0455846180557273</v>
      </c>
      <c r="P1157" t="str">
        <f t="shared" si="113"/>
        <v>Muito Acima do SLA</v>
      </c>
    </row>
    <row r="1158" spans="1:16" hidden="1" x14ac:dyDescent="0.3">
      <c r="A1158" s="1" t="s">
        <v>1081</v>
      </c>
      <c r="B1158" t="s">
        <v>1082</v>
      </c>
      <c r="C1158" t="s">
        <v>12</v>
      </c>
      <c r="D1158" t="s">
        <v>68</v>
      </c>
      <c r="F1158" s="3">
        <v>45034.424675358794</v>
      </c>
      <c r="G1158" s="2">
        <v>45034.424675358794</v>
      </c>
      <c r="H1158" s="3">
        <v>45036.471210370371</v>
      </c>
      <c r="I1158" s="2">
        <v>45036.471210370371</v>
      </c>
      <c r="J1158" s="5">
        <f t="shared" si="108"/>
        <v>2.0465350115773617</v>
      </c>
      <c r="K1158" s="12">
        <f t="shared" si="109"/>
        <v>2.0465350115773617</v>
      </c>
      <c r="L1158" s="5">
        <f t="shared" si="110"/>
        <v>49.116840277856681</v>
      </c>
      <c r="M1158" s="5">
        <v>24</v>
      </c>
      <c r="N1158" t="str">
        <f t="shared" si="111"/>
        <v>Prazo SLA não atendido</v>
      </c>
      <c r="O1158" s="19">
        <f t="shared" si="112"/>
        <v>2.0465350115773617</v>
      </c>
      <c r="P1158" t="str">
        <f t="shared" si="113"/>
        <v>Muito Acima do SLA</v>
      </c>
    </row>
    <row r="1159" spans="1:16" hidden="1" x14ac:dyDescent="0.3">
      <c r="A1159" s="1" t="s">
        <v>3767</v>
      </c>
      <c r="B1159" t="s">
        <v>3768</v>
      </c>
      <c r="C1159" t="s">
        <v>8</v>
      </c>
      <c r="D1159" t="s">
        <v>9</v>
      </c>
      <c r="F1159" s="3">
        <v>44873.390024375003</v>
      </c>
      <c r="G1159" s="2">
        <v>44873.390024375003</v>
      </c>
      <c r="H1159" s="3">
        <v>44883.627748310188</v>
      </c>
      <c r="I1159" s="2">
        <v>44883.627748310188</v>
      </c>
      <c r="J1159" s="5">
        <f t="shared" si="108"/>
        <v>10.237723935184476</v>
      </c>
      <c r="K1159" s="12">
        <f t="shared" si="109"/>
        <v>10.237723935184476</v>
      </c>
      <c r="L1159" s="5">
        <f t="shared" si="110"/>
        <v>245.70537444442743</v>
      </c>
      <c r="M1159" s="5">
        <v>120</v>
      </c>
      <c r="N1159" t="str">
        <f t="shared" si="111"/>
        <v>Prazo SLA não atendido</v>
      </c>
      <c r="O1159" s="19">
        <f t="shared" si="112"/>
        <v>2.0475447870368955</v>
      </c>
      <c r="P1159" t="str">
        <f t="shared" si="113"/>
        <v>Muito Acima do SLA</v>
      </c>
    </row>
    <row r="1160" spans="1:16" hidden="1" x14ac:dyDescent="0.3">
      <c r="A1160" s="1" t="s">
        <v>5961</v>
      </c>
      <c r="B1160" t="s">
        <v>5863</v>
      </c>
      <c r="C1160" t="s">
        <v>255</v>
      </c>
      <c r="D1160" t="s">
        <v>43</v>
      </c>
      <c r="F1160" s="3">
        <v>44753.475570057868</v>
      </c>
      <c r="G1160" s="2">
        <v>44753.475570057868</v>
      </c>
      <c r="H1160" s="3">
        <v>44754.848176597225</v>
      </c>
      <c r="I1160" s="2">
        <v>44754.848176597225</v>
      </c>
      <c r="J1160" s="5">
        <f t="shared" si="108"/>
        <v>1.3726065393566387</v>
      </c>
      <c r="K1160" s="12">
        <f t="shared" si="109"/>
        <v>1.3726065393566387</v>
      </c>
      <c r="L1160" s="5">
        <f t="shared" si="110"/>
        <v>32.942556944559328</v>
      </c>
      <c r="M1160" s="5">
        <v>16</v>
      </c>
      <c r="N1160" t="str">
        <f t="shared" si="111"/>
        <v>Prazo SLA não atendido</v>
      </c>
      <c r="O1160" s="19">
        <f t="shared" si="112"/>
        <v>2.058909809034958</v>
      </c>
      <c r="P1160" t="str">
        <f t="shared" si="113"/>
        <v>Muito Acima do SLA</v>
      </c>
    </row>
    <row r="1161" spans="1:16" hidden="1" x14ac:dyDescent="0.3">
      <c r="A1161" s="1" t="s">
        <v>3754</v>
      </c>
      <c r="B1161" t="s">
        <v>3755</v>
      </c>
      <c r="C1161" t="s">
        <v>8</v>
      </c>
      <c r="D1161" t="s">
        <v>9</v>
      </c>
      <c r="F1161" s="3">
        <v>44873.491632951387</v>
      </c>
      <c r="G1161" s="2">
        <v>44873.491632951387</v>
      </c>
      <c r="H1161" s="3">
        <v>44883.799906273147</v>
      </c>
      <c r="I1161" s="2">
        <v>44883.799906273147</v>
      </c>
      <c r="J1161" s="5">
        <f t="shared" si="108"/>
        <v>10.308273321759771</v>
      </c>
      <c r="K1161" s="12">
        <f t="shared" si="109"/>
        <v>10.308273321759771</v>
      </c>
      <c r="L1161" s="5">
        <f t="shared" si="110"/>
        <v>247.39855972223449</v>
      </c>
      <c r="M1161" s="5">
        <v>120</v>
      </c>
      <c r="N1161" t="str">
        <f t="shared" si="111"/>
        <v>Prazo SLA não atendido</v>
      </c>
      <c r="O1161" s="19">
        <f t="shared" si="112"/>
        <v>2.0616546643519542</v>
      </c>
      <c r="P1161" t="str">
        <f t="shared" si="113"/>
        <v>Muito Acima do SLA</v>
      </c>
    </row>
    <row r="1162" spans="1:16" hidden="1" x14ac:dyDescent="0.3">
      <c r="A1162" s="1" t="s">
        <v>3997</v>
      </c>
      <c r="B1162" t="s">
        <v>3998</v>
      </c>
      <c r="C1162" t="s">
        <v>16</v>
      </c>
      <c r="D1162" t="s">
        <v>68</v>
      </c>
      <c r="F1162" s="3">
        <v>44860.660008125</v>
      </c>
      <c r="G1162" s="2">
        <v>44860.660008125</v>
      </c>
      <c r="H1162" s="3">
        <v>44862.725227175928</v>
      </c>
      <c r="I1162" s="2">
        <v>44862.725227175928</v>
      </c>
      <c r="J1162" s="5">
        <f t="shared" si="108"/>
        <v>2.0652190509281354</v>
      </c>
      <c r="K1162" s="12">
        <f t="shared" si="109"/>
        <v>2.0652190509281354</v>
      </c>
      <c r="L1162" s="5">
        <f t="shared" si="110"/>
        <v>49.56525722227525</v>
      </c>
      <c r="M1162" s="5">
        <v>24</v>
      </c>
      <c r="N1162" t="str">
        <f t="shared" si="111"/>
        <v>Prazo SLA não atendido</v>
      </c>
      <c r="O1162" s="19">
        <f t="shared" si="112"/>
        <v>2.0652190509281354</v>
      </c>
      <c r="P1162" t="str">
        <f t="shared" si="113"/>
        <v>Muito Acima do SLA</v>
      </c>
    </row>
    <row r="1163" spans="1:16" hidden="1" x14ac:dyDescent="0.3">
      <c r="A1163" s="1" t="s">
        <v>5101</v>
      </c>
      <c r="B1163" t="s">
        <v>5102</v>
      </c>
      <c r="C1163" t="s">
        <v>124</v>
      </c>
      <c r="D1163" t="s">
        <v>23</v>
      </c>
      <c r="F1163" s="3">
        <v>44797.87568258102</v>
      </c>
      <c r="G1163" s="2">
        <v>44797.87568258102</v>
      </c>
      <c r="H1163" s="3">
        <v>44813.408964016206</v>
      </c>
      <c r="I1163" s="2">
        <v>44813.408964016206</v>
      </c>
      <c r="J1163" s="5">
        <f t="shared" si="108"/>
        <v>15.533281435185927</v>
      </c>
      <c r="K1163" s="12">
        <f t="shared" si="109"/>
        <v>15.533281435185927</v>
      </c>
      <c r="L1163" s="5">
        <f t="shared" si="110"/>
        <v>372.79875444446225</v>
      </c>
      <c r="M1163" s="5">
        <v>180</v>
      </c>
      <c r="N1163" t="str">
        <f t="shared" si="111"/>
        <v>Prazo SLA não atendido</v>
      </c>
      <c r="O1163" s="19">
        <f t="shared" si="112"/>
        <v>2.0711041913581236</v>
      </c>
      <c r="P1163" t="str">
        <f t="shared" si="113"/>
        <v>Muito Acima do SLA</v>
      </c>
    </row>
    <row r="1164" spans="1:16" hidden="1" x14ac:dyDescent="0.3">
      <c r="A1164" s="1" t="s">
        <v>5329</v>
      </c>
      <c r="B1164" t="s">
        <v>5270</v>
      </c>
      <c r="C1164" t="s">
        <v>16</v>
      </c>
      <c r="D1164" t="s">
        <v>17</v>
      </c>
      <c r="F1164" s="3">
        <v>44784.34940658565</v>
      </c>
      <c r="G1164" s="2">
        <v>44784.34940658565</v>
      </c>
      <c r="H1164" s="3">
        <v>44785.731771458333</v>
      </c>
      <c r="I1164" s="2">
        <v>44785.731771458333</v>
      </c>
      <c r="J1164" s="5">
        <f t="shared" si="108"/>
        <v>1.382364872682956</v>
      </c>
      <c r="K1164" s="12">
        <f t="shared" si="109"/>
        <v>1.382364872682956</v>
      </c>
      <c r="L1164" s="5">
        <f t="shared" si="110"/>
        <v>33.176756944390945</v>
      </c>
      <c r="M1164" s="5">
        <v>16</v>
      </c>
      <c r="N1164" t="str">
        <f t="shared" si="111"/>
        <v>Prazo SLA não atendido</v>
      </c>
      <c r="O1164" s="19">
        <f t="shared" si="112"/>
        <v>2.0735473090244341</v>
      </c>
      <c r="P1164" t="str">
        <f t="shared" si="113"/>
        <v>Muito Acima do SLA</v>
      </c>
    </row>
    <row r="1165" spans="1:16" hidden="1" x14ac:dyDescent="0.3">
      <c r="A1165" s="1" t="s">
        <v>4001</v>
      </c>
      <c r="B1165" t="s">
        <v>4002</v>
      </c>
      <c r="C1165" t="s">
        <v>16</v>
      </c>
      <c r="D1165" t="s">
        <v>68</v>
      </c>
      <c r="F1165" s="3">
        <v>44860.650864328702</v>
      </c>
      <c r="G1165" s="2">
        <v>44860.650864328702</v>
      </c>
      <c r="H1165" s="3">
        <v>44862.724897789354</v>
      </c>
      <c r="I1165" s="2">
        <v>44862.724897789354</v>
      </c>
      <c r="J1165" s="5">
        <f t="shared" si="108"/>
        <v>2.0740334606525721</v>
      </c>
      <c r="K1165" s="12">
        <f t="shared" si="109"/>
        <v>2.0740334606525721</v>
      </c>
      <c r="L1165" s="5">
        <f t="shared" si="110"/>
        <v>49.77680305566173</v>
      </c>
      <c r="M1165" s="5">
        <v>24</v>
      </c>
      <c r="N1165" t="str">
        <f t="shared" si="111"/>
        <v>Prazo SLA não atendido</v>
      </c>
      <c r="O1165" s="19">
        <f t="shared" si="112"/>
        <v>2.0740334606525721</v>
      </c>
      <c r="P1165" t="str">
        <f t="shared" si="113"/>
        <v>Muito Acima do SLA</v>
      </c>
    </row>
    <row r="1166" spans="1:16" hidden="1" x14ac:dyDescent="0.3">
      <c r="A1166" s="1" t="s">
        <v>4005</v>
      </c>
      <c r="B1166" t="s">
        <v>4006</v>
      </c>
      <c r="C1166" t="s">
        <v>16</v>
      </c>
      <c r="D1166" t="s">
        <v>68</v>
      </c>
      <c r="F1166" s="3">
        <v>44860.642357824072</v>
      </c>
      <c r="G1166" s="2">
        <v>44860.642357824072</v>
      </c>
      <c r="H1166" s="3">
        <v>44862.717450914352</v>
      </c>
      <c r="I1166" s="2">
        <v>44862.717450914352</v>
      </c>
      <c r="J1166" s="5">
        <f t="shared" si="108"/>
        <v>2.0750930902795517</v>
      </c>
      <c r="K1166" s="12">
        <f t="shared" si="109"/>
        <v>2.0750930902795517</v>
      </c>
      <c r="L1166" s="5">
        <f t="shared" si="110"/>
        <v>49.802234166709241</v>
      </c>
      <c r="M1166" s="5">
        <v>24</v>
      </c>
      <c r="N1166" t="str">
        <f t="shared" si="111"/>
        <v>Prazo SLA não atendido</v>
      </c>
      <c r="O1166" s="19">
        <f t="shared" si="112"/>
        <v>2.0750930902795517</v>
      </c>
      <c r="P1166" t="str">
        <f t="shared" si="113"/>
        <v>Muito Acima do SLA</v>
      </c>
    </row>
    <row r="1167" spans="1:16" hidden="1" x14ac:dyDescent="0.3">
      <c r="A1167" s="1" t="s">
        <v>4003</v>
      </c>
      <c r="B1167" t="s">
        <v>4004</v>
      </c>
      <c r="C1167" t="s">
        <v>16</v>
      </c>
      <c r="D1167" t="s">
        <v>68</v>
      </c>
      <c r="F1167" s="3">
        <v>44860.647539062498</v>
      </c>
      <c r="G1167" s="2">
        <v>44860.647539062498</v>
      </c>
      <c r="H1167" s="3">
        <v>44862.724271851854</v>
      </c>
      <c r="I1167" s="2">
        <v>44862.724271851854</v>
      </c>
      <c r="J1167" s="5">
        <f t="shared" si="108"/>
        <v>2.0767327893554466</v>
      </c>
      <c r="K1167" s="12">
        <f t="shared" si="109"/>
        <v>2.0767327893554466</v>
      </c>
      <c r="L1167" s="5">
        <f t="shared" si="110"/>
        <v>49.841586944530718</v>
      </c>
      <c r="M1167" s="5">
        <v>24</v>
      </c>
      <c r="N1167" t="str">
        <f t="shared" si="111"/>
        <v>Prazo SLA não atendido</v>
      </c>
      <c r="O1167" s="19">
        <f t="shared" si="112"/>
        <v>2.0767327893554466</v>
      </c>
      <c r="P1167" t="str">
        <f t="shared" si="113"/>
        <v>Muito Acima do SLA</v>
      </c>
    </row>
    <row r="1168" spans="1:16" hidden="1" x14ac:dyDescent="0.3">
      <c r="A1168" s="1" t="s">
        <v>4007</v>
      </c>
      <c r="B1168" t="s">
        <v>4008</v>
      </c>
      <c r="C1168" t="s">
        <v>16</v>
      </c>
      <c r="D1168" t="s">
        <v>68</v>
      </c>
      <c r="F1168" s="3">
        <v>44860.633505648148</v>
      </c>
      <c r="G1168" s="2">
        <v>44860.633505648148</v>
      </c>
      <c r="H1168" s="3">
        <v>44862.716560601853</v>
      </c>
      <c r="I1168" s="2">
        <v>44862.716560601853</v>
      </c>
      <c r="J1168" s="5">
        <f t="shared" si="108"/>
        <v>2.0830549537058687</v>
      </c>
      <c r="K1168" s="12">
        <f t="shared" si="109"/>
        <v>2.0830549537058687</v>
      </c>
      <c r="L1168" s="5">
        <f t="shared" si="110"/>
        <v>49.993318888940848</v>
      </c>
      <c r="M1168" s="5">
        <v>24</v>
      </c>
      <c r="N1168" t="str">
        <f t="shared" si="111"/>
        <v>Prazo SLA não atendido</v>
      </c>
      <c r="O1168" s="19">
        <f t="shared" si="112"/>
        <v>2.0830549537058687</v>
      </c>
      <c r="P1168" t="str">
        <f t="shared" si="113"/>
        <v>Muito Acima do SLA</v>
      </c>
    </row>
    <row r="1169" spans="1:16" hidden="1" x14ac:dyDescent="0.3">
      <c r="A1169" s="1" t="s">
        <v>2265</v>
      </c>
      <c r="B1169" t="s">
        <v>2266</v>
      </c>
      <c r="C1169" t="s">
        <v>26</v>
      </c>
      <c r="D1169" t="s">
        <v>9</v>
      </c>
      <c r="F1169" s="3">
        <v>44964.41883978009</v>
      </c>
      <c r="G1169" s="2">
        <v>44964.41883978009</v>
      </c>
      <c r="H1169" s="3">
        <v>44974.835665983795</v>
      </c>
      <c r="I1169" s="2">
        <v>44974.835665983795</v>
      </c>
      <c r="J1169" s="5">
        <f t="shared" si="108"/>
        <v>10.416826203705568</v>
      </c>
      <c r="K1169" s="12">
        <f t="shared" si="109"/>
        <v>10.416826203705568</v>
      </c>
      <c r="L1169" s="5">
        <f t="shared" si="110"/>
        <v>250.00382888893364</v>
      </c>
      <c r="M1169" s="5">
        <v>120</v>
      </c>
      <c r="N1169" t="str">
        <f t="shared" si="111"/>
        <v>Prazo SLA não atendido</v>
      </c>
      <c r="O1169" s="19">
        <f t="shared" si="112"/>
        <v>2.0833652407411138</v>
      </c>
      <c r="P1169" t="str">
        <f t="shared" si="113"/>
        <v>Muito Acima do SLA</v>
      </c>
    </row>
    <row r="1170" spans="1:16" hidden="1" x14ac:dyDescent="0.3">
      <c r="A1170" s="1" t="s">
        <v>6001</v>
      </c>
      <c r="B1170" t="s">
        <v>6002</v>
      </c>
      <c r="C1170" t="s">
        <v>289</v>
      </c>
      <c r="D1170" t="s">
        <v>290</v>
      </c>
      <c r="F1170" s="3">
        <v>44748.787017488423</v>
      </c>
      <c r="G1170" s="2">
        <v>44748.787017488423</v>
      </c>
      <c r="H1170" s="3">
        <v>44790.483652615738</v>
      </c>
      <c r="I1170" s="2">
        <v>44790.483652615738</v>
      </c>
      <c r="J1170" s="5">
        <f t="shared" si="108"/>
        <v>41.696635127314948</v>
      </c>
      <c r="K1170" s="12">
        <f t="shared" si="109"/>
        <v>41.696635127314948</v>
      </c>
      <c r="L1170" s="5">
        <f t="shared" si="110"/>
        <v>1000.7192430555588</v>
      </c>
      <c r="M1170" s="5">
        <v>480</v>
      </c>
      <c r="N1170" t="str">
        <f t="shared" si="111"/>
        <v>Prazo SLA não atendido</v>
      </c>
      <c r="O1170" s="19">
        <f t="shared" si="112"/>
        <v>2.0848317563657472</v>
      </c>
      <c r="P1170" t="str">
        <f t="shared" si="113"/>
        <v>Muito Acima do SLA</v>
      </c>
    </row>
    <row r="1171" spans="1:16" hidden="1" x14ac:dyDescent="0.3">
      <c r="A1171" s="1" t="s">
        <v>4011</v>
      </c>
      <c r="B1171" t="s">
        <v>4012</v>
      </c>
      <c r="C1171" t="s">
        <v>16</v>
      </c>
      <c r="D1171" t="s">
        <v>68</v>
      </c>
      <c r="F1171" s="3">
        <v>44860.630278356482</v>
      </c>
      <c r="G1171" s="2">
        <v>44860.630278356482</v>
      </c>
      <c r="H1171" s="3">
        <v>44862.716211643521</v>
      </c>
      <c r="I1171" s="2">
        <v>44862.716211643521</v>
      </c>
      <c r="J1171" s="5">
        <f t="shared" si="108"/>
        <v>2.0859332870386424</v>
      </c>
      <c r="K1171" s="12">
        <f t="shared" si="109"/>
        <v>2.0859332870386424</v>
      </c>
      <c r="L1171" s="5">
        <f t="shared" si="110"/>
        <v>50.062398888927419</v>
      </c>
      <c r="M1171" s="5">
        <v>24</v>
      </c>
      <c r="N1171" t="str">
        <f t="shared" si="111"/>
        <v>Prazo SLA não atendido</v>
      </c>
      <c r="O1171" s="19">
        <f t="shared" si="112"/>
        <v>2.0859332870386424</v>
      </c>
      <c r="P1171" t="str">
        <f t="shared" si="113"/>
        <v>Muito Acima do SLA</v>
      </c>
    </row>
    <row r="1172" spans="1:16" hidden="1" x14ac:dyDescent="0.3">
      <c r="A1172" s="1" t="s">
        <v>4015</v>
      </c>
      <c r="B1172" t="s">
        <v>4016</v>
      </c>
      <c r="C1172" t="s">
        <v>16</v>
      </c>
      <c r="D1172" t="s">
        <v>68</v>
      </c>
      <c r="F1172" s="3">
        <v>44860.616417928242</v>
      </c>
      <c r="G1172" s="2">
        <v>44860.616417928242</v>
      </c>
      <c r="H1172" s="3">
        <v>44862.715763437503</v>
      </c>
      <c r="I1172" s="2">
        <v>44862.715763437503</v>
      </c>
      <c r="J1172" s="5">
        <f t="shared" si="108"/>
        <v>2.0993455092611839</v>
      </c>
      <c r="K1172" s="12">
        <f t="shared" si="109"/>
        <v>2.0993455092611839</v>
      </c>
      <c r="L1172" s="5">
        <f t="shared" si="110"/>
        <v>50.384292222268414</v>
      </c>
      <c r="M1172" s="5">
        <v>24</v>
      </c>
      <c r="N1172" t="str">
        <f t="shared" si="111"/>
        <v>Prazo SLA não atendido</v>
      </c>
      <c r="O1172" s="19">
        <f t="shared" si="112"/>
        <v>2.0993455092611839</v>
      </c>
      <c r="P1172" t="str">
        <f t="shared" si="113"/>
        <v>Muito Acima do SLA</v>
      </c>
    </row>
    <row r="1173" spans="1:16" hidden="1" x14ac:dyDescent="0.3">
      <c r="A1173" s="1" t="s">
        <v>2981</v>
      </c>
      <c r="B1173" t="s">
        <v>2982</v>
      </c>
      <c r="C1173" t="s">
        <v>16</v>
      </c>
      <c r="D1173" t="s">
        <v>9</v>
      </c>
      <c r="F1173" s="3">
        <v>44917.901834155091</v>
      </c>
      <c r="G1173" s="2">
        <v>44917.901834155091</v>
      </c>
      <c r="H1173" s="3">
        <v>44928.501270428242</v>
      </c>
      <c r="I1173" s="2">
        <v>44928.501270428242</v>
      </c>
      <c r="J1173" s="5">
        <f t="shared" si="108"/>
        <v>10.599436273150786</v>
      </c>
      <c r="K1173" s="12">
        <f t="shared" si="109"/>
        <v>10.599436273150786</v>
      </c>
      <c r="L1173" s="5">
        <f t="shared" si="110"/>
        <v>254.38647055561887</v>
      </c>
      <c r="M1173" s="5">
        <v>120</v>
      </c>
      <c r="N1173" t="str">
        <f t="shared" si="111"/>
        <v>Prazo SLA não atendido</v>
      </c>
      <c r="O1173" s="19">
        <f t="shared" si="112"/>
        <v>2.1198872546301573</v>
      </c>
      <c r="P1173" t="str">
        <f t="shared" si="113"/>
        <v>Muito Acima do SLA</v>
      </c>
    </row>
    <row r="1174" spans="1:16" hidden="1" x14ac:dyDescent="0.3">
      <c r="A1174" s="1" t="s">
        <v>234</v>
      </c>
      <c r="B1174" t="s">
        <v>235</v>
      </c>
      <c r="C1174" t="s">
        <v>26</v>
      </c>
      <c r="D1174" t="s">
        <v>68</v>
      </c>
      <c r="F1174" s="3">
        <v>45090.469656747686</v>
      </c>
      <c r="G1174" s="2">
        <v>45090.469656747686</v>
      </c>
      <c r="H1174" s="3">
        <v>45092.609759282408</v>
      </c>
      <c r="I1174" s="2">
        <v>45092.609759282408</v>
      </c>
      <c r="J1174" s="5">
        <f t="shared" si="108"/>
        <v>2.1401025347222458</v>
      </c>
      <c r="K1174" s="12">
        <f t="shared" si="109"/>
        <v>2.1401025347222458</v>
      </c>
      <c r="L1174" s="5">
        <f t="shared" si="110"/>
        <v>51.362460833333898</v>
      </c>
      <c r="M1174" s="5">
        <v>24</v>
      </c>
      <c r="N1174" t="str">
        <f t="shared" si="111"/>
        <v>Prazo SLA não atendido</v>
      </c>
      <c r="O1174" s="19">
        <f t="shared" si="112"/>
        <v>2.1401025347222458</v>
      </c>
      <c r="P1174" t="str">
        <f t="shared" si="113"/>
        <v>Muito Acima do SLA</v>
      </c>
    </row>
    <row r="1175" spans="1:16" hidden="1" x14ac:dyDescent="0.3">
      <c r="A1175" s="1" t="s">
        <v>293</v>
      </c>
      <c r="B1175" t="s">
        <v>294</v>
      </c>
      <c r="C1175" t="s">
        <v>117</v>
      </c>
      <c r="D1175" t="s">
        <v>23</v>
      </c>
      <c r="F1175" s="3">
        <v>45083.474171979164</v>
      </c>
      <c r="G1175" s="2">
        <v>45083.474171979164</v>
      </c>
      <c r="H1175" s="3">
        <v>45099.662949791666</v>
      </c>
      <c r="I1175" s="2">
        <v>45099.662949791666</v>
      </c>
      <c r="J1175" s="5">
        <f t="shared" si="108"/>
        <v>16.188777812501939</v>
      </c>
      <c r="K1175" s="12">
        <f t="shared" si="109"/>
        <v>16.188777812501939</v>
      </c>
      <c r="L1175" s="5">
        <f t="shared" si="110"/>
        <v>388.53066750004655</v>
      </c>
      <c r="M1175" s="5">
        <v>180</v>
      </c>
      <c r="N1175" t="str">
        <f t="shared" si="111"/>
        <v>Prazo SLA não atendido</v>
      </c>
      <c r="O1175" s="19">
        <f t="shared" si="112"/>
        <v>2.1585037083335918</v>
      </c>
      <c r="P1175" t="str">
        <f t="shared" si="113"/>
        <v>Muito Acima do SLA</v>
      </c>
    </row>
    <row r="1176" spans="1:16" hidden="1" x14ac:dyDescent="0.3">
      <c r="A1176" s="1" t="s">
        <v>1768</v>
      </c>
      <c r="B1176" t="s">
        <v>1769</v>
      </c>
      <c r="C1176" t="s">
        <v>16</v>
      </c>
      <c r="D1176" t="s">
        <v>9</v>
      </c>
      <c r="F1176" s="3">
        <v>44994.596983402778</v>
      </c>
      <c r="G1176" s="2">
        <v>44994.596983402778</v>
      </c>
      <c r="H1176" s="3">
        <v>45005.39212329861</v>
      </c>
      <c r="I1176" s="2">
        <v>45005.39212329861</v>
      </c>
      <c r="J1176" s="5">
        <f t="shared" si="108"/>
        <v>10.795139895832108</v>
      </c>
      <c r="K1176" s="12">
        <f t="shared" si="109"/>
        <v>10.795139895832108</v>
      </c>
      <c r="L1176" s="5">
        <f t="shared" si="110"/>
        <v>259.08335749997059</v>
      </c>
      <c r="M1176" s="5">
        <v>120</v>
      </c>
      <c r="N1176" t="str">
        <f t="shared" si="111"/>
        <v>Prazo SLA não atendido</v>
      </c>
      <c r="O1176" s="19">
        <f t="shared" si="112"/>
        <v>2.1590279791664218</v>
      </c>
      <c r="P1176" t="str">
        <f t="shared" si="113"/>
        <v>Muito Acima do SLA</v>
      </c>
    </row>
    <row r="1177" spans="1:16" hidden="1" x14ac:dyDescent="0.3">
      <c r="A1177" s="1" t="s">
        <v>1215</v>
      </c>
      <c r="B1177" t="s">
        <v>1216</v>
      </c>
      <c r="C1177" t="s">
        <v>8</v>
      </c>
      <c r="D1177" t="s">
        <v>9</v>
      </c>
      <c r="F1177" s="3">
        <v>45022.595578356479</v>
      </c>
      <c r="G1177" s="2">
        <v>45022.595578356479</v>
      </c>
      <c r="H1177" s="3">
        <v>45033.479061921294</v>
      </c>
      <c r="I1177" s="2">
        <v>45033.479061921294</v>
      </c>
      <c r="J1177" s="5">
        <f t="shared" si="108"/>
        <v>10.883483564815833</v>
      </c>
      <c r="K1177" s="12">
        <f t="shared" si="109"/>
        <v>10.883483564815833</v>
      </c>
      <c r="L1177" s="5">
        <f t="shared" si="110"/>
        <v>261.20360555558</v>
      </c>
      <c r="M1177" s="5">
        <v>120</v>
      </c>
      <c r="N1177" t="str">
        <f t="shared" si="111"/>
        <v>Prazo SLA não atendido</v>
      </c>
      <c r="O1177" s="19">
        <f t="shared" si="112"/>
        <v>2.1766967129631665</v>
      </c>
      <c r="P1177" t="str">
        <f t="shared" si="113"/>
        <v>Muito Acima do SLA</v>
      </c>
    </row>
    <row r="1178" spans="1:16" hidden="1" x14ac:dyDescent="0.3">
      <c r="A1178" s="1" t="s">
        <v>5490</v>
      </c>
      <c r="B1178" t="s">
        <v>5491</v>
      </c>
      <c r="C1178" t="s">
        <v>71</v>
      </c>
      <c r="D1178" t="s">
        <v>577</v>
      </c>
      <c r="F1178" s="3">
        <v>44775.550890520833</v>
      </c>
      <c r="G1178" s="2">
        <v>44775.550890520833</v>
      </c>
      <c r="H1178" s="3">
        <v>44778.463197708334</v>
      </c>
      <c r="I1178" s="2">
        <v>44778.463197708334</v>
      </c>
      <c r="J1178" s="5">
        <f t="shared" si="108"/>
        <v>2.9123071875001187</v>
      </c>
      <c r="K1178" s="12">
        <f t="shared" si="109"/>
        <v>2.9123071875001187</v>
      </c>
      <c r="L1178" s="5">
        <f t="shared" si="110"/>
        <v>69.89537250000285</v>
      </c>
      <c r="M1178" s="5">
        <v>32</v>
      </c>
      <c r="N1178" t="str">
        <f t="shared" si="111"/>
        <v>Prazo SLA não atendido</v>
      </c>
      <c r="O1178" s="19">
        <f t="shared" si="112"/>
        <v>2.1842303906250891</v>
      </c>
      <c r="P1178" t="str">
        <f t="shared" si="113"/>
        <v>Muito Acima do SLA</v>
      </c>
    </row>
    <row r="1179" spans="1:16" hidden="1" x14ac:dyDescent="0.3">
      <c r="A1179" s="1" t="s">
        <v>5048</v>
      </c>
      <c r="B1179" t="s">
        <v>5049</v>
      </c>
      <c r="C1179" t="s">
        <v>109</v>
      </c>
      <c r="D1179" t="s">
        <v>9</v>
      </c>
      <c r="F1179" s="3">
        <v>44802.482714849539</v>
      </c>
      <c r="G1179" s="2">
        <v>44802.482714849539</v>
      </c>
      <c r="H1179" s="3">
        <v>44813.426623738429</v>
      </c>
      <c r="I1179" s="2">
        <v>44813.426623738429</v>
      </c>
      <c r="J1179" s="5">
        <f t="shared" si="108"/>
        <v>10.943908888890292</v>
      </c>
      <c r="K1179" s="12">
        <f t="shared" si="109"/>
        <v>10.943908888890292</v>
      </c>
      <c r="L1179" s="5">
        <f t="shared" si="110"/>
        <v>262.653813333367</v>
      </c>
      <c r="M1179" s="5">
        <v>120</v>
      </c>
      <c r="N1179" t="str">
        <f t="shared" si="111"/>
        <v>Prazo SLA não atendido</v>
      </c>
      <c r="O1179" s="19">
        <f t="shared" si="112"/>
        <v>2.1887817777780585</v>
      </c>
      <c r="P1179" t="str">
        <f t="shared" si="113"/>
        <v>Muito Acima do SLA</v>
      </c>
    </row>
    <row r="1180" spans="1:16" hidden="1" x14ac:dyDescent="0.3">
      <c r="A1180" s="1" t="s">
        <v>4854</v>
      </c>
      <c r="B1180" t="s">
        <v>4855</v>
      </c>
      <c r="C1180" t="s">
        <v>109</v>
      </c>
      <c r="D1180" t="s">
        <v>9</v>
      </c>
      <c r="F1180" s="3">
        <v>44813.7344059838</v>
      </c>
      <c r="G1180" s="2">
        <v>44813.7344059838</v>
      </c>
      <c r="H1180" s="3">
        <v>44824.745784861108</v>
      </c>
      <c r="I1180" s="2">
        <v>44824.745784861108</v>
      </c>
      <c r="J1180" s="5">
        <f t="shared" si="108"/>
        <v>11.011378877308744</v>
      </c>
      <c r="K1180" s="12">
        <f t="shared" si="109"/>
        <v>11.011378877308744</v>
      </c>
      <c r="L1180" s="5">
        <f t="shared" si="110"/>
        <v>264.27309305540984</v>
      </c>
      <c r="M1180" s="5">
        <v>120</v>
      </c>
      <c r="N1180" t="str">
        <f t="shared" si="111"/>
        <v>Prazo SLA não atendido</v>
      </c>
      <c r="O1180" s="19">
        <f t="shared" si="112"/>
        <v>2.2022757754617488</v>
      </c>
      <c r="P1180" t="str">
        <f t="shared" si="113"/>
        <v>Muito Acima do SLA</v>
      </c>
    </row>
    <row r="1181" spans="1:16" hidden="1" x14ac:dyDescent="0.3">
      <c r="A1181" s="1" t="s">
        <v>2415</v>
      </c>
      <c r="B1181" t="s">
        <v>2416</v>
      </c>
      <c r="C1181" t="s">
        <v>16</v>
      </c>
      <c r="D1181" t="s">
        <v>9</v>
      </c>
      <c r="F1181" s="3">
        <v>44956.43103028935</v>
      </c>
      <c r="G1181" s="2">
        <v>44956.43103028935</v>
      </c>
      <c r="H1181" s="3">
        <v>44967.446528912034</v>
      </c>
      <c r="I1181" s="2">
        <v>44967.446528912034</v>
      </c>
      <c r="J1181" s="5">
        <f t="shared" si="108"/>
        <v>11.01549862268439</v>
      </c>
      <c r="K1181" s="12">
        <f t="shared" si="109"/>
        <v>11.01549862268439</v>
      </c>
      <c r="L1181" s="5">
        <f t="shared" si="110"/>
        <v>264.37196694442537</v>
      </c>
      <c r="M1181" s="5">
        <v>120</v>
      </c>
      <c r="N1181" t="str">
        <f t="shared" si="111"/>
        <v>Prazo SLA não atendido</v>
      </c>
      <c r="O1181" s="19">
        <f t="shared" si="112"/>
        <v>2.203099724536878</v>
      </c>
      <c r="P1181" t="str">
        <f t="shared" si="113"/>
        <v>Muito Acima do SLA</v>
      </c>
    </row>
    <row r="1182" spans="1:16" hidden="1" x14ac:dyDescent="0.3">
      <c r="A1182" s="1" t="s">
        <v>1207</v>
      </c>
      <c r="B1182" t="s">
        <v>1208</v>
      </c>
      <c r="C1182" t="s">
        <v>26</v>
      </c>
      <c r="D1182" t="s">
        <v>13</v>
      </c>
      <c r="F1182" s="3">
        <v>45022.692700543979</v>
      </c>
      <c r="G1182" s="2">
        <v>45022.692700543979</v>
      </c>
      <c r="H1182" s="3">
        <v>45026.388344942126</v>
      </c>
      <c r="I1182" s="2">
        <v>45026.388344942126</v>
      </c>
      <c r="J1182" s="5">
        <f t="shared" si="108"/>
        <v>3.6956443981471239</v>
      </c>
      <c r="K1182" s="12">
        <f t="shared" si="109"/>
        <v>3.6956443981471239</v>
      </c>
      <c r="L1182" s="5">
        <f t="shared" si="110"/>
        <v>88.695465555530973</v>
      </c>
      <c r="M1182" s="5">
        <v>40</v>
      </c>
      <c r="N1182" t="str">
        <f t="shared" si="111"/>
        <v>Prazo SLA não atendido</v>
      </c>
      <c r="O1182" s="19">
        <f t="shared" si="112"/>
        <v>2.2173866388882741</v>
      </c>
      <c r="P1182" t="str">
        <f t="shared" si="113"/>
        <v>Muito Acima do SLA</v>
      </c>
    </row>
    <row r="1183" spans="1:16" hidden="1" x14ac:dyDescent="0.3">
      <c r="A1183" s="1" t="s">
        <v>4479</v>
      </c>
      <c r="B1183" t="s">
        <v>3390</v>
      </c>
      <c r="C1183" t="s">
        <v>109</v>
      </c>
      <c r="D1183" t="s">
        <v>9</v>
      </c>
      <c r="F1183" s="3">
        <v>44837.475041203703</v>
      </c>
      <c r="G1183" s="2">
        <v>44837.475041203703</v>
      </c>
      <c r="H1183" s="3">
        <v>44848.601943148147</v>
      </c>
      <c r="I1183" s="2">
        <v>44848.601943148147</v>
      </c>
      <c r="J1183" s="5">
        <f t="shared" si="108"/>
        <v>11.126901944444398</v>
      </c>
      <c r="K1183" s="12">
        <f t="shared" si="109"/>
        <v>11.126901944444398</v>
      </c>
      <c r="L1183" s="5">
        <f t="shared" si="110"/>
        <v>267.04564666666556</v>
      </c>
      <c r="M1183" s="5">
        <v>120</v>
      </c>
      <c r="N1183" t="str">
        <f t="shared" si="111"/>
        <v>Prazo SLA não atendido</v>
      </c>
      <c r="O1183" s="19">
        <f t="shared" si="112"/>
        <v>2.2253803888888797</v>
      </c>
      <c r="P1183" t="str">
        <f t="shared" si="113"/>
        <v>Muito Acima do SLA</v>
      </c>
    </row>
    <row r="1184" spans="1:16" hidden="1" x14ac:dyDescent="0.3">
      <c r="A1184" s="1" t="s">
        <v>623</v>
      </c>
      <c r="B1184" t="s">
        <v>624</v>
      </c>
      <c r="C1184" t="s">
        <v>26</v>
      </c>
      <c r="D1184" t="s">
        <v>625</v>
      </c>
      <c r="F1184" s="3">
        <v>45062.434518414353</v>
      </c>
      <c r="G1184" s="2">
        <v>45062.434518414353</v>
      </c>
      <c r="H1184" s="3">
        <v>45064.663211377316</v>
      </c>
      <c r="I1184" s="2">
        <v>45064.663211377316</v>
      </c>
      <c r="J1184" s="5">
        <f t="shared" si="108"/>
        <v>2.2286929629626684</v>
      </c>
      <c r="K1184" s="12">
        <f t="shared" si="109"/>
        <v>2.2286929629626684</v>
      </c>
      <c r="L1184" s="5">
        <f t="shared" si="110"/>
        <v>53.488631111104041</v>
      </c>
      <c r="M1184" s="5">
        <v>24</v>
      </c>
      <c r="N1184" t="str">
        <f t="shared" si="111"/>
        <v>Prazo SLA não atendido</v>
      </c>
      <c r="O1184" s="19">
        <f t="shared" si="112"/>
        <v>2.2286929629626684</v>
      </c>
      <c r="P1184" t="str">
        <f t="shared" si="113"/>
        <v>Muito Acima do SLA</v>
      </c>
    </row>
    <row r="1185" spans="1:16" hidden="1" x14ac:dyDescent="0.3">
      <c r="A1185" s="1" t="s">
        <v>2838</v>
      </c>
      <c r="B1185" t="s">
        <v>2839</v>
      </c>
      <c r="C1185" t="s">
        <v>22</v>
      </c>
      <c r="D1185" t="s">
        <v>23</v>
      </c>
      <c r="F1185" s="3">
        <v>44928.625951122682</v>
      </c>
      <c r="G1185" s="2">
        <v>44928.625951122682</v>
      </c>
      <c r="H1185" s="3">
        <v>44945.443321724539</v>
      </c>
      <c r="I1185" s="2">
        <v>44945.443321724539</v>
      </c>
      <c r="J1185" s="5">
        <f t="shared" si="108"/>
        <v>16.817370601856965</v>
      </c>
      <c r="K1185" s="12">
        <f t="shared" si="109"/>
        <v>16.817370601856965</v>
      </c>
      <c r="L1185" s="5">
        <f t="shared" si="110"/>
        <v>403.61689444456715</v>
      </c>
      <c r="M1185" s="5">
        <v>180</v>
      </c>
      <c r="N1185" t="str">
        <f t="shared" si="111"/>
        <v>Prazo SLA não atendido</v>
      </c>
      <c r="O1185" s="19">
        <f t="shared" si="112"/>
        <v>2.2423160802475954</v>
      </c>
      <c r="P1185" t="str">
        <f t="shared" si="113"/>
        <v>Muito Acima do SLA</v>
      </c>
    </row>
    <row r="1186" spans="1:16" hidden="1" x14ac:dyDescent="0.3">
      <c r="A1186" s="1" t="s">
        <v>3376</v>
      </c>
      <c r="B1186" t="s">
        <v>3377</v>
      </c>
      <c r="C1186" t="s">
        <v>26</v>
      </c>
      <c r="D1186" t="s">
        <v>13</v>
      </c>
      <c r="F1186" s="3">
        <v>44896.638577673613</v>
      </c>
      <c r="G1186" s="2">
        <v>44896.638577673613</v>
      </c>
      <c r="H1186" s="3">
        <v>44900.390251944445</v>
      </c>
      <c r="I1186" s="2">
        <v>44900.390251944445</v>
      </c>
      <c r="J1186" s="5">
        <f t="shared" si="108"/>
        <v>3.7516742708321544</v>
      </c>
      <c r="K1186" s="12">
        <f t="shared" si="109"/>
        <v>3.7516742708321544</v>
      </c>
      <c r="L1186" s="5">
        <f t="shared" si="110"/>
        <v>90.040182499971706</v>
      </c>
      <c r="M1186" s="5">
        <v>40</v>
      </c>
      <c r="N1186" t="str">
        <f t="shared" si="111"/>
        <v>Prazo SLA não atendido</v>
      </c>
      <c r="O1186" s="19">
        <f t="shared" si="112"/>
        <v>2.2510045624992925</v>
      </c>
      <c r="P1186" t="str">
        <f t="shared" si="113"/>
        <v>Muito Acima do SLA</v>
      </c>
    </row>
    <row r="1187" spans="1:16" hidden="1" x14ac:dyDescent="0.3">
      <c r="A1187" s="1" t="s">
        <v>2852</v>
      </c>
      <c r="B1187" t="s">
        <v>2853</v>
      </c>
      <c r="C1187" t="s">
        <v>12</v>
      </c>
      <c r="D1187" t="s">
        <v>68</v>
      </c>
      <c r="F1187" s="3">
        <v>44928.485099097219</v>
      </c>
      <c r="G1187" s="2">
        <v>44928.485099097219</v>
      </c>
      <c r="H1187" s="3">
        <v>44930.736456921295</v>
      </c>
      <c r="I1187" s="2">
        <v>44930.736456921295</v>
      </c>
      <c r="J1187" s="5">
        <f t="shared" si="108"/>
        <v>2.2513578240759671</v>
      </c>
      <c r="K1187" s="12">
        <f t="shared" si="109"/>
        <v>2.2513578240759671</v>
      </c>
      <c r="L1187" s="5">
        <f t="shared" si="110"/>
        <v>54.03258777782321</v>
      </c>
      <c r="M1187" s="5">
        <v>24</v>
      </c>
      <c r="N1187" t="str">
        <f t="shared" si="111"/>
        <v>Prazo SLA não atendido</v>
      </c>
      <c r="O1187" s="19">
        <f t="shared" si="112"/>
        <v>2.2513578240759671</v>
      </c>
      <c r="P1187" t="str">
        <f t="shared" si="113"/>
        <v>Muito Acima do SLA</v>
      </c>
    </row>
    <row r="1188" spans="1:16" hidden="1" x14ac:dyDescent="0.3">
      <c r="A1188" s="1" t="s">
        <v>175</v>
      </c>
      <c r="B1188" t="s">
        <v>176</v>
      </c>
      <c r="C1188" t="s">
        <v>26</v>
      </c>
      <c r="D1188" t="s">
        <v>9</v>
      </c>
      <c r="F1188" s="3">
        <v>45092.428239525463</v>
      </c>
      <c r="G1188" s="2">
        <v>45092.428239525463</v>
      </c>
      <c r="H1188" s="3">
        <v>45103.685304317129</v>
      </c>
      <c r="I1188" s="2">
        <v>45103.685304317129</v>
      </c>
      <c r="J1188" s="5">
        <f t="shared" si="108"/>
        <v>11.257064791665471</v>
      </c>
      <c r="K1188" s="12">
        <f t="shared" si="109"/>
        <v>11.257064791665471</v>
      </c>
      <c r="L1188" s="5">
        <f t="shared" si="110"/>
        <v>270.1695549999713</v>
      </c>
      <c r="M1188" s="5">
        <v>120</v>
      </c>
      <c r="N1188" t="str">
        <f t="shared" si="111"/>
        <v>Prazo SLA não atendido</v>
      </c>
      <c r="O1188" s="19">
        <f t="shared" si="112"/>
        <v>2.251412958333094</v>
      </c>
      <c r="P1188" t="str">
        <f t="shared" si="113"/>
        <v>Muito Acima do SLA</v>
      </c>
    </row>
    <row r="1189" spans="1:16" hidden="1" x14ac:dyDescent="0.3">
      <c r="A1189" s="1" t="s">
        <v>3378</v>
      </c>
      <c r="B1189" t="s">
        <v>3379</v>
      </c>
      <c r="C1189" t="s">
        <v>26</v>
      </c>
      <c r="D1189" t="s">
        <v>13</v>
      </c>
      <c r="F1189" s="3">
        <v>44896.625684062499</v>
      </c>
      <c r="G1189" s="2">
        <v>44896.625684062499</v>
      </c>
      <c r="H1189" s="3">
        <v>44900.390468472222</v>
      </c>
      <c r="I1189" s="2">
        <v>44900.390468472222</v>
      </c>
      <c r="J1189" s="5">
        <f t="shared" si="108"/>
        <v>3.7647844097227789</v>
      </c>
      <c r="K1189" s="12">
        <f t="shared" si="109"/>
        <v>3.7647844097227789</v>
      </c>
      <c r="L1189" s="5">
        <f t="shared" si="110"/>
        <v>90.354825833346695</v>
      </c>
      <c r="M1189" s="5">
        <v>40</v>
      </c>
      <c r="N1189" t="str">
        <f t="shared" si="111"/>
        <v>Prazo SLA não atendido</v>
      </c>
      <c r="O1189" s="19">
        <f t="shared" si="112"/>
        <v>2.2588706458336674</v>
      </c>
      <c r="P1189" t="str">
        <f t="shared" si="113"/>
        <v>Muito Acima do SLA</v>
      </c>
    </row>
    <row r="1190" spans="1:16" hidden="1" x14ac:dyDescent="0.3">
      <c r="A1190" s="1" t="s">
        <v>971</v>
      </c>
      <c r="B1190" t="s">
        <v>972</v>
      </c>
      <c r="C1190" t="s">
        <v>71</v>
      </c>
      <c r="D1190" t="s">
        <v>577</v>
      </c>
      <c r="F1190" s="3">
        <v>45040.457443171297</v>
      </c>
      <c r="G1190" s="2">
        <v>45040.457443171297</v>
      </c>
      <c r="H1190" s="3">
        <v>45043.473823935186</v>
      </c>
      <c r="I1190" s="2">
        <v>45043.473823935186</v>
      </c>
      <c r="J1190" s="5">
        <f t="shared" si="108"/>
        <v>3.016380763889174</v>
      </c>
      <c r="K1190" s="12">
        <f t="shared" si="109"/>
        <v>3.016380763889174</v>
      </c>
      <c r="L1190" s="5">
        <f t="shared" si="110"/>
        <v>72.393138333340175</v>
      </c>
      <c r="M1190" s="5">
        <v>32</v>
      </c>
      <c r="N1190" t="str">
        <f t="shared" si="111"/>
        <v>Prazo SLA não atendido</v>
      </c>
      <c r="O1190" s="19">
        <f t="shared" si="112"/>
        <v>2.2622855729168805</v>
      </c>
      <c r="P1190" t="str">
        <f t="shared" si="113"/>
        <v>Muito Acima do SLA</v>
      </c>
    </row>
    <row r="1191" spans="1:16" hidden="1" x14ac:dyDescent="0.3">
      <c r="A1191" s="1" t="s">
        <v>446</v>
      </c>
      <c r="B1191" t="s">
        <v>447</v>
      </c>
      <c r="C1191" t="s">
        <v>448</v>
      </c>
      <c r="D1191" t="s">
        <v>23</v>
      </c>
      <c r="F1191" s="3">
        <v>45073.417920277781</v>
      </c>
      <c r="G1191" s="2">
        <v>45073.417920277781</v>
      </c>
      <c r="H1191" s="3">
        <v>45090.424487442127</v>
      </c>
      <c r="I1191" s="2">
        <v>45090.424487442127</v>
      </c>
      <c r="J1191" s="5">
        <f t="shared" si="108"/>
        <v>17.006567164346052</v>
      </c>
      <c r="K1191" s="12">
        <f t="shared" si="109"/>
        <v>17.006567164346052</v>
      </c>
      <c r="L1191" s="5">
        <f t="shared" si="110"/>
        <v>408.15761194430524</v>
      </c>
      <c r="M1191" s="5">
        <v>180</v>
      </c>
      <c r="N1191" t="str">
        <f t="shared" si="111"/>
        <v>Prazo SLA não atendido</v>
      </c>
      <c r="O1191" s="19">
        <f t="shared" si="112"/>
        <v>2.2675422885794734</v>
      </c>
      <c r="P1191" t="str">
        <f t="shared" si="113"/>
        <v>Muito Acima do SLA</v>
      </c>
    </row>
    <row r="1192" spans="1:16" hidden="1" x14ac:dyDescent="0.3">
      <c r="A1192" s="1" t="s">
        <v>973</v>
      </c>
      <c r="B1192" t="s">
        <v>974</v>
      </c>
      <c r="C1192" t="s">
        <v>71</v>
      </c>
      <c r="D1192" t="s">
        <v>577</v>
      </c>
      <c r="F1192" s="3">
        <v>45040.451029895834</v>
      </c>
      <c r="G1192" s="2">
        <v>45040.451029895834</v>
      </c>
      <c r="H1192" s="3">
        <v>45043.475194976854</v>
      </c>
      <c r="I1192" s="2">
        <v>45043.475194976854</v>
      </c>
      <c r="J1192" s="5">
        <f t="shared" si="108"/>
        <v>3.0241650810203282</v>
      </c>
      <c r="K1192" s="12">
        <f t="shared" si="109"/>
        <v>3.0241650810203282</v>
      </c>
      <c r="L1192" s="5">
        <f t="shared" si="110"/>
        <v>72.579961944487877</v>
      </c>
      <c r="M1192" s="5">
        <v>32</v>
      </c>
      <c r="N1192" t="str">
        <f t="shared" si="111"/>
        <v>Prazo SLA não atendido</v>
      </c>
      <c r="O1192" s="19">
        <f t="shared" si="112"/>
        <v>2.2681238107652462</v>
      </c>
      <c r="P1192" t="str">
        <f t="shared" si="113"/>
        <v>Muito Acima do SLA</v>
      </c>
    </row>
    <row r="1193" spans="1:16" hidden="1" x14ac:dyDescent="0.3">
      <c r="A1193" s="1" t="s">
        <v>5082</v>
      </c>
      <c r="B1193" t="s">
        <v>5083</v>
      </c>
      <c r="C1193" t="s">
        <v>4506</v>
      </c>
      <c r="D1193" t="s">
        <v>23</v>
      </c>
      <c r="F1193" s="3">
        <v>44799.412047500002</v>
      </c>
      <c r="G1193" s="2">
        <v>44799.412047500002</v>
      </c>
      <c r="H1193" s="3">
        <v>44816.431068298611</v>
      </c>
      <c r="I1193" s="2">
        <v>44816.431068298611</v>
      </c>
      <c r="J1193" s="5">
        <f t="shared" si="108"/>
        <v>17.019020798608835</v>
      </c>
      <c r="K1193" s="12">
        <f t="shared" si="109"/>
        <v>17.019020798608835</v>
      </c>
      <c r="L1193" s="5">
        <f t="shared" si="110"/>
        <v>408.45649916661205</v>
      </c>
      <c r="M1193" s="5">
        <v>180</v>
      </c>
      <c r="N1193" t="str">
        <f t="shared" si="111"/>
        <v>Prazo SLA não atendido</v>
      </c>
      <c r="O1193" s="19">
        <f t="shared" si="112"/>
        <v>2.2692027731478448</v>
      </c>
      <c r="P1193" t="str">
        <f t="shared" si="113"/>
        <v>Muito Acima do SLA</v>
      </c>
    </row>
    <row r="1194" spans="1:16" hidden="1" x14ac:dyDescent="0.3">
      <c r="A1194" s="1" t="s">
        <v>3511</v>
      </c>
      <c r="B1194" t="s">
        <v>3512</v>
      </c>
      <c r="C1194" t="s">
        <v>2110</v>
      </c>
      <c r="D1194" t="s">
        <v>13</v>
      </c>
      <c r="F1194" s="3">
        <v>44889.613359965275</v>
      </c>
      <c r="G1194" s="2">
        <v>44889.613359965275</v>
      </c>
      <c r="H1194" s="3">
        <v>44893.420655567126</v>
      </c>
      <c r="I1194" s="2">
        <v>44893.420655567126</v>
      </c>
      <c r="J1194" s="5">
        <f t="shared" si="108"/>
        <v>3.8072956018513651</v>
      </c>
      <c r="K1194" s="12">
        <f t="shared" si="109"/>
        <v>3.8072956018513651</v>
      </c>
      <c r="L1194" s="5">
        <f t="shared" si="110"/>
        <v>91.375094444432762</v>
      </c>
      <c r="M1194" s="5">
        <v>40</v>
      </c>
      <c r="N1194" t="str">
        <f t="shared" si="111"/>
        <v>Prazo SLA não atendido</v>
      </c>
      <c r="O1194" s="19">
        <f t="shared" si="112"/>
        <v>2.2843773611108191</v>
      </c>
      <c r="P1194" t="str">
        <f t="shared" si="113"/>
        <v>Muito Acima do SLA</v>
      </c>
    </row>
    <row r="1195" spans="1:16" hidden="1" x14ac:dyDescent="0.3">
      <c r="A1195" s="1" t="s">
        <v>2600</v>
      </c>
      <c r="B1195" t="s">
        <v>2601</v>
      </c>
      <c r="C1195" t="s">
        <v>16</v>
      </c>
      <c r="D1195" t="s">
        <v>9</v>
      </c>
      <c r="F1195" s="3">
        <v>44942.444866238424</v>
      </c>
      <c r="G1195" s="2">
        <v>44942.444866238424</v>
      </c>
      <c r="H1195" s="3">
        <v>44954.000296226855</v>
      </c>
      <c r="I1195" s="2">
        <v>44954.000296226855</v>
      </c>
      <c r="J1195" s="5">
        <f t="shared" si="108"/>
        <v>11.55542998843157</v>
      </c>
      <c r="K1195" s="12">
        <f t="shared" si="109"/>
        <v>11.55542998843157</v>
      </c>
      <c r="L1195" s="5">
        <f t="shared" si="110"/>
        <v>277.33031972235767</v>
      </c>
      <c r="M1195" s="5">
        <v>120</v>
      </c>
      <c r="N1195" t="str">
        <f t="shared" si="111"/>
        <v>Prazo SLA não atendido</v>
      </c>
      <c r="O1195" s="19">
        <f t="shared" si="112"/>
        <v>2.3110859976863138</v>
      </c>
      <c r="P1195" t="str">
        <f t="shared" si="113"/>
        <v>Muito Acima do SLA</v>
      </c>
    </row>
    <row r="1196" spans="1:16" hidden="1" x14ac:dyDescent="0.3">
      <c r="A1196" s="1" t="s">
        <v>5868</v>
      </c>
      <c r="B1196" t="s">
        <v>5869</v>
      </c>
      <c r="C1196" t="s">
        <v>71</v>
      </c>
      <c r="D1196" t="s">
        <v>577</v>
      </c>
      <c r="F1196" s="3">
        <v>44757.556951620369</v>
      </c>
      <c r="G1196" s="2">
        <v>44757.556951620369</v>
      </c>
      <c r="H1196" s="3">
        <v>44760.655716412039</v>
      </c>
      <c r="I1196" s="2">
        <v>44760.655716412039</v>
      </c>
      <c r="J1196" s="5">
        <f t="shared" si="108"/>
        <v>3.0987647916699643</v>
      </c>
      <c r="K1196" s="12">
        <f t="shared" si="109"/>
        <v>3.0987647916699643</v>
      </c>
      <c r="L1196" s="5">
        <f t="shared" si="110"/>
        <v>74.370355000079144</v>
      </c>
      <c r="M1196" s="5">
        <v>32</v>
      </c>
      <c r="N1196" t="str">
        <f t="shared" si="111"/>
        <v>Prazo SLA não atendido</v>
      </c>
      <c r="O1196" s="19">
        <f t="shared" si="112"/>
        <v>2.3240735937524732</v>
      </c>
      <c r="P1196" t="str">
        <f t="shared" si="113"/>
        <v>Muito Acima do SLA</v>
      </c>
    </row>
    <row r="1197" spans="1:16" hidden="1" x14ac:dyDescent="0.3">
      <c r="A1197" s="1" t="s">
        <v>4370</v>
      </c>
      <c r="B1197" t="s">
        <v>4371</v>
      </c>
      <c r="C1197" t="s">
        <v>109</v>
      </c>
      <c r="D1197" t="s">
        <v>9</v>
      </c>
      <c r="F1197" s="3">
        <v>44841.724161203703</v>
      </c>
      <c r="G1197" s="2">
        <v>44841.724161203703</v>
      </c>
      <c r="H1197" s="3">
        <v>44853.429065659722</v>
      </c>
      <c r="I1197" s="2">
        <v>44853.429065659722</v>
      </c>
      <c r="J1197" s="5">
        <f t="shared" si="108"/>
        <v>11.704904456018994</v>
      </c>
      <c r="K1197" s="12">
        <f t="shared" si="109"/>
        <v>11.704904456018994</v>
      </c>
      <c r="L1197" s="5">
        <f t="shared" si="110"/>
        <v>280.91770694445586</v>
      </c>
      <c r="M1197" s="5">
        <v>120</v>
      </c>
      <c r="N1197" t="str">
        <f t="shared" si="111"/>
        <v>Prazo SLA não atendido</v>
      </c>
      <c r="O1197" s="19">
        <f t="shared" si="112"/>
        <v>2.3409808912037988</v>
      </c>
      <c r="P1197" t="str">
        <f t="shared" si="113"/>
        <v>Muito Acima do SLA</v>
      </c>
    </row>
    <row r="1198" spans="1:16" hidden="1" x14ac:dyDescent="0.3">
      <c r="A1198" s="1" t="s">
        <v>4716</v>
      </c>
      <c r="B1198" t="s">
        <v>4717</v>
      </c>
      <c r="C1198" t="s">
        <v>1005</v>
      </c>
      <c r="D1198" t="s">
        <v>1006</v>
      </c>
      <c r="F1198" s="3">
        <v>44823.573190405092</v>
      </c>
      <c r="G1198" s="2">
        <v>44823.573190405092</v>
      </c>
      <c r="H1198" s="3">
        <v>44827.489092997683</v>
      </c>
      <c r="I1198" s="2">
        <v>44827.489092997683</v>
      </c>
      <c r="J1198" s="5">
        <f t="shared" si="108"/>
        <v>3.91590259259101</v>
      </c>
      <c r="K1198" s="12">
        <f t="shared" si="109"/>
        <v>3.91590259259101</v>
      </c>
      <c r="L1198" s="5">
        <f t="shared" si="110"/>
        <v>93.981662222184241</v>
      </c>
      <c r="M1198" s="5">
        <v>40</v>
      </c>
      <c r="N1198" t="str">
        <f t="shared" si="111"/>
        <v>Prazo SLA não atendido</v>
      </c>
      <c r="O1198" s="19">
        <f t="shared" si="112"/>
        <v>2.3495415555546062</v>
      </c>
      <c r="P1198" t="str">
        <f t="shared" si="113"/>
        <v>Muito Acima do SLA</v>
      </c>
    </row>
    <row r="1199" spans="1:16" hidden="1" x14ac:dyDescent="0.3">
      <c r="A1199" s="1" t="s">
        <v>582</v>
      </c>
      <c r="B1199" t="s">
        <v>583</v>
      </c>
      <c r="C1199" t="s">
        <v>8</v>
      </c>
      <c r="D1199" t="s">
        <v>9</v>
      </c>
      <c r="F1199" s="3">
        <v>45064.779243460645</v>
      </c>
      <c r="G1199" s="2">
        <v>45064.779243460645</v>
      </c>
      <c r="H1199" s="3">
        <v>45076.547734618056</v>
      </c>
      <c r="I1199" s="2">
        <v>45076.547734618056</v>
      </c>
      <c r="J1199" s="5">
        <f t="shared" si="108"/>
        <v>11.768491157410608</v>
      </c>
      <c r="K1199" s="12">
        <f t="shared" si="109"/>
        <v>11.768491157410608</v>
      </c>
      <c r="L1199" s="5">
        <f t="shared" si="110"/>
        <v>282.4437877778546</v>
      </c>
      <c r="M1199" s="5">
        <v>120</v>
      </c>
      <c r="N1199" t="str">
        <f t="shared" si="111"/>
        <v>Prazo SLA não atendido</v>
      </c>
      <c r="O1199" s="19">
        <f t="shared" si="112"/>
        <v>2.3536982314821215</v>
      </c>
      <c r="P1199" t="str">
        <f t="shared" si="113"/>
        <v>Muito Acima do SLA</v>
      </c>
    </row>
    <row r="1200" spans="1:16" hidden="1" x14ac:dyDescent="0.3">
      <c r="A1200" s="1" t="s">
        <v>2754</v>
      </c>
      <c r="B1200" t="s">
        <v>74</v>
      </c>
      <c r="C1200" t="s">
        <v>16</v>
      </c>
      <c r="D1200" t="s">
        <v>13</v>
      </c>
      <c r="F1200" s="3">
        <v>44932.661072280091</v>
      </c>
      <c r="G1200" s="2">
        <v>44932.661072280091</v>
      </c>
      <c r="H1200" s="3">
        <v>44936.587929212961</v>
      </c>
      <c r="I1200" s="2">
        <v>44936.587929212961</v>
      </c>
      <c r="J1200" s="5">
        <f t="shared" si="108"/>
        <v>3.926856932870578</v>
      </c>
      <c r="K1200" s="12">
        <f t="shared" si="109"/>
        <v>3.926856932870578</v>
      </c>
      <c r="L1200" s="5">
        <f t="shared" si="110"/>
        <v>94.244566388893872</v>
      </c>
      <c r="M1200" s="5">
        <v>40</v>
      </c>
      <c r="N1200" t="str">
        <f t="shared" si="111"/>
        <v>Prazo SLA não atendido</v>
      </c>
      <c r="O1200" s="19">
        <f t="shared" si="112"/>
        <v>2.3561141597223467</v>
      </c>
      <c r="P1200" t="str">
        <f t="shared" si="113"/>
        <v>Muito Acima do SLA</v>
      </c>
    </row>
    <row r="1201" spans="1:16" hidden="1" x14ac:dyDescent="0.3">
      <c r="A1201" s="1" t="s">
        <v>1974</v>
      </c>
      <c r="B1201" t="s">
        <v>1975</v>
      </c>
      <c r="C1201" t="s">
        <v>91</v>
      </c>
      <c r="D1201" t="s">
        <v>23</v>
      </c>
      <c r="F1201" s="3">
        <v>44984.751642986113</v>
      </c>
      <c r="G1201" s="2">
        <v>44984.751642986113</v>
      </c>
      <c r="H1201" s="3">
        <v>45002.448331481479</v>
      </c>
      <c r="I1201" s="2">
        <v>45002.448331481479</v>
      </c>
      <c r="J1201" s="5">
        <f t="shared" si="108"/>
        <v>17.696688495365379</v>
      </c>
      <c r="K1201" s="12">
        <f t="shared" si="109"/>
        <v>17.696688495365379</v>
      </c>
      <c r="L1201" s="5">
        <f t="shared" si="110"/>
        <v>424.72052388876909</v>
      </c>
      <c r="M1201" s="5">
        <v>180</v>
      </c>
      <c r="N1201" t="str">
        <f t="shared" si="111"/>
        <v>Prazo SLA não atendido</v>
      </c>
      <c r="O1201" s="19">
        <f t="shared" si="112"/>
        <v>2.3595584660487172</v>
      </c>
      <c r="P1201" t="str">
        <f t="shared" si="113"/>
        <v>Muito Acima do SLA</v>
      </c>
    </row>
    <row r="1202" spans="1:16" hidden="1" x14ac:dyDescent="0.3">
      <c r="A1202" s="1" t="s">
        <v>2060</v>
      </c>
      <c r="B1202" t="s">
        <v>1415</v>
      </c>
      <c r="C1202" t="s">
        <v>26</v>
      </c>
      <c r="D1202" t="s">
        <v>9</v>
      </c>
      <c r="F1202" s="3">
        <v>44973.667328553238</v>
      </c>
      <c r="G1202" s="2">
        <v>44973.667328553238</v>
      </c>
      <c r="H1202" s="3">
        <v>44985.47357603009</v>
      </c>
      <c r="I1202" s="2">
        <v>44985.47357603009</v>
      </c>
      <c r="J1202" s="5">
        <f t="shared" si="108"/>
        <v>11.80624747685215</v>
      </c>
      <c r="K1202" s="12">
        <f t="shared" si="109"/>
        <v>11.80624747685215</v>
      </c>
      <c r="L1202" s="5">
        <f t="shared" si="110"/>
        <v>283.34993944445159</v>
      </c>
      <c r="M1202" s="5">
        <v>120</v>
      </c>
      <c r="N1202" t="str">
        <f t="shared" si="111"/>
        <v>Prazo SLA não atendido</v>
      </c>
      <c r="O1202" s="19">
        <f t="shared" si="112"/>
        <v>2.3612494953704299</v>
      </c>
      <c r="P1202" t="str">
        <f t="shared" si="113"/>
        <v>Muito Acima do SLA</v>
      </c>
    </row>
    <row r="1203" spans="1:16" hidden="1" x14ac:dyDescent="0.3">
      <c r="A1203" s="1" t="s">
        <v>5180</v>
      </c>
      <c r="B1203" t="s">
        <v>5181</v>
      </c>
      <c r="C1203" t="s">
        <v>109</v>
      </c>
      <c r="D1203" t="s">
        <v>9</v>
      </c>
      <c r="F1203" s="3">
        <v>44793.775482743054</v>
      </c>
      <c r="G1203" s="2">
        <v>44793.775482743054</v>
      </c>
      <c r="H1203" s="3">
        <v>44805.60121547454</v>
      </c>
      <c r="I1203" s="2">
        <v>44805.60121547454</v>
      </c>
      <c r="J1203" s="5">
        <f t="shared" si="108"/>
        <v>11.825732731485914</v>
      </c>
      <c r="K1203" s="12">
        <f t="shared" si="109"/>
        <v>11.825732731485914</v>
      </c>
      <c r="L1203" s="5">
        <f t="shared" si="110"/>
        <v>283.81758555566194</v>
      </c>
      <c r="M1203" s="5">
        <v>120</v>
      </c>
      <c r="N1203" t="str">
        <f t="shared" si="111"/>
        <v>Prazo SLA não atendido</v>
      </c>
      <c r="O1203" s="19">
        <f t="shared" si="112"/>
        <v>2.3651465462971828</v>
      </c>
      <c r="P1203" t="str">
        <f t="shared" si="113"/>
        <v>Muito Acima do SLA</v>
      </c>
    </row>
    <row r="1204" spans="1:16" hidden="1" x14ac:dyDescent="0.3">
      <c r="A1204" s="1" t="s">
        <v>45</v>
      </c>
      <c r="B1204" t="s">
        <v>46</v>
      </c>
      <c r="C1204" t="s">
        <v>26</v>
      </c>
      <c r="D1204" t="s">
        <v>17</v>
      </c>
      <c r="F1204" s="3">
        <v>45103.828521944444</v>
      </c>
      <c r="G1204" s="2">
        <v>45103.828521944444</v>
      </c>
      <c r="H1204" s="3">
        <v>45105.407067870372</v>
      </c>
      <c r="I1204" s="2">
        <v>45105.407067870372</v>
      </c>
      <c r="J1204" s="5">
        <f t="shared" si="108"/>
        <v>1.5785459259277559</v>
      </c>
      <c r="K1204" s="12">
        <f t="shared" si="109"/>
        <v>1.5785459259277559</v>
      </c>
      <c r="L1204" s="5">
        <f t="shared" si="110"/>
        <v>37.885102222266141</v>
      </c>
      <c r="M1204" s="5">
        <v>16</v>
      </c>
      <c r="N1204" t="str">
        <f t="shared" si="111"/>
        <v>Prazo SLA não atendido</v>
      </c>
      <c r="O1204" s="19">
        <f t="shared" si="112"/>
        <v>2.3678188888916338</v>
      </c>
      <c r="P1204" t="str">
        <f t="shared" si="113"/>
        <v>Muito Acima do SLA</v>
      </c>
    </row>
    <row r="1205" spans="1:16" hidden="1" x14ac:dyDescent="0.3">
      <c r="A1205" s="1" t="s">
        <v>5095</v>
      </c>
      <c r="B1205" t="s">
        <v>5096</v>
      </c>
      <c r="C1205" t="s">
        <v>4506</v>
      </c>
      <c r="D1205" t="s">
        <v>23</v>
      </c>
      <c r="F1205" s="3">
        <v>44798.626836041665</v>
      </c>
      <c r="G1205" s="2">
        <v>44798.626836041665</v>
      </c>
      <c r="H1205" s="3">
        <v>44816.416287777778</v>
      </c>
      <c r="I1205" s="2">
        <v>44816.416287777778</v>
      </c>
      <c r="J1205" s="5">
        <f t="shared" si="108"/>
        <v>17.789451736112824</v>
      </c>
      <c r="K1205" s="12">
        <f t="shared" si="109"/>
        <v>17.789451736112824</v>
      </c>
      <c r="L1205" s="5">
        <f t="shared" si="110"/>
        <v>426.94684166670777</v>
      </c>
      <c r="M1205" s="5">
        <v>180</v>
      </c>
      <c r="N1205" t="str">
        <f t="shared" si="111"/>
        <v>Prazo SLA não atendido</v>
      </c>
      <c r="O1205" s="19">
        <f t="shared" si="112"/>
        <v>2.3719268981483763</v>
      </c>
      <c r="P1205" t="str">
        <f t="shared" si="113"/>
        <v>Muito Acima do SLA</v>
      </c>
    </row>
    <row r="1206" spans="1:16" hidden="1" x14ac:dyDescent="0.3">
      <c r="A1206" s="1" t="s">
        <v>1740</v>
      </c>
      <c r="B1206" t="s">
        <v>1741</v>
      </c>
      <c r="C1206" t="s">
        <v>26</v>
      </c>
      <c r="D1206" t="s">
        <v>912</v>
      </c>
      <c r="F1206" s="3">
        <v>44998.471766608796</v>
      </c>
      <c r="G1206" s="2">
        <v>44998.471766608796</v>
      </c>
      <c r="H1206" s="3">
        <v>45002.430062071762</v>
      </c>
      <c r="I1206" s="2">
        <v>45002.430062071762</v>
      </c>
      <c r="J1206" s="5">
        <f t="shared" si="108"/>
        <v>3.9582954629659071</v>
      </c>
      <c r="K1206" s="12">
        <f t="shared" si="109"/>
        <v>3.9582954629659071</v>
      </c>
      <c r="L1206" s="5">
        <f t="shared" si="110"/>
        <v>94.99909111118177</v>
      </c>
      <c r="M1206" s="5">
        <v>40</v>
      </c>
      <c r="N1206" t="str">
        <f t="shared" si="111"/>
        <v>Prazo SLA não atendido</v>
      </c>
      <c r="O1206" s="19">
        <f t="shared" si="112"/>
        <v>2.3749772777795441</v>
      </c>
      <c r="P1206" t="str">
        <f t="shared" si="113"/>
        <v>Muito Acima do SLA</v>
      </c>
    </row>
    <row r="1207" spans="1:16" hidden="1" x14ac:dyDescent="0.3">
      <c r="A1207" s="1" t="s">
        <v>3821</v>
      </c>
      <c r="B1207" t="s">
        <v>3822</v>
      </c>
      <c r="C1207" t="s">
        <v>71</v>
      </c>
      <c r="D1207" t="s">
        <v>577</v>
      </c>
      <c r="F1207" s="3">
        <v>44869.45959554398</v>
      </c>
      <c r="G1207" s="2">
        <v>44869.45959554398</v>
      </c>
      <c r="H1207" s="3">
        <v>44872.62811996528</v>
      </c>
      <c r="I1207" s="2">
        <v>44872.62811996528</v>
      </c>
      <c r="J1207" s="5">
        <f t="shared" si="108"/>
        <v>3.1685244213003898</v>
      </c>
      <c r="K1207" s="12">
        <f t="shared" si="109"/>
        <v>3.1685244213003898</v>
      </c>
      <c r="L1207" s="5">
        <f t="shared" si="110"/>
        <v>76.044586111209355</v>
      </c>
      <c r="M1207" s="5">
        <v>32</v>
      </c>
      <c r="N1207" t="str">
        <f t="shared" si="111"/>
        <v>Prazo SLA não atendido</v>
      </c>
      <c r="O1207" s="19">
        <f t="shared" si="112"/>
        <v>2.3763933159752924</v>
      </c>
      <c r="P1207" t="str">
        <f t="shared" si="113"/>
        <v>Muito Acima do SLA</v>
      </c>
    </row>
    <row r="1208" spans="1:16" hidden="1" x14ac:dyDescent="0.3">
      <c r="A1208" s="1" t="s">
        <v>3995</v>
      </c>
      <c r="B1208" t="s">
        <v>3996</v>
      </c>
      <c r="C1208" t="s">
        <v>8</v>
      </c>
      <c r="D1208" t="s">
        <v>9</v>
      </c>
      <c r="F1208" s="3">
        <v>44860.693296273152</v>
      </c>
      <c r="G1208" s="2">
        <v>44860.693296273152</v>
      </c>
      <c r="H1208" s="3">
        <v>44872.591745150465</v>
      </c>
      <c r="I1208" s="2">
        <v>44872.591745150465</v>
      </c>
      <c r="J1208" s="5">
        <f t="shared" si="108"/>
        <v>11.898448877313058</v>
      </c>
      <c r="K1208" s="12">
        <f t="shared" si="109"/>
        <v>11.898448877313058</v>
      </c>
      <c r="L1208" s="5">
        <f t="shared" si="110"/>
        <v>285.56277305551339</v>
      </c>
      <c r="M1208" s="5">
        <v>120</v>
      </c>
      <c r="N1208" t="str">
        <f t="shared" si="111"/>
        <v>Prazo SLA não atendido</v>
      </c>
      <c r="O1208" s="19">
        <f t="shared" si="112"/>
        <v>2.3796897754626114</v>
      </c>
      <c r="P1208" t="str">
        <f t="shared" si="113"/>
        <v>Muito Acima do SLA</v>
      </c>
    </row>
    <row r="1209" spans="1:16" hidden="1" x14ac:dyDescent="0.3">
      <c r="A1209" s="1" t="s">
        <v>3796</v>
      </c>
      <c r="B1209" t="s">
        <v>3797</v>
      </c>
      <c r="C1209" t="s">
        <v>8</v>
      </c>
      <c r="D1209" t="s">
        <v>9</v>
      </c>
      <c r="F1209" s="3">
        <v>44870.731833784725</v>
      </c>
      <c r="G1209" s="2">
        <v>44870.731833784725</v>
      </c>
      <c r="H1209" s="3">
        <v>44882.66004224537</v>
      </c>
      <c r="I1209" s="2">
        <v>44882.66004224537</v>
      </c>
      <c r="J1209" s="5">
        <f t="shared" si="108"/>
        <v>11.928208460645692</v>
      </c>
      <c r="K1209" s="12">
        <f t="shared" si="109"/>
        <v>11.928208460645692</v>
      </c>
      <c r="L1209" s="5">
        <f t="shared" si="110"/>
        <v>286.27700305549661</v>
      </c>
      <c r="M1209" s="5">
        <v>120</v>
      </c>
      <c r="N1209" t="str">
        <f t="shared" si="111"/>
        <v>Prazo SLA não atendido</v>
      </c>
      <c r="O1209" s="19">
        <f t="shared" si="112"/>
        <v>2.3856416921291386</v>
      </c>
      <c r="P1209" t="str">
        <f t="shared" si="113"/>
        <v>Muito Acima do SLA</v>
      </c>
    </row>
    <row r="1210" spans="1:16" hidden="1" x14ac:dyDescent="0.3">
      <c r="A1210" s="1" t="s">
        <v>2767</v>
      </c>
      <c r="B1210" t="s">
        <v>74</v>
      </c>
      <c r="C1210" t="s">
        <v>16</v>
      </c>
      <c r="D1210" t="s">
        <v>13</v>
      </c>
      <c r="F1210" s="3">
        <v>44932.611261944447</v>
      </c>
      <c r="G1210" s="2">
        <v>44932.611261944447</v>
      </c>
      <c r="H1210" s="3">
        <v>44936.587565601854</v>
      </c>
      <c r="I1210" s="2">
        <v>44936.587565601854</v>
      </c>
      <c r="J1210" s="5">
        <f t="shared" si="108"/>
        <v>3.9763036574076978</v>
      </c>
      <c r="K1210" s="12">
        <f t="shared" si="109"/>
        <v>3.9763036574076978</v>
      </c>
      <c r="L1210" s="5">
        <f t="shared" si="110"/>
        <v>95.431287777784746</v>
      </c>
      <c r="M1210" s="5">
        <v>40</v>
      </c>
      <c r="N1210" t="str">
        <f t="shared" si="111"/>
        <v>Prazo SLA não atendido</v>
      </c>
      <c r="O1210" s="19">
        <f t="shared" si="112"/>
        <v>2.3857821944446185</v>
      </c>
      <c r="P1210" t="str">
        <f t="shared" si="113"/>
        <v>Muito Acima do SLA</v>
      </c>
    </row>
    <row r="1211" spans="1:16" hidden="1" x14ac:dyDescent="0.3">
      <c r="A1211" s="1" t="s">
        <v>47</v>
      </c>
      <c r="B1211" t="s">
        <v>46</v>
      </c>
      <c r="C1211" t="s">
        <v>26</v>
      </c>
      <c r="D1211" t="s">
        <v>17</v>
      </c>
      <c r="F1211" s="3">
        <v>45103.826858692133</v>
      </c>
      <c r="G1211" s="2">
        <v>45103.826858692133</v>
      </c>
      <c r="H1211" s="3">
        <v>45105.422016875003</v>
      </c>
      <c r="I1211" s="2">
        <v>45105.422016875003</v>
      </c>
      <c r="J1211" s="5">
        <f t="shared" si="108"/>
        <v>1.5951581828703638</v>
      </c>
      <c r="K1211" s="12">
        <f t="shared" si="109"/>
        <v>1.5951581828703638</v>
      </c>
      <c r="L1211" s="5">
        <f t="shared" si="110"/>
        <v>38.283796388888732</v>
      </c>
      <c r="M1211" s="5">
        <v>16</v>
      </c>
      <c r="N1211" t="str">
        <f t="shared" si="111"/>
        <v>Prazo SLA não atendido</v>
      </c>
      <c r="O1211" s="19">
        <f t="shared" si="112"/>
        <v>2.3927372743055457</v>
      </c>
      <c r="P1211" t="str">
        <f t="shared" si="113"/>
        <v>Muito Acima do SLA</v>
      </c>
    </row>
    <row r="1212" spans="1:16" hidden="1" x14ac:dyDescent="0.3">
      <c r="A1212" s="1" t="s">
        <v>3425</v>
      </c>
      <c r="B1212" t="s">
        <v>3426</v>
      </c>
      <c r="C1212" t="s">
        <v>16</v>
      </c>
      <c r="D1212" t="s">
        <v>9</v>
      </c>
      <c r="F1212" s="3">
        <v>44895.436386747686</v>
      </c>
      <c r="G1212" s="2">
        <v>44895.436386747686</v>
      </c>
      <c r="H1212" s="3">
        <v>44907.439841736108</v>
      </c>
      <c r="I1212" s="2">
        <v>44907.439841736108</v>
      </c>
      <c r="J1212" s="5">
        <f t="shared" si="108"/>
        <v>12.003454988422163</v>
      </c>
      <c r="K1212" s="12">
        <f t="shared" si="109"/>
        <v>12.003454988422163</v>
      </c>
      <c r="L1212" s="5">
        <f t="shared" si="110"/>
        <v>288.08291972213192</v>
      </c>
      <c r="M1212" s="5">
        <v>120</v>
      </c>
      <c r="N1212" t="str">
        <f t="shared" si="111"/>
        <v>Prazo SLA não atendido</v>
      </c>
      <c r="O1212" s="19">
        <f t="shared" si="112"/>
        <v>2.4006909976844328</v>
      </c>
      <c r="P1212" t="str">
        <f t="shared" si="113"/>
        <v>Muito Acima do SLA</v>
      </c>
    </row>
    <row r="1213" spans="1:16" hidden="1" x14ac:dyDescent="0.3">
      <c r="A1213" s="1" t="s">
        <v>1111</v>
      </c>
      <c r="B1213" t="s">
        <v>223</v>
      </c>
      <c r="C1213" t="s">
        <v>91</v>
      </c>
      <c r="D1213" t="s">
        <v>9</v>
      </c>
      <c r="F1213" s="3">
        <v>45029.722627766205</v>
      </c>
      <c r="G1213" s="2">
        <v>45029.722627766205</v>
      </c>
      <c r="H1213" s="3">
        <v>45041.728644224539</v>
      </c>
      <c r="I1213" s="2">
        <v>45041.728644224539</v>
      </c>
      <c r="J1213" s="5">
        <f t="shared" si="108"/>
        <v>12.006016458333761</v>
      </c>
      <c r="K1213" s="12">
        <f t="shared" si="109"/>
        <v>12.006016458333761</v>
      </c>
      <c r="L1213" s="5">
        <f t="shared" si="110"/>
        <v>288.14439500001026</v>
      </c>
      <c r="M1213" s="5">
        <v>120</v>
      </c>
      <c r="N1213" t="str">
        <f t="shared" si="111"/>
        <v>Prazo SLA não atendido</v>
      </c>
      <c r="O1213" s="19">
        <f t="shared" si="112"/>
        <v>2.4012032916667523</v>
      </c>
      <c r="P1213" t="str">
        <f t="shared" si="113"/>
        <v>Muito Acima do SLA</v>
      </c>
    </row>
    <row r="1214" spans="1:16" hidden="1" x14ac:dyDescent="0.3">
      <c r="A1214" s="1" t="s">
        <v>4362</v>
      </c>
      <c r="B1214" t="s">
        <v>4363</v>
      </c>
      <c r="C1214" t="s">
        <v>1529</v>
      </c>
      <c r="D1214" t="s">
        <v>13</v>
      </c>
      <c r="F1214" s="3">
        <v>44844.364428634261</v>
      </c>
      <c r="G1214" s="2">
        <v>44844.364428634261</v>
      </c>
      <c r="H1214" s="3">
        <v>44848.372584131946</v>
      </c>
      <c r="I1214" s="2">
        <v>44848.372584131946</v>
      </c>
      <c r="J1214" s="5">
        <f t="shared" si="108"/>
        <v>4.0081554976859479</v>
      </c>
      <c r="K1214" s="12">
        <f t="shared" si="109"/>
        <v>4.0081554976859479</v>
      </c>
      <c r="L1214" s="5">
        <f t="shared" si="110"/>
        <v>96.19573194446275</v>
      </c>
      <c r="M1214" s="5">
        <v>40</v>
      </c>
      <c r="N1214" t="str">
        <f t="shared" si="111"/>
        <v>Prazo SLA não atendido</v>
      </c>
      <c r="O1214" s="19">
        <f t="shared" si="112"/>
        <v>2.4048932986115688</v>
      </c>
      <c r="P1214" t="str">
        <f t="shared" si="113"/>
        <v>Muito Acima do SLA</v>
      </c>
    </row>
    <row r="1215" spans="1:16" hidden="1" x14ac:dyDescent="0.3">
      <c r="A1215" s="1" t="s">
        <v>3332</v>
      </c>
      <c r="B1215" t="s">
        <v>3333</v>
      </c>
      <c r="C1215" t="s">
        <v>16</v>
      </c>
      <c r="D1215" t="s">
        <v>13</v>
      </c>
      <c r="F1215" s="3">
        <v>44900.444916666667</v>
      </c>
      <c r="G1215" s="2">
        <v>44900.444916666667</v>
      </c>
      <c r="H1215" s="3">
        <v>44904.473396631947</v>
      </c>
      <c r="I1215" s="2">
        <v>44904.473396631947</v>
      </c>
      <c r="J1215" s="5">
        <f t="shared" si="108"/>
        <v>4.0284799652799848</v>
      </c>
      <c r="K1215" s="12">
        <f t="shared" si="109"/>
        <v>4.0284799652799848</v>
      </c>
      <c r="L1215" s="5">
        <f t="shared" si="110"/>
        <v>96.683519166719634</v>
      </c>
      <c r="M1215" s="5">
        <v>40</v>
      </c>
      <c r="N1215" t="str">
        <f t="shared" si="111"/>
        <v>Prazo SLA não atendido</v>
      </c>
      <c r="O1215" s="19">
        <f t="shared" si="112"/>
        <v>2.4170879791679907</v>
      </c>
      <c r="P1215" t="str">
        <f t="shared" si="113"/>
        <v>Muito Acima do SLA</v>
      </c>
    </row>
    <row r="1216" spans="1:16" hidden="1" x14ac:dyDescent="0.3">
      <c r="A1216" s="1" t="s">
        <v>2529</v>
      </c>
      <c r="B1216" t="s">
        <v>2530</v>
      </c>
      <c r="C1216" t="s">
        <v>12</v>
      </c>
      <c r="D1216" t="s">
        <v>13</v>
      </c>
      <c r="F1216" s="3">
        <v>44946.473410787039</v>
      </c>
      <c r="G1216" s="2">
        <v>44946.473410787039</v>
      </c>
      <c r="H1216" s="3">
        <v>44950.534786180557</v>
      </c>
      <c r="I1216" s="2">
        <v>44950.534786180557</v>
      </c>
      <c r="J1216" s="5">
        <f t="shared" si="108"/>
        <v>4.0613753935176646</v>
      </c>
      <c r="K1216" s="12">
        <f t="shared" si="109"/>
        <v>4.0613753935176646</v>
      </c>
      <c r="L1216" s="5">
        <f t="shared" si="110"/>
        <v>97.473009444423951</v>
      </c>
      <c r="M1216" s="5">
        <v>40</v>
      </c>
      <c r="N1216" t="str">
        <f t="shared" si="111"/>
        <v>Prazo SLA não atendido</v>
      </c>
      <c r="O1216" s="19">
        <f t="shared" si="112"/>
        <v>2.4368252361105989</v>
      </c>
      <c r="P1216" t="str">
        <f t="shared" si="113"/>
        <v>Muito Acima do SLA</v>
      </c>
    </row>
    <row r="1217" spans="1:16" hidden="1" x14ac:dyDescent="0.3">
      <c r="A1217" s="1" t="s">
        <v>3982</v>
      </c>
      <c r="B1217" t="s">
        <v>3983</v>
      </c>
      <c r="C1217" t="s">
        <v>255</v>
      </c>
      <c r="D1217" t="s">
        <v>13</v>
      </c>
      <c r="F1217" s="3">
        <v>44861.44096644676</v>
      </c>
      <c r="G1217" s="2">
        <v>44861.44096644676</v>
      </c>
      <c r="H1217" s="3">
        <v>44865.507767962961</v>
      </c>
      <c r="I1217" s="2">
        <v>44865.507767962961</v>
      </c>
      <c r="J1217" s="5">
        <f t="shared" si="108"/>
        <v>4.0668015162009397</v>
      </c>
      <c r="K1217" s="12">
        <f t="shared" si="109"/>
        <v>4.0668015162009397</v>
      </c>
      <c r="L1217" s="5">
        <f t="shared" si="110"/>
        <v>97.603236388822552</v>
      </c>
      <c r="M1217" s="5">
        <v>40</v>
      </c>
      <c r="N1217" t="str">
        <f t="shared" si="111"/>
        <v>Prazo SLA não atendido</v>
      </c>
      <c r="O1217" s="19">
        <f t="shared" si="112"/>
        <v>2.4400809097205638</v>
      </c>
      <c r="P1217" t="str">
        <f t="shared" si="113"/>
        <v>Muito Acima do SLA</v>
      </c>
    </row>
    <row r="1218" spans="1:16" hidden="1" x14ac:dyDescent="0.3">
      <c r="A1218" s="1" t="s">
        <v>5972</v>
      </c>
      <c r="B1218" t="s">
        <v>5973</v>
      </c>
      <c r="C1218" t="s">
        <v>109</v>
      </c>
      <c r="D1218" t="s">
        <v>9</v>
      </c>
      <c r="F1218" s="3">
        <v>44750.406709814815</v>
      </c>
      <c r="G1218" s="2">
        <v>44750.406709814815</v>
      </c>
      <c r="H1218" s="3">
        <v>44762.684760543983</v>
      </c>
      <c r="I1218" s="2">
        <v>44762.684760543983</v>
      </c>
      <c r="J1218" s="5">
        <f t="shared" ref="J1218:J1281" si="114">H1218-F1218</f>
        <v>12.278050729168172</v>
      </c>
      <c r="K1218" s="12">
        <f t="shared" ref="K1218:K1281" si="115">I1218-G1218</f>
        <v>12.278050729168172</v>
      </c>
      <c r="L1218" s="5">
        <f t="shared" ref="L1218:L1281" si="116">J1218*24</f>
        <v>294.67321750003612</v>
      </c>
      <c r="M1218" s="5">
        <v>120</v>
      </c>
      <c r="N1218" t="str">
        <f t="shared" ref="N1218:N1281" si="117">IFERROR(IF(L1218&gt;=M1218,"Prazo SLA não atendido","Prazo SLA atendido"),"Serviço não cadastrado")</f>
        <v>Prazo SLA não atendido</v>
      </c>
      <c r="O1218" s="19">
        <f t="shared" ref="O1218:O1281" si="118">(L1218/M1218)</f>
        <v>2.4556101458336341</v>
      </c>
      <c r="P1218" t="str">
        <f t="shared" ref="P1218:P1281" si="119">IFERROR(IF(AND(O1218&gt;=101%,O1218&lt;=200%),"Acima do SLA",IF(AND(O1218&gt;200%),"Muito Acima do SLA")),"Sem meta")</f>
        <v>Muito Acima do SLA</v>
      </c>
    </row>
    <row r="1219" spans="1:16" hidden="1" x14ac:dyDescent="0.3">
      <c r="A1219" s="1" t="s">
        <v>777</v>
      </c>
      <c r="B1219" t="s">
        <v>778</v>
      </c>
      <c r="C1219" t="s">
        <v>71</v>
      </c>
      <c r="D1219" t="s">
        <v>577</v>
      </c>
      <c r="F1219" s="3">
        <v>45051.43488212963</v>
      </c>
      <c r="G1219" s="2">
        <v>45051.43488212963</v>
      </c>
      <c r="H1219" s="3">
        <v>45054.719971238424</v>
      </c>
      <c r="I1219" s="2">
        <v>45054.719971238424</v>
      </c>
      <c r="J1219" s="5">
        <f t="shared" si="114"/>
        <v>3.2850891087946366</v>
      </c>
      <c r="K1219" s="12">
        <f t="shared" si="115"/>
        <v>3.2850891087946366</v>
      </c>
      <c r="L1219" s="5">
        <f t="shared" si="116"/>
        <v>78.842138611071277</v>
      </c>
      <c r="M1219" s="5">
        <v>32</v>
      </c>
      <c r="N1219" t="str">
        <f t="shared" si="117"/>
        <v>Prazo SLA não atendido</v>
      </c>
      <c r="O1219" s="19">
        <f t="shared" si="118"/>
        <v>2.4638168315959774</v>
      </c>
      <c r="P1219" t="str">
        <f t="shared" si="119"/>
        <v>Muito Acima do SLA</v>
      </c>
    </row>
    <row r="1220" spans="1:16" hidden="1" x14ac:dyDescent="0.3">
      <c r="A1220" s="1" t="s">
        <v>1219</v>
      </c>
      <c r="B1220" t="s">
        <v>1220</v>
      </c>
      <c r="C1220" t="s">
        <v>26</v>
      </c>
      <c r="D1220" t="s">
        <v>13</v>
      </c>
      <c r="F1220" s="3">
        <v>45022.516845914353</v>
      </c>
      <c r="G1220" s="2">
        <v>45022.516845914353</v>
      </c>
      <c r="H1220" s="3">
        <v>45026.633449629633</v>
      </c>
      <c r="I1220" s="2">
        <v>45026.633449629633</v>
      </c>
      <c r="J1220" s="5">
        <f t="shared" si="114"/>
        <v>4.1166037152797799</v>
      </c>
      <c r="K1220" s="12">
        <f t="shared" si="115"/>
        <v>4.1166037152797799</v>
      </c>
      <c r="L1220" s="5">
        <f t="shared" si="116"/>
        <v>98.798489166714717</v>
      </c>
      <c r="M1220" s="5">
        <v>40</v>
      </c>
      <c r="N1220" t="str">
        <f t="shared" si="117"/>
        <v>Prazo SLA não atendido</v>
      </c>
      <c r="O1220" s="19">
        <f t="shared" si="118"/>
        <v>2.469962229167868</v>
      </c>
      <c r="P1220" t="str">
        <f t="shared" si="119"/>
        <v>Muito Acima do SLA</v>
      </c>
    </row>
    <row r="1221" spans="1:16" hidden="1" x14ac:dyDescent="0.3">
      <c r="A1221" s="1" t="s">
        <v>748</v>
      </c>
      <c r="B1221" t="s">
        <v>749</v>
      </c>
      <c r="C1221" t="s">
        <v>26</v>
      </c>
      <c r="D1221" t="s">
        <v>13</v>
      </c>
      <c r="F1221" s="3">
        <v>45054.447149942127</v>
      </c>
      <c r="G1221" s="2">
        <v>45054.447149942127</v>
      </c>
      <c r="H1221" s="3">
        <v>45058.589505821757</v>
      </c>
      <c r="I1221" s="2">
        <v>45058.589505821757</v>
      </c>
      <c r="J1221" s="5">
        <f t="shared" si="114"/>
        <v>4.142355879630486</v>
      </c>
      <c r="K1221" s="12">
        <f t="shared" si="115"/>
        <v>4.142355879630486</v>
      </c>
      <c r="L1221" s="5">
        <f t="shared" si="116"/>
        <v>99.416541111131664</v>
      </c>
      <c r="M1221" s="5">
        <v>40</v>
      </c>
      <c r="N1221" t="str">
        <f t="shared" si="117"/>
        <v>Prazo SLA não atendido</v>
      </c>
      <c r="O1221" s="19">
        <f t="shared" si="118"/>
        <v>2.4854135277782916</v>
      </c>
      <c r="P1221" t="str">
        <f t="shared" si="119"/>
        <v>Muito Acima do SLA</v>
      </c>
    </row>
    <row r="1222" spans="1:16" hidden="1" x14ac:dyDescent="0.3">
      <c r="A1222" s="1" t="s">
        <v>5898</v>
      </c>
      <c r="B1222" t="s">
        <v>5899</v>
      </c>
      <c r="C1222" t="s">
        <v>26</v>
      </c>
      <c r="D1222" t="s">
        <v>13</v>
      </c>
      <c r="F1222" s="3">
        <v>44756.423096018516</v>
      </c>
      <c r="G1222" s="2">
        <v>44756.423096018516</v>
      </c>
      <c r="H1222" s="3">
        <v>44760.56904072917</v>
      </c>
      <c r="I1222" s="2">
        <v>44760.56904072917</v>
      </c>
      <c r="J1222" s="5">
        <f t="shared" si="114"/>
        <v>4.1459447106535663</v>
      </c>
      <c r="K1222" s="12">
        <f t="shared" si="115"/>
        <v>4.1459447106535663</v>
      </c>
      <c r="L1222" s="5">
        <f t="shared" si="116"/>
        <v>99.502673055685591</v>
      </c>
      <c r="M1222" s="5">
        <v>40</v>
      </c>
      <c r="N1222" t="str">
        <f t="shared" si="117"/>
        <v>Prazo SLA não atendido</v>
      </c>
      <c r="O1222" s="19">
        <f t="shared" si="118"/>
        <v>2.4875668263921398</v>
      </c>
      <c r="P1222" t="str">
        <f t="shared" si="119"/>
        <v>Muito Acima do SLA</v>
      </c>
    </row>
    <row r="1223" spans="1:16" hidden="1" x14ac:dyDescent="0.3">
      <c r="A1223" s="1" t="s">
        <v>449</v>
      </c>
      <c r="B1223" t="s">
        <v>450</v>
      </c>
      <c r="C1223" t="s">
        <v>91</v>
      </c>
      <c r="D1223" t="s">
        <v>23</v>
      </c>
      <c r="F1223" s="3">
        <v>45072.763404687503</v>
      </c>
      <c r="G1223" s="2">
        <v>45072.763404687503</v>
      </c>
      <c r="H1223" s="3">
        <v>45091.451067268521</v>
      </c>
      <c r="I1223" s="2">
        <v>45091.451067268521</v>
      </c>
      <c r="J1223" s="5">
        <f t="shared" si="114"/>
        <v>18.68766258101823</v>
      </c>
      <c r="K1223" s="12">
        <f t="shared" si="115"/>
        <v>18.68766258101823</v>
      </c>
      <c r="L1223" s="5">
        <f t="shared" si="116"/>
        <v>448.50390194443753</v>
      </c>
      <c r="M1223" s="5">
        <v>180</v>
      </c>
      <c r="N1223" t="str">
        <f t="shared" si="117"/>
        <v>Prazo SLA não atendido</v>
      </c>
      <c r="O1223" s="19">
        <f t="shared" si="118"/>
        <v>2.4916883441357642</v>
      </c>
      <c r="P1223" t="str">
        <f t="shared" si="119"/>
        <v>Muito Acima do SLA</v>
      </c>
    </row>
    <row r="1224" spans="1:16" hidden="1" x14ac:dyDescent="0.3">
      <c r="A1224" s="1" t="s">
        <v>327</v>
      </c>
      <c r="B1224" t="s">
        <v>74</v>
      </c>
      <c r="C1224" t="s">
        <v>211</v>
      </c>
      <c r="D1224" t="s">
        <v>13</v>
      </c>
      <c r="F1224" s="3">
        <v>45079.738285902778</v>
      </c>
      <c r="G1224" s="2">
        <v>45079.738285902778</v>
      </c>
      <c r="H1224" s="3">
        <v>45083.895041550924</v>
      </c>
      <c r="I1224" s="2">
        <v>45083.895041550924</v>
      </c>
      <c r="J1224" s="5">
        <f t="shared" si="114"/>
        <v>4.1567556481459178</v>
      </c>
      <c r="K1224" s="12">
        <f t="shared" si="115"/>
        <v>4.1567556481459178</v>
      </c>
      <c r="L1224" s="5">
        <f t="shared" si="116"/>
        <v>99.762135555502027</v>
      </c>
      <c r="M1224" s="5">
        <v>40</v>
      </c>
      <c r="N1224" t="str">
        <f t="shared" si="117"/>
        <v>Prazo SLA não atendido</v>
      </c>
      <c r="O1224" s="19">
        <f t="shared" si="118"/>
        <v>2.4940533888875507</v>
      </c>
      <c r="P1224" t="str">
        <f t="shared" si="119"/>
        <v>Muito Acima do SLA</v>
      </c>
    </row>
    <row r="1225" spans="1:16" hidden="1" x14ac:dyDescent="0.3">
      <c r="A1225" s="1" t="s">
        <v>5872</v>
      </c>
      <c r="B1225" t="s">
        <v>5873</v>
      </c>
      <c r="C1225" t="s">
        <v>8</v>
      </c>
      <c r="D1225" t="s">
        <v>13</v>
      </c>
      <c r="F1225" s="3">
        <v>44757.480178599537</v>
      </c>
      <c r="G1225" s="2">
        <v>44757.480178599537</v>
      </c>
      <c r="H1225" s="3">
        <v>44761.641130787037</v>
      </c>
      <c r="I1225" s="2">
        <v>44761.641130787037</v>
      </c>
      <c r="J1225" s="5">
        <f t="shared" si="114"/>
        <v>4.1609521874997881</v>
      </c>
      <c r="K1225" s="12">
        <f t="shared" si="115"/>
        <v>4.1609521874997881</v>
      </c>
      <c r="L1225" s="5">
        <f t="shared" si="116"/>
        <v>99.862852499994915</v>
      </c>
      <c r="M1225" s="5">
        <v>40</v>
      </c>
      <c r="N1225" t="str">
        <f t="shared" si="117"/>
        <v>Prazo SLA não atendido</v>
      </c>
      <c r="O1225" s="19">
        <f t="shared" si="118"/>
        <v>2.496571312499873</v>
      </c>
      <c r="P1225" t="str">
        <f t="shared" si="119"/>
        <v>Muito Acima do SLA</v>
      </c>
    </row>
    <row r="1226" spans="1:16" hidden="1" x14ac:dyDescent="0.3">
      <c r="A1226" s="1" t="s">
        <v>328</v>
      </c>
      <c r="B1226" t="s">
        <v>74</v>
      </c>
      <c r="C1226" t="s">
        <v>211</v>
      </c>
      <c r="D1226" t="s">
        <v>13</v>
      </c>
      <c r="F1226" s="3">
        <v>45079.731256770836</v>
      </c>
      <c r="G1226" s="2">
        <v>45079.731256770836</v>
      </c>
      <c r="H1226" s="3">
        <v>45083.892929733796</v>
      </c>
      <c r="I1226" s="2">
        <v>45083.892929733796</v>
      </c>
      <c r="J1226" s="5">
        <f t="shared" si="114"/>
        <v>4.1616729629604379</v>
      </c>
      <c r="K1226" s="12">
        <f t="shared" si="115"/>
        <v>4.1616729629604379</v>
      </c>
      <c r="L1226" s="5">
        <f t="shared" si="116"/>
        <v>99.880151111050509</v>
      </c>
      <c r="M1226" s="5">
        <v>40</v>
      </c>
      <c r="N1226" t="str">
        <f t="shared" si="117"/>
        <v>Prazo SLA não atendido</v>
      </c>
      <c r="O1226" s="19">
        <f t="shared" si="118"/>
        <v>2.4970037777762628</v>
      </c>
      <c r="P1226" t="str">
        <f t="shared" si="119"/>
        <v>Muito Acima do SLA</v>
      </c>
    </row>
    <row r="1227" spans="1:16" hidden="1" x14ac:dyDescent="0.3">
      <c r="A1227" s="1" t="s">
        <v>330</v>
      </c>
      <c r="B1227" t="s">
        <v>331</v>
      </c>
      <c r="C1227" t="s">
        <v>211</v>
      </c>
      <c r="D1227" t="s">
        <v>13</v>
      </c>
      <c r="F1227" s="3">
        <v>45079.729450740742</v>
      </c>
      <c r="G1227" s="2">
        <v>45079.729450740742</v>
      </c>
      <c r="H1227" s="3">
        <v>45083.891699386571</v>
      </c>
      <c r="I1227" s="2">
        <v>45083.891699386571</v>
      </c>
      <c r="J1227" s="5">
        <f t="shared" si="114"/>
        <v>4.162248645829095</v>
      </c>
      <c r="K1227" s="12">
        <f t="shared" si="115"/>
        <v>4.162248645829095</v>
      </c>
      <c r="L1227" s="5">
        <f t="shared" si="116"/>
        <v>99.893967499898281</v>
      </c>
      <c r="M1227" s="5">
        <v>40</v>
      </c>
      <c r="N1227" t="str">
        <f t="shared" si="117"/>
        <v>Prazo SLA não atendido</v>
      </c>
      <c r="O1227" s="19">
        <f t="shared" si="118"/>
        <v>2.4973491874974569</v>
      </c>
      <c r="P1227" t="str">
        <f t="shared" si="119"/>
        <v>Muito Acima do SLA</v>
      </c>
    </row>
    <row r="1228" spans="1:16" hidden="1" x14ac:dyDescent="0.3">
      <c r="A1228" s="1" t="s">
        <v>2167</v>
      </c>
      <c r="B1228" t="s">
        <v>2168</v>
      </c>
      <c r="C1228" t="s">
        <v>117</v>
      </c>
      <c r="D1228" t="s">
        <v>23</v>
      </c>
      <c r="F1228" s="3">
        <v>44966.745419791667</v>
      </c>
      <c r="G1228" s="2">
        <v>44966.745419791667</v>
      </c>
      <c r="H1228" s="3">
        <v>44985.488516342593</v>
      </c>
      <c r="I1228" s="2">
        <v>44985.488516342593</v>
      </c>
      <c r="J1228" s="5">
        <f t="shared" si="114"/>
        <v>18.743096550926566</v>
      </c>
      <c r="K1228" s="12">
        <f t="shared" si="115"/>
        <v>18.743096550926566</v>
      </c>
      <c r="L1228" s="5">
        <f t="shared" si="116"/>
        <v>449.83431722223759</v>
      </c>
      <c r="M1228" s="5">
        <v>180</v>
      </c>
      <c r="N1228" t="str">
        <f t="shared" si="117"/>
        <v>Prazo SLA não atendido</v>
      </c>
      <c r="O1228" s="19">
        <f t="shared" si="118"/>
        <v>2.4990795401235419</v>
      </c>
      <c r="P1228" t="str">
        <f t="shared" si="119"/>
        <v>Muito Acima do SLA</v>
      </c>
    </row>
    <row r="1229" spans="1:16" hidden="1" x14ac:dyDescent="0.3">
      <c r="A1229" s="1" t="s">
        <v>332</v>
      </c>
      <c r="B1229" t="s">
        <v>74</v>
      </c>
      <c r="C1229" t="s">
        <v>211</v>
      </c>
      <c r="D1229" t="s">
        <v>13</v>
      </c>
      <c r="F1229" s="3">
        <v>45079.719526319444</v>
      </c>
      <c r="G1229" s="2">
        <v>45079.719526319444</v>
      </c>
      <c r="H1229" s="3">
        <v>45083.889459409722</v>
      </c>
      <c r="I1229" s="2">
        <v>45083.889459409722</v>
      </c>
      <c r="J1229" s="5">
        <f t="shared" si="114"/>
        <v>4.1699330902774818</v>
      </c>
      <c r="K1229" s="12">
        <f t="shared" si="115"/>
        <v>4.1699330902774818</v>
      </c>
      <c r="L1229" s="5">
        <f t="shared" si="116"/>
        <v>100.07839416665956</v>
      </c>
      <c r="M1229" s="5">
        <v>40</v>
      </c>
      <c r="N1229" t="str">
        <f t="shared" si="117"/>
        <v>Prazo SLA não atendido</v>
      </c>
      <c r="O1229" s="19">
        <f t="shared" si="118"/>
        <v>2.5019598541664889</v>
      </c>
      <c r="P1229" t="str">
        <f t="shared" si="119"/>
        <v>Muito Acima do SLA</v>
      </c>
    </row>
    <row r="1230" spans="1:16" hidden="1" x14ac:dyDescent="0.3">
      <c r="A1230" s="1" t="s">
        <v>333</v>
      </c>
      <c r="B1230" t="s">
        <v>74</v>
      </c>
      <c r="C1230" t="s">
        <v>211</v>
      </c>
      <c r="D1230" t="s">
        <v>13</v>
      </c>
      <c r="F1230" s="3">
        <v>45079.717105312498</v>
      </c>
      <c r="G1230" s="2">
        <v>45079.717105312498</v>
      </c>
      <c r="H1230" s="3">
        <v>45083.887063761576</v>
      </c>
      <c r="I1230" s="2">
        <v>45083.887063761576</v>
      </c>
      <c r="J1230" s="5">
        <f t="shared" si="114"/>
        <v>4.1699584490779671</v>
      </c>
      <c r="K1230" s="12">
        <f t="shared" si="115"/>
        <v>4.1699584490779671</v>
      </c>
      <c r="L1230" s="5">
        <f t="shared" si="116"/>
        <v>100.07900277787121</v>
      </c>
      <c r="M1230" s="5">
        <v>40</v>
      </c>
      <c r="N1230" t="str">
        <f t="shared" si="117"/>
        <v>Prazo SLA não atendido</v>
      </c>
      <c r="O1230" s="19">
        <f t="shared" si="118"/>
        <v>2.5019750694467802</v>
      </c>
      <c r="P1230" t="str">
        <f t="shared" si="119"/>
        <v>Muito Acima do SLA</v>
      </c>
    </row>
    <row r="1231" spans="1:16" hidden="1" x14ac:dyDescent="0.3">
      <c r="A1231" s="1" t="s">
        <v>334</v>
      </c>
      <c r="B1231" t="s">
        <v>74</v>
      </c>
      <c r="C1231" t="s">
        <v>211</v>
      </c>
      <c r="D1231" t="s">
        <v>13</v>
      </c>
      <c r="F1231" s="3">
        <v>45079.711828541665</v>
      </c>
      <c r="G1231" s="2">
        <v>45079.711828541665</v>
      </c>
      <c r="H1231" s="3">
        <v>45083.886327638887</v>
      </c>
      <c r="I1231" s="2">
        <v>45083.886327638887</v>
      </c>
      <c r="J1231" s="5">
        <f t="shared" si="114"/>
        <v>4.1744990972219966</v>
      </c>
      <c r="K1231" s="12">
        <f t="shared" si="115"/>
        <v>4.1744990972219966</v>
      </c>
      <c r="L1231" s="5">
        <f t="shared" si="116"/>
        <v>100.18797833332792</v>
      </c>
      <c r="M1231" s="5">
        <v>40</v>
      </c>
      <c r="N1231" t="str">
        <f t="shared" si="117"/>
        <v>Prazo SLA não atendido</v>
      </c>
      <c r="O1231" s="19">
        <f t="shared" si="118"/>
        <v>2.5046994583331981</v>
      </c>
      <c r="P1231" t="str">
        <f t="shared" si="119"/>
        <v>Muito Acima do SLA</v>
      </c>
    </row>
    <row r="1232" spans="1:16" hidden="1" x14ac:dyDescent="0.3">
      <c r="A1232" s="1" t="s">
        <v>693</v>
      </c>
      <c r="B1232" t="s">
        <v>310</v>
      </c>
      <c r="C1232" t="s">
        <v>238</v>
      </c>
      <c r="D1232" t="s">
        <v>23</v>
      </c>
      <c r="F1232" s="3">
        <v>45056.693702881945</v>
      </c>
      <c r="G1232" s="2">
        <v>45056.693702881945</v>
      </c>
      <c r="H1232" s="3">
        <v>45075.483334409721</v>
      </c>
      <c r="I1232" s="2">
        <v>45075.483334409721</v>
      </c>
      <c r="J1232" s="5">
        <f t="shared" si="114"/>
        <v>18.789631527775782</v>
      </c>
      <c r="K1232" s="12">
        <f t="shared" si="115"/>
        <v>18.789631527775782</v>
      </c>
      <c r="L1232" s="5">
        <f t="shared" si="116"/>
        <v>450.95115666661877</v>
      </c>
      <c r="M1232" s="5">
        <v>180</v>
      </c>
      <c r="N1232" t="str">
        <f t="shared" si="117"/>
        <v>Prazo SLA não atendido</v>
      </c>
      <c r="O1232" s="19">
        <f t="shared" si="118"/>
        <v>2.5052842037034377</v>
      </c>
      <c r="P1232" t="str">
        <f t="shared" si="119"/>
        <v>Muito Acima do SLA</v>
      </c>
    </row>
    <row r="1233" spans="1:16" hidden="1" x14ac:dyDescent="0.3">
      <c r="A1233" s="1" t="s">
        <v>1822</v>
      </c>
      <c r="B1233" t="s">
        <v>1823</v>
      </c>
      <c r="C1233" t="s">
        <v>26</v>
      </c>
      <c r="D1233" t="s">
        <v>17</v>
      </c>
      <c r="F1233" s="3">
        <v>44992.749206643515</v>
      </c>
      <c r="G1233" s="2">
        <v>44992.749206643515</v>
      </c>
      <c r="H1233" s="3">
        <v>44994.423154467593</v>
      </c>
      <c r="I1233" s="2">
        <v>44994.423154467593</v>
      </c>
      <c r="J1233" s="5">
        <f t="shared" si="114"/>
        <v>1.6739478240779135</v>
      </c>
      <c r="K1233" s="12">
        <f t="shared" si="115"/>
        <v>1.6739478240779135</v>
      </c>
      <c r="L1233" s="5">
        <f t="shared" si="116"/>
        <v>40.174747777869925</v>
      </c>
      <c r="M1233" s="5">
        <v>16</v>
      </c>
      <c r="N1233" t="str">
        <f t="shared" si="117"/>
        <v>Prazo SLA não atendido</v>
      </c>
      <c r="O1233" s="19">
        <f t="shared" si="118"/>
        <v>2.5109217361168703</v>
      </c>
      <c r="P1233" t="str">
        <f t="shared" si="119"/>
        <v>Muito Acima do SLA</v>
      </c>
    </row>
    <row r="1234" spans="1:16" hidden="1" x14ac:dyDescent="0.3">
      <c r="A1234" s="1" t="s">
        <v>987</v>
      </c>
      <c r="B1234" t="s">
        <v>988</v>
      </c>
      <c r="C1234" t="s">
        <v>8</v>
      </c>
      <c r="D1234" t="s">
        <v>9</v>
      </c>
      <c r="F1234" s="3">
        <v>45036.852315995369</v>
      </c>
      <c r="G1234" s="2">
        <v>45036.852315995369</v>
      </c>
      <c r="H1234" s="3">
        <v>45049.412902824071</v>
      </c>
      <c r="I1234" s="2">
        <v>45049.412902824071</v>
      </c>
      <c r="J1234" s="5">
        <f t="shared" si="114"/>
        <v>12.560586828702071</v>
      </c>
      <c r="K1234" s="12">
        <f t="shared" si="115"/>
        <v>12.560586828702071</v>
      </c>
      <c r="L1234" s="5">
        <f t="shared" si="116"/>
        <v>301.45408388884971</v>
      </c>
      <c r="M1234" s="5">
        <v>120</v>
      </c>
      <c r="N1234" t="str">
        <f t="shared" si="117"/>
        <v>Prazo SLA não atendido</v>
      </c>
      <c r="O1234" s="19">
        <f t="shared" si="118"/>
        <v>2.5121173657404143</v>
      </c>
      <c r="P1234" t="str">
        <f t="shared" si="119"/>
        <v>Muito Acima do SLA</v>
      </c>
    </row>
    <row r="1235" spans="1:16" hidden="1" x14ac:dyDescent="0.3">
      <c r="A1235" s="1" t="s">
        <v>4140</v>
      </c>
      <c r="B1235" t="s">
        <v>4141</v>
      </c>
      <c r="C1235" t="s">
        <v>255</v>
      </c>
      <c r="D1235" t="s">
        <v>13</v>
      </c>
      <c r="F1235" s="3">
        <v>44855.480279224539</v>
      </c>
      <c r="G1235" s="2">
        <v>44855.480279224539</v>
      </c>
      <c r="H1235" s="3">
        <v>44859.681002673613</v>
      </c>
      <c r="I1235" s="2">
        <v>44859.681002673613</v>
      </c>
      <c r="J1235" s="5">
        <f t="shared" si="114"/>
        <v>4.2007234490738483</v>
      </c>
      <c r="K1235" s="12">
        <f t="shared" si="115"/>
        <v>4.2007234490738483</v>
      </c>
      <c r="L1235" s="5">
        <f t="shared" si="116"/>
        <v>100.81736277777236</v>
      </c>
      <c r="M1235" s="5">
        <v>40</v>
      </c>
      <c r="N1235" t="str">
        <f t="shared" si="117"/>
        <v>Prazo SLA não atendido</v>
      </c>
      <c r="O1235" s="19">
        <f t="shared" si="118"/>
        <v>2.5204340694443088</v>
      </c>
      <c r="P1235" t="str">
        <f t="shared" si="119"/>
        <v>Muito Acima do SLA</v>
      </c>
    </row>
    <row r="1236" spans="1:16" hidden="1" x14ac:dyDescent="0.3">
      <c r="A1236" s="1" t="s">
        <v>6054</v>
      </c>
      <c r="B1236" t="s">
        <v>6055</v>
      </c>
      <c r="C1236" t="s">
        <v>8</v>
      </c>
      <c r="D1236" t="s">
        <v>17</v>
      </c>
      <c r="F1236" s="3">
        <v>44746.785742199078</v>
      </c>
      <c r="G1236" s="2">
        <v>44746.785742199078</v>
      </c>
      <c r="H1236" s="3">
        <v>44748.467709641205</v>
      </c>
      <c r="I1236" s="2">
        <v>44748.467709641205</v>
      </c>
      <c r="J1236" s="5">
        <f t="shared" si="114"/>
        <v>1.6819674421276432</v>
      </c>
      <c r="K1236" s="12">
        <f t="shared" si="115"/>
        <v>1.6819674421276432</v>
      </c>
      <c r="L1236" s="5">
        <f t="shared" si="116"/>
        <v>40.367218611063436</v>
      </c>
      <c r="M1236" s="5">
        <v>16</v>
      </c>
      <c r="N1236" t="str">
        <f t="shared" si="117"/>
        <v>Prazo SLA não atendido</v>
      </c>
      <c r="O1236" s="19">
        <f t="shared" si="118"/>
        <v>2.5229511631914647</v>
      </c>
      <c r="P1236" t="str">
        <f t="shared" si="119"/>
        <v>Muito Acima do SLA</v>
      </c>
    </row>
    <row r="1237" spans="1:16" hidden="1" x14ac:dyDescent="0.3">
      <c r="A1237" s="1" t="s">
        <v>4504</v>
      </c>
      <c r="B1237" t="s">
        <v>4505</v>
      </c>
      <c r="C1237" t="s">
        <v>4506</v>
      </c>
      <c r="D1237" t="s">
        <v>23</v>
      </c>
      <c r="F1237" s="3">
        <v>44833.519542766204</v>
      </c>
      <c r="G1237" s="2">
        <v>44833.519542766204</v>
      </c>
      <c r="H1237" s="3">
        <v>44852.48383892361</v>
      </c>
      <c r="I1237" s="2">
        <v>44852.48383892361</v>
      </c>
      <c r="J1237" s="5">
        <f t="shared" si="114"/>
        <v>18.964296157406352</v>
      </c>
      <c r="K1237" s="12">
        <f t="shared" si="115"/>
        <v>18.964296157406352</v>
      </c>
      <c r="L1237" s="5">
        <f t="shared" si="116"/>
        <v>455.14310777775245</v>
      </c>
      <c r="M1237" s="5">
        <v>180</v>
      </c>
      <c r="N1237" t="str">
        <f t="shared" si="117"/>
        <v>Prazo SLA não atendido</v>
      </c>
      <c r="O1237" s="19">
        <f t="shared" si="118"/>
        <v>2.5285728209875136</v>
      </c>
      <c r="P1237" t="str">
        <f t="shared" si="119"/>
        <v>Muito Acima do SLA</v>
      </c>
    </row>
    <row r="1238" spans="1:16" hidden="1" x14ac:dyDescent="0.3">
      <c r="A1238" s="1" t="s">
        <v>3681</v>
      </c>
      <c r="B1238" t="s">
        <v>223</v>
      </c>
      <c r="C1238" t="s">
        <v>16</v>
      </c>
      <c r="D1238" t="s">
        <v>9</v>
      </c>
      <c r="F1238" s="3">
        <v>44876.799727766207</v>
      </c>
      <c r="G1238" s="2">
        <v>44876.799727766207</v>
      </c>
      <c r="H1238" s="3">
        <v>44889.456055949071</v>
      </c>
      <c r="I1238" s="2">
        <v>44889.456055949071</v>
      </c>
      <c r="J1238" s="5">
        <f t="shared" si="114"/>
        <v>12.656328182863945</v>
      </c>
      <c r="K1238" s="12">
        <f t="shared" si="115"/>
        <v>12.656328182863945</v>
      </c>
      <c r="L1238" s="5">
        <f t="shared" si="116"/>
        <v>303.75187638873467</v>
      </c>
      <c r="M1238" s="5">
        <v>120</v>
      </c>
      <c r="N1238" t="str">
        <f t="shared" si="117"/>
        <v>Prazo SLA não atendido</v>
      </c>
      <c r="O1238" s="19">
        <f t="shared" si="118"/>
        <v>2.531265636572789</v>
      </c>
      <c r="P1238" t="str">
        <f t="shared" si="119"/>
        <v>Muito Acima do SLA</v>
      </c>
    </row>
    <row r="1239" spans="1:16" hidden="1" x14ac:dyDescent="0.3">
      <c r="A1239" s="1" t="s">
        <v>5598</v>
      </c>
      <c r="B1239" t="s">
        <v>5599</v>
      </c>
      <c r="C1239" t="s">
        <v>109</v>
      </c>
      <c r="D1239" t="s">
        <v>9</v>
      </c>
      <c r="F1239" s="3">
        <v>44769.760299710651</v>
      </c>
      <c r="G1239" s="2">
        <v>44769.760299710651</v>
      </c>
      <c r="H1239" s="3">
        <v>44782.419228009261</v>
      </c>
      <c r="I1239" s="2">
        <v>44782.419228009261</v>
      </c>
      <c r="J1239" s="5">
        <f t="shared" si="114"/>
        <v>12.65892829860968</v>
      </c>
      <c r="K1239" s="12">
        <f t="shared" si="115"/>
        <v>12.65892829860968</v>
      </c>
      <c r="L1239" s="5">
        <f t="shared" si="116"/>
        <v>303.81427916663233</v>
      </c>
      <c r="M1239" s="5">
        <v>120</v>
      </c>
      <c r="N1239" t="str">
        <f t="shared" si="117"/>
        <v>Prazo SLA não atendido</v>
      </c>
      <c r="O1239" s="19">
        <f t="shared" si="118"/>
        <v>2.5317856597219359</v>
      </c>
      <c r="P1239" t="str">
        <f t="shared" si="119"/>
        <v>Muito Acima do SLA</v>
      </c>
    </row>
    <row r="1240" spans="1:16" hidden="1" x14ac:dyDescent="0.3">
      <c r="A1240" s="1" t="s">
        <v>3800</v>
      </c>
      <c r="B1240" t="s">
        <v>3801</v>
      </c>
      <c r="C1240" t="s">
        <v>91</v>
      </c>
      <c r="D1240" t="s">
        <v>23</v>
      </c>
      <c r="F1240" s="3">
        <v>44869.7585056713</v>
      </c>
      <c r="G1240" s="2">
        <v>44869.7585056713</v>
      </c>
      <c r="H1240" s="3">
        <v>44888.809278171299</v>
      </c>
      <c r="I1240" s="2">
        <v>44888.809278171299</v>
      </c>
      <c r="J1240" s="5">
        <f t="shared" si="114"/>
        <v>19.050772499998857</v>
      </c>
      <c r="K1240" s="12">
        <f t="shared" si="115"/>
        <v>19.050772499998857</v>
      </c>
      <c r="L1240" s="5">
        <f t="shared" si="116"/>
        <v>457.21853999997256</v>
      </c>
      <c r="M1240" s="5">
        <v>180</v>
      </c>
      <c r="N1240" t="str">
        <f t="shared" si="117"/>
        <v>Prazo SLA não atendido</v>
      </c>
      <c r="O1240" s="19">
        <f t="shared" si="118"/>
        <v>2.5401029999998475</v>
      </c>
      <c r="P1240" t="str">
        <f t="shared" si="119"/>
        <v>Muito Acima do SLA</v>
      </c>
    </row>
    <row r="1241" spans="1:16" hidden="1" x14ac:dyDescent="0.3">
      <c r="A1241" s="1" t="s">
        <v>1750</v>
      </c>
      <c r="B1241" t="s">
        <v>1751</v>
      </c>
      <c r="C1241" t="s">
        <v>117</v>
      </c>
      <c r="D1241" t="s">
        <v>23</v>
      </c>
      <c r="F1241" s="3">
        <v>44995.621993113426</v>
      </c>
      <c r="G1241" s="2">
        <v>44995.621993113426</v>
      </c>
      <c r="H1241" s="3">
        <v>45014.694172268515</v>
      </c>
      <c r="I1241" s="2">
        <v>45014.694172268515</v>
      </c>
      <c r="J1241" s="5">
        <f t="shared" si="114"/>
        <v>19.072179155089543</v>
      </c>
      <c r="K1241" s="12">
        <f t="shared" si="115"/>
        <v>19.072179155089543</v>
      </c>
      <c r="L1241" s="5">
        <f t="shared" si="116"/>
        <v>457.73229972214904</v>
      </c>
      <c r="M1241" s="5">
        <v>180</v>
      </c>
      <c r="N1241" t="str">
        <f t="shared" si="117"/>
        <v>Prazo SLA não atendido</v>
      </c>
      <c r="O1241" s="19">
        <f t="shared" si="118"/>
        <v>2.542957220678606</v>
      </c>
      <c r="P1241" t="str">
        <f t="shared" si="119"/>
        <v>Muito Acima do SLA</v>
      </c>
    </row>
    <row r="1242" spans="1:16" hidden="1" x14ac:dyDescent="0.3">
      <c r="A1242" s="1" t="s">
        <v>638</v>
      </c>
      <c r="B1242" t="s">
        <v>639</v>
      </c>
      <c r="C1242" t="s">
        <v>12</v>
      </c>
      <c r="D1242" t="s">
        <v>68</v>
      </c>
      <c r="F1242" s="3">
        <v>45062.017375659721</v>
      </c>
      <c r="G1242" s="2">
        <v>45062.017375659721</v>
      </c>
      <c r="H1242" s="3">
        <v>45064.572026365742</v>
      </c>
      <c r="I1242" s="2">
        <v>45064.572026365742</v>
      </c>
      <c r="J1242" s="5">
        <f t="shared" si="114"/>
        <v>2.5546507060207659</v>
      </c>
      <c r="K1242" s="12">
        <f t="shared" si="115"/>
        <v>2.5546507060207659</v>
      </c>
      <c r="L1242" s="5">
        <f t="shared" si="116"/>
        <v>61.311616944498383</v>
      </c>
      <c r="M1242" s="5">
        <v>24</v>
      </c>
      <c r="N1242" t="str">
        <f t="shared" si="117"/>
        <v>Prazo SLA não atendido</v>
      </c>
      <c r="O1242" s="19">
        <f t="shared" si="118"/>
        <v>2.5546507060207659</v>
      </c>
      <c r="P1242" t="str">
        <f t="shared" si="119"/>
        <v>Muito Acima do SLA</v>
      </c>
    </row>
    <row r="1243" spans="1:16" hidden="1" x14ac:dyDescent="0.3">
      <c r="A1243" s="1" t="s">
        <v>163</v>
      </c>
      <c r="B1243" t="s">
        <v>164</v>
      </c>
      <c r="C1243" t="s">
        <v>8</v>
      </c>
      <c r="D1243" t="s">
        <v>9</v>
      </c>
      <c r="F1243" s="3">
        <v>45092.685010520836</v>
      </c>
      <c r="G1243" s="2">
        <v>45092.685010520836</v>
      </c>
      <c r="H1243" s="3">
        <v>45105.543427199074</v>
      </c>
      <c r="I1243" s="2">
        <v>45105.543427199074</v>
      </c>
      <c r="J1243" s="5">
        <f t="shared" si="114"/>
        <v>12.858416678238427</v>
      </c>
      <c r="K1243" s="12">
        <f t="shared" si="115"/>
        <v>12.858416678238427</v>
      </c>
      <c r="L1243" s="5">
        <f t="shared" si="116"/>
        <v>308.60200027772225</v>
      </c>
      <c r="M1243" s="5">
        <v>120</v>
      </c>
      <c r="N1243" t="str">
        <f t="shared" si="117"/>
        <v>Prazo SLA não atendido</v>
      </c>
      <c r="O1243" s="19">
        <f t="shared" si="118"/>
        <v>2.5716833356476854</v>
      </c>
      <c r="P1243" t="str">
        <f t="shared" si="119"/>
        <v>Muito Acima do SLA</v>
      </c>
    </row>
    <row r="1244" spans="1:16" hidden="1" x14ac:dyDescent="0.3">
      <c r="A1244" s="1" t="s">
        <v>1604</v>
      </c>
      <c r="B1244" t="s">
        <v>1605</v>
      </c>
      <c r="C1244" t="s">
        <v>26</v>
      </c>
      <c r="D1244" t="s">
        <v>9</v>
      </c>
      <c r="F1244" s="3">
        <v>45002.611177500003</v>
      </c>
      <c r="G1244" s="2">
        <v>45002.611177500003</v>
      </c>
      <c r="H1244" s="3">
        <v>45015.503080775467</v>
      </c>
      <c r="I1244" s="2">
        <v>45015.503080775467</v>
      </c>
      <c r="J1244" s="5">
        <f t="shared" si="114"/>
        <v>12.891903275463847</v>
      </c>
      <c r="K1244" s="12">
        <f t="shared" si="115"/>
        <v>12.891903275463847</v>
      </c>
      <c r="L1244" s="5">
        <f t="shared" si="116"/>
        <v>309.40567861113232</v>
      </c>
      <c r="M1244" s="5">
        <v>120</v>
      </c>
      <c r="N1244" t="str">
        <f t="shared" si="117"/>
        <v>Prazo SLA não atendido</v>
      </c>
      <c r="O1244" s="19">
        <f t="shared" si="118"/>
        <v>2.5783806550927695</v>
      </c>
      <c r="P1244" t="str">
        <f t="shared" si="119"/>
        <v>Muito Acima do SLA</v>
      </c>
    </row>
    <row r="1245" spans="1:16" hidden="1" x14ac:dyDescent="0.3">
      <c r="A1245" s="1" t="s">
        <v>1535</v>
      </c>
      <c r="B1245" t="s">
        <v>1536</v>
      </c>
      <c r="C1245" t="s">
        <v>91</v>
      </c>
      <c r="D1245" t="s">
        <v>9</v>
      </c>
      <c r="F1245" s="3">
        <v>45006.508497175928</v>
      </c>
      <c r="G1245" s="2">
        <v>45006.508497175928</v>
      </c>
      <c r="H1245" s="3">
        <v>45019.438602210648</v>
      </c>
      <c r="I1245" s="2">
        <v>45019.438602210648</v>
      </c>
      <c r="J1245" s="5">
        <f t="shared" si="114"/>
        <v>12.930105034720327</v>
      </c>
      <c r="K1245" s="12">
        <f t="shared" si="115"/>
        <v>12.930105034720327</v>
      </c>
      <c r="L1245" s="5">
        <f t="shared" si="116"/>
        <v>310.32252083328785</v>
      </c>
      <c r="M1245" s="5">
        <v>120</v>
      </c>
      <c r="N1245" t="str">
        <f t="shared" si="117"/>
        <v>Prazo SLA não atendido</v>
      </c>
      <c r="O1245" s="19">
        <f t="shared" si="118"/>
        <v>2.5860210069440654</v>
      </c>
      <c r="P1245" t="str">
        <f t="shared" si="119"/>
        <v>Muito Acima do SLA</v>
      </c>
    </row>
    <row r="1246" spans="1:16" hidden="1" x14ac:dyDescent="0.3">
      <c r="A1246" s="1" t="s">
        <v>1592</v>
      </c>
      <c r="B1246" t="s">
        <v>1593</v>
      </c>
      <c r="C1246" t="s">
        <v>91</v>
      </c>
      <c r="D1246" t="s">
        <v>9</v>
      </c>
      <c r="F1246" s="3">
        <v>45002.720823645832</v>
      </c>
      <c r="G1246" s="2">
        <v>45002.720823645832</v>
      </c>
      <c r="H1246" s="3">
        <v>45015.743024282405</v>
      </c>
      <c r="I1246" s="2">
        <v>45015.743024282405</v>
      </c>
      <c r="J1246" s="5">
        <f t="shared" si="114"/>
        <v>13.022200636572961</v>
      </c>
      <c r="K1246" s="12">
        <f t="shared" si="115"/>
        <v>13.022200636572961</v>
      </c>
      <c r="L1246" s="5">
        <f t="shared" si="116"/>
        <v>312.53281527775107</v>
      </c>
      <c r="M1246" s="5">
        <v>120</v>
      </c>
      <c r="N1246" t="str">
        <f t="shared" si="117"/>
        <v>Prazo SLA não atendido</v>
      </c>
      <c r="O1246" s="19">
        <f t="shared" si="118"/>
        <v>2.6044401273145921</v>
      </c>
      <c r="P1246" t="str">
        <f t="shared" si="119"/>
        <v>Muito Acima do SLA</v>
      </c>
    </row>
    <row r="1247" spans="1:16" hidden="1" x14ac:dyDescent="0.3">
      <c r="A1247" s="1" t="s">
        <v>4509</v>
      </c>
      <c r="B1247" t="s">
        <v>338</v>
      </c>
      <c r="C1247" t="s">
        <v>4506</v>
      </c>
      <c r="D1247" t="s">
        <v>23</v>
      </c>
      <c r="F1247" s="3">
        <v>44832.791506886577</v>
      </c>
      <c r="G1247" s="2">
        <v>44832.791506886577</v>
      </c>
      <c r="H1247" s="3">
        <v>44852.483517037035</v>
      </c>
      <c r="I1247" s="2">
        <v>44852.483517037035</v>
      </c>
      <c r="J1247" s="5">
        <f t="shared" si="114"/>
        <v>19.692010150458373</v>
      </c>
      <c r="K1247" s="12">
        <f t="shared" si="115"/>
        <v>19.692010150458373</v>
      </c>
      <c r="L1247" s="5">
        <f t="shared" si="116"/>
        <v>472.60824361100094</v>
      </c>
      <c r="M1247" s="5">
        <v>180</v>
      </c>
      <c r="N1247" t="str">
        <f t="shared" si="117"/>
        <v>Prazo SLA não atendido</v>
      </c>
      <c r="O1247" s="19">
        <f t="shared" si="118"/>
        <v>2.6256013533944498</v>
      </c>
      <c r="P1247" t="str">
        <f t="shared" si="119"/>
        <v>Muito Acima do SLA</v>
      </c>
    </row>
    <row r="1248" spans="1:16" hidden="1" x14ac:dyDescent="0.3">
      <c r="A1248" s="1" t="s">
        <v>569</v>
      </c>
      <c r="B1248" t="s">
        <v>570</v>
      </c>
      <c r="C1248" t="s">
        <v>26</v>
      </c>
      <c r="D1248" t="s">
        <v>9</v>
      </c>
      <c r="F1248" s="3">
        <v>45065.484491064817</v>
      </c>
      <c r="G1248" s="2">
        <v>45065.484491064817</v>
      </c>
      <c r="H1248" s="3">
        <v>45078.649923414348</v>
      </c>
      <c r="I1248" s="2">
        <v>45078.649923414348</v>
      </c>
      <c r="J1248" s="5">
        <f t="shared" si="114"/>
        <v>13.165432349531329</v>
      </c>
      <c r="K1248" s="12">
        <f t="shared" si="115"/>
        <v>13.165432349531329</v>
      </c>
      <c r="L1248" s="5">
        <f t="shared" si="116"/>
        <v>315.9703763887519</v>
      </c>
      <c r="M1248" s="5">
        <v>120</v>
      </c>
      <c r="N1248" t="str">
        <f t="shared" si="117"/>
        <v>Prazo SLA não atendido</v>
      </c>
      <c r="O1248" s="19">
        <f t="shared" si="118"/>
        <v>2.6330864699062659</v>
      </c>
      <c r="P1248" t="str">
        <f t="shared" si="119"/>
        <v>Muito Acima do SLA</v>
      </c>
    </row>
    <row r="1249" spans="1:16" hidden="1" x14ac:dyDescent="0.3">
      <c r="A1249" s="1" t="s">
        <v>472</v>
      </c>
      <c r="B1249" t="s">
        <v>473</v>
      </c>
      <c r="C1249" t="s">
        <v>211</v>
      </c>
      <c r="D1249" t="s">
        <v>13</v>
      </c>
      <c r="F1249" s="3">
        <v>45072.401651631946</v>
      </c>
      <c r="G1249" s="2">
        <v>45072.401651631946</v>
      </c>
      <c r="H1249" s="3">
        <v>45076.800891284722</v>
      </c>
      <c r="I1249" s="2">
        <v>45076.800891284722</v>
      </c>
      <c r="J1249" s="5">
        <f t="shared" si="114"/>
        <v>4.3992396527755773</v>
      </c>
      <c r="K1249" s="12">
        <f t="shared" si="115"/>
        <v>4.3992396527755773</v>
      </c>
      <c r="L1249" s="5">
        <f t="shared" si="116"/>
        <v>105.58175166661385</v>
      </c>
      <c r="M1249" s="5">
        <v>40</v>
      </c>
      <c r="N1249" t="str">
        <f t="shared" si="117"/>
        <v>Prazo SLA não atendido</v>
      </c>
      <c r="O1249" s="19">
        <f t="shared" si="118"/>
        <v>2.6395437916653464</v>
      </c>
      <c r="P1249" t="str">
        <f t="shared" si="119"/>
        <v>Muito Acima do SLA</v>
      </c>
    </row>
    <row r="1250" spans="1:16" hidden="1" x14ac:dyDescent="0.3">
      <c r="A1250" s="1" t="s">
        <v>700</v>
      </c>
      <c r="B1250" t="s">
        <v>701</v>
      </c>
      <c r="C1250" t="s">
        <v>91</v>
      </c>
      <c r="D1250" t="s">
        <v>23</v>
      </c>
      <c r="F1250" s="3">
        <v>45056.604001446758</v>
      </c>
      <c r="G1250" s="2">
        <v>45056.604001446758</v>
      </c>
      <c r="H1250" s="3">
        <v>45076.485305729169</v>
      </c>
      <c r="I1250" s="2">
        <v>45076.485305729169</v>
      </c>
      <c r="J1250" s="5">
        <f t="shared" si="114"/>
        <v>19.881304282411293</v>
      </c>
      <c r="K1250" s="12">
        <f t="shared" si="115"/>
        <v>19.881304282411293</v>
      </c>
      <c r="L1250" s="5">
        <f t="shared" si="116"/>
        <v>477.15130277787102</v>
      </c>
      <c r="M1250" s="5">
        <v>180</v>
      </c>
      <c r="N1250" t="str">
        <f t="shared" si="117"/>
        <v>Prazo SLA não atendido</v>
      </c>
      <c r="O1250" s="19">
        <f t="shared" si="118"/>
        <v>2.6508405709881724</v>
      </c>
      <c r="P1250" t="str">
        <f t="shared" si="119"/>
        <v>Muito Acima do SLA</v>
      </c>
    </row>
    <row r="1251" spans="1:16" hidden="1" x14ac:dyDescent="0.3">
      <c r="A1251" s="1" t="s">
        <v>5320</v>
      </c>
      <c r="B1251" t="s">
        <v>5321</v>
      </c>
      <c r="C1251" t="s">
        <v>22</v>
      </c>
      <c r="D1251" t="s">
        <v>23</v>
      </c>
      <c r="F1251" s="3">
        <v>44784.614313043981</v>
      </c>
      <c r="G1251" s="2">
        <v>44784.614313043981</v>
      </c>
      <c r="H1251" s="3">
        <v>44804.546501331017</v>
      </c>
      <c r="I1251" s="2">
        <v>44804.546501331017</v>
      </c>
      <c r="J1251" s="5">
        <f t="shared" si="114"/>
        <v>19.932188287035387</v>
      </c>
      <c r="K1251" s="12">
        <f t="shared" si="115"/>
        <v>19.932188287035387</v>
      </c>
      <c r="L1251" s="5">
        <f t="shared" si="116"/>
        <v>478.3725188888493</v>
      </c>
      <c r="M1251" s="5">
        <v>180</v>
      </c>
      <c r="N1251" t="str">
        <f t="shared" si="117"/>
        <v>Prazo SLA não atendido</v>
      </c>
      <c r="O1251" s="19">
        <f t="shared" si="118"/>
        <v>2.6576251049380515</v>
      </c>
      <c r="P1251" t="str">
        <f t="shared" si="119"/>
        <v>Muito Acima do SLA</v>
      </c>
    </row>
    <row r="1252" spans="1:16" hidden="1" x14ac:dyDescent="0.3">
      <c r="A1252" s="1" t="s">
        <v>1146</v>
      </c>
      <c r="B1252" t="s">
        <v>1147</v>
      </c>
      <c r="C1252" t="s">
        <v>16</v>
      </c>
      <c r="D1252" t="s">
        <v>17</v>
      </c>
      <c r="F1252" s="3">
        <v>45027.636738333335</v>
      </c>
      <c r="G1252" s="2">
        <v>45027.636738333335</v>
      </c>
      <c r="H1252" s="3">
        <v>45029.420511585646</v>
      </c>
      <c r="I1252" s="2">
        <v>45029.420511585646</v>
      </c>
      <c r="J1252" s="5">
        <f t="shared" si="114"/>
        <v>1.7837732523112209</v>
      </c>
      <c r="K1252" s="12">
        <f t="shared" si="115"/>
        <v>1.7837732523112209</v>
      </c>
      <c r="L1252" s="5">
        <f t="shared" si="116"/>
        <v>42.810558055469301</v>
      </c>
      <c r="M1252" s="5">
        <v>16</v>
      </c>
      <c r="N1252" t="str">
        <f t="shared" si="117"/>
        <v>Prazo SLA não atendido</v>
      </c>
      <c r="O1252" s="19">
        <f t="shared" si="118"/>
        <v>2.6756598784668313</v>
      </c>
      <c r="P1252" t="str">
        <f t="shared" si="119"/>
        <v>Muito Acima do SLA</v>
      </c>
    </row>
    <row r="1253" spans="1:16" hidden="1" x14ac:dyDescent="0.3">
      <c r="A1253" s="1" t="s">
        <v>4282</v>
      </c>
      <c r="B1253" t="s">
        <v>4283</v>
      </c>
      <c r="C1253" t="s">
        <v>1469</v>
      </c>
      <c r="D1253" t="s">
        <v>23</v>
      </c>
      <c r="F1253" s="3">
        <v>44847.638498935186</v>
      </c>
      <c r="G1253" s="2">
        <v>44847.638498935186</v>
      </c>
      <c r="H1253" s="3">
        <v>44867.761541261571</v>
      </c>
      <c r="I1253" s="2">
        <v>44867.761541261571</v>
      </c>
      <c r="J1253" s="5">
        <f t="shared" si="114"/>
        <v>20.123042326384166</v>
      </c>
      <c r="K1253" s="12">
        <f t="shared" si="115"/>
        <v>20.123042326384166</v>
      </c>
      <c r="L1253" s="5">
        <f t="shared" si="116"/>
        <v>482.95301583321998</v>
      </c>
      <c r="M1253" s="5">
        <v>180</v>
      </c>
      <c r="N1253" t="str">
        <f t="shared" si="117"/>
        <v>Prazo SLA não atendido</v>
      </c>
      <c r="O1253" s="19">
        <f t="shared" si="118"/>
        <v>2.6830723101845555</v>
      </c>
      <c r="P1253" t="str">
        <f t="shared" si="119"/>
        <v>Muito Acima do SLA</v>
      </c>
    </row>
    <row r="1254" spans="1:16" hidden="1" x14ac:dyDescent="0.3">
      <c r="A1254" s="1" t="s">
        <v>1148</v>
      </c>
      <c r="B1254" t="s">
        <v>1149</v>
      </c>
      <c r="C1254" t="s">
        <v>16</v>
      </c>
      <c r="D1254" t="s">
        <v>17</v>
      </c>
      <c r="F1254" s="3">
        <v>45027.628494097225</v>
      </c>
      <c r="G1254" s="2">
        <v>45027.628494097225</v>
      </c>
      <c r="H1254" s="3">
        <v>45029.426569502313</v>
      </c>
      <c r="I1254" s="2">
        <v>45029.426569502313</v>
      </c>
      <c r="J1254" s="5">
        <f t="shared" si="114"/>
        <v>1.7980754050877295</v>
      </c>
      <c r="K1254" s="12">
        <f t="shared" si="115"/>
        <v>1.7980754050877295</v>
      </c>
      <c r="L1254" s="5">
        <f t="shared" si="116"/>
        <v>43.153809722105507</v>
      </c>
      <c r="M1254" s="5">
        <v>16</v>
      </c>
      <c r="N1254" t="str">
        <f t="shared" si="117"/>
        <v>Prazo SLA não atendido</v>
      </c>
      <c r="O1254" s="19">
        <f t="shared" si="118"/>
        <v>2.6971131076315942</v>
      </c>
      <c r="P1254" t="str">
        <f t="shared" si="119"/>
        <v>Muito Acima do SLA</v>
      </c>
    </row>
    <row r="1255" spans="1:16" hidden="1" x14ac:dyDescent="0.3">
      <c r="A1255" s="1" t="s">
        <v>735</v>
      </c>
      <c r="B1255" t="s">
        <v>736</v>
      </c>
      <c r="C1255" t="s">
        <v>16</v>
      </c>
      <c r="D1255" t="s">
        <v>17</v>
      </c>
      <c r="F1255" s="3">
        <v>45054.61447818287</v>
      </c>
      <c r="G1255" s="2">
        <v>45054.61447818287</v>
      </c>
      <c r="H1255" s="3">
        <v>45056.41627833333</v>
      </c>
      <c r="I1255" s="2">
        <v>45056.41627833333</v>
      </c>
      <c r="J1255" s="5">
        <f t="shared" si="114"/>
        <v>1.8018001504606218</v>
      </c>
      <c r="K1255" s="12">
        <f t="shared" si="115"/>
        <v>1.8018001504606218</v>
      </c>
      <c r="L1255" s="5">
        <f t="shared" si="116"/>
        <v>43.243203611054923</v>
      </c>
      <c r="M1255" s="5">
        <v>16</v>
      </c>
      <c r="N1255" t="str">
        <f t="shared" si="117"/>
        <v>Prazo SLA não atendido</v>
      </c>
      <c r="O1255" s="19">
        <f t="shared" si="118"/>
        <v>2.7027002256909327</v>
      </c>
      <c r="P1255" t="str">
        <f t="shared" si="119"/>
        <v>Muito Acima do SLA</v>
      </c>
    </row>
    <row r="1256" spans="1:16" hidden="1" x14ac:dyDescent="0.3">
      <c r="A1256" s="1" t="s">
        <v>2151</v>
      </c>
      <c r="B1256" t="s">
        <v>2152</v>
      </c>
      <c r="C1256" t="s">
        <v>91</v>
      </c>
      <c r="D1256" t="s">
        <v>23</v>
      </c>
      <c r="F1256" s="3">
        <v>44967.466686331019</v>
      </c>
      <c r="G1256" s="2">
        <v>44967.466686331019</v>
      </c>
      <c r="H1256" s="3">
        <v>44987.772357569447</v>
      </c>
      <c r="I1256" s="2">
        <v>44987.772357569447</v>
      </c>
      <c r="J1256" s="5">
        <f t="shared" si="114"/>
        <v>20.305671238427749</v>
      </c>
      <c r="K1256" s="12">
        <f t="shared" si="115"/>
        <v>20.305671238427749</v>
      </c>
      <c r="L1256" s="5">
        <f t="shared" si="116"/>
        <v>487.33610972226597</v>
      </c>
      <c r="M1256" s="5">
        <v>180</v>
      </c>
      <c r="N1256" t="str">
        <f t="shared" si="117"/>
        <v>Prazo SLA não atendido</v>
      </c>
      <c r="O1256" s="19">
        <f t="shared" si="118"/>
        <v>2.7074228317903666</v>
      </c>
      <c r="P1256" t="str">
        <f t="shared" si="119"/>
        <v>Muito Acima do SLA</v>
      </c>
    </row>
    <row r="1257" spans="1:16" hidden="1" x14ac:dyDescent="0.3">
      <c r="A1257" s="1" t="s">
        <v>5888</v>
      </c>
      <c r="B1257" t="s">
        <v>5889</v>
      </c>
      <c r="C1257" t="s">
        <v>8</v>
      </c>
      <c r="D1257" t="s">
        <v>13</v>
      </c>
      <c r="F1257" s="3">
        <v>44756.680102141203</v>
      </c>
      <c r="G1257" s="2">
        <v>44756.680102141203</v>
      </c>
      <c r="H1257" s="3">
        <v>44761.198952118059</v>
      </c>
      <c r="I1257" s="2">
        <v>44761.198952118059</v>
      </c>
      <c r="J1257" s="5">
        <f t="shared" si="114"/>
        <v>4.518849976855563</v>
      </c>
      <c r="K1257" s="12">
        <f t="shared" si="115"/>
        <v>4.518849976855563</v>
      </c>
      <c r="L1257" s="5">
        <f t="shared" si="116"/>
        <v>108.45239944453351</v>
      </c>
      <c r="M1257" s="5">
        <v>40</v>
      </c>
      <c r="N1257" t="str">
        <f t="shared" si="117"/>
        <v>Prazo SLA não atendido</v>
      </c>
      <c r="O1257" s="19">
        <f t="shared" si="118"/>
        <v>2.7113099861133376</v>
      </c>
      <c r="P1257" t="str">
        <f t="shared" si="119"/>
        <v>Muito Acima do SLA</v>
      </c>
    </row>
    <row r="1258" spans="1:16" hidden="1" x14ac:dyDescent="0.3">
      <c r="A1258" s="1" t="s">
        <v>2114</v>
      </c>
      <c r="B1258" t="s">
        <v>574</v>
      </c>
      <c r="C1258" t="s">
        <v>16</v>
      </c>
      <c r="D1258" t="s">
        <v>17</v>
      </c>
      <c r="F1258" s="3">
        <v>44971.604493854167</v>
      </c>
      <c r="G1258" s="2">
        <v>44971.604493854167</v>
      </c>
      <c r="H1258" s="3">
        <v>44973.415646215275</v>
      </c>
      <c r="I1258" s="2">
        <v>44973.415646215275</v>
      </c>
      <c r="J1258" s="5">
        <f t="shared" si="114"/>
        <v>1.8111523611078155</v>
      </c>
      <c r="K1258" s="12">
        <f t="shared" si="115"/>
        <v>1.8111523611078155</v>
      </c>
      <c r="L1258" s="5">
        <f t="shared" si="116"/>
        <v>43.467656666587573</v>
      </c>
      <c r="M1258" s="5">
        <v>16</v>
      </c>
      <c r="N1258" t="str">
        <f t="shared" si="117"/>
        <v>Prazo SLA não atendido</v>
      </c>
      <c r="O1258" s="19">
        <f t="shared" si="118"/>
        <v>2.7167285416617233</v>
      </c>
      <c r="P1258" t="str">
        <f t="shared" si="119"/>
        <v>Muito Acima do SLA</v>
      </c>
    </row>
    <row r="1259" spans="1:16" hidden="1" x14ac:dyDescent="0.3">
      <c r="A1259" s="1" t="s">
        <v>3385</v>
      </c>
      <c r="B1259" t="s">
        <v>3386</v>
      </c>
      <c r="C1259" t="s">
        <v>1005</v>
      </c>
      <c r="D1259" t="s">
        <v>23</v>
      </c>
      <c r="F1259" s="3">
        <v>44896.500818819448</v>
      </c>
      <c r="G1259" s="2">
        <v>44896.500818819448</v>
      </c>
      <c r="H1259" s="3">
        <v>44916.930748252315</v>
      </c>
      <c r="I1259" s="2">
        <v>44916.930748252315</v>
      </c>
      <c r="J1259" s="5">
        <f t="shared" si="114"/>
        <v>20.429929432866629</v>
      </c>
      <c r="K1259" s="12">
        <f t="shared" si="115"/>
        <v>20.429929432866629</v>
      </c>
      <c r="L1259" s="5">
        <f t="shared" si="116"/>
        <v>490.3183063887991</v>
      </c>
      <c r="M1259" s="5">
        <v>180</v>
      </c>
      <c r="N1259" t="str">
        <f t="shared" si="117"/>
        <v>Prazo SLA não atendido</v>
      </c>
      <c r="O1259" s="19">
        <f t="shared" si="118"/>
        <v>2.7239905910488837</v>
      </c>
      <c r="P1259" t="str">
        <f t="shared" si="119"/>
        <v>Muito Acima do SLA</v>
      </c>
    </row>
    <row r="1260" spans="1:16" hidden="1" x14ac:dyDescent="0.3">
      <c r="A1260" s="1" t="s">
        <v>547</v>
      </c>
      <c r="B1260" t="s">
        <v>548</v>
      </c>
      <c r="C1260" t="s">
        <v>16</v>
      </c>
      <c r="D1260" t="s">
        <v>43</v>
      </c>
      <c r="F1260" s="3">
        <v>45068.634854826392</v>
      </c>
      <c r="G1260" s="2">
        <v>45068.634854826392</v>
      </c>
      <c r="H1260" s="3">
        <v>45070.458036238429</v>
      </c>
      <c r="I1260" s="2">
        <v>45070.458036238429</v>
      </c>
      <c r="J1260" s="5">
        <f t="shared" si="114"/>
        <v>1.8231814120372292</v>
      </c>
      <c r="K1260" s="12">
        <f t="shared" si="115"/>
        <v>1.8231814120372292</v>
      </c>
      <c r="L1260" s="5">
        <f t="shared" si="116"/>
        <v>43.7563538888935</v>
      </c>
      <c r="M1260" s="5">
        <v>16</v>
      </c>
      <c r="N1260" t="str">
        <f t="shared" si="117"/>
        <v>Prazo SLA não atendido</v>
      </c>
      <c r="O1260" s="19">
        <f t="shared" si="118"/>
        <v>2.7347721180558437</v>
      </c>
      <c r="P1260" t="str">
        <f t="shared" si="119"/>
        <v>Muito Acima do SLA</v>
      </c>
    </row>
    <row r="1261" spans="1:16" hidden="1" x14ac:dyDescent="0.3">
      <c r="A1261" s="1" t="s">
        <v>4191</v>
      </c>
      <c r="B1261" t="s">
        <v>4192</v>
      </c>
      <c r="C1261" t="s">
        <v>26</v>
      </c>
      <c r="D1261" t="s">
        <v>13</v>
      </c>
      <c r="F1261" s="3">
        <v>44853.945199699076</v>
      </c>
      <c r="G1261" s="2">
        <v>44853.945199699076</v>
      </c>
      <c r="H1261" s="3">
        <v>44858.507601886573</v>
      </c>
      <c r="I1261" s="2">
        <v>44858.507601886573</v>
      </c>
      <c r="J1261" s="5">
        <f t="shared" si="114"/>
        <v>4.562402187497355</v>
      </c>
      <c r="K1261" s="12">
        <f t="shared" si="115"/>
        <v>4.562402187497355</v>
      </c>
      <c r="L1261" s="5">
        <f t="shared" si="116"/>
        <v>109.49765249993652</v>
      </c>
      <c r="M1261" s="5">
        <v>40</v>
      </c>
      <c r="N1261" t="str">
        <f t="shared" si="117"/>
        <v>Prazo SLA não atendido</v>
      </c>
      <c r="O1261" s="19">
        <f t="shared" si="118"/>
        <v>2.7374413124984129</v>
      </c>
      <c r="P1261" t="str">
        <f t="shared" si="119"/>
        <v>Muito Acima do SLA</v>
      </c>
    </row>
    <row r="1262" spans="1:16" hidden="1" x14ac:dyDescent="0.3">
      <c r="A1262" s="1" t="s">
        <v>549</v>
      </c>
      <c r="B1262" t="s">
        <v>550</v>
      </c>
      <c r="C1262" t="s">
        <v>16</v>
      </c>
      <c r="D1262" t="s">
        <v>43</v>
      </c>
      <c r="F1262" s="3">
        <v>45068.632932071756</v>
      </c>
      <c r="G1262" s="2">
        <v>45068.632932071756</v>
      </c>
      <c r="H1262" s="3">
        <v>45070.461809745371</v>
      </c>
      <c r="I1262" s="2">
        <v>45070.461809745371</v>
      </c>
      <c r="J1262" s="5">
        <f t="shared" si="114"/>
        <v>1.8288776736153523</v>
      </c>
      <c r="K1262" s="12">
        <f t="shared" si="115"/>
        <v>1.8288776736153523</v>
      </c>
      <c r="L1262" s="5">
        <f t="shared" si="116"/>
        <v>43.893064166768454</v>
      </c>
      <c r="M1262" s="5">
        <v>16</v>
      </c>
      <c r="N1262" t="str">
        <f t="shared" si="117"/>
        <v>Prazo SLA não atendido</v>
      </c>
      <c r="O1262" s="19">
        <f t="shared" si="118"/>
        <v>2.7433165104230284</v>
      </c>
      <c r="P1262" t="str">
        <f t="shared" si="119"/>
        <v>Muito Acima do SLA</v>
      </c>
    </row>
    <row r="1263" spans="1:16" hidden="1" x14ac:dyDescent="0.3">
      <c r="A1263" s="1" t="s">
        <v>4643</v>
      </c>
      <c r="B1263" t="s">
        <v>4644</v>
      </c>
      <c r="C1263" t="s">
        <v>109</v>
      </c>
      <c r="D1263" t="s">
        <v>9</v>
      </c>
      <c r="F1263" s="3">
        <v>44825.995634618055</v>
      </c>
      <c r="G1263" s="2">
        <v>44825.995634618055</v>
      </c>
      <c r="H1263" s="3">
        <v>44839.737801608797</v>
      </c>
      <c r="I1263" s="2">
        <v>44839.737801608797</v>
      </c>
      <c r="J1263" s="5">
        <f t="shared" si="114"/>
        <v>13.74216699074168</v>
      </c>
      <c r="K1263" s="12">
        <f t="shared" si="115"/>
        <v>13.74216699074168</v>
      </c>
      <c r="L1263" s="5">
        <f t="shared" si="116"/>
        <v>329.81200777780032</v>
      </c>
      <c r="M1263" s="5">
        <v>120</v>
      </c>
      <c r="N1263" t="str">
        <f t="shared" si="117"/>
        <v>Prazo SLA não atendido</v>
      </c>
      <c r="O1263" s="19">
        <f t="shared" si="118"/>
        <v>2.748433398148336</v>
      </c>
      <c r="P1263" t="str">
        <f t="shared" si="119"/>
        <v>Muito Acima do SLA</v>
      </c>
    </row>
    <row r="1264" spans="1:16" hidden="1" x14ac:dyDescent="0.3">
      <c r="A1264" s="1" t="s">
        <v>4645</v>
      </c>
      <c r="B1264" t="s">
        <v>4646</v>
      </c>
      <c r="C1264" t="s">
        <v>109</v>
      </c>
      <c r="D1264" t="s">
        <v>9</v>
      </c>
      <c r="F1264" s="3">
        <v>44825.978622881943</v>
      </c>
      <c r="G1264" s="2">
        <v>44825.978622881943</v>
      </c>
      <c r="H1264" s="3">
        <v>44839.735188159721</v>
      </c>
      <c r="I1264" s="2">
        <v>44839.735188159721</v>
      </c>
      <c r="J1264" s="5">
        <f t="shared" si="114"/>
        <v>13.756565277777554</v>
      </c>
      <c r="K1264" s="12">
        <f t="shared" si="115"/>
        <v>13.756565277777554</v>
      </c>
      <c r="L1264" s="5">
        <f t="shared" si="116"/>
        <v>330.1575666666613</v>
      </c>
      <c r="M1264" s="5">
        <v>120</v>
      </c>
      <c r="N1264" t="str">
        <f t="shared" si="117"/>
        <v>Prazo SLA não atendido</v>
      </c>
      <c r="O1264" s="19">
        <f t="shared" si="118"/>
        <v>2.751313055555511</v>
      </c>
      <c r="P1264" t="str">
        <f t="shared" si="119"/>
        <v>Muito Acima do SLA</v>
      </c>
    </row>
    <row r="1265" spans="1:16" hidden="1" x14ac:dyDescent="0.3">
      <c r="A1265" s="1" t="s">
        <v>4086</v>
      </c>
      <c r="B1265" t="s">
        <v>4087</v>
      </c>
      <c r="C1265" t="s">
        <v>16</v>
      </c>
      <c r="D1265" t="s">
        <v>17</v>
      </c>
      <c r="F1265" s="3">
        <v>44858.677479699072</v>
      </c>
      <c r="G1265" s="2">
        <v>44858.677479699072</v>
      </c>
      <c r="H1265" s="3">
        <v>44860.522786400463</v>
      </c>
      <c r="I1265" s="2">
        <v>44860.522786400463</v>
      </c>
      <c r="J1265" s="5">
        <f t="shared" si="114"/>
        <v>1.8453067013906548</v>
      </c>
      <c r="K1265" s="12">
        <f t="shared" si="115"/>
        <v>1.8453067013906548</v>
      </c>
      <c r="L1265" s="5">
        <f t="shared" si="116"/>
        <v>44.287360833375715</v>
      </c>
      <c r="M1265" s="5">
        <v>16</v>
      </c>
      <c r="N1265" t="str">
        <f t="shared" si="117"/>
        <v>Prazo SLA não atendido</v>
      </c>
      <c r="O1265" s="19">
        <f t="shared" si="118"/>
        <v>2.7679600520859822</v>
      </c>
      <c r="P1265" t="str">
        <f t="shared" si="119"/>
        <v>Muito Acima do SLA</v>
      </c>
    </row>
    <row r="1266" spans="1:16" hidden="1" x14ac:dyDescent="0.3">
      <c r="A1266" s="1" t="s">
        <v>865</v>
      </c>
      <c r="B1266" t="s">
        <v>866</v>
      </c>
      <c r="C1266" t="s">
        <v>16</v>
      </c>
      <c r="D1266" t="s">
        <v>9</v>
      </c>
      <c r="F1266" s="3">
        <v>45043.785528043984</v>
      </c>
      <c r="G1266" s="2">
        <v>45043.785528043984</v>
      </c>
      <c r="H1266" s="3">
        <v>45057.628584479164</v>
      </c>
      <c r="I1266" s="2">
        <v>45057.628584479164</v>
      </c>
      <c r="J1266" s="5">
        <f t="shared" si="114"/>
        <v>13.843056435180188</v>
      </c>
      <c r="K1266" s="12">
        <f t="shared" si="115"/>
        <v>13.843056435180188</v>
      </c>
      <c r="L1266" s="5">
        <f t="shared" si="116"/>
        <v>332.2333544443245</v>
      </c>
      <c r="M1266" s="5">
        <v>120</v>
      </c>
      <c r="N1266" t="str">
        <f t="shared" si="117"/>
        <v>Prazo SLA não atendido</v>
      </c>
      <c r="O1266" s="19">
        <f t="shared" si="118"/>
        <v>2.7686112870360375</v>
      </c>
      <c r="P1266" t="str">
        <f t="shared" si="119"/>
        <v>Muito Acima do SLA</v>
      </c>
    </row>
    <row r="1267" spans="1:16" hidden="1" x14ac:dyDescent="0.3">
      <c r="A1267" s="1" t="s">
        <v>1830</v>
      </c>
      <c r="B1267" t="s">
        <v>1831</v>
      </c>
      <c r="C1267" t="s">
        <v>12</v>
      </c>
      <c r="D1267" t="s">
        <v>162</v>
      </c>
      <c r="F1267" s="3">
        <v>44992.635562777781</v>
      </c>
      <c r="G1267" s="2">
        <v>44992.635562777781</v>
      </c>
      <c r="H1267" s="3">
        <v>44994.482707939816</v>
      </c>
      <c r="I1267" s="2">
        <v>44994.482707939816</v>
      </c>
      <c r="J1267" s="5">
        <f t="shared" si="114"/>
        <v>1.8471451620353037</v>
      </c>
      <c r="K1267" s="12">
        <f t="shared" si="115"/>
        <v>1.8471451620353037</v>
      </c>
      <c r="L1267" s="5">
        <f t="shared" si="116"/>
        <v>44.331483888847288</v>
      </c>
      <c r="M1267" s="5">
        <v>16</v>
      </c>
      <c r="N1267" t="str">
        <f t="shared" si="117"/>
        <v>Prazo SLA não atendido</v>
      </c>
      <c r="O1267" s="19">
        <f t="shared" si="118"/>
        <v>2.7707177430529555</v>
      </c>
      <c r="P1267" t="str">
        <f t="shared" si="119"/>
        <v>Muito Acima do SLA</v>
      </c>
    </row>
    <row r="1268" spans="1:16" hidden="1" x14ac:dyDescent="0.3">
      <c r="A1268" s="1" t="s">
        <v>3452</v>
      </c>
      <c r="B1268" t="s">
        <v>3453</v>
      </c>
      <c r="C1268" t="s">
        <v>16</v>
      </c>
      <c r="D1268" t="s">
        <v>17</v>
      </c>
      <c r="F1268" s="3">
        <v>44894.59931445602</v>
      </c>
      <c r="G1268" s="2">
        <v>44894.59931445602</v>
      </c>
      <c r="H1268" s="3">
        <v>44896.450076666668</v>
      </c>
      <c r="I1268" s="2">
        <v>44896.450076666668</v>
      </c>
      <c r="J1268" s="5">
        <f t="shared" si="114"/>
        <v>1.8507622106480994</v>
      </c>
      <c r="K1268" s="12">
        <f t="shared" si="115"/>
        <v>1.8507622106480994</v>
      </c>
      <c r="L1268" s="5">
        <f t="shared" si="116"/>
        <v>44.418293055554386</v>
      </c>
      <c r="M1268" s="5">
        <v>16</v>
      </c>
      <c r="N1268" t="str">
        <f t="shared" si="117"/>
        <v>Prazo SLA não atendido</v>
      </c>
      <c r="O1268" s="19">
        <f t="shared" si="118"/>
        <v>2.7761433159721491</v>
      </c>
      <c r="P1268" t="str">
        <f t="shared" si="119"/>
        <v>Muito Acima do SLA</v>
      </c>
    </row>
    <row r="1269" spans="1:16" hidden="1" x14ac:dyDescent="0.3">
      <c r="A1269" s="1" t="s">
        <v>3248</v>
      </c>
      <c r="B1269" t="s">
        <v>3249</v>
      </c>
      <c r="C1269" t="s">
        <v>16</v>
      </c>
      <c r="D1269" t="s">
        <v>17</v>
      </c>
      <c r="F1269" s="3">
        <v>44902.619755451386</v>
      </c>
      <c r="G1269" s="2">
        <v>44902.619755451386</v>
      </c>
      <c r="H1269" s="3">
        <v>44904.472286828706</v>
      </c>
      <c r="I1269" s="2">
        <v>44904.472286828706</v>
      </c>
      <c r="J1269" s="5">
        <f t="shared" si="114"/>
        <v>1.8525313773207017</v>
      </c>
      <c r="K1269" s="12">
        <f t="shared" si="115"/>
        <v>1.8525313773207017</v>
      </c>
      <c r="L1269" s="5">
        <f t="shared" si="116"/>
        <v>44.460753055696841</v>
      </c>
      <c r="M1269" s="5">
        <v>16</v>
      </c>
      <c r="N1269" t="str">
        <f t="shared" si="117"/>
        <v>Prazo SLA não atendido</v>
      </c>
      <c r="O1269" s="19">
        <f t="shared" si="118"/>
        <v>2.7787970659810526</v>
      </c>
      <c r="P1269" t="str">
        <f t="shared" si="119"/>
        <v>Muito Acima do SLA</v>
      </c>
    </row>
    <row r="1270" spans="1:16" hidden="1" x14ac:dyDescent="0.3">
      <c r="A1270" s="1" t="s">
        <v>5931</v>
      </c>
      <c r="B1270" t="s">
        <v>5932</v>
      </c>
      <c r="C1270" t="s">
        <v>16</v>
      </c>
      <c r="D1270" t="s">
        <v>17</v>
      </c>
      <c r="F1270" s="3">
        <v>44754.631257777779</v>
      </c>
      <c r="G1270" s="2">
        <v>44754.631257777779</v>
      </c>
      <c r="H1270" s="3">
        <v>44756.488114618056</v>
      </c>
      <c r="I1270" s="2">
        <v>44756.488114618056</v>
      </c>
      <c r="J1270" s="5">
        <f t="shared" si="114"/>
        <v>1.8568568402770325</v>
      </c>
      <c r="K1270" s="12">
        <f t="shared" si="115"/>
        <v>1.8568568402770325</v>
      </c>
      <c r="L1270" s="5">
        <f t="shared" si="116"/>
        <v>44.564564166648779</v>
      </c>
      <c r="M1270" s="5">
        <v>16</v>
      </c>
      <c r="N1270" t="str">
        <f t="shared" si="117"/>
        <v>Prazo SLA não atendido</v>
      </c>
      <c r="O1270" s="19">
        <f t="shared" si="118"/>
        <v>2.7852852604155487</v>
      </c>
      <c r="P1270" t="str">
        <f t="shared" si="119"/>
        <v>Muito Acima do SLA</v>
      </c>
    </row>
    <row r="1271" spans="1:16" hidden="1" x14ac:dyDescent="0.3">
      <c r="A1271" s="1" t="s">
        <v>1978</v>
      </c>
      <c r="B1271" t="s">
        <v>1979</v>
      </c>
      <c r="C1271" t="s">
        <v>1810</v>
      </c>
      <c r="D1271" t="s">
        <v>23</v>
      </c>
      <c r="F1271" s="3">
        <v>44984.725787314812</v>
      </c>
      <c r="G1271" s="2">
        <v>44984.725787314812</v>
      </c>
      <c r="H1271" s="3">
        <v>45005.618202604164</v>
      </c>
      <c r="I1271" s="2">
        <v>45005.618202604164</v>
      </c>
      <c r="J1271" s="5">
        <f t="shared" si="114"/>
        <v>20.892415289352357</v>
      </c>
      <c r="K1271" s="12">
        <f t="shared" si="115"/>
        <v>20.892415289352357</v>
      </c>
      <c r="L1271" s="5">
        <f t="shared" si="116"/>
        <v>501.41796694445657</v>
      </c>
      <c r="M1271" s="5">
        <v>180</v>
      </c>
      <c r="N1271" t="str">
        <f t="shared" si="117"/>
        <v>Prazo SLA não atendido</v>
      </c>
      <c r="O1271" s="19">
        <f t="shared" si="118"/>
        <v>2.7856553719136476</v>
      </c>
      <c r="P1271" t="str">
        <f t="shared" si="119"/>
        <v>Muito Acima do SLA</v>
      </c>
    </row>
    <row r="1272" spans="1:16" hidden="1" x14ac:dyDescent="0.3">
      <c r="A1272" s="1" t="s">
        <v>4092</v>
      </c>
      <c r="B1272" t="s">
        <v>4093</v>
      </c>
      <c r="C1272" t="s">
        <v>16</v>
      </c>
      <c r="D1272" t="s">
        <v>17</v>
      </c>
      <c r="F1272" s="3">
        <v>44858.648733055554</v>
      </c>
      <c r="G1272" s="2">
        <v>44858.648733055554</v>
      </c>
      <c r="H1272" s="3">
        <v>44860.507043379628</v>
      </c>
      <c r="I1272" s="2">
        <v>44860.507043379628</v>
      </c>
      <c r="J1272" s="5">
        <f t="shared" si="114"/>
        <v>1.8583103240744094</v>
      </c>
      <c r="K1272" s="12">
        <f t="shared" si="115"/>
        <v>1.8583103240744094</v>
      </c>
      <c r="L1272" s="5">
        <f t="shared" si="116"/>
        <v>44.599447777785826</v>
      </c>
      <c r="M1272" s="5">
        <v>16</v>
      </c>
      <c r="N1272" t="str">
        <f t="shared" si="117"/>
        <v>Prazo SLA não atendido</v>
      </c>
      <c r="O1272" s="19">
        <f t="shared" si="118"/>
        <v>2.7874654861116142</v>
      </c>
      <c r="P1272" t="str">
        <f t="shared" si="119"/>
        <v>Muito Acima do SLA</v>
      </c>
    </row>
    <row r="1273" spans="1:16" hidden="1" x14ac:dyDescent="0.3">
      <c r="A1273" s="1" t="s">
        <v>4374</v>
      </c>
      <c r="B1273" t="s">
        <v>4375</v>
      </c>
      <c r="C1273" t="s">
        <v>26</v>
      </c>
      <c r="D1273" t="s">
        <v>68</v>
      </c>
      <c r="F1273" s="3">
        <v>44841.652005960648</v>
      </c>
      <c r="G1273" s="2">
        <v>44841.652005960648</v>
      </c>
      <c r="H1273" s="3">
        <v>44844.442573449072</v>
      </c>
      <c r="I1273" s="2">
        <v>44844.442573449072</v>
      </c>
      <c r="J1273" s="5">
        <f t="shared" si="114"/>
        <v>2.7905674884241307</v>
      </c>
      <c r="K1273" s="12">
        <f t="shared" si="115"/>
        <v>2.7905674884241307</v>
      </c>
      <c r="L1273" s="5">
        <f t="shared" si="116"/>
        <v>66.973619722179137</v>
      </c>
      <c r="M1273" s="5">
        <v>24</v>
      </c>
      <c r="N1273" t="str">
        <f t="shared" si="117"/>
        <v>Prazo SLA não atendido</v>
      </c>
      <c r="O1273" s="19">
        <f t="shared" si="118"/>
        <v>2.7905674884241307</v>
      </c>
      <c r="P1273" t="str">
        <f t="shared" si="119"/>
        <v>Muito Acima do SLA</v>
      </c>
    </row>
    <row r="1274" spans="1:16" hidden="1" x14ac:dyDescent="0.3">
      <c r="A1274" s="1" t="s">
        <v>3544</v>
      </c>
      <c r="B1274" t="s">
        <v>3545</v>
      </c>
      <c r="C1274" t="s">
        <v>16</v>
      </c>
      <c r="D1274" t="s">
        <v>9</v>
      </c>
      <c r="F1274" s="3">
        <v>44888.523200289354</v>
      </c>
      <c r="G1274" s="2">
        <v>44888.523200289354</v>
      </c>
      <c r="H1274" s="3">
        <v>44902.501133969905</v>
      </c>
      <c r="I1274" s="2">
        <v>44902.501133969905</v>
      </c>
      <c r="J1274" s="5">
        <f t="shared" si="114"/>
        <v>13.977933680551359</v>
      </c>
      <c r="K1274" s="12">
        <f t="shared" si="115"/>
        <v>13.977933680551359</v>
      </c>
      <c r="L1274" s="5">
        <f t="shared" si="116"/>
        <v>335.47040833323263</v>
      </c>
      <c r="M1274" s="5">
        <v>120</v>
      </c>
      <c r="N1274" t="str">
        <f t="shared" si="117"/>
        <v>Prazo SLA não atendido</v>
      </c>
      <c r="O1274" s="19">
        <f t="shared" si="118"/>
        <v>2.795586736110272</v>
      </c>
      <c r="P1274" t="str">
        <f t="shared" si="119"/>
        <v>Muito Acima do SLA</v>
      </c>
    </row>
    <row r="1275" spans="1:16" hidden="1" x14ac:dyDescent="0.3">
      <c r="A1275" s="1" t="s">
        <v>2121</v>
      </c>
      <c r="B1275" t="s">
        <v>2122</v>
      </c>
      <c r="C1275" t="s">
        <v>16</v>
      </c>
      <c r="D1275" t="s">
        <v>17</v>
      </c>
      <c r="F1275" s="3">
        <v>44970.684698611112</v>
      </c>
      <c r="G1275" s="2">
        <v>44970.684698611112</v>
      </c>
      <c r="H1275" s="3">
        <v>44972.549806643518</v>
      </c>
      <c r="I1275" s="2">
        <v>44972.549806643518</v>
      </c>
      <c r="J1275" s="5">
        <f t="shared" si="114"/>
        <v>1.86510803240526</v>
      </c>
      <c r="K1275" s="12">
        <f t="shared" si="115"/>
        <v>1.86510803240526</v>
      </c>
      <c r="L1275" s="5">
        <f t="shared" si="116"/>
        <v>44.76259277772624</v>
      </c>
      <c r="M1275" s="5">
        <v>16</v>
      </c>
      <c r="N1275" t="str">
        <f t="shared" si="117"/>
        <v>Prazo SLA não atendido</v>
      </c>
      <c r="O1275" s="19">
        <f t="shared" si="118"/>
        <v>2.79766204860789</v>
      </c>
      <c r="P1275" t="str">
        <f t="shared" si="119"/>
        <v>Muito Acima do SLA</v>
      </c>
    </row>
    <row r="1276" spans="1:16" hidden="1" x14ac:dyDescent="0.3">
      <c r="A1276" s="1" t="s">
        <v>3649</v>
      </c>
      <c r="B1276" t="s">
        <v>3650</v>
      </c>
      <c r="C1276" t="s">
        <v>8</v>
      </c>
      <c r="D1276" t="s">
        <v>17</v>
      </c>
      <c r="F1276" s="3">
        <v>44881.699527118057</v>
      </c>
      <c r="G1276" s="2">
        <v>44881.699527118057</v>
      </c>
      <c r="H1276" s="3">
        <v>44883.567796724536</v>
      </c>
      <c r="I1276" s="2">
        <v>44883.567796724536</v>
      </c>
      <c r="J1276" s="5">
        <f t="shared" si="114"/>
        <v>1.8682696064788615</v>
      </c>
      <c r="K1276" s="12">
        <f t="shared" si="115"/>
        <v>1.8682696064788615</v>
      </c>
      <c r="L1276" s="5">
        <f t="shared" si="116"/>
        <v>44.838470555492677</v>
      </c>
      <c r="M1276" s="5">
        <v>16</v>
      </c>
      <c r="N1276" t="str">
        <f t="shared" si="117"/>
        <v>Prazo SLA não atendido</v>
      </c>
      <c r="O1276" s="19">
        <f t="shared" si="118"/>
        <v>2.8024044097182923</v>
      </c>
      <c r="P1276" t="str">
        <f t="shared" si="119"/>
        <v>Muito Acima do SLA</v>
      </c>
    </row>
    <row r="1277" spans="1:16" hidden="1" x14ac:dyDescent="0.3">
      <c r="A1277" s="1" t="s">
        <v>4484</v>
      </c>
      <c r="B1277" t="s">
        <v>4485</v>
      </c>
      <c r="C1277" t="s">
        <v>109</v>
      </c>
      <c r="D1277" t="s">
        <v>9</v>
      </c>
      <c r="F1277" s="3">
        <v>44834.675855868052</v>
      </c>
      <c r="G1277" s="2">
        <v>44834.675855868052</v>
      </c>
      <c r="H1277" s="3">
        <v>44848.698712685182</v>
      </c>
      <c r="I1277" s="2">
        <v>44848.698712685182</v>
      </c>
      <c r="J1277" s="5">
        <f t="shared" si="114"/>
        <v>14.02285681712965</v>
      </c>
      <c r="K1277" s="12">
        <f t="shared" si="115"/>
        <v>14.02285681712965</v>
      </c>
      <c r="L1277" s="5">
        <f t="shared" si="116"/>
        <v>336.5485636111116</v>
      </c>
      <c r="M1277" s="5">
        <v>120</v>
      </c>
      <c r="N1277" t="str">
        <f t="shared" si="117"/>
        <v>Prazo SLA não atendido</v>
      </c>
      <c r="O1277" s="19">
        <f t="shared" si="118"/>
        <v>2.8045713634259299</v>
      </c>
      <c r="P1277" t="str">
        <f t="shared" si="119"/>
        <v>Muito Acima do SLA</v>
      </c>
    </row>
    <row r="1278" spans="1:16" hidden="1" x14ac:dyDescent="0.3">
      <c r="A1278" s="1" t="s">
        <v>4726</v>
      </c>
      <c r="B1278" t="s">
        <v>4727</v>
      </c>
      <c r="C1278" t="s">
        <v>109</v>
      </c>
      <c r="D1278" t="s">
        <v>9</v>
      </c>
      <c r="F1278" s="3">
        <v>44823.44265060185</v>
      </c>
      <c r="G1278" s="2">
        <v>44823.44265060185</v>
      </c>
      <c r="H1278" s="3">
        <v>44837.483234861109</v>
      </c>
      <c r="I1278" s="2">
        <v>44837.483234861109</v>
      </c>
      <c r="J1278" s="5">
        <f t="shared" si="114"/>
        <v>14.040584259259049</v>
      </c>
      <c r="K1278" s="12">
        <f t="shared" si="115"/>
        <v>14.040584259259049</v>
      </c>
      <c r="L1278" s="5">
        <f t="shared" si="116"/>
        <v>336.97402222221717</v>
      </c>
      <c r="M1278" s="5">
        <v>120</v>
      </c>
      <c r="N1278" t="str">
        <f t="shared" si="117"/>
        <v>Prazo SLA não atendido</v>
      </c>
      <c r="O1278" s="19">
        <f t="shared" si="118"/>
        <v>2.8081168518518096</v>
      </c>
      <c r="P1278" t="str">
        <f t="shared" si="119"/>
        <v>Muito Acima do SLA</v>
      </c>
    </row>
    <row r="1279" spans="1:16" hidden="1" x14ac:dyDescent="0.3">
      <c r="A1279" s="1" t="s">
        <v>5170</v>
      </c>
      <c r="B1279" t="s">
        <v>5171</v>
      </c>
      <c r="C1279" t="s">
        <v>109</v>
      </c>
      <c r="D1279" t="s">
        <v>9</v>
      </c>
      <c r="F1279" s="3">
        <v>44795.648014398146</v>
      </c>
      <c r="G1279" s="2">
        <v>44795.648014398146</v>
      </c>
      <c r="H1279" s="3">
        <v>44809.697008668983</v>
      </c>
      <c r="I1279" s="2">
        <v>44809.697008668983</v>
      </c>
      <c r="J1279" s="5">
        <f t="shared" si="114"/>
        <v>14.048994270837284</v>
      </c>
      <c r="K1279" s="12">
        <f t="shared" si="115"/>
        <v>14.048994270837284</v>
      </c>
      <c r="L1279" s="5">
        <f t="shared" si="116"/>
        <v>337.17586250009481</v>
      </c>
      <c r="M1279" s="5">
        <v>120</v>
      </c>
      <c r="N1279" t="str">
        <f t="shared" si="117"/>
        <v>Prazo SLA não atendido</v>
      </c>
      <c r="O1279" s="19">
        <f t="shared" si="118"/>
        <v>2.8097988541674566</v>
      </c>
      <c r="P1279" t="str">
        <f t="shared" si="119"/>
        <v>Muito Acima do SLA</v>
      </c>
    </row>
    <row r="1280" spans="1:16" hidden="1" x14ac:dyDescent="0.3">
      <c r="A1280" s="1" t="s">
        <v>492</v>
      </c>
      <c r="B1280" t="s">
        <v>493</v>
      </c>
      <c r="C1280" t="s">
        <v>91</v>
      </c>
      <c r="D1280" t="s">
        <v>23</v>
      </c>
      <c r="F1280" s="3">
        <v>45071.665031504628</v>
      </c>
      <c r="G1280" s="2">
        <v>45071.665031504628</v>
      </c>
      <c r="H1280" s="3">
        <v>45092.758523425924</v>
      </c>
      <c r="I1280" s="2">
        <v>45092.758523425924</v>
      </c>
      <c r="J1280" s="5">
        <f t="shared" si="114"/>
        <v>21.093491921295936</v>
      </c>
      <c r="K1280" s="12">
        <f t="shared" si="115"/>
        <v>21.093491921295936</v>
      </c>
      <c r="L1280" s="5">
        <f t="shared" si="116"/>
        <v>506.24380611110246</v>
      </c>
      <c r="M1280" s="5">
        <v>180</v>
      </c>
      <c r="N1280" t="str">
        <f t="shared" si="117"/>
        <v>Prazo SLA não atendido</v>
      </c>
      <c r="O1280" s="19">
        <f t="shared" si="118"/>
        <v>2.8124655895061248</v>
      </c>
      <c r="P1280" t="str">
        <f t="shared" si="119"/>
        <v>Muito Acima do SLA</v>
      </c>
    </row>
    <row r="1281" spans="1:16" hidden="1" x14ac:dyDescent="0.3">
      <c r="A1281" s="1" t="s">
        <v>2842</v>
      </c>
      <c r="B1281" t="s">
        <v>2843</v>
      </c>
      <c r="C1281" t="s">
        <v>109</v>
      </c>
      <c r="D1281" t="s">
        <v>17</v>
      </c>
      <c r="F1281" s="3">
        <v>44928.503306967592</v>
      </c>
      <c r="G1281" s="2">
        <v>44928.503306967592</v>
      </c>
      <c r="H1281" s="3">
        <v>44930.378945590281</v>
      </c>
      <c r="I1281" s="2">
        <v>44930.378945590281</v>
      </c>
      <c r="J1281" s="5">
        <f t="shared" si="114"/>
        <v>1.8756386226887116</v>
      </c>
      <c r="K1281" s="12">
        <f t="shared" si="115"/>
        <v>1.8756386226887116</v>
      </c>
      <c r="L1281" s="5">
        <f t="shared" si="116"/>
        <v>45.015326944529079</v>
      </c>
      <c r="M1281" s="5">
        <v>16</v>
      </c>
      <c r="N1281" t="str">
        <f t="shared" si="117"/>
        <v>Prazo SLA não atendido</v>
      </c>
      <c r="O1281" s="19">
        <f t="shared" si="118"/>
        <v>2.8134579340330674</v>
      </c>
      <c r="P1281" t="str">
        <f t="shared" si="119"/>
        <v>Muito Acima do SLA</v>
      </c>
    </row>
    <row r="1282" spans="1:16" hidden="1" x14ac:dyDescent="0.3">
      <c r="A1282" s="1" t="s">
        <v>393</v>
      </c>
      <c r="B1282" t="s">
        <v>394</v>
      </c>
      <c r="C1282" t="s">
        <v>109</v>
      </c>
      <c r="D1282" t="s">
        <v>17</v>
      </c>
      <c r="F1282" s="3">
        <v>45077.543288043984</v>
      </c>
      <c r="G1282" s="2">
        <v>45077.543288043984</v>
      </c>
      <c r="H1282" s="3">
        <v>45079.419072013887</v>
      </c>
      <c r="I1282" s="2">
        <v>45079.419072013887</v>
      </c>
      <c r="J1282" s="5">
        <f t="shared" ref="J1282:J1345" si="120">H1282-F1282</f>
        <v>1.8757839699028409</v>
      </c>
      <c r="K1282" s="12">
        <f t="shared" ref="K1282:K1345" si="121">I1282-G1282</f>
        <v>1.8757839699028409</v>
      </c>
      <c r="L1282" s="5">
        <f t="shared" ref="L1282:L1345" si="122">J1282*24</f>
        <v>45.018815277668182</v>
      </c>
      <c r="M1282" s="5">
        <v>16</v>
      </c>
      <c r="N1282" t="str">
        <f t="shared" ref="N1282:N1345" si="123">IFERROR(IF(L1282&gt;=M1282,"Prazo SLA não atendido","Prazo SLA atendido"),"Serviço não cadastrado")</f>
        <v>Prazo SLA não atendido</v>
      </c>
      <c r="O1282" s="19">
        <f t="shared" ref="O1282:O1345" si="124">(L1282/M1282)</f>
        <v>2.8136759548542614</v>
      </c>
      <c r="P1282" t="str">
        <f t="shared" ref="P1282:P1345" si="125">IFERROR(IF(AND(O1282&gt;=101%,O1282&lt;=200%),"Acima do SLA",IF(AND(O1282&gt;200%),"Muito Acima do SLA")),"Sem meta")</f>
        <v>Muito Acima do SLA</v>
      </c>
    </row>
    <row r="1283" spans="1:16" hidden="1" x14ac:dyDescent="0.3">
      <c r="A1283" s="1" t="s">
        <v>401</v>
      </c>
      <c r="B1283" t="s">
        <v>402</v>
      </c>
      <c r="C1283" t="s">
        <v>8</v>
      </c>
      <c r="D1283" t="s">
        <v>9</v>
      </c>
      <c r="F1283" s="3">
        <v>45077.400970925926</v>
      </c>
      <c r="G1283" s="2">
        <v>45077.400970925926</v>
      </c>
      <c r="H1283" s="3">
        <v>45091.4994052662</v>
      </c>
      <c r="I1283" s="2">
        <v>45091.4994052662</v>
      </c>
      <c r="J1283" s="5">
        <f t="shared" si="120"/>
        <v>14.098434340274252</v>
      </c>
      <c r="K1283" s="12">
        <f t="shared" si="121"/>
        <v>14.098434340274252</v>
      </c>
      <c r="L1283" s="5">
        <f t="shared" si="122"/>
        <v>338.36242416658206</v>
      </c>
      <c r="M1283" s="5">
        <v>120</v>
      </c>
      <c r="N1283" t="str">
        <f t="shared" si="123"/>
        <v>Prazo SLA não atendido</v>
      </c>
      <c r="O1283" s="19">
        <f t="shared" si="124"/>
        <v>2.8196868680548506</v>
      </c>
      <c r="P1283" t="str">
        <f t="shared" si="125"/>
        <v>Muito Acima do SLA</v>
      </c>
    </row>
    <row r="1284" spans="1:16" hidden="1" x14ac:dyDescent="0.3">
      <c r="A1284" s="1" t="s">
        <v>3814</v>
      </c>
      <c r="B1284" t="s">
        <v>3815</v>
      </c>
      <c r="C1284" t="s">
        <v>8</v>
      </c>
      <c r="D1284" t="s">
        <v>9</v>
      </c>
      <c r="F1284" s="3">
        <v>44869.646380937498</v>
      </c>
      <c r="G1284" s="2">
        <v>44869.646380937498</v>
      </c>
      <c r="H1284" s="3">
        <v>44883.79602253472</v>
      </c>
      <c r="I1284" s="2">
        <v>44883.79602253472</v>
      </c>
      <c r="J1284" s="5">
        <f t="shared" si="120"/>
        <v>14.149641597221489</v>
      </c>
      <c r="K1284" s="12">
        <f t="shared" si="121"/>
        <v>14.149641597221489</v>
      </c>
      <c r="L1284" s="5">
        <f t="shared" si="122"/>
        <v>339.59139833331574</v>
      </c>
      <c r="M1284" s="5">
        <v>120</v>
      </c>
      <c r="N1284" t="str">
        <f t="shared" si="123"/>
        <v>Prazo SLA não atendido</v>
      </c>
      <c r="O1284" s="19">
        <f t="shared" si="124"/>
        <v>2.8299283194442979</v>
      </c>
      <c r="P1284" t="str">
        <f t="shared" si="125"/>
        <v>Muito Acima do SLA</v>
      </c>
    </row>
    <row r="1285" spans="1:16" hidden="1" x14ac:dyDescent="0.3">
      <c r="A1285" s="1" t="s">
        <v>3784</v>
      </c>
      <c r="B1285" t="s">
        <v>3785</v>
      </c>
      <c r="C1285" t="s">
        <v>26</v>
      </c>
      <c r="D1285" t="s">
        <v>322</v>
      </c>
      <c r="F1285" s="3">
        <v>44872.472559571761</v>
      </c>
      <c r="G1285" s="2">
        <v>44872.472559571761</v>
      </c>
      <c r="H1285" s="3">
        <v>44873.416908634259</v>
      </c>
      <c r="I1285" s="2">
        <v>44873.416908634259</v>
      </c>
      <c r="J1285" s="5">
        <f t="shared" si="120"/>
        <v>0.94434906249807682</v>
      </c>
      <c r="K1285" s="12">
        <f t="shared" si="121"/>
        <v>0.94434906249807682</v>
      </c>
      <c r="L1285" s="5">
        <f t="shared" si="122"/>
        <v>22.664377499953844</v>
      </c>
      <c r="M1285" s="5">
        <v>8</v>
      </c>
      <c r="N1285" t="str">
        <f t="shared" si="123"/>
        <v>Prazo SLA não atendido</v>
      </c>
      <c r="O1285" s="19">
        <f t="shared" si="124"/>
        <v>2.8330471874942305</v>
      </c>
      <c r="P1285" t="str">
        <f t="shared" si="125"/>
        <v>Muito Acima do SLA</v>
      </c>
    </row>
    <row r="1286" spans="1:16" hidden="1" x14ac:dyDescent="0.3">
      <c r="A1286" s="1" t="s">
        <v>1651</v>
      </c>
      <c r="B1286" t="s">
        <v>1652</v>
      </c>
      <c r="C1286" t="s">
        <v>91</v>
      </c>
      <c r="D1286" t="s">
        <v>9</v>
      </c>
      <c r="F1286" s="3">
        <v>45001.553363796294</v>
      </c>
      <c r="G1286" s="2">
        <v>45001.553363796294</v>
      </c>
      <c r="H1286" s="3">
        <v>45015.74006236111</v>
      </c>
      <c r="I1286" s="2">
        <v>45015.74006236111</v>
      </c>
      <c r="J1286" s="5">
        <f t="shared" si="120"/>
        <v>14.186698564815742</v>
      </c>
      <c r="K1286" s="12">
        <f t="shared" si="121"/>
        <v>14.186698564815742</v>
      </c>
      <c r="L1286" s="5">
        <f t="shared" si="122"/>
        <v>340.48076555557782</v>
      </c>
      <c r="M1286" s="5">
        <v>120</v>
      </c>
      <c r="N1286" t="str">
        <f t="shared" si="123"/>
        <v>Prazo SLA não atendido</v>
      </c>
      <c r="O1286" s="19">
        <f t="shared" si="124"/>
        <v>2.8373397129631486</v>
      </c>
      <c r="P1286" t="str">
        <f t="shared" si="125"/>
        <v>Muito Acima do SLA</v>
      </c>
    </row>
    <row r="1287" spans="1:16" hidden="1" x14ac:dyDescent="0.3">
      <c r="A1287" s="1" t="s">
        <v>3657</v>
      </c>
      <c r="B1287" t="s">
        <v>3658</v>
      </c>
      <c r="C1287" t="s">
        <v>8</v>
      </c>
      <c r="D1287" t="s">
        <v>17</v>
      </c>
      <c r="F1287" s="3">
        <v>44881.674303437503</v>
      </c>
      <c r="G1287" s="2">
        <v>44881.674303437503</v>
      </c>
      <c r="H1287" s="3">
        <v>44883.568589618058</v>
      </c>
      <c r="I1287" s="2">
        <v>44883.568589618058</v>
      </c>
      <c r="J1287" s="5">
        <f t="shared" si="120"/>
        <v>1.8942861805553548</v>
      </c>
      <c r="K1287" s="12">
        <f t="shared" si="121"/>
        <v>1.8942861805553548</v>
      </c>
      <c r="L1287" s="5">
        <f t="shared" si="122"/>
        <v>45.462868333328515</v>
      </c>
      <c r="M1287" s="5">
        <v>16</v>
      </c>
      <c r="N1287" t="str">
        <f t="shared" si="123"/>
        <v>Prazo SLA não atendido</v>
      </c>
      <c r="O1287" s="19">
        <f t="shared" si="124"/>
        <v>2.8414292708330322</v>
      </c>
      <c r="P1287" t="str">
        <f t="shared" si="125"/>
        <v>Muito Acima do SLA</v>
      </c>
    </row>
    <row r="1288" spans="1:16" hidden="1" x14ac:dyDescent="0.3">
      <c r="A1288" s="1" t="s">
        <v>3184</v>
      </c>
      <c r="B1288" t="s">
        <v>3185</v>
      </c>
      <c r="C1288" t="s">
        <v>12</v>
      </c>
      <c r="D1288" t="s">
        <v>68</v>
      </c>
      <c r="F1288" s="3">
        <v>44907.614724444444</v>
      </c>
      <c r="G1288" s="2">
        <v>44907.614724444444</v>
      </c>
      <c r="H1288" s="3">
        <v>44910.457500625002</v>
      </c>
      <c r="I1288" s="2">
        <v>44910.457500625002</v>
      </c>
      <c r="J1288" s="5">
        <f t="shared" si="120"/>
        <v>2.8427761805578484</v>
      </c>
      <c r="K1288" s="12">
        <f t="shared" si="121"/>
        <v>2.8427761805578484</v>
      </c>
      <c r="L1288" s="5">
        <f t="shared" si="122"/>
        <v>68.226628333388362</v>
      </c>
      <c r="M1288" s="5">
        <v>24</v>
      </c>
      <c r="N1288" t="str">
        <f t="shared" si="123"/>
        <v>Prazo SLA não atendido</v>
      </c>
      <c r="O1288" s="19">
        <f t="shared" si="124"/>
        <v>2.8427761805578484</v>
      </c>
      <c r="P1288" t="str">
        <f t="shared" si="125"/>
        <v>Muito Acima do SLA</v>
      </c>
    </row>
    <row r="1289" spans="1:16" hidden="1" x14ac:dyDescent="0.3">
      <c r="A1289" s="1" t="s">
        <v>2702</v>
      </c>
      <c r="B1289" t="s">
        <v>2047</v>
      </c>
      <c r="C1289" t="s">
        <v>1524</v>
      </c>
      <c r="D1289" t="s">
        <v>23</v>
      </c>
      <c r="F1289" s="3">
        <v>44936.446585625003</v>
      </c>
      <c r="G1289" s="2">
        <v>44936.446585625003</v>
      </c>
      <c r="H1289" s="3">
        <v>44957.799635833333</v>
      </c>
      <c r="I1289" s="2">
        <v>44957.799635833333</v>
      </c>
      <c r="J1289" s="5">
        <f t="shared" si="120"/>
        <v>21.353050208330387</v>
      </c>
      <c r="K1289" s="12">
        <f t="shared" si="121"/>
        <v>21.353050208330387</v>
      </c>
      <c r="L1289" s="5">
        <f t="shared" si="122"/>
        <v>512.47320499992929</v>
      </c>
      <c r="M1289" s="5">
        <v>180</v>
      </c>
      <c r="N1289" t="str">
        <f t="shared" si="123"/>
        <v>Prazo SLA não atendido</v>
      </c>
      <c r="O1289" s="19">
        <f t="shared" si="124"/>
        <v>2.8470733611107182</v>
      </c>
      <c r="P1289" t="str">
        <f t="shared" si="125"/>
        <v>Muito Acima do SLA</v>
      </c>
    </row>
    <row r="1290" spans="1:16" hidden="1" x14ac:dyDescent="0.3">
      <c r="A1290" s="1" t="s">
        <v>354</v>
      </c>
      <c r="B1290" t="s">
        <v>355</v>
      </c>
      <c r="C1290" t="s">
        <v>91</v>
      </c>
      <c r="D1290" t="s">
        <v>23</v>
      </c>
      <c r="F1290" s="3">
        <v>45079.415385891203</v>
      </c>
      <c r="G1290" s="2">
        <v>45079.415385891203</v>
      </c>
      <c r="H1290" s="3">
        <v>45100.781219965276</v>
      </c>
      <c r="I1290" s="2">
        <v>45100.781219965276</v>
      </c>
      <c r="J1290" s="5">
        <f t="shared" si="120"/>
        <v>21.365834074073064</v>
      </c>
      <c r="K1290" s="12">
        <f t="shared" si="121"/>
        <v>21.365834074073064</v>
      </c>
      <c r="L1290" s="5">
        <f t="shared" si="122"/>
        <v>512.78001777775353</v>
      </c>
      <c r="M1290" s="5">
        <v>180</v>
      </c>
      <c r="N1290" t="str">
        <f t="shared" si="123"/>
        <v>Prazo SLA não atendido</v>
      </c>
      <c r="O1290" s="19">
        <f t="shared" si="124"/>
        <v>2.8487778765430751</v>
      </c>
      <c r="P1290" t="str">
        <f t="shared" si="125"/>
        <v>Muito Acima do SLA</v>
      </c>
    </row>
    <row r="1291" spans="1:16" hidden="1" x14ac:dyDescent="0.3">
      <c r="A1291" s="1" t="s">
        <v>1815</v>
      </c>
      <c r="B1291" t="s">
        <v>1816</v>
      </c>
      <c r="C1291" t="s">
        <v>26</v>
      </c>
      <c r="D1291" t="s">
        <v>9</v>
      </c>
      <c r="F1291" s="3">
        <v>44993.405888634261</v>
      </c>
      <c r="G1291" s="2">
        <v>44993.405888634261</v>
      </c>
      <c r="H1291" s="3">
        <v>45007.667286319447</v>
      </c>
      <c r="I1291" s="2">
        <v>45007.667286319447</v>
      </c>
      <c r="J1291" s="5">
        <f t="shared" si="120"/>
        <v>14.261397685186239</v>
      </c>
      <c r="K1291" s="12">
        <f t="shared" si="121"/>
        <v>14.261397685186239</v>
      </c>
      <c r="L1291" s="5">
        <f t="shared" si="122"/>
        <v>342.27354444446974</v>
      </c>
      <c r="M1291" s="5">
        <v>120</v>
      </c>
      <c r="N1291" t="str">
        <f t="shared" si="123"/>
        <v>Prazo SLA não atendido</v>
      </c>
      <c r="O1291" s="19">
        <f t="shared" si="124"/>
        <v>2.8522795370372478</v>
      </c>
      <c r="P1291" t="str">
        <f t="shared" si="125"/>
        <v>Muito Acima do SLA</v>
      </c>
    </row>
    <row r="1292" spans="1:16" hidden="1" x14ac:dyDescent="0.3">
      <c r="A1292" s="1" t="s">
        <v>652</v>
      </c>
      <c r="B1292" t="s">
        <v>653</v>
      </c>
      <c r="C1292" t="s">
        <v>8</v>
      </c>
      <c r="D1292" t="s">
        <v>9</v>
      </c>
      <c r="F1292" s="3">
        <v>45061.386464247684</v>
      </c>
      <c r="G1292" s="2">
        <v>45061.386464247684</v>
      </c>
      <c r="H1292" s="3">
        <v>45075.724764189814</v>
      </c>
      <c r="I1292" s="2">
        <v>45075.724764189814</v>
      </c>
      <c r="J1292" s="5">
        <f t="shared" si="120"/>
        <v>14.338299942130107</v>
      </c>
      <c r="K1292" s="12">
        <f t="shared" si="121"/>
        <v>14.338299942130107</v>
      </c>
      <c r="L1292" s="5">
        <f t="shared" si="122"/>
        <v>344.11919861112256</v>
      </c>
      <c r="M1292" s="5">
        <v>120</v>
      </c>
      <c r="N1292" t="str">
        <f t="shared" si="123"/>
        <v>Prazo SLA não atendido</v>
      </c>
      <c r="O1292" s="19">
        <f t="shared" si="124"/>
        <v>2.8676599884260212</v>
      </c>
      <c r="P1292" t="str">
        <f t="shared" si="125"/>
        <v>Muito Acima do SLA</v>
      </c>
    </row>
    <row r="1293" spans="1:16" hidden="1" x14ac:dyDescent="0.3">
      <c r="A1293" s="1" t="s">
        <v>3859</v>
      </c>
      <c r="B1293" t="s">
        <v>3860</v>
      </c>
      <c r="C1293" t="s">
        <v>71</v>
      </c>
      <c r="D1293" t="s">
        <v>577</v>
      </c>
      <c r="F1293" s="3">
        <v>44868.635980046296</v>
      </c>
      <c r="G1293" s="2">
        <v>44868.635980046296</v>
      </c>
      <c r="H1293" s="3">
        <v>44872.462732743057</v>
      </c>
      <c r="I1293" s="2">
        <v>44872.462732743057</v>
      </c>
      <c r="J1293" s="5">
        <f t="shared" si="120"/>
        <v>3.8267526967611047</v>
      </c>
      <c r="K1293" s="12">
        <f t="shared" si="121"/>
        <v>3.8267526967611047</v>
      </c>
      <c r="L1293" s="5">
        <f t="shared" si="122"/>
        <v>91.842064722266514</v>
      </c>
      <c r="M1293" s="5">
        <v>32</v>
      </c>
      <c r="N1293" t="str">
        <f t="shared" si="123"/>
        <v>Prazo SLA não atendido</v>
      </c>
      <c r="O1293" s="19">
        <f t="shared" si="124"/>
        <v>2.8700645225708286</v>
      </c>
      <c r="P1293" t="str">
        <f t="shared" si="125"/>
        <v>Muito Acima do SLA</v>
      </c>
    </row>
    <row r="1294" spans="1:16" hidden="1" x14ac:dyDescent="0.3">
      <c r="A1294" s="1" t="s">
        <v>4718</v>
      </c>
      <c r="B1294" t="s">
        <v>4719</v>
      </c>
      <c r="C1294" t="s">
        <v>8</v>
      </c>
      <c r="D1294" t="s">
        <v>17</v>
      </c>
      <c r="F1294" s="3">
        <v>44823.510461400459</v>
      </c>
      <c r="G1294" s="2">
        <v>44823.510461400459</v>
      </c>
      <c r="H1294" s="3">
        <v>44825.423936851854</v>
      </c>
      <c r="I1294" s="2">
        <v>44825.423936851854</v>
      </c>
      <c r="J1294" s="5">
        <f t="shared" si="120"/>
        <v>1.9134754513943335</v>
      </c>
      <c r="K1294" s="12">
        <f t="shared" si="121"/>
        <v>1.9134754513943335</v>
      </c>
      <c r="L1294" s="5">
        <f t="shared" si="122"/>
        <v>45.923410833464004</v>
      </c>
      <c r="M1294" s="5">
        <v>16</v>
      </c>
      <c r="N1294" t="str">
        <f t="shared" si="123"/>
        <v>Prazo SLA não atendido</v>
      </c>
      <c r="O1294" s="19">
        <f t="shared" si="124"/>
        <v>2.8702131770915003</v>
      </c>
      <c r="P1294" t="str">
        <f t="shared" si="125"/>
        <v>Muito Acima do SLA</v>
      </c>
    </row>
    <row r="1295" spans="1:16" hidden="1" x14ac:dyDescent="0.3">
      <c r="A1295" s="1" t="s">
        <v>2398</v>
      </c>
      <c r="B1295" t="s">
        <v>2399</v>
      </c>
      <c r="C1295" t="s">
        <v>16</v>
      </c>
      <c r="D1295" t="s">
        <v>17</v>
      </c>
      <c r="F1295" s="3">
        <v>44957.476648425923</v>
      </c>
      <c r="G1295" s="2">
        <v>44957.476648425923</v>
      </c>
      <c r="H1295" s="3">
        <v>44959.394994756942</v>
      </c>
      <c r="I1295" s="2">
        <v>44959.394994756942</v>
      </c>
      <c r="J1295" s="5">
        <f t="shared" si="120"/>
        <v>1.918346331018256</v>
      </c>
      <c r="K1295" s="12">
        <f t="shared" si="121"/>
        <v>1.918346331018256</v>
      </c>
      <c r="L1295" s="5">
        <f t="shared" si="122"/>
        <v>46.040311944438145</v>
      </c>
      <c r="M1295" s="5">
        <v>16</v>
      </c>
      <c r="N1295" t="str">
        <f t="shared" si="123"/>
        <v>Prazo SLA não atendido</v>
      </c>
      <c r="O1295" s="19">
        <f t="shared" si="124"/>
        <v>2.877519496527384</v>
      </c>
      <c r="P1295" t="str">
        <f t="shared" si="125"/>
        <v>Muito Acima do SLA</v>
      </c>
    </row>
    <row r="1296" spans="1:16" hidden="1" x14ac:dyDescent="0.3">
      <c r="A1296" s="1" t="s">
        <v>3961</v>
      </c>
      <c r="B1296" t="s">
        <v>3962</v>
      </c>
      <c r="C1296" t="s">
        <v>2110</v>
      </c>
      <c r="D1296" t="s">
        <v>13</v>
      </c>
      <c r="F1296" s="3">
        <v>44861.683553530092</v>
      </c>
      <c r="G1296" s="2">
        <v>44861.683553530092</v>
      </c>
      <c r="H1296" s="3">
        <v>44866.48239222222</v>
      </c>
      <c r="I1296" s="2">
        <v>44866.48239222222</v>
      </c>
      <c r="J1296" s="5">
        <f t="shared" si="120"/>
        <v>4.7988386921279016</v>
      </c>
      <c r="K1296" s="12">
        <f t="shared" si="121"/>
        <v>4.7988386921279016</v>
      </c>
      <c r="L1296" s="5">
        <f t="shared" si="122"/>
        <v>115.17212861106964</v>
      </c>
      <c r="M1296" s="5">
        <v>40</v>
      </c>
      <c r="N1296" t="str">
        <f t="shared" si="123"/>
        <v>Prazo SLA não atendido</v>
      </c>
      <c r="O1296" s="19">
        <f t="shared" si="124"/>
        <v>2.879303215276741</v>
      </c>
      <c r="P1296" t="str">
        <f t="shared" si="125"/>
        <v>Muito Acima do SLA</v>
      </c>
    </row>
    <row r="1297" spans="1:16" hidden="1" x14ac:dyDescent="0.3">
      <c r="A1297" s="1" t="s">
        <v>3408</v>
      </c>
      <c r="B1297" t="s">
        <v>3409</v>
      </c>
      <c r="C1297" t="s">
        <v>26</v>
      </c>
      <c r="D1297" t="s">
        <v>13</v>
      </c>
      <c r="F1297" s="3">
        <v>44895.591909409719</v>
      </c>
      <c r="G1297" s="2">
        <v>44895.591909409719</v>
      </c>
      <c r="H1297" s="3">
        <v>44900.391105613424</v>
      </c>
      <c r="I1297" s="2">
        <v>44900.391105613424</v>
      </c>
      <c r="J1297" s="5">
        <f t="shared" si="120"/>
        <v>4.7991962037049234</v>
      </c>
      <c r="K1297" s="12">
        <f t="shared" si="121"/>
        <v>4.7991962037049234</v>
      </c>
      <c r="L1297" s="5">
        <f t="shared" si="122"/>
        <v>115.18070888891816</v>
      </c>
      <c r="M1297" s="5">
        <v>40</v>
      </c>
      <c r="N1297" t="str">
        <f t="shared" si="123"/>
        <v>Prazo SLA não atendido</v>
      </c>
      <c r="O1297" s="19">
        <f t="shared" si="124"/>
        <v>2.8795177222229542</v>
      </c>
      <c r="P1297" t="str">
        <f t="shared" si="125"/>
        <v>Muito Acima do SLA</v>
      </c>
    </row>
    <row r="1298" spans="1:16" hidden="1" x14ac:dyDescent="0.3">
      <c r="A1298" s="1" t="s">
        <v>1485</v>
      </c>
      <c r="B1298" t="s">
        <v>1486</v>
      </c>
      <c r="C1298" t="s">
        <v>16</v>
      </c>
      <c r="D1298" t="s">
        <v>17</v>
      </c>
      <c r="F1298" s="3">
        <v>45007.678036770834</v>
      </c>
      <c r="G1298" s="2">
        <v>45007.678036770834</v>
      </c>
      <c r="H1298" s="3">
        <v>45009.603797534721</v>
      </c>
      <c r="I1298" s="2">
        <v>45009.603797534721</v>
      </c>
      <c r="J1298" s="5">
        <f t="shared" si="120"/>
        <v>1.9257607638865011</v>
      </c>
      <c r="K1298" s="12">
        <f t="shared" si="121"/>
        <v>1.9257607638865011</v>
      </c>
      <c r="L1298" s="5">
        <f t="shared" si="122"/>
        <v>46.218258333276026</v>
      </c>
      <c r="M1298" s="5">
        <v>16</v>
      </c>
      <c r="N1298" t="str">
        <f t="shared" si="123"/>
        <v>Prazo SLA não atendido</v>
      </c>
      <c r="O1298" s="19">
        <f t="shared" si="124"/>
        <v>2.8886411458297516</v>
      </c>
      <c r="P1298" t="str">
        <f t="shared" si="125"/>
        <v>Muito Acima do SLA</v>
      </c>
    </row>
    <row r="1299" spans="1:16" hidden="1" x14ac:dyDescent="0.3">
      <c r="A1299" s="1" t="s">
        <v>2706</v>
      </c>
      <c r="B1299" t="s">
        <v>188</v>
      </c>
      <c r="C1299" t="s">
        <v>539</v>
      </c>
      <c r="D1299" t="s">
        <v>23</v>
      </c>
      <c r="F1299" s="3">
        <v>44935.749448726849</v>
      </c>
      <c r="G1299" s="2">
        <v>44935.749448726849</v>
      </c>
      <c r="H1299" s="3">
        <v>44957.429729745367</v>
      </c>
      <c r="I1299" s="2">
        <v>44957.429729745367</v>
      </c>
      <c r="J1299" s="5">
        <f t="shared" si="120"/>
        <v>21.680281018518144</v>
      </c>
      <c r="K1299" s="12">
        <f t="shared" si="121"/>
        <v>21.680281018518144</v>
      </c>
      <c r="L1299" s="5">
        <f t="shared" si="122"/>
        <v>520.32674444443546</v>
      </c>
      <c r="M1299" s="5">
        <v>180</v>
      </c>
      <c r="N1299" t="str">
        <f t="shared" si="123"/>
        <v>Prazo SLA não atendido</v>
      </c>
      <c r="O1299" s="19">
        <f t="shared" si="124"/>
        <v>2.890704135802419</v>
      </c>
      <c r="P1299" t="str">
        <f t="shared" si="125"/>
        <v>Muito Acima do SLA</v>
      </c>
    </row>
    <row r="1300" spans="1:16" hidden="1" x14ac:dyDescent="0.3">
      <c r="A1300" s="1" t="s">
        <v>2301</v>
      </c>
      <c r="B1300" t="s">
        <v>2302</v>
      </c>
      <c r="C1300" t="s">
        <v>26</v>
      </c>
      <c r="D1300" t="s">
        <v>68</v>
      </c>
      <c r="F1300" s="3">
        <v>44963.573161203705</v>
      </c>
      <c r="G1300" s="2">
        <v>44963.573161203705</v>
      </c>
      <c r="H1300" s="3">
        <v>44966.470489212959</v>
      </c>
      <c r="I1300" s="2">
        <v>44966.470489212959</v>
      </c>
      <c r="J1300" s="5">
        <f t="shared" si="120"/>
        <v>2.8973280092541245</v>
      </c>
      <c r="K1300" s="12">
        <f t="shared" si="121"/>
        <v>2.8973280092541245</v>
      </c>
      <c r="L1300" s="5">
        <f t="shared" si="122"/>
        <v>69.535872222098988</v>
      </c>
      <c r="M1300" s="5">
        <v>24</v>
      </c>
      <c r="N1300" t="str">
        <f t="shared" si="123"/>
        <v>Prazo SLA não atendido</v>
      </c>
      <c r="O1300" s="19">
        <f t="shared" si="124"/>
        <v>2.8973280092541245</v>
      </c>
      <c r="P1300" t="str">
        <f t="shared" si="125"/>
        <v>Muito Acima do SLA</v>
      </c>
    </row>
    <row r="1301" spans="1:16" hidden="1" x14ac:dyDescent="0.3">
      <c r="A1301" s="1" t="s">
        <v>2616</v>
      </c>
      <c r="B1301" t="s">
        <v>2617</v>
      </c>
      <c r="C1301" t="s">
        <v>374</v>
      </c>
      <c r="D1301" t="s">
        <v>13</v>
      </c>
      <c r="F1301" s="3">
        <v>44939.759668553241</v>
      </c>
      <c r="G1301" s="2">
        <v>44939.759668553241</v>
      </c>
      <c r="H1301" s="3">
        <v>44944.590484097222</v>
      </c>
      <c r="I1301" s="2">
        <v>44944.590484097222</v>
      </c>
      <c r="J1301" s="5">
        <f t="shared" si="120"/>
        <v>4.8308155439808615</v>
      </c>
      <c r="K1301" s="12">
        <f t="shared" si="121"/>
        <v>4.8308155439808615</v>
      </c>
      <c r="L1301" s="5">
        <f t="shared" si="122"/>
        <v>115.93957305554068</v>
      </c>
      <c r="M1301" s="5">
        <v>40</v>
      </c>
      <c r="N1301" t="str">
        <f t="shared" si="123"/>
        <v>Prazo SLA não atendido</v>
      </c>
      <c r="O1301" s="19">
        <f t="shared" si="124"/>
        <v>2.8984893263885168</v>
      </c>
      <c r="P1301" t="str">
        <f t="shared" si="125"/>
        <v>Muito Acima do SLA</v>
      </c>
    </row>
    <row r="1302" spans="1:16" hidden="1" x14ac:dyDescent="0.3">
      <c r="A1302" s="1" t="s">
        <v>1487</v>
      </c>
      <c r="B1302" t="s">
        <v>1488</v>
      </c>
      <c r="C1302" t="s">
        <v>16</v>
      </c>
      <c r="D1302" t="s">
        <v>17</v>
      </c>
      <c r="F1302" s="3">
        <v>45007.67598453704</v>
      </c>
      <c r="G1302" s="2">
        <v>45007.67598453704</v>
      </c>
      <c r="H1302" s="3">
        <v>45009.608928923612</v>
      </c>
      <c r="I1302" s="2">
        <v>45009.608928923612</v>
      </c>
      <c r="J1302" s="5">
        <f t="shared" si="120"/>
        <v>1.9329443865717622</v>
      </c>
      <c r="K1302" s="12">
        <f t="shared" si="121"/>
        <v>1.9329443865717622</v>
      </c>
      <c r="L1302" s="5">
        <f t="shared" si="122"/>
        <v>46.390665277722292</v>
      </c>
      <c r="M1302" s="5">
        <v>16</v>
      </c>
      <c r="N1302" t="str">
        <f t="shared" si="123"/>
        <v>Prazo SLA não atendido</v>
      </c>
      <c r="O1302" s="19">
        <f t="shared" si="124"/>
        <v>2.8994165798576432</v>
      </c>
      <c r="P1302" t="str">
        <f t="shared" si="125"/>
        <v>Muito Acima do SLA</v>
      </c>
    </row>
    <row r="1303" spans="1:16" hidden="1" x14ac:dyDescent="0.3">
      <c r="A1303" s="1" t="s">
        <v>5023</v>
      </c>
      <c r="B1303" t="s">
        <v>5024</v>
      </c>
      <c r="C1303" t="s">
        <v>4047</v>
      </c>
      <c r="D1303" t="s">
        <v>17</v>
      </c>
      <c r="F1303" s="3">
        <v>44802.731498472225</v>
      </c>
      <c r="G1303" s="2">
        <v>44802.731498472225</v>
      </c>
      <c r="H1303" s="3">
        <v>44804.665012500001</v>
      </c>
      <c r="I1303" s="2">
        <v>44804.665012500001</v>
      </c>
      <c r="J1303" s="5">
        <f t="shared" si="120"/>
        <v>1.9335140277762548</v>
      </c>
      <c r="K1303" s="12">
        <f t="shared" si="121"/>
        <v>1.9335140277762548</v>
      </c>
      <c r="L1303" s="5">
        <f t="shared" si="122"/>
        <v>46.404336666630115</v>
      </c>
      <c r="M1303" s="5">
        <v>16</v>
      </c>
      <c r="N1303" t="str">
        <f t="shared" si="123"/>
        <v>Prazo SLA não atendido</v>
      </c>
      <c r="O1303" s="19">
        <f t="shared" si="124"/>
        <v>2.9002710416643822</v>
      </c>
      <c r="P1303" t="str">
        <f t="shared" si="125"/>
        <v>Muito Acima do SLA</v>
      </c>
    </row>
    <row r="1304" spans="1:16" hidden="1" x14ac:dyDescent="0.3">
      <c r="A1304" s="1" t="s">
        <v>1533</v>
      </c>
      <c r="B1304" t="s">
        <v>1534</v>
      </c>
      <c r="C1304" t="s">
        <v>16</v>
      </c>
      <c r="D1304" t="s">
        <v>43</v>
      </c>
      <c r="F1304" s="3">
        <v>45006.525022395836</v>
      </c>
      <c r="G1304" s="2">
        <v>45006.525022395836</v>
      </c>
      <c r="H1304" s="3">
        <v>45008.459124837966</v>
      </c>
      <c r="I1304" s="2">
        <v>45008.459124837966</v>
      </c>
      <c r="J1304" s="5">
        <f t="shared" si="120"/>
        <v>1.9341024421300972</v>
      </c>
      <c r="K1304" s="12">
        <f t="shared" si="121"/>
        <v>1.9341024421300972</v>
      </c>
      <c r="L1304" s="5">
        <f t="shared" si="122"/>
        <v>46.418458611122333</v>
      </c>
      <c r="M1304" s="5">
        <v>16</v>
      </c>
      <c r="N1304" t="str">
        <f t="shared" si="123"/>
        <v>Prazo SLA não atendido</v>
      </c>
      <c r="O1304" s="19">
        <f t="shared" si="124"/>
        <v>2.9011536631951458</v>
      </c>
      <c r="P1304" t="str">
        <f t="shared" si="125"/>
        <v>Muito Acima do SLA</v>
      </c>
    </row>
    <row r="1305" spans="1:16" hidden="1" x14ac:dyDescent="0.3">
      <c r="A1305" s="1" t="s">
        <v>2571</v>
      </c>
      <c r="B1305" t="s">
        <v>2572</v>
      </c>
      <c r="C1305" t="s">
        <v>1005</v>
      </c>
      <c r="D1305" t="s">
        <v>23</v>
      </c>
      <c r="F1305" s="3">
        <v>44943.848078946758</v>
      </c>
      <c r="G1305" s="2">
        <v>44943.848078946758</v>
      </c>
      <c r="H1305" s="3">
        <v>44965.610033541663</v>
      </c>
      <c r="I1305" s="2">
        <v>44965.610033541663</v>
      </c>
      <c r="J1305" s="5">
        <f t="shared" si="120"/>
        <v>21.761954594905546</v>
      </c>
      <c r="K1305" s="12">
        <f t="shared" si="121"/>
        <v>21.761954594905546</v>
      </c>
      <c r="L1305" s="5">
        <f t="shared" si="122"/>
        <v>522.28691027773311</v>
      </c>
      <c r="M1305" s="5">
        <v>180</v>
      </c>
      <c r="N1305" t="str">
        <f t="shared" si="123"/>
        <v>Prazo SLA não atendido</v>
      </c>
      <c r="O1305" s="19">
        <f t="shared" si="124"/>
        <v>2.9015939459874063</v>
      </c>
      <c r="P1305" t="str">
        <f t="shared" si="125"/>
        <v>Muito Acima do SLA</v>
      </c>
    </row>
    <row r="1306" spans="1:16" hidden="1" x14ac:dyDescent="0.3">
      <c r="A1306" s="1" t="s">
        <v>1491</v>
      </c>
      <c r="B1306" t="s">
        <v>1492</v>
      </c>
      <c r="C1306" t="s">
        <v>16</v>
      </c>
      <c r="D1306" t="s">
        <v>17</v>
      </c>
      <c r="F1306" s="3">
        <v>45007.672260740743</v>
      </c>
      <c r="G1306" s="2">
        <v>45007.672260740743</v>
      </c>
      <c r="H1306" s="3">
        <v>45009.612121979168</v>
      </c>
      <c r="I1306" s="2">
        <v>45009.612121979168</v>
      </c>
      <c r="J1306" s="5">
        <f t="shared" si="120"/>
        <v>1.9398612384247826</v>
      </c>
      <c r="K1306" s="12">
        <f t="shared" si="121"/>
        <v>1.9398612384247826</v>
      </c>
      <c r="L1306" s="5">
        <f t="shared" si="122"/>
        <v>46.556669722194783</v>
      </c>
      <c r="M1306" s="5">
        <v>16</v>
      </c>
      <c r="N1306" t="str">
        <f t="shared" si="123"/>
        <v>Prazo SLA não atendido</v>
      </c>
      <c r="O1306" s="19">
        <f t="shared" si="124"/>
        <v>2.909791857637174</v>
      </c>
      <c r="P1306" t="str">
        <f t="shared" si="125"/>
        <v>Muito Acima do SLA</v>
      </c>
    </row>
    <row r="1307" spans="1:16" hidden="1" x14ac:dyDescent="0.3">
      <c r="A1307" s="1" t="s">
        <v>1287</v>
      </c>
      <c r="B1307" t="s">
        <v>1288</v>
      </c>
      <c r="C1307" t="s">
        <v>16</v>
      </c>
      <c r="D1307" t="s">
        <v>17</v>
      </c>
      <c r="F1307" s="3">
        <v>45019.687915185183</v>
      </c>
      <c r="G1307" s="2">
        <v>45019.687915185183</v>
      </c>
      <c r="H1307" s="3">
        <v>45021.63849597222</v>
      </c>
      <c r="I1307" s="2">
        <v>45021.63849597222</v>
      </c>
      <c r="J1307" s="5">
        <f t="shared" si="120"/>
        <v>1.9505807870373246</v>
      </c>
      <c r="K1307" s="12">
        <f t="shared" si="121"/>
        <v>1.9505807870373246</v>
      </c>
      <c r="L1307" s="5">
        <f t="shared" si="122"/>
        <v>46.813938888895791</v>
      </c>
      <c r="M1307" s="5">
        <v>16</v>
      </c>
      <c r="N1307" t="str">
        <f t="shared" si="123"/>
        <v>Prazo SLA não atendido</v>
      </c>
      <c r="O1307" s="19">
        <f t="shared" si="124"/>
        <v>2.9258711805559869</v>
      </c>
      <c r="P1307" t="str">
        <f t="shared" si="125"/>
        <v>Muito Acima do SLA</v>
      </c>
    </row>
    <row r="1308" spans="1:16" hidden="1" x14ac:dyDescent="0.3">
      <c r="A1308" s="1" t="s">
        <v>2098</v>
      </c>
      <c r="B1308" t="s">
        <v>2099</v>
      </c>
      <c r="C1308" t="s">
        <v>16</v>
      </c>
      <c r="D1308" t="s">
        <v>43</v>
      </c>
      <c r="F1308" s="3">
        <v>44972.512195555559</v>
      </c>
      <c r="G1308" s="2">
        <v>44972.512195555559</v>
      </c>
      <c r="H1308" s="3">
        <v>44974.462851516204</v>
      </c>
      <c r="I1308" s="2">
        <v>44974.462851516204</v>
      </c>
      <c r="J1308" s="5">
        <f t="shared" si="120"/>
        <v>1.9506559606452356</v>
      </c>
      <c r="K1308" s="12">
        <f t="shared" si="121"/>
        <v>1.9506559606452356</v>
      </c>
      <c r="L1308" s="5">
        <f t="shared" si="122"/>
        <v>46.815743055485655</v>
      </c>
      <c r="M1308" s="5">
        <v>16</v>
      </c>
      <c r="N1308" t="str">
        <f t="shared" si="123"/>
        <v>Prazo SLA não atendido</v>
      </c>
      <c r="O1308" s="19">
        <f t="shared" si="124"/>
        <v>2.9259839409678534</v>
      </c>
      <c r="P1308" t="str">
        <f t="shared" si="125"/>
        <v>Muito Acima do SLA</v>
      </c>
    </row>
    <row r="1309" spans="1:16" hidden="1" x14ac:dyDescent="0.3">
      <c r="A1309" s="1" t="s">
        <v>4101</v>
      </c>
      <c r="B1309" t="s">
        <v>4102</v>
      </c>
      <c r="C1309" t="s">
        <v>16</v>
      </c>
      <c r="D1309" t="s">
        <v>17</v>
      </c>
      <c r="F1309" s="3">
        <v>44858.537674189814</v>
      </c>
      <c r="G1309" s="2">
        <v>44858.537674189814</v>
      </c>
      <c r="H1309" s="3">
        <v>44860.48997855324</v>
      </c>
      <c r="I1309" s="2">
        <v>44860.48997855324</v>
      </c>
      <c r="J1309" s="5">
        <f t="shared" si="120"/>
        <v>1.9523043634253554</v>
      </c>
      <c r="K1309" s="12">
        <f t="shared" si="121"/>
        <v>1.9523043634253554</v>
      </c>
      <c r="L1309" s="5">
        <f t="shared" si="122"/>
        <v>46.85530472220853</v>
      </c>
      <c r="M1309" s="5">
        <v>16</v>
      </c>
      <c r="N1309" t="str">
        <f t="shared" si="123"/>
        <v>Prazo SLA não atendido</v>
      </c>
      <c r="O1309" s="19">
        <f t="shared" si="124"/>
        <v>2.9284565451380331</v>
      </c>
      <c r="P1309" t="str">
        <f t="shared" si="125"/>
        <v>Muito Acima do SLA</v>
      </c>
    </row>
    <row r="1310" spans="1:16" hidden="1" x14ac:dyDescent="0.3">
      <c r="A1310" s="1" t="s">
        <v>924</v>
      </c>
      <c r="B1310" t="s">
        <v>925</v>
      </c>
      <c r="C1310" t="s">
        <v>16</v>
      </c>
      <c r="D1310" t="s">
        <v>43</v>
      </c>
      <c r="F1310" s="3">
        <v>45042.44206105324</v>
      </c>
      <c r="G1310" s="2">
        <v>45042.44206105324</v>
      </c>
      <c r="H1310" s="3">
        <v>45044.398021145833</v>
      </c>
      <c r="I1310" s="2">
        <v>45044.398021145833</v>
      </c>
      <c r="J1310" s="5">
        <f t="shared" si="120"/>
        <v>1.9559600925931591</v>
      </c>
      <c r="K1310" s="12">
        <f t="shared" si="121"/>
        <v>1.9559600925931591</v>
      </c>
      <c r="L1310" s="5">
        <f t="shared" si="122"/>
        <v>46.943042222235817</v>
      </c>
      <c r="M1310" s="5">
        <v>16</v>
      </c>
      <c r="N1310" t="str">
        <f t="shared" si="123"/>
        <v>Prazo SLA não atendido</v>
      </c>
      <c r="O1310" s="19">
        <f t="shared" si="124"/>
        <v>2.9339401388897386</v>
      </c>
      <c r="P1310" t="str">
        <f t="shared" si="125"/>
        <v>Muito Acima do SLA</v>
      </c>
    </row>
    <row r="1311" spans="1:16" hidden="1" x14ac:dyDescent="0.3">
      <c r="A1311" s="1" t="s">
        <v>4425</v>
      </c>
      <c r="B1311" t="s">
        <v>4426</v>
      </c>
      <c r="C1311" t="s">
        <v>1005</v>
      </c>
      <c r="D1311" t="s">
        <v>23</v>
      </c>
      <c r="F1311" s="3">
        <v>44839.762277557871</v>
      </c>
      <c r="G1311" s="2">
        <v>44839.762277557871</v>
      </c>
      <c r="H1311" s="3">
        <v>44861.792430011577</v>
      </c>
      <c r="I1311" s="2">
        <v>44861.792430011577</v>
      </c>
      <c r="J1311" s="5">
        <f t="shared" si="120"/>
        <v>22.030152453706251</v>
      </c>
      <c r="K1311" s="12">
        <f t="shared" si="121"/>
        <v>22.030152453706251</v>
      </c>
      <c r="L1311" s="5">
        <f t="shared" si="122"/>
        <v>528.72365888895001</v>
      </c>
      <c r="M1311" s="5">
        <v>180</v>
      </c>
      <c r="N1311" t="str">
        <f t="shared" si="123"/>
        <v>Prazo SLA não atendido</v>
      </c>
      <c r="O1311" s="19">
        <f t="shared" si="124"/>
        <v>2.9373536604941668</v>
      </c>
      <c r="P1311" t="str">
        <f t="shared" si="125"/>
        <v>Muito Acima do SLA</v>
      </c>
    </row>
    <row r="1312" spans="1:16" hidden="1" x14ac:dyDescent="0.3">
      <c r="A1312" s="1" t="s">
        <v>2902</v>
      </c>
      <c r="B1312" t="s">
        <v>2903</v>
      </c>
      <c r="C1312" t="s">
        <v>1524</v>
      </c>
      <c r="D1312" t="s">
        <v>23</v>
      </c>
      <c r="F1312" s="3">
        <v>44922.76463957176</v>
      </c>
      <c r="G1312" s="2">
        <v>44922.76463957176</v>
      </c>
      <c r="H1312" s="3">
        <v>44944.800506863423</v>
      </c>
      <c r="I1312" s="2">
        <v>44944.800506863423</v>
      </c>
      <c r="J1312" s="5">
        <f t="shared" si="120"/>
        <v>22.035867291662726</v>
      </c>
      <c r="K1312" s="12">
        <f t="shared" si="121"/>
        <v>22.035867291662726</v>
      </c>
      <c r="L1312" s="5">
        <f t="shared" si="122"/>
        <v>528.86081499990541</v>
      </c>
      <c r="M1312" s="5">
        <v>180</v>
      </c>
      <c r="N1312" t="str">
        <f t="shared" si="123"/>
        <v>Prazo SLA não atendido</v>
      </c>
      <c r="O1312" s="19">
        <f t="shared" si="124"/>
        <v>2.9381156388883634</v>
      </c>
      <c r="P1312" t="str">
        <f t="shared" si="125"/>
        <v>Muito Acima do SLA</v>
      </c>
    </row>
    <row r="1313" spans="1:16" hidden="1" x14ac:dyDescent="0.3">
      <c r="A1313" s="1" t="s">
        <v>2469</v>
      </c>
      <c r="B1313" t="s">
        <v>2470</v>
      </c>
      <c r="C1313" t="s">
        <v>16</v>
      </c>
      <c r="D1313" t="s">
        <v>43</v>
      </c>
      <c r="F1313" s="3">
        <v>44951.709252604167</v>
      </c>
      <c r="G1313" s="2">
        <v>44951.709252604167</v>
      </c>
      <c r="H1313" s="3">
        <v>44953.668183761576</v>
      </c>
      <c r="I1313" s="2">
        <v>44953.668183761576</v>
      </c>
      <c r="J1313" s="5">
        <f t="shared" si="120"/>
        <v>1.9589311574090971</v>
      </c>
      <c r="K1313" s="12">
        <f t="shared" si="121"/>
        <v>1.9589311574090971</v>
      </c>
      <c r="L1313" s="5">
        <f t="shared" si="122"/>
        <v>47.01434777781833</v>
      </c>
      <c r="M1313" s="5">
        <v>16</v>
      </c>
      <c r="N1313" t="str">
        <f t="shared" si="123"/>
        <v>Prazo SLA não atendido</v>
      </c>
      <c r="O1313" s="19">
        <f t="shared" si="124"/>
        <v>2.9383967361136456</v>
      </c>
      <c r="P1313" t="str">
        <f t="shared" si="125"/>
        <v>Muito Acima do SLA</v>
      </c>
    </row>
    <row r="1314" spans="1:16" hidden="1" x14ac:dyDescent="0.3">
      <c r="A1314" s="1" t="s">
        <v>1846</v>
      </c>
      <c r="B1314" t="s">
        <v>1847</v>
      </c>
      <c r="C1314" t="s">
        <v>16</v>
      </c>
      <c r="D1314" t="s">
        <v>17</v>
      </c>
      <c r="F1314" s="3">
        <v>44991.638719976851</v>
      </c>
      <c r="G1314" s="2">
        <v>44991.638719976851</v>
      </c>
      <c r="H1314" s="3">
        <v>44993.598245381945</v>
      </c>
      <c r="I1314" s="2">
        <v>44993.598245381945</v>
      </c>
      <c r="J1314" s="5">
        <f t="shared" si="120"/>
        <v>1.9595254050946096</v>
      </c>
      <c r="K1314" s="12">
        <f t="shared" si="121"/>
        <v>1.9595254050946096</v>
      </c>
      <c r="L1314" s="5">
        <f t="shared" si="122"/>
        <v>47.02860972227063</v>
      </c>
      <c r="M1314" s="5">
        <v>16</v>
      </c>
      <c r="N1314" t="str">
        <f t="shared" si="123"/>
        <v>Prazo SLA não atendido</v>
      </c>
      <c r="O1314" s="19">
        <f t="shared" si="124"/>
        <v>2.9392881076419144</v>
      </c>
      <c r="P1314" t="str">
        <f t="shared" si="125"/>
        <v>Muito Acima do SLA</v>
      </c>
    </row>
    <row r="1315" spans="1:16" hidden="1" x14ac:dyDescent="0.3">
      <c r="A1315" s="1" t="s">
        <v>2471</v>
      </c>
      <c r="B1315" t="s">
        <v>2470</v>
      </c>
      <c r="C1315" t="s">
        <v>16</v>
      </c>
      <c r="D1315" t="s">
        <v>43</v>
      </c>
      <c r="F1315" s="3">
        <v>44951.709233437497</v>
      </c>
      <c r="G1315" s="2">
        <v>44951.709233437497</v>
      </c>
      <c r="H1315" s="3">
        <v>44953.671523611112</v>
      </c>
      <c r="I1315" s="2">
        <v>44953.671523611112</v>
      </c>
      <c r="J1315" s="5">
        <f t="shared" si="120"/>
        <v>1.9622901736147469</v>
      </c>
      <c r="K1315" s="12">
        <f t="shared" si="121"/>
        <v>1.9622901736147469</v>
      </c>
      <c r="L1315" s="5">
        <f t="shared" si="122"/>
        <v>47.094964166753925</v>
      </c>
      <c r="M1315" s="5">
        <v>16</v>
      </c>
      <c r="N1315" t="str">
        <f t="shared" si="123"/>
        <v>Prazo SLA não atendido</v>
      </c>
      <c r="O1315" s="19">
        <f t="shared" si="124"/>
        <v>2.9434352604221203</v>
      </c>
      <c r="P1315" t="str">
        <f t="shared" si="125"/>
        <v>Muito Acima do SLA</v>
      </c>
    </row>
    <row r="1316" spans="1:16" hidden="1" x14ac:dyDescent="0.3">
      <c r="A1316" s="1" t="s">
        <v>1738</v>
      </c>
      <c r="B1316" t="s">
        <v>1739</v>
      </c>
      <c r="C1316" t="s">
        <v>12</v>
      </c>
      <c r="D1316" t="s">
        <v>68</v>
      </c>
      <c r="F1316" s="3">
        <v>44998.530822152781</v>
      </c>
      <c r="G1316" s="2">
        <v>44998.530822152781</v>
      </c>
      <c r="H1316" s="3">
        <v>45001.474571990744</v>
      </c>
      <c r="I1316" s="2">
        <v>45001.474571990744</v>
      </c>
      <c r="J1316" s="5">
        <f t="shared" si="120"/>
        <v>2.9437498379629687</v>
      </c>
      <c r="K1316" s="12">
        <f t="shared" si="121"/>
        <v>2.9437498379629687</v>
      </c>
      <c r="L1316" s="5">
        <f t="shared" si="122"/>
        <v>70.64999611111125</v>
      </c>
      <c r="M1316" s="5">
        <v>24</v>
      </c>
      <c r="N1316" t="str">
        <f t="shared" si="123"/>
        <v>Prazo SLA não atendido</v>
      </c>
      <c r="O1316" s="19">
        <f t="shared" si="124"/>
        <v>2.9437498379629687</v>
      </c>
      <c r="P1316" t="str">
        <f t="shared" si="125"/>
        <v>Muito Acima do SLA</v>
      </c>
    </row>
    <row r="1317" spans="1:16" hidden="1" x14ac:dyDescent="0.3">
      <c r="A1317" s="1" t="s">
        <v>314</v>
      </c>
      <c r="B1317" t="s">
        <v>315</v>
      </c>
      <c r="C1317" t="s">
        <v>16</v>
      </c>
      <c r="D1317" t="s">
        <v>17</v>
      </c>
      <c r="F1317" s="3">
        <v>45082.476784050923</v>
      </c>
      <c r="G1317" s="2">
        <v>45082.476784050923</v>
      </c>
      <c r="H1317" s="3">
        <v>45084.440422094907</v>
      </c>
      <c r="I1317" s="2">
        <v>45084.440422094907</v>
      </c>
      <c r="J1317" s="5">
        <f t="shared" si="120"/>
        <v>1.9636380439842469</v>
      </c>
      <c r="K1317" s="12">
        <f t="shared" si="121"/>
        <v>1.9636380439842469</v>
      </c>
      <c r="L1317" s="5">
        <f t="shared" si="122"/>
        <v>47.127313055621926</v>
      </c>
      <c r="M1317" s="5">
        <v>16</v>
      </c>
      <c r="N1317" t="str">
        <f t="shared" si="123"/>
        <v>Prazo SLA não atendido</v>
      </c>
      <c r="O1317" s="19">
        <f t="shared" si="124"/>
        <v>2.9454570659763704</v>
      </c>
      <c r="P1317" t="str">
        <f t="shared" si="125"/>
        <v>Muito Acima do SLA</v>
      </c>
    </row>
    <row r="1318" spans="1:16" hidden="1" x14ac:dyDescent="0.3">
      <c r="A1318" s="1" t="s">
        <v>2985</v>
      </c>
      <c r="B1318" t="s">
        <v>2986</v>
      </c>
      <c r="C1318" t="s">
        <v>91</v>
      </c>
      <c r="D1318" t="s">
        <v>23</v>
      </c>
      <c r="F1318" s="3">
        <v>44917.784928831017</v>
      </c>
      <c r="G1318" s="2">
        <v>44917.784928831017</v>
      </c>
      <c r="H1318" s="3">
        <v>44939.90405222222</v>
      </c>
      <c r="I1318" s="2">
        <v>44939.90405222222</v>
      </c>
      <c r="J1318" s="5">
        <f t="shared" si="120"/>
        <v>22.119123391203175</v>
      </c>
      <c r="K1318" s="12">
        <f t="shared" si="121"/>
        <v>22.119123391203175</v>
      </c>
      <c r="L1318" s="5">
        <f t="shared" si="122"/>
        <v>530.8589613888762</v>
      </c>
      <c r="M1318" s="5">
        <v>180</v>
      </c>
      <c r="N1318" t="str">
        <f t="shared" si="123"/>
        <v>Prazo SLA não atendido</v>
      </c>
      <c r="O1318" s="19">
        <f t="shared" si="124"/>
        <v>2.9492164521604232</v>
      </c>
      <c r="P1318" t="str">
        <f t="shared" si="125"/>
        <v>Muito Acima do SLA</v>
      </c>
    </row>
    <row r="1319" spans="1:16" hidden="1" x14ac:dyDescent="0.3">
      <c r="A1319" s="1" t="s">
        <v>1786</v>
      </c>
      <c r="B1319" t="s">
        <v>1787</v>
      </c>
      <c r="C1319" t="s">
        <v>26</v>
      </c>
      <c r="D1319" t="s">
        <v>13</v>
      </c>
      <c r="F1319" s="3">
        <v>44993.721713935185</v>
      </c>
      <c r="G1319" s="2">
        <v>44993.721713935185</v>
      </c>
      <c r="H1319" s="3">
        <v>44998.637972986115</v>
      </c>
      <c r="I1319" s="2">
        <v>44998.637972986115</v>
      </c>
      <c r="J1319" s="5">
        <f t="shared" si="120"/>
        <v>4.9162590509295114</v>
      </c>
      <c r="K1319" s="12">
        <f t="shared" si="121"/>
        <v>4.9162590509295114</v>
      </c>
      <c r="L1319" s="5">
        <f t="shared" si="122"/>
        <v>117.99021722230827</v>
      </c>
      <c r="M1319" s="5">
        <v>40</v>
      </c>
      <c r="N1319" t="str">
        <f t="shared" si="123"/>
        <v>Prazo SLA não atendido</v>
      </c>
      <c r="O1319" s="19">
        <f t="shared" si="124"/>
        <v>2.9497554305577069</v>
      </c>
      <c r="P1319" t="str">
        <f t="shared" si="125"/>
        <v>Muito Acima do SLA</v>
      </c>
    </row>
    <row r="1320" spans="1:16" hidden="1" x14ac:dyDescent="0.3">
      <c r="A1320" s="1" t="s">
        <v>5950</v>
      </c>
      <c r="B1320" t="s">
        <v>5951</v>
      </c>
      <c r="C1320" t="s">
        <v>16</v>
      </c>
      <c r="D1320" t="s">
        <v>17</v>
      </c>
      <c r="F1320" s="3">
        <v>44753.642791759259</v>
      </c>
      <c r="G1320" s="2">
        <v>44753.642791759259</v>
      </c>
      <c r="H1320" s="3">
        <v>44755.611878703705</v>
      </c>
      <c r="I1320" s="2">
        <v>44755.611878703705</v>
      </c>
      <c r="J1320" s="5">
        <f t="shared" si="120"/>
        <v>1.9690869444457348</v>
      </c>
      <c r="K1320" s="12">
        <f t="shared" si="121"/>
        <v>1.9690869444457348</v>
      </c>
      <c r="L1320" s="5">
        <f t="shared" si="122"/>
        <v>47.258086666697636</v>
      </c>
      <c r="M1320" s="5">
        <v>16</v>
      </c>
      <c r="N1320" t="str">
        <f t="shared" si="123"/>
        <v>Prazo SLA não atendido</v>
      </c>
      <c r="O1320" s="19">
        <f t="shared" si="124"/>
        <v>2.9536304166686023</v>
      </c>
      <c r="P1320" t="str">
        <f t="shared" si="125"/>
        <v>Muito Acima do SLA</v>
      </c>
    </row>
    <row r="1321" spans="1:16" hidden="1" x14ac:dyDescent="0.3">
      <c r="A1321" s="1" t="s">
        <v>2889</v>
      </c>
      <c r="B1321" t="s">
        <v>2890</v>
      </c>
      <c r="C1321" t="s">
        <v>238</v>
      </c>
      <c r="D1321" t="s">
        <v>23</v>
      </c>
      <c r="F1321" s="3">
        <v>44923.489745937499</v>
      </c>
      <c r="G1321" s="2">
        <v>44923.489745937499</v>
      </c>
      <c r="H1321" s="3">
        <v>44945.652905127317</v>
      </c>
      <c r="I1321" s="2">
        <v>44945.652905127317</v>
      </c>
      <c r="J1321" s="5">
        <f t="shared" si="120"/>
        <v>22.163159189818543</v>
      </c>
      <c r="K1321" s="12">
        <f t="shared" si="121"/>
        <v>22.163159189818543</v>
      </c>
      <c r="L1321" s="5">
        <f t="shared" si="122"/>
        <v>531.91582055564504</v>
      </c>
      <c r="M1321" s="5">
        <v>180</v>
      </c>
      <c r="N1321" t="str">
        <f t="shared" si="123"/>
        <v>Prazo SLA não atendido</v>
      </c>
      <c r="O1321" s="19">
        <f t="shared" si="124"/>
        <v>2.9550878919758059</v>
      </c>
      <c r="P1321" t="str">
        <f t="shared" si="125"/>
        <v>Muito Acima do SLA</v>
      </c>
    </row>
    <row r="1322" spans="1:16" hidden="1" x14ac:dyDescent="0.3">
      <c r="A1322" s="1" t="s">
        <v>926</v>
      </c>
      <c r="B1322" t="s">
        <v>927</v>
      </c>
      <c r="C1322" t="s">
        <v>16</v>
      </c>
      <c r="D1322" t="s">
        <v>43</v>
      </c>
      <c r="F1322" s="3">
        <v>45042.439881168983</v>
      </c>
      <c r="G1322" s="2">
        <v>45042.439881168983</v>
      </c>
      <c r="H1322" s="3">
        <v>45044.410544212966</v>
      </c>
      <c r="I1322" s="2">
        <v>45044.410544212966</v>
      </c>
      <c r="J1322" s="5">
        <f t="shared" si="120"/>
        <v>1.9706630439832225</v>
      </c>
      <c r="K1322" s="12">
        <f t="shared" si="121"/>
        <v>1.9706630439832225</v>
      </c>
      <c r="L1322" s="5">
        <f t="shared" si="122"/>
        <v>47.295913055597339</v>
      </c>
      <c r="M1322" s="5">
        <v>16</v>
      </c>
      <c r="N1322" t="str">
        <f t="shared" si="123"/>
        <v>Prazo SLA não atendido</v>
      </c>
      <c r="O1322" s="19">
        <f t="shared" si="124"/>
        <v>2.9559945659748337</v>
      </c>
      <c r="P1322" t="str">
        <f t="shared" si="125"/>
        <v>Muito Acima do SLA</v>
      </c>
    </row>
    <row r="1323" spans="1:16" hidden="1" x14ac:dyDescent="0.3">
      <c r="A1323" s="1" t="s">
        <v>3722</v>
      </c>
      <c r="B1323" t="s">
        <v>1575</v>
      </c>
      <c r="C1323" t="s">
        <v>255</v>
      </c>
      <c r="D1323" t="s">
        <v>17</v>
      </c>
      <c r="F1323" s="3">
        <v>44874.748168113423</v>
      </c>
      <c r="G1323" s="2">
        <v>44874.748168113423</v>
      </c>
      <c r="H1323" s="3">
        <v>44876.719087939811</v>
      </c>
      <c r="I1323" s="2">
        <v>44876.719087939811</v>
      </c>
      <c r="J1323" s="5">
        <f t="shared" si="120"/>
        <v>1.9709198263881262</v>
      </c>
      <c r="K1323" s="12">
        <f t="shared" si="121"/>
        <v>1.9709198263881262</v>
      </c>
      <c r="L1323" s="5">
        <f t="shared" si="122"/>
        <v>47.30207583331503</v>
      </c>
      <c r="M1323" s="5">
        <v>16</v>
      </c>
      <c r="N1323" t="str">
        <f t="shared" si="123"/>
        <v>Prazo SLA não atendido</v>
      </c>
      <c r="O1323" s="19">
        <f t="shared" si="124"/>
        <v>2.9563797395821894</v>
      </c>
      <c r="P1323" t="str">
        <f t="shared" si="125"/>
        <v>Muito Acima do SLA</v>
      </c>
    </row>
    <row r="1324" spans="1:16" hidden="1" x14ac:dyDescent="0.3">
      <c r="A1324" s="1" t="s">
        <v>4911</v>
      </c>
      <c r="B1324" t="s">
        <v>4912</v>
      </c>
      <c r="C1324" t="s">
        <v>16</v>
      </c>
      <c r="D1324" t="s">
        <v>17</v>
      </c>
      <c r="F1324" s="3">
        <v>44810.474224027777</v>
      </c>
      <c r="G1324" s="2">
        <v>44810.474224027777</v>
      </c>
      <c r="H1324" s="3">
        <v>44812.445266782408</v>
      </c>
      <c r="I1324" s="2">
        <v>44812.445266782408</v>
      </c>
      <c r="J1324" s="5">
        <f t="shared" si="120"/>
        <v>1.9710427546306164</v>
      </c>
      <c r="K1324" s="12">
        <f t="shared" si="121"/>
        <v>1.9710427546306164</v>
      </c>
      <c r="L1324" s="5">
        <f t="shared" si="122"/>
        <v>47.305026111134794</v>
      </c>
      <c r="M1324" s="5">
        <v>16</v>
      </c>
      <c r="N1324" t="str">
        <f t="shared" si="123"/>
        <v>Prazo SLA não atendido</v>
      </c>
      <c r="O1324" s="19">
        <f t="shared" si="124"/>
        <v>2.9565641319459246</v>
      </c>
      <c r="P1324" t="str">
        <f t="shared" si="125"/>
        <v>Muito Acima do SLA</v>
      </c>
    </row>
    <row r="1325" spans="1:16" hidden="1" x14ac:dyDescent="0.3">
      <c r="A1325" s="1" t="s">
        <v>3546</v>
      </c>
      <c r="B1325" t="s">
        <v>3547</v>
      </c>
      <c r="C1325" t="s">
        <v>1529</v>
      </c>
      <c r="D1325" t="s">
        <v>43</v>
      </c>
      <c r="F1325" s="3">
        <v>44888.498016307873</v>
      </c>
      <c r="G1325" s="2">
        <v>44888.498016307873</v>
      </c>
      <c r="H1325" s="3">
        <v>44890.471247071757</v>
      </c>
      <c r="I1325" s="2">
        <v>44890.471247071757</v>
      </c>
      <c r="J1325" s="5">
        <f t="shared" si="120"/>
        <v>1.973230763884203</v>
      </c>
      <c r="K1325" s="12">
        <f t="shared" si="121"/>
        <v>1.973230763884203</v>
      </c>
      <c r="L1325" s="5">
        <f t="shared" si="122"/>
        <v>47.357538333220873</v>
      </c>
      <c r="M1325" s="5">
        <v>16</v>
      </c>
      <c r="N1325" t="str">
        <f t="shared" si="123"/>
        <v>Prazo SLA não atendido</v>
      </c>
      <c r="O1325" s="19">
        <f t="shared" si="124"/>
        <v>2.9598461458263046</v>
      </c>
      <c r="P1325" t="str">
        <f t="shared" si="125"/>
        <v>Muito Acima do SLA</v>
      </c>
    </row>
    <row r="1326" spans="1:16" hidden="1" x14ac:dyDescent="0.3">
      <c r="A1326" s="1" t="s">
        <v>411</v>
      </c>
      <c r="B1326" t="s">
        <v>412</v>
      </c>
      <c r="C1326" t="s">
        <v>16</v>
      </c>
      <c r="D1326" t="s">
        <v>413</v>
      </c>
      <c r="F1326" s="3">
        <v>45076.500405185187</v>
      </c>
      <c r="G1326" s="2">
        <v>45076.500405185187</v>
      </c>
      <c r="H1326" s="3">
        <v>45079.460432175925</v>
      </c>
      <c r="I1326" s="2">
        <v>45079.460432175925</v>
      </c>
      <c r="J1326" s="5">
        <f t="shared" si="120"/>
        <v>2.9600269907386974</v>
      </c>
      <c r="K1326" s="12">
        <f t="shared" si="121"/>
        <v>2.9600269907386974</v>
      </c>
      <c r="L1326" s="5">
        <f t="shared" si="122"/>
        <v>71.040647777728736</v>
      </c>
      <c r="M1326" s="5">
        <v>24</v>
      </c>
      <c r="N1326" t="str">
        <f t="shared" si="123"/>
        <v>Prazo SLA não atendido</v>
      </c>
      <c r="O1326" s="19">
        <f t="shared" si="124"/>
        <v>2.9600269907386974</v>
      </c>
      <c r="P1326" t="str">
        <f t="shared" si="125"/>
        <v>Muito Acima do SLA</v>
      </c>
    </row>
    <row r="1327" spans="1:16" hidden="1" x14ac:dyDescent="0.3">
      <c r="A1327" s="1" t="s">
        <v>4913</v>
      </c>
      <c r="B1327" t="s">
        <v>4912</v>
      </c>
      <c r="C1327" t="s">
        <v>16</v>
      </c>
      <c r="D1327" t="s">
        <v>17</v>
      </c>
      <c r="F1327" s="3">
        <v>44810.473710636572</v>
      </c>
      <c r="G1327" s="2">
        <v>44810.473710636572</v>
      </c>
      <c r="H1327" s="3">
        <v>44812.447089293979</v>
      </c>
      <c r="I1327" s="2">
        <v>44812.447089293979</v>
      </c>
      <c r="J1327" s="5">
        <f t="shared" si="120"/>
        <v>1.9733786574070109</v>
      </c>
      <c r="K1327" s="12">
        <f t="shared" si="121"/>
        <v>1.9733786574070109</v>
      </c>
      <c r="L1327" s="5">
        <f t="shared" si="122"/>
        <v>47.361087777768262</v>
      </c>
      <c r="M1327" s="5">
        <v>16</v>
      </c>
      <c r="N1327" t="str">
        <f t="shared" si="123"/>
        <v>Prazo SLA não atendido</v>
      </c>
      <c r="O1327" s="19">
        <f t="shared" si="124"/>
        <v>2.9600679861105164</v>
      </c>
      <c r="P1327" t="str">
        <f t="shared" si="125"/>
        <v>Muito Acima do SLA</v>
      </c>
    </row>
    <row r="1328" spans="1:16" hidden="1" x14ac:dyDescent="0.3">
      <c r="A1328" s="1" t="s">
        <v>4914</v>
      </c>
      <c r="B1328" t="s">
        <v>4915</v>
      </c>
      <c r="C1328" t="s">
        <v>16</v>
      </c>
      <c r="D1328" t="s">
        <v>17</v>
      </c>
      <c r="F1328" s="3">
        <v>44810.472553020831</v>
      </c>
      <c r="G1328" s="2">
        <v>44810.472553020831</v>
      </c>
      <c r="H1328" s="3">
        <v>44812.449230740742</v>
      </c>
      <c r="I1328" s="2">
        <v>44812.449230740742</v>
      </c>
      <c r="J1328" s="5">
        <f t="shared" si="120"/>
        <v>1.9766777199110948</v>
      </c>
      <c r="K1328" s="12">
        <f t="shared" si="121"/>
        <v>1.9766777199110948</v>
      </c>
      <c r="L1328" s="5">
        <f t="shared" si="122"/>
        <v>47.440265277866274</v>
      </c>
      <c r="M1328" s="5">
        <v>16</v>
      </c>
      <c r="N1328" t="str">
        <f t="shared" si="123"/>
        <v>Prazo SLA não atendido</v>
      </c>
      <c r="O1328" s="19">
        <f t="shared" si="124"/>
        <v>2.9650165798666421</v>
      </c>
      <c r="P1328" t="str">
        <f t="shared" si="125"/>
        <v>Muito Acima do SLA</v>
      </c>
    </row>
    <row r="1329" spans="1:16" hidden="1" x14ac:dyDescent="0.3">
      <c r="A1329" s="1" t="s">
        <v>2183</v>
      </c>
      <c r="B1329" t="s">
        <v>2184</v>
      </c>
      <c r="C1329" t="s">
        <v>1810</v>
      </c>
      <c r="D1329" t="s">
        <v>23</v>
      </c>
      <c r="F1329" s="3">
        <v>44966.483007962961</v>
      </c>
      <c r="G1329" s="2">
        <v>44966.483007962961</v>
      </c>
      <c r="H1329" s="3">
        <v>44988.725342349535</v>
      </c>
      <c r="I1329" s="2">
        <v>44988.725342349535</v>
      </c>
      <c r="J1329" s="5">
        <f t="shared" si="120"/>
        <v>22.24233438657393</v>
      </c>
      <c r="K1329" s="12">
        <f t="shared" si="121"/>
        <v>22.24233438657393</v>
      </c>
      <c r="L1329" s="5">
        <f t="shared" si="122"/>
        <v>533.81602527777432</v>
      </c>
      <c r="M1329" s="5">
        <v>180</v>
      </c>
      <c r="N1329" t="str">
        <f t="shared" si="123"/>
        <v>Prazo SLA não atendido</v>
      </c>
      <c r="O1329" s="19">
        <f t="shared" si="124"/>
        <v>2.9656445848765238</v>
      </c>
      <c r="P1329" t="str">
        <f t="shared" si="125"/>
        <v>Muito Acima do SLA</v>
      </c>
    </row>
    <row r="1330" spans="1:16" hidden="1" x14ac:dyDescent="0.3">
      <c r="A1330" s="1" t="s">
        <v>5874</v>
      </c>
      <c r="B1330" t="s">
        <v>5875</v>
      </c>
      <c r="C1330" t="s">
        <v>26</v>
      </c>
      <c r="D1330" t="s">
        <v>68</v>
      </c>
      <c r="F1330" s="3">
        <v>44757.459657175925</v>
      </c>
      <c r="G1330" s="2">
        <v>44757.459657175925</v>
      </c>
      <c r="H1330" s="3">
        <v>44760.425508900466</v>
      </c>
      <c r="I1330" s="2">
        <v>44760.425508900466</v>
      </c>
      <c r="J1330" s="5">
        <f t="shared" si="120"/>
        <v>2.9658517245406983</v>
      </c>
      <c r="K1330" s="12">
        <f t="shared" si="121"/>
        <v>2.9658517245406983</v>
      </c>
      <c r="L1330" s="5">
        <f t="shared" si="122"/>
        <v>71.18044138897676</v>
      </c>
      <c r="M1330" s="5">
        <v>24</v>
      </c>
      <c r="N1330" t="str">
        <f t="shared" si="123"/>
        <v>Prazo SLA não atendido</v>
      </c>
      <c r="O1330" s="19">
        <f t="shared" si="124"/>
        <v>2.9658517245406983</v>
      </c>
      <c r="P1330" t="str">
        <f t="shared" si="125"/>
        <v>Muito Acima do SLA</v>
      </c>
    </row>
    <row r="1331" spans="1:16" hidden="1" x14ac:dyDescent="0.3">
      <c r="A1331" s="1" t="s">
        <v>4162</v>
      </c>
      <c r="B1331" t="s">
        <v>4163</v>
      </c>
      <c r="C1331" t="s">
        <v>4098</v>
      </c>
      <c r="D1331" t="s">
        <v>9</v>
      </c>
      <c r="F1331" s="3">
        <v>44854.601052962964</v>
      </c>
      <c r="G1331" s="2">
        <v>44854.601052962964</v>
      </c>
      <c r="H1331" s="3">
        <v>44869.433631261571</v>
      </c>
      <c r="I1331" s="2">
        <v>44869.433631261571</v>
      </c>
      <c r="J1331" s="5">
        <f t="shared" si="120"/>
        <v>14.832578298606677</v>
      </c>
      <c r="K1331" s="12">
        <f t="shared" si="121"/>
        <v>14.832578298606677</v>
      </c>
      <c r="L1331" s="5">
        <f t="shared" si="122"/>
        <v>355.98187916656025</v>
      </c>
      <c r="M1331" s="5">
        <v>120</v>
      </c>
      <c r="N1331" t="str">
        <f t="shared" si="123"/>
        <v>Prazo SLA não atendido</v>
      </c>
      <c r="O1331" s="19">
        <f t="shared" si="124"/>
        <v>2.9665156597213356</v>
      </c>
      <c r="P1331" t="str">
        <f t="shared" si="125"/>
        <v>Muito Acima do SLA</v>
      </c>
    </row>
    <row r="1332" spans="1:16" hidden="1" x14ac:dyDescent="0.3">
      <c r="A1332" s="1" t="s">
        <v>928</v>
      </c>
      <c r="B1332" t="s">
        <v>929</v>
      </c>
      <c r="C1332" t="s">
        <v>16</v>
      </c>
      <c r="D1332" t="s">
        <v>43</v>
      </c>
      <c r="F1332" s="3">
        <v>45042.437962488424</v>
      </c>
      <c r="G1332" s="2">
        <v>45042.437962488424</v>
      </c>
      <c r="H1332" s="3">
        <v>45044.417787523147</v>
      </c>
      <c r="I1332" s="2">
        <v>45044.417787523147</v>
      </c>
      <c r="J1332" s="5">
        <f t="shared" si="120"/>
        <v>1.9798250347230351</v>
      </c>
      <c r="K1332" s="12">
        <f t="shared" si="121"/>
        <v>1.9798250347230351</v>
      </c>
      <c r="L1332" s="5">
        <f t="shared" si="122"/>
        <v>47.515800833352841</v>
      </c>
      <c r="M1332" s="5">
        <v>16</v>
      </c>
      <c r="N1332" t="str">
        <f t="shared" si="123"/>
        <v>Prazo SLA não atendido</v>
      </c>
      <c r="O1332" s="19">
        <f t="shared" si="124"/>
        <v>2.9697375520845526</v>
      </c>
      <c r="P1332" t="str">
        <f t="shared" si="125"/>
        <v>Muito Acima do SLA</v>
      </c>
    </row>
    <row r="1333" spans="1:16" hidden="1" x14ac:dyDescent="0.3">
      <c r="A1333" s="1" t="s">
        <v>1952</v>
      </c>
      <c r="B1333" t="s">
        <v>1916</v>
      </c>
      <c r="C1333" t="s">
        <v>16</v>
      </c>
      <c r="D1333" t="s">
        <v>17</v>
      </c>
      <c r="F1333" s="3">
        <v>44985.658091400466</v>
      </c>
      <c r="G1333" s="2">
        <v>44985.658091400466</v>
      </c>
      <c r="H1333" s="3">
        <v>44987.638714085646</v>
      </c>
      <c r="I1333" s="2">
        <v>44987.638714085646</v>
      </c>
      <c r="J1333" s="5">
        <f t="shared" si="120"/>
        <v>1.9806226851796964</v>
      </c>
      <c r="K1333" s="12">
        <f t="shared" si="121"/>
        <v>1.9806226851796964</v>
      </c>
      <c r="L1333" s="5">
        <f t="shared" si="122"/>
        <v>47.534944444312714</v>
      </c>
      <c r="M1333" s="5">
        <v>16</v>
      </c>
      <c r="N1333" t="str">
        <f t="shared" si="123"/>
        <v>Prazo SLA não atendido</v>
      </c>
      <c r="O1333" s="19">
        <f t="shared" si="124"/>
        <v>2.9709340277695446</v>
      </c>
      <c r="P1333" t="str">
        <f t="shared" si="125"/>
        <v>Muito Acima do SLA</v>
      </c>
    </row>
    <row r="1334" spans="1:16" hidden="1" x14ac:dyDescent="0.3">
      <c r="A1334" s="1" t="s">
        <v>1955</v>
      </c>
      <c r="B1334" t="s">
        <v>1956</v>
      </c>
      <c r="C1334" t="s">
        <v>16</v>
      </c>
      <c r="D1334" t="s">
        <v>17</v>
      </c>
      <c r="F1334" s="3">
        <v>44985.484643807868</v>
      </c>
      <c r="G1334" s="2">
        <v>44985.484643807868</v>
      </c>
      <c r="H1334" s="3">
        <v>44987.467644594908</v>
      </c>
      <c r="I1334" s="2">
        <v>44987.467644594908</v>
      </c>
      <c r="J1334" s="5">
        <f t="shared" si="120"/>
        <v>1.9830007870405097</v>
      </c>
      <c r="K1334" s="12">
        <f t="shared" si="121"/>
        <v>1.9830007870405097</v>
      </c>
      <c r="L1334" s="5">
        <f t="shared" si="122"/>
        <v>47.592018888972234</v>
      </c>
      <c r="M1334" s="5">
        <v>16</v>
      </c>
      <c r="N1334" t="str">
        <f t="shared" si="123"/>
        <v>Prazo SLA não atendido</v>
      </c>
      <c r="O1334" s="19">
        <f t="shared" si="124"/>
        <v>2.9745011805607646</v>
      </c>
      <c r="P1334" t="str">
        <f t="shared" si="125"/>
        <v>Muito Acima do SLA</v>
      </c>
    </row>
    <row r="1335" spans="1:16" hidden="1" x14ac:dyDescent="0.3">
      <c r="A1335" s="1" t="s">
        <v>930</v>
      </c>
      <c r="B1335" t="s">
        <v>931</v>
      </c>
      <c r="C1335" t="s">
        <v>16</v>
      </c>
      <c r="D1335" t="s">
        <v>43</v>
      </c>
      <c r="F1335" s="3">
        <v>45042.436048506941</v>
      </c>
      <c r="G1335" s="2">
        <v>45042.436048506941</v>
      </c>
      <c r="H1335" s="3">
        <v>45044.420094131943</v>
      </c>
      <c r="I1335" s="2">
        <v>45044.420094131943</v>
      </c>
      <c r="J1335" s="5">
        <f t="shared" si="120"/>
        <v>1.9840456250021816</v>
      </c>
      <c r="K1335" s="12">
        <f t="shared" si="121"/>
        <v>1.9840456250021816</v>
      </c>
      <c r="L1335" s="5">
        <f t="shared" si="122"/>
        <v>47.617095000052359</v>
      </c>
      <c r="M1335" s="5">
        <v>16</v>
      </c>
      <c r="N1335" t="str">
        <f t="shared" si="123"/>
        <v>Prazo SLA não atendido</v>
      </c>
      <c r="O1335" s="19">
        <f t="shared" si="124"/>
        <v>2.9760684375032724</v>
      </c>
      <c r="P1335" t="str">
        <f t="shared" si="125"/>
        <v>Muito Acima do SLA</v>
      </c>
    </row>
    <row r="1336" spans="1:16" hidden="1" x14ac:dyDescent="0.3">
      <c r="A1336" s="1" t="s">
        <v>3776</v>
      </c>
      <c r="B1336" t="s">
        <v>3777</v>
      </c>
      <c r="C1336" t="s">
        <v>255</v>
      </c>
      <c r="D1336" t="s">
        <v>9</v>
      </c>
      <c r="F1336" s="3">
        <v>44872.600615254632</v>
      </c>
      <c r="G1336" s="2">
        <v>44872.600615254632</v>
      </c>
      <c r="H1336" s="3">
        <v>44887.527433587966</v>
      </c>
      <c r="I1336" s="2">
        <v>44887.527433587966</v>
      </c>
      <c r="J1336" s="5">
        <f t="shared" si="120"/>
        <v>14.926818333333358</v>
      </c>
      <c r="K1336" s="12">
        <f t="shared" si="121"/>
        <v>14.926818333333358</v>
      </c>
      <c r="L1336" s="5">
        <f t="shared" si="122"/>
        <v>358.2436400000006</v>
      </c>
      <c r="M1336" s="5">
        <v>120</v>
      </c>
      <c r="N1336" t="str">
        <f t="shared" si="123"/>
        <v>Prazo SLA não atendido</v>
      </c>
      <c r="O1336" s="19">
        <f t="shared" si="124"/>
        <v>2.9853636666666716</v>
      </c>
      <c r="P1336" t="str">
        <f t="shared" si="125"/>
        <v>Muito Acima do SLA</v>
      </c>
    </row>
    <row r="1337" spans="1:16" hidden="1" x14ac:dyDescent="0.3">
      <c r="A1337" s="1" t="s">
        <v>5711</v>
      </c>
      <c r="B1337" t="s">
        <v>5712</v>
      </c>
      <c r="C1337" t="s">
        <v>5075</v>
      </c>
      <c r="D1337" t="s">
        <v>13</v>
      </c>
      <c r="F1337" s="3">
        <v>44763.45834203704</v>
      </c>
      <c r="G1337" s="2">
        <v>44763.45834203704</v>
      </c>
      <c r="H1337" s="3">
        <v>44768.437895462965</v>
      </c>
      <c r="I1337" s="2">
        <v>44768.437895462965</v>
      </c>
      <c r="J1337" s="5">
        <f t="shared" si="120"/>
        <v>4.9795534259246779</v>
      </c>
      <c r="K1337" s="12">
        <f t="shared" si="121"/>
        <v>4.9795534259246779</v>
      </c>
      <c r="L1337" s="5">
        <f t="shared" si="122"/>
        <v>119.50928222219227</v>
      </c>
      <c r="M1337" s="5">
        <v>40</v>
      </c>
      <c r="N1337" t="str">
        <f t="shared" si="123"/>
        <v>Prazo SLA não atendido</v>
      </c>
      <c r="O1337" s="19">
        <f t="shared" si="124"/>
        <v>2.9877320555548068</v>
      </c>
      <c r="P1337" t="str">
        <f t="shared" si="125"/>
        <v>Muito Acima do SLA</v>
      </c>
    </row>
    <row r="1338" spans="1:16" hidden="1" x14ac:dyDescent="0.3">
      <c r="A1338" s="1" t="s">
        <v>642</v>
      </c>
      <c r="B1338" t="s">
        <v>643</v>
      </c>
      <c r="C1338" t="s">
        <v>26</v>
      </c>
      <c r="D1338" t="s">
        <v>625</v>
      </c>
      <c r="F1338" s="3">
        <v>45061.663624016204</v>
      </c>
      <c r="G1338" s="2">
        <v>45061.663624016204</v>
      </c>
      <c r="H1338" s="3">
        <v>45064.655170416663</v>
      </c>
      <c r="I1338" s="2">
        <v>45064.655170416663</v>
      </c>
      <c r="J1338" s="5">
        <f t="shared" si="120"/>
        <v>2.9915464004589012</v>
      </c>
      <c r="K1338" s="12">
        <f t="shared" si="121"/>
        <v>2.9915464004589012</v>
      </c>
      <c r="L1338" s="5">
        <f t="shared" si="122"/>
        <v>71.797113611013629</v>
      </c>
      <c r="M1338" s="5">
        <v>24</v>
      </c>
      <c r="N1338" t="str">
        <f t="shared" si="123"/>
        <v>Prazo SLA não atendido</v>
      </c>
      <c r="O1338" s="19">
        <f t="shared" si="124"/>
        <v>2.9915464004589012</v>
      </c>
      <c r="P1338" t="str">
        <f t="shared" si="125"/>
        <v>Muito Acima do SLA</v>
      </c>
    </row>
    <row r="1339" spans="1:16" hidden="1" x14ac:dyDescent="0.3">
      <c r="A1339" s="1" t="s">
        <v>5190</v>
      </c>
      <c r="B1339" t="s">
        <v>5191</v>
      </c>
      <c r="C1339" t="s">
        <v>289</v>
      </c>
      <c r="D1339" t="s">
        <v>13</v>
      </c>
      <c r="F1339" s="3">
        <v>44792.500778414353</v>
      </c>
      <c r="G1339" s="2">
        <v>44792.500778414353</v>
      </c>
      <c r="H1339" s="3">
        <v>44797.486718391207</v>
      </c>
      <c r="I1339" s="2">
        <v>44797.486718391207</v>
      </c>
      <c r="J1339" s="5">
        <f t="shared" si="120"/>
        <v>4.9859399768538424</v>
      </c>
      <c r="K1339" s="12">
        <f t="shared" si="121"/>
        <v>4.9859399768538424</v>
      </c>
      <c r="L1339" s="5">
        <f t="shared" si="122"/>
        <v>119.66255944449222</v>
      </c>
      <c r="M1339" s="5">
        <v>40</v>
      </c>
      <c r="N1339" t="str">
        <f t="shared" si="123"/>
        <v>Prazo SLA não atendido</v>
      </c>
      <c r="O1339" s="19">
        <f t="shared" si="124"/>
        <v>2.9915639861123053</v>
      </c>
      <c r="P1339" t="str">
        <f t="shared" si="125"/>
        <v>Muito Acima do SLA</v>
      </c>
    </row>
    <row r="1340" spans="1:16" hidden="1" x14ac:dyDescent="0.3">
      <c r="A1340" s="1" t="s">
        <v>4934</v>
      </c>
      <c r="B1340" t="s">
        <v>4935</v>
      </c>
      <c r="C1340" t="s">
        <v>109</v>
      </c>
      <c r="D1340" t="s">
        <v>9</v>
      </c>
      <c r="F1340" s="3">
        <v>44809.789471562501</v>
      </c>
      <c r="G1340" s="2">
        <v>44809.789471562501</v>
      </c>
      <c r="H1340" s="3">
        <v>44824.749635729167</v>
      </c>
      <c r="I1340" s="2">
        <v>44824.749635729167</v>
      </c>
      <c r="J1340" s="5">
        <f t="shared" si="120"/>
        <v>14.9601641666668</v>
      </c>
      <c r="K1340" s="12">
        <f t="shared" si="121"/>
        <v>14.9601641666668</v>
      </c>
      <c r="L1340" s="5">
        <f t="shared" si="122"/>
        <v>359.0439400000032</v>
      </c>
      <c r="M1340" s="5">
        <v>120</v>
      </c>
      <c r="N1340" t="str">
        <f t="shared" si="123"/>
        <v>Prazo SLA não atendido</v>
      </c>
      <c r="O1340" s="19">
        <f t="shared" si="124"/>
        <v>2.9920328333333601</v>
      </c>
      <c r="P1340" t="str">
        <f t="shared" si="125"/>
        <v>Muito Acima do SLA</v>
      </c>
    </row>
    <row r="1341" spans="1:16" hidden="1" x14ac:dyDescent="0.3">
      <c r="A1341" s="1" t="s">
        <v>1303</v>
      </c>
      <c r="B1341" t="s">
        <v>1304</v>
      </c>
      <c r="C1341" t="s">
        <v>26</v>
      </c>
      <c r="D1341" t="s">
        <v>9</v>
      </c>
      <c r="F1341" s="3">
        <v>45019.502507557867</v>
      </c>
      <c r="G1341" s="2">
        <v>45019.502507557867</v>
      </c>
      <c r="H1341" s="3">
        <v>45034.471300925929</v>
      </c>
      <c r="I1341" s="2">
        <v>45034.471300925929</v>
      </c>
      <c r="J1341" s="5">
        <f t="shared" si="120"/>
        <v>14.968793368061597</v>
      </c>
      <c r="K1341" s="12">
        <f t="shared" si="121"/>
        <v>14.968793368061597</v>
      </c>
      <c r="L1341" s="5">
        <f t="shared" si="122"/>
        <v>359.25104083347833</v>
      </c>
      <c r="M1341" s="5">
        <v>120</v>
      </c>
      <c r="N1341" t="str">
        <f t="shared" si="123"/>
        <v>Prazo SLA não atendido</v>
      </c>
      <c r="O1341" s="19">
        <f t="shared" si="124"/>
        <v>2.9937586736123194</v>
      </c>
      <c r="P1341" t="str">
        <f t="shared" si="125"/>
        <v>Muito Acima do SLA</v>
      </c>
    </row>
    <row r="1342" spans="1:16" hidden="1" x14ac:dyDescent="0.3">
      <c r="A1342" s="1" t="s">
        <v>932</v>
      </c>
      <c r="B1342" t="s">
        <v>933</v>
      </c>
      <c r="C1342" t="s">
        <v>16</v>
      </c>
      <c r="D1342" t="s">
        <v>43</v>
      </c>
      <c r="F1342" s="3">
        <v>45042.424813124999</v>
      </c>
      <c r="G1342" s="2">
        <v>45042.424813124999</v>
      </c>
      <c r="H1342" s="3">
        <v>45044.421937777777</v>
      </c>
      <c r="I1342" s="2">
        <v>45044.421937777777</v>
      </c>
      <c r="J1342" s="5">
        <f t="shared" si="120"/>
        <v>1.9971246527784388</v>
      </c>
      <c r="K1342" s="12">
        <f t="shared" si="121"/>
        <v>1.9971246527784388</v>
      </c>
      <c r="L1342" s="5">
        <f t="shared" si="122"/>
        <v>47.93099166668253</v>
      </c>
      <c r="M1342" s="5">
        <v>16</v>
      </c>
      <c r="N1342" t="str">
        <f t="shared" si="123"/>
        <v>Prazo SLA não atendido</v>
      </c>
      <c r="O1342" s="19">
        <f t="shared" si="124"/>
        <v>2.9956869791676581</v>
      </c>
      <c r="P1342" t="str">
        <f t="shared" si="125"/>
        <v>Muito Acima do SLA</v>
      </c>
    </row>
    <row r="1343" spans="1:16" hidden="1" x14ac:dyDescent="0.3">
      <c r="A1343" s="1" t="s">
        <v>1385</v>
      </c>
      <c r="B1343" t="s">
        <v>1386</v>
      </c>
      <c r="C1343" t="s">
        <v>16</v>
      </c>
      <c r="D1343" t="s">
        <v>43</v>
      </c>
      <c r="F1343" s="3">
        <v>45014.460571597221</v>
      </c>
      <c r="G1343" s="2">
        <v>45014.460571597221</v>
      </c>
      <c r="H1343" s="3">
        <v>45016.460648599539</v>
      </c>
      <c r="I1343" s="2">
        <v>45016.460648599539</v>
      </c>
      <c r="J1343" s="5">
        <f t="shared" si="120"/>
        <v>2.0000770023179939</v>
      </c>
      <c r="K1343" s="12">
        <f t="shared" si="121"/>
        <v>2.0000770023179939</v>
      </c>
      <c r="L1343" s="5">
        <f t="shared" si="122"/>
        <v>48.001848055631854</v>
      </c>
      <c r="M1343" s="5">
        <v>16</v>
      </c>
      <c r="N1343" t="str">
        <f t="shared" si="123"/>
        <v>Prazo SLA não atendido</v>
      </c>
      <c r="O1343" s="19">
        <f t="shared" si="124"/>
        <v>3.0001155034769909</v>
      </c>
      <c r="P1343" t="str">
        <f t="shared" si="125"/>
        <v>Muito Acima do SLA</v>
      </c>
    </row>
    <row r="1344" spans="1:16" hidden="1" x14ac:dyDescent="0.3">
      <c r="A1344" s="1" t="s">
        <v>3406</v>
      </c>
      <c r="B1344" t="s">
        <v>3407</v>
      </c>
      <c r="C1344" t="s">
        <v>16</v>
      </c>
      <c r="D1344" t="s">
        <v>9</v>
      </c>
      <c r="F1344" s="3">
        <v>44895.594249988426</v>
      </c>
      <c r="G1344" s="2">
        <v>44895.594249988426</v>
      </c>
      <c r="H1344" s="3">
        <v>44910.596389432867</v>
      </c>
      <c r="I1344" s="2">
        <v>44910.596389432867</v>
      </c>
      <c r="J1344" s="5">
        <f t="shared" si="120"/>
        <v>15.002139444441127</v>
      </c>
      <c r="K1344" s="12">
        <f t="shared" si="121"/>
        <v>15.002139444441127</v>
      </c>
      <c r="L1344" s="5">
        <f t="shared" si="122"/>
        <v>360.05134666658705</v>
      </c>
      <c r="M1344" s="5">
        <v>120</v>
      </c>
      <c r="N1344" t="str">
        <f t="shared" si="123"/>
        <v>Prazo SLA não atendido</v>
      </c>
      <c r="O1344" s="19">
        <f t="shared" si="124"/>
        <v>3.0004278888882254</v>
      </c>
      <c r="P1344" t="str">
        <f t="shared" si="125"/>
        <v>Muito Acima do SLA</v>
      </c>
    </row>
    <row r="1345" spans="1:16" hidden="1" x14ac:dyDescent="0.3">
      <c r="A1345" s="1" t="s">
        <v>1387</v>
      </c>
      <c r="B1345" t="s">
        <v>1386</v>
      </c>
      <c r="C1345" t="s">
        <v>16</v>
      </c>
      <c r="D1345" t="s">
        <v>43</v>
      </c>
      <c r="F1345" s="3">
        <v>45014.45899994213</v>
      </c>
      <c r="G1345" s="2">
        <v>45014.45899994213</v>
      </c>
      <c r="H1345" s="3">
        <v>45016.462866631948</v>
      </c>
      <c r="I1345" s="2">
        <v>45016.462866631948</v>
      </c>
      <c r="J1345" s="5">
        <f t="shared" si="120"/>
        <v>2.0038666898180963</v>
      </c>
      <c r="K1345" s="12">
        <f t="shared" si="121"/>
        <v>2.0038666898180963</v>
      </c>
      <c r="L1345" s="5">
        <f t="shared" si="122"/>
        <v>48.092800555634312</v>
      </c>
      <c r="M1345" s="5">
        <v>16</v>
      </c>
      <c r="N1345" t="str">
        <f t="shared" si="123"/>
        <v>Prazo SLA não atendido</v>
      </c>
      <c r="O1345" s="19">
        <f t="shared" si="124"/>
        <v>3.0058000347271445</v>
      </c>
      <c r="P1345" t="str">
        <f t="shared" si="125"/>
        <v>Muito Acima do SLA</v>
      </c>
    </row>
    <row r="1346" spans="1:16" hidden="1" x14ac:dyDescent="0.3">
      <c r="A1346" s="1" t="s">
        <v>934</v>
      </c>
      <c r="B1346" t="s">
        <v>935</v>
      </c>
      <c r="C1346" t="s">
        <v>16</v>
      </c>
      <c r="D1346" t="s">
        <v>43</v>
      </c>
      <c r="F1346" s="3">
        <v>45042.422616076386</v>
      </c>
      <c r="G1346" s="2">
        <v>45042.422616076386</v>
      </c>
      <c r="H1346" s="3">
        <v>45044.432495706016</v>
      </c>
      <c r="I1346" s="2">
        <v>45044.432495706016</v>
      </c>
      <c r="J1346" s="5">
        <f t="shared" ref="J1346:J1409" si="126">H1346-F1346</f>
        <v>2.0098796296297223</v>
      </c>
      <c r="K1346" s="12">
        <f t="shared" ref="K1346:K1409" si="127">I1346-G1346</f>
        <v>2.0098796296297223</v>
      </c>
      <c r="L1346" s="5">
        <f t="shared" ref="L1346:L1409" si="128">J1346*24</f>
        <v>48.237111111113336</v>
      </c>
      <c r="M1346" s="5">
        <v>16</v>
      </c>
      <c r="N1346" t="str">
        <f t="shared" ref="N1346:N1409" si="129">IFERROR(IF(L1346&gt;=M1346,"Prazo SLA não atendido","Prazo SLA atendido"),"Serviço não cadastrado")</f>
        <v>Prazo SLA não atendido</v>
      </c>
      <c r="O1346" s="19">
        <f t="shared" ref="O1346:O1409" si="130">(L1346/M1346)</f>
        <v>3.0148194444445835</v>
      </c>
      <c r="P1346" t="str">
        <f t="shared" ref="P1346:P1409" si="131">IFERROR(IF(AND(O1346&gt;=101%,O1346&lt;=200%),"Acima do SLA",IF(AND(O1346&gt;200%),"Muito Acima do SLA")),"Sem meta")</f>
        <v>Muito Acima do SLA</v>
      </c>
    </row>
    <row r="1347" spans="1:16" hidden="1" x14ac:dyDescent="0.3">
      <c r="A1347" s="1" t="s">
        <v>5405</v>
      </c>
      <c r="B1347" t="s">
        <v>5406</v>
      </c>
      <c r="C1347" t="s">
        <v>26</v>
      </c>
      <c r="D1347" t="s">
        <v>68</v>
      </c>
      <c r="F1347" s="3">
        <v>44781.45086553241</v>
      </c>
      <c r="G1347" s="2">
        <v>44781.45086553241</v>
      </c>
      <c r="H1347" s="3">
        <v>44784.467877650466</v>
      </c>
      <c r="I1347" s="2">
        <v>44784.467877650466</v>
      </c>
      <c r="J1347" s="5">
        <f t="shared" si="126"/>
        <v>3.0170121180563001</v>
      </c>
      <c r="K1347" s="12">
        <f t="shared" si="127"/>
        <v>3.0170121180563001</v>
      </c>
      <c r="L1347" s="5">
        <f t="shared" si="128"/>
        <v>72.408290833351202</v>
      </c>
      <c r="M1347" s="5">
        <v>24</v>
      </c>
      <c r="N1347" t="str">
        <f t="shared" si="129"/>
        <v>Prazo SLA não atendido</v>
      </c>
      <c r="O1347" s="19">
        <f t="shared" si="130"/>
        <v>3.0170121180563001</v>
      </c>
      <c r="P1347" t="str">
        <f t="shared" si="131"/>
        <v>Muito Acima do SLA</v>
      </c>
    </row>
    <row r="1348" spans="1:16" hidden="1" x14ac:dyDescent="0.3">
      <c r="A1348" s="1" t="s">
        <v>5826</v>
      </c>
      <c r="B1348" t="s">
        <v>5640</v>
      </c>
      <c r="C1348" t="s">
        <v>4047</v>
      </c>
      <c r="D1348" t="s">
        <v>17</v>
      </c>
      <c r="F1348" s="3">
        <v>44760.720948472219</v>
      </c>
      <c r="G1348" s="2">
        <v>44760.720948472219</v>
      </c>
      <c r="H1348" s="3">
        <v>44762.732671990743</v>
      </c>
      <c r="I1348" s="2">
        <v>44762.732671990743</v>
      </c>
      <c r="J1348" s="5">
        <f t="shared" si="126"/>
        <v>2.0117235185243771</v>
      </c>
      <c r="K1348" s="12">
        <f t="shared" si="127"/>
        <v>2.0117235185243771</v>
      </c>
      <c r="L1348" s="5">
        <f t="shared" si="128"/>
        <v>48.281364444585051</v>
      </c>
      <c r="M1348" s="5">
        <v>16</v>
      </c>
      <c r="N1348" t="str">
        <f t="shared" si="129"/>
        <v>Prazo SLA não atendido</v>
      </c>
      <c r="O1348" s="19">
        <f t="shared" si="130"/>
        <v>3.0175852777865657</v>
      </c>
      <c r="P1348" t="str">
        <f t="shared" si="131"/>
        <v>Muito Acima do SLA</v>
      </c>
    </row>
    <row r="1349" spans="1:16" hidden="1" x14ac:dyDescent="0.3">
      <c r="A1349" s="1" t="s">
        <v>5407</v>
      </c>
      <c r="B1349" t="s">
        <v>5406</v>
      </c>
      <c r="C1349" t="s">
        <v>26</v>
      </c>
      <c r="D1349" t="s">
        <v>68</v>
      </c>
      <c r="F1349" s="3">
        <v>44781.449583668982</v>
      </c>
      <c r="G1349" s="2">
        <v>44781.449583668982</v>
      </c>
      <c r="H1349" s="3">
        <v>44784.468020995373</v>
      </c>
      <c r="I1349" s="2">
        <v>44784.468020995373</v>
      </c>
      <c r="J1349" s="5">
        <f t="shared" si="126"/>
        <v>3.0184373263909947</v>
      </c>
      <c r="K1349" s="12">
        <f t="shared" si="127"/>
        <v>3.0184373263909947</v>
      </c>
      <c r="L1349" s="5">
        <f t="shared" si="128"/>
        <v>72.442495833383873</v>
      </c>
      <c r="M1349" s="5">
        <v>24</v>
      </c>
      <c r="N1349" t="str">
        <f t="shared" si="129"/>
        <v>Prazo SLA não atendido</v>
      </c>
      <c r="O1349" s="19">
        <f t="shared" si="130"/>
        <v>3.0184373263909947</v>
      </c>
      <c r="P1349" t="str">
        <f t="shared" si="131"/>
        <v>Muito Acima do SLA</v>
      </c>
    </row>
    <row r="1350" spans="1:16" hidden="1" x14ac:dyDescent="0.3">
      <c r="A1350" s="1" t="s">
        <v>4077</v>
      </c>
      <c r="B1350" t="s">
        <v>4076</v>
      </c>
      <c r="C1350" t="s">
        <v>16</v>
      </c>
      <c r="D1350" t="s">
        <v>17</v>
      </c>
      <c r="F1350" s="3">
        <v>44859.409938460645</v>
      </c>
      <c r="G1350" s="2">
        <v>44859.409938460645</v>
      </c>
      <c r="H1350" s="3">
        <v>44861.423174849537</v>
      </c>
      <c r="I1350" s="2">
        <v>44861.423174849537</v>
      </c>
      <c r="J1350" s="5">
        <f t="shared" si="126"/>
        <v>2.0132363888915279</v>
      </c>
      <c r="K1350" s="12">
        <f t="shared" si="127"/>
        <v>2.0132363888915279</v>
      </c>
      <c r="L1350" s="5">
        <f t="shared" si="128"/>
        <v>48.317673333396669</v>
      </c>
      <c r="M1350" s="5">
        <v>16</v>
      </c>
      <c r="N1350" t="str">
        <f t="shared" si="129"/>
        <v>Prazo SLA não atendido</v>
      </c>
      <c r="O1350" s="19">
        <f t="shared" si="130"/>
        <v>3.0198545833372918</v>
      </c>
      <c r="P1350" t="str">
        <f t="shared" si="131"/>
        <v>Muito Acima do SLA</v>
      </c>
    </row>
    <row r="1351" spans="1:16" hidden="1" x14ac:dyDescent="0.3">
      <c r="A1351" s="1" t="s">
        <v>5845</v>
      </c>
      <c r="B1351" t="s">
        <v>5846</v>
      </c>
      <c r="C1351" t="s">
        <v>26</v>
      </c>
      <c r="D1351" t="s">
        <v>162</v>
      </c>
      <c r="F1351" s="3">
        <v>44760.495170868053</v>
      </c>
      <c r="G1351" s="2">
        <v>44760.495170868053</v>
      </c>
      <c r="H1351" s="3">
        <v>44762.509326273146</v>
      </c>
      <c r="I1351" s="2">
        <v>44762.509326273146</v>
      </c>
      <c r="J1351" s="5">
        <f t="shared" si="126"/>
        <v>2.0141554050933337</v>
      </c>
      <c r="K1351" s="12">
        <f t="shared" si="127"/>
        <v>2.0141554050933337</v>
      </c>
      <c r="L1351" s="5">
        <f t="shared" si="128"/>
        <v>48.339729722240008</v>
      </c>
      <c r="M1351" s="5">
        <v>16</v>
      </c>
      <c r="N1351" t="str">
        <f t="shared" si="129"/>
        <v>Prazo SLA não atendido</v>
      </c>
      <c r="O1351" s="19">
        <f t="shared" si="130"/>
        <v>3.0212331076400005</v>
      </c>
      <c r="P1351" t="str">
        <f t="shared" si="131"/>
        <v>Muito Acima do SLA</v>
      </c>
    </row>
    <row r="1352" spans="1:16" hidden="1" x14ac:dyDescent="0.3">
      <c r="A1352" s="1" t="s">
        <v>5624</v>
      </c>
      <c r="B1352" t="s">
        <v>3903</v>
      </c>
      <c r="C1352" t="s">
        <v>109</v>
      </c>
      <c r="D1352" t="s">
        <v>9</v>
      </c>
      <c r="F1352" s="3">
        <v>44768.618388275463</v>
      </c>
      <c r="G1352" s="2">
        <v>44768.618388275463</v>
      </c>
      <c r="H1352" s="3">
        <v>44783.737302106485</v>
      </c>
      <c r="I1352" s="2">
        <v>44783.737302106485</v>
      </c>
      <c r="J1352" s="5">
        <f t="shared" si="126"/>
        <v>15.118913831021928</v>
      </c>
      <c r="K1352" s="12">
        <f t="shared" si="127"/>
        <v>15.118913831021928</v>
      </c>
      <c r="L1352" s="5">
        <f t="shared" si="128"/>
        <v>362.85393194452627</v>
      </c>
      <c r="M1352" s="5">
        <v>120</v>
      </c>
      <c r="N1352" t="str">
        <f t="shared" si="129"/>
        <v>Prazo SLA não atendido</v>
      </c>
      <c r="O1352" s="19">
        <f t="shared" si="130"/>
        <v>3.0237827662043855</v>
      </c>
      <c r="P1352" t="str">
        <f t="shared" si="131"/>
        <v>Muito Acima do SLA</v>
      </c>
    </row>
    <row r="1353" spans="1:16" hidden="1" x14ac:dyDescent="0.3">
      <c r="A1353" s="1" t="s">
        <v>1792</v>
      </c>
      <c r="B1353" t="s">
        <v>1793</v>
      </c>
      <c r="C1353" t="s">
        <v>26</v>
      </c>
      <c r="D1353" t="s">
        <v>912</v>
      </c>
      <c r="F1353" s="3">
        <v>44993.642731585649</v>
      </c>
      <c r="G1353" s="2">
        <v>44993.642731585649</v>
      </c>
      <c r="H1353" s="3">
        <v>44998.686207418985</v>
      </c>
      <c r="I1353" s="2">
        <v>44998.686207418985</v>
      </c>
      <c r="J1353" s="5">
        <f t="shared" si="126"/>
        <v>5.0434758333358332</v>
      </c>
      <c r="K1353" s="12">
        <f t="shared" si="127"/>
        <v>5.0434758333358332</v>
      </c>
      <c r="L1353" s="5">
        <f t="shared" si="128"/>
        <v>121.04342000006</v>
      </c>
      <c r="M1353" s="5">
        <v>40</v>
      </c>
      <c r="N1353" t="str">
        <f t="shared" si="129"/>
        <v>Prazo SLA não atendido</v>
      </c>
      <c r="O1353" s="19">
        <f t="shared" si="130"/>
        <v>3.0260855000014999</v>
      </c>
      <c r="P1353" t="str">
        <f t="shared" si="131"/>
        <v>Muito Acima do SLA</v>
      </c>
    </row>
    <row r="1354" spans="1:16" hidden="1" x14ac:dyDescent="0.3">
      <c r="A1354" s="1" t="s">
        <v>2214</v>
      </c>
      <c r="B1354" t="s">
        <v>2215</v>
      </c>
      <c r="C1354" t="s">
        <v>12</v>
      </c>
      <c r="D1354" t="s">
        <v>13</v>
      </c>
      <c r="F1354" s="3">
        <v>44965.579219317129</v>
      </c>
      <c r="G1354" s="2">
        <v>44965.579219317129</v>
      </c>
      <c r="H1354" s="3">
        <v>44970.626888113424</v>
      </c>
      <c r="I1354" s="2">
        <v>44970.626888113424</v>
      </c>
      <c r="J1354" s="5">
        <f t="shared" si="126"/>
        <v>5.0476687962946016</v>
      </c>
      <c r="K1354" s="12">
        <f t="shared" si="127"/>
        <v>5.0476687962946016</v>
      </c>
      <c r="L1354" s="5">
        <f t="shared" si="128"/>
        <v>121.14405111107044</v>
      </c>
      <c r="M1354" s="5">
        <v>40</v>
      </c>
      <c r="N1354" t="str">
        <f t="shared" si="129"/>
        <v>Prazo SLA não atendido</v>
      </c>
      <c r="O1354" s="19">
        <f t="shared" si="130"/>
        <v>3.0286012777767608</v>
      </c>
      <c r="P1354" t="str">
        <f t="shared" si="131"/>
        <v>Muito Acima do SLA</v>
      </c>
    </row>
    <row r="1355" spans="1:16" hidden="1" x14ac:dyDescent="0.3">
      <c r="A1355" s="1" t="s">
        <v>2854</v>
      </c>
      <c r="B1355" t="s">
        <v>2855</v>
      </c>
      <c r="C1355" t="s">
        <v>8</v>
      </c>
      <c r="D1355" t="s">
        <v>17</v>
      </c>
      <c r="F1355" s="3">
        <v>44928.469673831016</v>
      </c>
      <c r="G1355" s="2">
        <v>44928.469673831016</v>
      </c>
      <c r="H1355" s="3">
        <v>44930.496323912033</v>
      </c>
      <c r="I1355" s="2">
        <v>44930.496323912033</v>
      </c>
      <c r="J1355" s="5">
        <f t="shared" si="126"/>
        <v>2.0266500810175785</v>
      </c>
      <c r="K1355" s="12">
        <f t="shared" si="127"/>
        <v>2.0266500810175785</v>
      </c>
      <c r="L1355" s="5">
        <f t="shared" si="128"/>
        <v>48.639601944421884</v>
      </c>
      <c r="M1355" s="5">
        <v>16</v>
      </c>
      <c r="N1355" t="str">
        <f t="shared" si="129"/>
        <v>Prazo SLA não atendido</v>
      </c>
      <c r="O1355" s="19">
        <f t="shared" si="130"/>
        <v>3.0399751215263677</v>
      </c>
      <c r="P1355" t="str">
        <f t="shared" si="131"/>
        <v>Muito Acima do SLA</v>
      </c>
    </row>
    <row r="1356" spans="1:16" hidden="1" x14ac:dyDescent="0.3">
      <c r="A1356" s="1" t="s">
        <v>5285</v>
      </c>
      <c r="B1356" t="s">
        <v>5286</v>
      </c>
      <c r="C1356" t="s">
        <v>109</v>
      </c>
      <c r="D1356" t="s">
        <v>9</v>
      </c>
      <c r="F1356" s="3">
        <v>44788.516568622683</v>
      </c>
      <c r="G1356" s="2">
        <v>44788.516568622683</v>
      </c>
      <c r="H1356" s="3">
        <v>44803.728628495373</v>
      </c>
      <c r="I1356" s="2">
        <v>44803.728628495373</v>
      </c>
      <c r="J1356" s="5">
        <f t="shared" si="126"/>
        <v>15.212059872690588</v>
      </c>
      <c r="K1356" s="12">
        <f t="shared" si="127"/>
        <v>15.212059872690588</v>
      </c>
      <c r="L1356" s="5">
        <f t="shared" si="128"/>
        <v>365.08943694457412</v>
      </c>
      <c r="M1356" s="5">
        <v>120</v>
      </c>
      <c r="N1356" t="str">
        <f t="shared" si="129"/>
        <v>Prazo SLA não atendido</v>
      </c>
      <c r="O1356" s="19">
        <f t="shared" si="130"/>
        <v>3.0424119745381177</v>
      </c>
      <c r="P1356" t="str">
        <f t="shared" si="131"/>
        <v>Muito Acima do SLA</v>
      </c>
    </row>
    <row r="1357" spans="1:16" hidden="1" x14ac:dyDescent="0.3">
      <c r="A1357" s="1" t="s">
        <v>6038</v>
      </c>
      <c r="B1357" t="s">
        <v>6039</v>
      </c>
      <c r="C1357" t="s">
        <v>1005</v>
      </c>
      <c r="D1357" t="s">
        <v>23</v>
      </c>
      <c r="F1357" s="3">
        <v>44747.632815289355</v>
      </c>
      <c r="G1357" s="2">
        <v>44747.632815289355</v>
      </c>
      <c r="H1357" s="3">
        <v>44770.470125324071</v>
      </c>
      <c r="I1357" s="2">
        <v>44770.470125324071</v>
      </c>
      <c r="J1357" s="5">
        <f t="shared" si="126"/>
        <v>22.837310034716211</v>
      </c>
      <c r="K1357" s="12">
        <f t="shared" si="127"/>
        <v>22.837310034716211</v>
      </c>
      <c r="L1357" s="5">
        <f t="shared" si="128"/>
        <v>548.09544083318906</v>
      </c>
      <c r="M1357" s="5">
        <v>180</v>
      </c>
      <c r="N1357" t="str">
        <f t="shared" si="129"/>
        <v>Prazo SLA não atendido</v>
      </c>
      <c r="O1357" s="19">
        <f t="shared" si="130"/>
        <v>3.0449746712954946</v>
      </c>
      <c r="P1357" t="str">
        <f t="shared" si="131"/>
        <v>Muito Acima do SLA</v>
      </c>
    </row>
    <row r="1358" spans="1:16" hidden="1" x14ac:dyDescent="0.3">
      <c r="A1358" s="1" t="s">
        <v>4922</v>
      </c>
      <c r="B1358" t="s">
        <v>4923</v>
      </c>
      <c r="C1358" t="s">
        <v>26</v>
      </c>
      <c r="D1358" t="s">
        <v>68</v>
      </c>
      <c r="F1358" s="3">
        <v>44810.395784699074</v>
      </c>
      <c r="G1358" s="2">
        <v>44810.395784699074</v>
      </c>
      <c r="H1358" s="3">
        <v>44813.444399444445</v>
      </c>
      <c r="I1358" s="2">
        <v>44813.444399444445</v>
      </c>
      <c r="J1358" s="5">
        <f t="shared" si="126"/>
        <v>3.048614745370287</v>
      </c>
      <c r="K1358" s="12">
        <f t="shared" si="127"/>
        <v>3.048614745370287</v>
      </c>
      <c r="L1358" s="5">
        <f t="shared" si="128"/>
        <v>73.166753888886888</v>
      </c>
      <c r="M1358" s="5">
        <v>24</v>
      </c>
      <c r="N1358" t="str">
        <f t="shared" si="129"/>
        <v>Prazo SLA não atendido</v>
      </c>
      <c r="O1358" s="19">
        <f t="shared" si="130"/>
        <v>3.048614745370287</v>
      </c>
      <c r="P1358" t="str">
        <f t="shared" si="131"/>
        <v>Muito Acima do SLA</v>
      </c>
    </row>
    <row r="1359" spans="1:16" hidden="1" x14ac:dyDescent="0.3">
      <c r="A1359" s="1" t="s">
        <v>4673</v>
      </c>
      <c r="B1359" t="s">
        <v>4674</v>
      </c>
      <c r="C1359" t="s">
        <v>26</v>
      </c>
      <c r="D1359" t="s">
        <v>13</v>
      </c>
      <c r="F1359" s="3">
        <v>44825.408682789355</v>
      </c>
      <c r="G1359" s="2">
        <v>44825.408682789355</v>
      </c>
      <c r="H1359" s="3">
        <v>44830.514139537037</v>
      </c>
      <c r="I1359" s="2">
        <v>44830.514139537037</v>
      </c>
      <c r="J1359" s="5">
        <f t="shared" si="126"/>
        <v>5.105456747682183</v>
      </c>
      <c r="K1359" s="12">
        <f t="shared" si="127"/>
        <v>5.105456747682183</v>
      </c>
      <c r="L1359" s="5">
        <f t="shared" si="128"/>
        <v>122.53096194437239</v>
      </c>
      <c r="M1359" s="5">
        <v>40</v>
      </c>
      <c r="N1359" t="str">
        <f t="shared" si="129"/>
        <v>Prazo SLA não atendido</v>
      </c>
      <c r="O1359" s="19">
        <f t="shared" si="130"/>
        <v>3.0632740486093097</v>
      </c>
      <c r="P1359" t="str">
        <f t="shared" si="131"/>
        <v>Muito Acima do SLA</v>
      </c>
    </row>
    <row r="1360" spans="1:16" hidden="1" x14ac:dyDescent="0.3">
      <c r="A1360" s="1" t="s">
        <v>5235</v>
      </c>
      <c r="B1360" t="s">
        <v>5236</v>
      </c>
      <c r="C1360" t="s">
        <v>8</v>
      </c>
      <c r="D1360" t="s">
        <v>13</v>
      </c>
      <c r="F1360" s="3">
        <v>44790.492805810187</v>
      </c>
      <c r="G1360" s="2">
        <v>44790.492805810187</v>
      </c>
      <c r="H1360" s="3">
        <v>44795.599717546298</v>
      </c>
      <c r="I1360" s="2">
        <v>44795.599717546298</v>
      </c>
      <c r="J1360" s="5">
        <f t="shared" si="126"/>
        <v>5.1069117361112149</v>
      </c>
      <c r="K1360" s="12">
        <f t="shared" si="127"/>
        <v>5.1069117361112149</v>
      </c>
      <c r="L1360" s="5">
        <f t="shared" si="128"/>
        <v>122.56588166666916</v>
      </c>
      <c r="M1360" s="5">
        <v>40</v>
      </c>
      <c r="N1360" t="str">
        <f t="shared" si="129"/>
        <v>Prazo SLA não atendido</v>
      </c>
      <c r="O1360" s="19">
        <f t="shared" si="130"/>
        <v>3.0641470416667289</v>
      </c>
      <c r="P1360" t="str">
        <f t="shared" si="131"/>
        <v>Muito Acima do SLA</v>
      </c>
    </row>
    <row r="1361" spans="1:16" hidden="1" x14ac:dyDescent="0.3">
      <c r="A1361" s="1" t="s">
        <v>1483</v>
      </c>
      <c r="B1361" t="s">
        <v>1484</v>
      </c>
      <c r="C1361" t="s">
        <v>211</v>
      </c>
      <c r="D1361" t="s">
        <v>13</v>
      </c>
      <c r="F1361" s="3">
        <v>45007.725279710648</v>
      </c>
      <c r="G1361" s="2">
        <v>45007.725279710648</v>
      </c>
      <c r="H1361" s="3">
        <v>45012.832397268518</v>
      </c>
      <c r="I1361" s="2">
        <v>45012.832397268518</v>
      </c>
      <c r="J1361" s="5">
        <f t="shared" si="126"/>
        <v>5.10711755786906</v>
      </c>
      <c r="K1361" s="12">
        <f t="shared" si="127"/>
        <v>5.10711755786906</v>
      </c>
      <c r="L1361" s="5">
        <f t="shared" si="128"/>
        <v>122.57082138885744</v>
      </c>
      <c r="M1361" s="5">
        <v>40</v>
      </c>
      <c r="N1361" t="str">
        <f t="shared" si="129"/>
        <v>Prazo SLA não atendido</v>
      </c>
      <c r="O1361" s="19">
        <f t="shared" si="130"/>
        <v>3.0642705347214361</v>
      </c>
      <c r="P1361" t="str">
        <f t="shared" si="131"/>
        <v>Muito Acima do SLA</v>
      </c>
    </row>
    <row r="1362" spans="1:16" hidden="1" x14ac:dyDescent="0.3">
      <c r="A1362" s="1" t="s">
        <v>2269</v>
      </c>
      <c r="B1362" t="s">
        <v>2270</v>
      </c>
      <c r="C1362" t="s">
        <v>16</v>
      </c>
      <c r="D1362" t="s">
        <v>17</v>
      </c>
      <c r="F1362" s="3">
        <v>44964.406122395834</v>
      </c>
      <c r="G1362" s="2">
        <v>44964.406122395834</v>
      </c>
      <c r="H1362" s="3">
        <v>44966.452976631947</v>
      </c>
      <c r="I1362" s="2">
        <v>44966.452976631947</v>
      </c>
      <c r="J1362" s="5">
        <f t="shared" si="126"/>
        <v>2.0468542361122672</v>
      </c>
      <c r="K1362" s="12">
        <f t="shared" si="127"/>
        <v>2.0468542361122672</v>
      </c>
      <c r="L1362" s="5">
        <f t="shared" si="128"/>
        <v>49.124501666694414</v>
      </c>
      <c r="M1362" s="5">
        <v>16</v>
      </c>
      <c r="N1362" t="str">
        <f t="shared" si="129"/>
        <v>Prazo SLA não atendido</v>
      </c>
      <c r="O1362" s="19">
        <f t="shared" si="130"/>
        <v>3.0702813541684009</v>
      </c>
      <c r="P1362" t="str">
        <f t="shared" si="131"/>
        <v>Muito Acima do SLA</v>
      </c>
    </row>
    <row r="1363" spans="1:16" hidden="1" x14ac:dyDescent="0.3">
      <c r="A1363" s="1" t="s">
        <v>739</v>
      </c>
      <c r="B1363" t="s">
        <v>740</v>
      </c>
      <c r="C1363" t="s">
        <v>16</v>
      </c>
      <c r="D1363" t="s">
        <v>17</v>
      </c>
      <c r="F1363" s="3">
        <v>45054.611732476849</v>
      </c>
      <c r="G1363" s="2">
        <v>45054.611732476849</v>
      </c>
      <c r="H1363" s="3">
        <v>45056.661983634258</v>
      </c>
      <c r="I1363" s="2">
        <v>45056.661983634258</v>
      </c>
      <c r="J1363" s="5">
        <f t="shared" si="126"/>
        <v>2.0502511574086384</v>
      </c>
      <c r="K1363" s="12">
        <f t="shared" si="127"/>
        <v>2.0502511574086384</v>
      </c>
      <c r="L1363" s="5">
        <f t="shared" si="128"/>
        <v>49.206027777807321</v>
      </c>
      <c r="M1363" s="5">
        <v>16</v>
      </c>
      <c r="N1363" t="str">
        <f t="shared" si="129"/>
        <v>Prazo SLA não atendido</v>
      </c>
      <c r="O1363" s="19">
        <f t="shared" si="130"/>
        <v>3.0753767361129576</v>
      </c>
      <c r="P1363" t="str">
        <f t="shared" si="131"/>
        <v>Muito Acima do SLA</v>
      </c>
    </row>
    <row r="1364" spans="1:16" hidden="1" x14ac:dyDescent="0.3">
      <c r="A1364" s="1" t="s">
        <v>1309</v>
      </c>
      <c r="B1364" t="s">
        <v>338</v>
      </c>
      <c r="C1364" t="s">
        <v>238</v>
      </c>
      <c r="D1364" t="s">
        <v>23</v>
      </c>
      <c r="F1364" s="3">
        <v>45019.447434016205</v>
      </c>
      <c r="G1364" s="2">
        <v>45019.447434016205</v>
      </c>
      <c r="H1364" s="3">
        <v>45042.519550532408</v>
      </c>
      <c r="I1364" s="2">
        <v>45042.519550532408</v>
      </c>
      <c r="J1364" s="5">
        <f t="shared" si="126"/>
        <v>23.072116516203096</v>
      </c>
      <c r="K1364" s="12">
        <f t="shared" si="127"/>
        <v>23.072116516203096</v>
      </c>
      <c r="L1364" s="5">
        <f t="shared" si="128"/>
        <v>553.7307963888743</v>
      </c>
      <c r="M1364" s="5">
        <v>180</v>
      </c>
      <c r="N1364" t="str">
        <f t="shared" si="129"/>
        <v>Prazo SLA não atendido</v>
      </c>
      <c r="O1364" s="19">
        <f t="shared" si="130"/>
        <v>3.0762822021604128</v>
      </c>
      <c r="P1364" t="str">
        <f t="shared" si="131"/>
        <v>Muito Acima do SLA</v>
      </c>
    </row>
    <row r="1365" spans="1:16" hidden="1" x14ac:dyDescent="0.3">
      <c r="A1365" s="1" t="s">
        <v>3694</v>
      </c>
      <c r="B1365" t="s">
        <v>3695</v>
      </c>
      <c r="C1365" t="s">
        <v>12</v>
      </c>
      <c r="D1365" t="s">
        <v>13</v>
      </c>
      <c r="F1365" s="3">
        <v>44876.558134768522</v>
      </c>
      <c r="G1365" s="2">
        <v>44876.558134768522</v>
      </c>
      <c r="H1365" s="3">
        <v>44881.701868032411</v>
      </c>
      <c r="I1365" s="2">
        <v>44881.701868032411</v>
      </c>
      <c r="J1365" s="5">
        <f t="shared" si="126"/>
        <v>5.143733263888862</v>
      </c>
      <c r="K1365" s="12">
        <f t="shared" si="127"/>
        <v>5.143733263888862</v>
      </c>
      <c r="L1365" s="5">
        <f t="shared" si="128"/>
        <v>123.44959833333269</v>
      </c>
      <c r="M1365" s="5">
        <v>40</v>
      </c>
      <c r="N1365" t="str">
        <f t="shared" si="129"/>
        <v>Prazo SLA não atendido</v>
      </c>
      <c r="O1365" s="19">
        <f t="shared" si="130"/>
        <v>3.0862399583333171</v>
      </c>
      <c r="P1365" t="str">
        <f t="shared" si="131"/>
        <v>Muito Acima do SLA</v>
      </c>
    </row>
    <row r="1366" spans="1:16" hidden="1" x14ac:dyDescent="0.3">
      <c r="A1366" s="1" t="s">
        <v>4119</v>
      </c>
      <c r="B1366" t="s">
        <v>4120</v>
      </c>
      <c r="C1366" t="s">
        <v>16</v>
      </c>
      <c r="D1366" t="s">
        <v>17</v>
      </c>
      <c r="F1366" s="3">
        <v>44858.418497141203</v>
      </c>
      <c r="G1366" s="2">
        <v>44858.418497141203</v>
      </c>
      <c r="H1366" s="3">
        <v>44860.48409150463</v>
      </c>
      <c r="I1366" s="2">
        <v>44860.48409150463</v>
      </c>
      <c r="J1366" s="5">
        <f t="shared" si="126"/>
        <v>2.0655943634264986</v>
      </c>
      <c r="K1366" s="12">
        <f t="shared" si="127"/>
        <v>2.0655943634264986</v>
      </c>
      <c r="L1366" s="5">
        <f t="shared" si="128"/>
        <v>49.574264722235966</v>
      </c>
      <c r="M1366" s="5">
        <v>16</v>
      </c>
      <c r="N1366" t="str">
        <f t="shared" si="129"/>
        <v>Prazo SLA não atendido</v>
      </c>
      <c r="O1366" s="19">
        <f t="shared" si="130"/>
        <v>3.0983915451397479</v>
      </c>
      <c r="P1366" t="str">
        <f t="shared" si="131"/>
        <v>Muito Acima do SLA</v>
      </c>
    </row>
    <row r="1367" spans="1:16" hidden="1" x14ac:dyDescent="0.3">
      <c r="A1367" s="1" t="s">
        <v>1028</v>
      </c>
      <c r="B1367" t="s">
        <v>1029</v>
      </c>
      <c r="C1367" t="s">
        <v>124</v>
      </c>
      <c r="D1367" t="s">
        <v>23</v>
      </c>
      <c r="F1367" s="3">
        <v>45035.670549965274</v>
      </c>
      <c r="G1367" s="2">
        <v>45035.670549965274</v>
      </c>
      <c r="H1367" s="3">
        <v>45058.955695937497</v>
      </c>
      <c r="I1367" s="2">
        <v>45058.955695937497</v>
      </c>
      <c r="J1367" s="5">
        <f t="shared" si="126"/>
        <v>23.285145972222381</v>
      </c>
      <c r="K1367" s="12">
        <f t="shared" si="127"/>
        <v>23.285145972222381</v>
      </c>
      <c r="L1367" s="5">
        <f t="shared" si="128"/>
        <v>558.84350333333714</v>
      </c>
      <c r="M1367" s="5">
        <v>180</v>
      </c>
      <c r="N1367" t="str">
        <f t="shared" si="129"/>
        <v>Prazo SLA não atendido</v>
      </c>
      <c r="O1367" s="19">
        <f t="shared" si="130"/>
        <v>3.1046861296296506</v>
      </c>
      <c r="P1367" t="str">
        <f t="shared" si="131"/>
        <v>Muito Acima do SLA</v>
      </c>
    </row>
    <row r="1368" spans="1:16" hidden="1" x14ac:dyDescent="0.3">
      <c r="A1368" s="1" t="s">
        <v>1154</v>
      </c>
      <c r="B1368" t="s">
        <v>1155</v>
      </c>
      <c r="C1368" t="s">
        <v>16</v>
      </c>
      <c r="D1368" t="s">
        <v>17</v>
      </c>
      <c r="F1368" s="3">
        <v>45027.612854560182</v>
      </c>
      <c r="G1368" s="2">
        <v>45027.612854560182</v>
      </c>
      <c r="H1368" s="3">
        <v>45029.683041006945</v>
      </c>
      <c r="I1368" s="2">
        <v>45029.683041006945</v>
      </c>
      <c r="J1368" s="5">
        <f t="shared" si="126"/>
        <v>2.0701864467628184</v>
      </c>
      <c r="K1368" s="12">
        <f t="shared" si="127"/>
        <v>2.0701864467628184</v>
      </c>
      <c r="L1368" s="5">
        <f t="shared" si="128"/>
        <v>49.684474722307641</v>
      </c>
      <c r="M1368" s="5">
        <v>16</v>
      </c>
      <c r="N1368" t="str">
        <f t="shared" si="129"/>
        <v>Prazo SLA não atendido</v>
      </c>
      <c r="O1368" s="19">
        <f t="shared" si="130"/>
        <v>3.1052796701442276</v>
      </c>
      <c r="P1368" t="str">
        <f t="shared" si="131"/>
        <v>Muito Acima do SLA</v>
      </c>
    </row>
    <row r="1369" spans="1:16" hidden="1" x14ac:dyDescent="0.3">
      <c r="A1369" s="1" t="s">
        <v>1156</v>
      </c>
      <c r="B1369" t="s">
        <v>1157</v>
      </c>
      <c r="C1369" t="s">
        <v>16</v>
      </c>
      <c r="D1369" t="s">
        <v>17</v>
      </c>
      <c r="F1369" s="3">
        <v>45027.609245856482</v>
      </c>
      <c r="G1369" s="2">
        <v>45027.609245856482</v>
      </c>
      <c r="H1369" s="3">
        <v>45029.680271805555</v>
      </c>
      <c r="I1369" s="2">
        <v>45029.680271805555</v>
      </c>
      <c r="J1369" s="5">
        <f t="shared" si="126"/>
        <v>2.0710259490733733</v>
      </c>
      <c r="K1369" s="12">
        <f t="shared" si="127"/>
        <v>2.0710259490733733</v>
      </c>
      <c r="L1369" s="5">
        <f t="shared" si="128"/>
        <v>49.70462277776096</v>
      </c>
      <c r="M1369" s="5">
        <v>16</v>
      </c>
      <c r="N1369" t="str">
        <f t="shared" si="129"/>
        <v>Prazo SLA não atendido</v>
      </c>
      <c r="O1369" s="19">
        <f t="shared" si="130"/>
        <v>3.10653892361006</v>
      </c>
      <c r="P1369" t="str">
        <f t="shared" si="131"/>
        <v>Muito Acima do SLA</v>
      </c>
    </row>
    <row r="1370" spans="1:16" hidden="1" x14ac:dyDescent="0.3">
      <c r="A1370" s="1" t="s">
        <v>1152</v>
      </c>
      <c r="B1370" t="s">
        <v>1153</v>
      </c>
      <c r="C1370" t="s">
        <v>16</v>
      </c>
      <c r="D1370" t="s">
        <v>17</v>
      </c>
      <c r="F1370" s="3">
        <v>45027.61504986111</v>
      </c>
      <c r="G1370" s="2">
        <v>45027.61504986111</v>
      </c>
      <c r="H1370" s="3">
        <v>45029.686187858795</v>
      </c>
      <c r="I1370" s="2">
        <v>45029.686187858795</v>
      </c>
      <c r="J1370" s="5">
        <f t="shared" si="126"/>
        <v>2.0711379976855824</v>
      </c>
      <c r="K1370" s="12">
        <f t="shared" si="127"/>
        <v>2.0711379976855824</v>
      </c>
      <c r="L1370" s="5">
        <f t="shared" si="128"/>
        <v>49.707311944453977</v>
      </c>
      <c r="M1370" s="5">
        <v>16</v>
      </c>
      <c r="N1370" t="str">
        <f t="shared" si="129"/>
        <v>Prazo SLA não atendido</v>
      </c>
      <c r="O1370" s="19">
        <f t="shared" si="130"/>
        <v>3.1067069965283736</v>
      </c>
      <c r="P1370" t="str">
        <f t="shared" si="131"/>
        <v>Muito Acima do SLA</v>
      </c>
    </row>
    <row r="1371" spans="1:16" hidden="1" x14ac:dyDescent="0.3">
      <c r="A1371" s="1" t="s">
        <v>4326</v>
      </c>
      <c r="B1371" t="s">
        <v>4327</v>
      </c>
      <c r="C1371" t="s">
        <v>26</v>
      </c>
      <c r="D1371" t="s">
        <v>68</v>
      </c>
      <c r="F1371" s="3">
        <v>44845.625172673608</v>
      </c>
      <c r="G1371" s="2">
        <v>44845.625172673608</v>
      </c>
      <c r="H1371" s="3">
        <v>44848.742010185182</v>
      </c>
      <c r="I1371" s="2">
        <v>44848.742010185182</v>
      </c>
      <c r="J1371" s="5">
        <f t="shared" si="126"/>
        <v>3.1168375115739764</v>
      </c>
      <c r="K1371" s="12">
        <f t="shared" si="127"/>
        <v>3.1168375115739764</v>
      </c>
      <c r="L1371" s="5">
        <f t="shared" si="128"/>
        <v>74.804100277775433</v>
      </c>
      <c r="M1371" s="5">
        <v>24</v>
      </c>
      <c r="N1371" t="str">
        <f t="shared" si="129"/>
        <v>Prazo SLA não atendido</v>
      </c>
      <c r="O1371" s="19">
        <f t="shared" si="130"/>
        <v>3.1168375115739764</v>
      </c>
      <c r="P1371" t="str">
        <f t="shared" si="131"/>
        <v>Muito Acima do SLA</v>
      </c>
    </row>
    <row r="1372" spans="1:16" hidden="1" x14ac:dyDescent="0.3">
      <c r="A1372" s="1" t="s">
        <v>1516</v>
      </c>
      <c r="B1372" t="s">
        <v>1517</v>
      </c>
      <c r="C1372" t="s">
        <v>1094</v>
      </c>
      <c r="D1372" t="s">
        <v>17</v>
      </c>
      <c r="F1372" s="3">
        <v>45007.453548877318</v>
      </c>
      <c r="G1372" s="2">
        <v>45007.453548877318</v>
      </c>
      <c r="H1372" s="3">
        <v>45009.531575092595</v>
      </c>
      <c r="I1372" s="2">
        <v>45009.531575092595</v>
      </c>
      <c r="J1372" s="5">
        <f t="shared" si="126"/>
        <v>2.0780262152766227</v>
      </c>
      <c r="K1372" s="12">
        <f t="shared" si="127"/>
        <v>2.0780262152766227</v>
      </c>
      <c r="L1372" s="5">
        <f t="shared" si="128"/>
        <v>49.872629166638944</v>
      </c>
      <c r="M1372" s="5">
        <v>16</v>
      </c>
      <c r="N1372" t="str">
        <f t="shared" si="129"/>
        <v>Prazo SLA não atendido</v>
      </c>
      <c r="O1372" s="19">
        <f t="shared" si="130"/>
        <v>3.117039322914934</v>
      </c>
      <c r="P1372" t="str">
        <f t="shared" si="131"/>
        <v>Muito Acima do SLA</v>
      </c>
    </row>
    <row r="1373" spans="1:16" hidden="1" x14ac:dyDescent="0.3">
      <c r="A1373" s="1" t="s">
        <v>939</v>
      </c>
      <c r="B1373" t="s">
        <v>940</v>
      </c>
      <c r="C1373" t="s">
        <v>16</v>
      </c>
      <c r="D1373" t="s">
        <v>43</v>
      </c>
      <c r="F1373" s="3">
        <v>45042.418685185185</v>
      </c>
      <c r="G1373" s="2">
        <v>45042.418685185185</v>
      </c>
      <c r="H1373" s="3">
        <v>45044.500108460648</v>
      </c>
      <c r="I1373" s="2">
        <v>45044.500108460648</v>
      </c>
      <c r="J1373" s="5">
        <f t="shared" si="126"/>
        <v>2.0814232754637487</v>
      </c>
      <c r="K1373" s="12">
        <f t="shared" si="127"/>
        <v>2.0814232754637487</v>
      </c>
      <c r="L1373" s="5">
        <f t="shared" si="128"/>
        <v>49.954158611129969</v>
      </c>
      <c r="M1373" s="5">
        <v>16</v>
      </c>
      <c r="N1373" t="str">
        <f t="shared" si="129"/>
        <v>Prazo SLA não atendido</v>
      </c>
      <c r="O1373" s="19">
        <f t="shared" si="130"/>
        <v>3.1221349131956231</v>
      </c>
      <c r="P1373" t="str">
        <f t="shared" si="131"/>
        <v>Muito Acima do SLA</v>
      </c>
    </row>
    <row r="1374" spans="1:16" hidden="1" x14ac:dyDescent="0.3">
      <c r="A1374" s="1" t="s">
        <v>3819</v>
      </c>
      <c r="B1374" t="s">
        <v>3820</v>
      </c>
      <c r="C1374" t="s">
        <v>12</v>
      </c>
      <c r="D1374" t="s">
        <v>13</v>
      </c>
      <c r="F1374" s="3">
        <v>44869.474343078706</v>
      </c>
      <c r="G1374" s="2">
        <v>44869.474343078706</v>
      </c>
      <c r="H1374" s="3">
        <v>44874.701124247687</v>
      </c>
      <c r="I1374" s="2">
        <v>44874.701124247687</v>
      </c>
      <c r="J1374" s="5">
        <f t="shared" si="126"/>
        <v>5.2267811689816881</v>
      </c>
      <c r="K1374" s="12">
        <f t="shared" si="127"/>
        <v>5.2267811689816881</v>
      </c>
      <c r="L1374" s="5">
        <f t="shared" si="128"/>
        <v>125.44274805556051</v>
      </c>
      <c r="M1374" s="5">
        <v>40</v>
      </c>
      <c r="N1374" t="str">
        <f t="shared" si="129"/>
        <v>Prazo SLA não atendido</v>
      </c>
      <c r="O1374" s="19">
        <f t="shared" si="130"/>
        <v>3.1360687013890129</v>
      </c>
      <c r="P1374" t="str">
        <f t="shared" si="131"/>
        <v>Muito Acima do SLA</v>
      </c>
    </row>
    <row r="1375" spans="1:16" hidden="1" x14ac:dyDescent="0.3">
      <c r="A1375" s="1" t="s">
        <v>5919</v>
      </c>
      <c r="B1375" t="s">
        <v>5920</v>
      </c>
      <c r="C1375" t="s">
        <v>16</v>
      </c>
      <c r="D1375" t="s">
        <v>17</v>
      </c>
      <c r="F1375" s="3">
        <v>44755.399673217595</v>
      </c>
      <c r="G1375" s="2">
        <v>44755.399673217595</v>
      </c>
      <c r="H1375" s="3">
        <v>44757.493075520833</v>
      </c>
      <c r="I1375" s="2">
        <v>44757.493075520833</v>
      </c>
      <c r="J1375" s="5">
        <f t="shared" si="126"/>
        <v>2.0934023032386904</v>
      </c>
      <c r="K1375" s="12">
        <f t="shared" si="127"/>
        <v>2.0934023032386904</v>
      </c>
      <c r="L1375" s="5">
        <f t="shared" si="128"/>
        <v>50.241655277728569</v>
      </c>
      <c r="M1375" s="5">
        <v>16</v>
      </c>
      <c r="N1375" t="str">
        <f t="shared" si="129"/>
        <v>Prazo SLA não atendido</v>
      </c>
      <c r="O1375" s="19">
        <f t="shared" si="130"/>
        <v>3.1401034548580355</v>
      </c>
      <c r="P1375" t="str">
        <f t="shared" si="131"/>
        <v>Muito Acima do SLA</v>
      </c>
    </row>
    <row r="1376" spans="1:16" hidden="1" x14ac:dyDescent="0.3">
      <c r="A1376" s="1" t="s">
        <v>5625</v>
      </c>
      <c r="B1376" t="s">
        <v>5626</v>
      </c>
      <c r="C1376" t="s">
        <v>16</v>
      </c>
      <c r="D1376" t="s">
        <v>17</v>
      </c>
      <c r="F1376" s="3">
        <v>44768.52093914352</v>
      </c>
      <c r="G1376" s="2">
        <v>44768.52093914352</v>
      </c>
      <c r="H1376" s="3">
        <v>44770.614953402779</v>
      </c>
      <c r="I1376" s="2">
        <v>44770.614953402779</v>
      </c>
      <c r="J1376" s="5">
        <f t="shared" si="126"/>
        <v>2.0940142592589837</v>
      </c>
      <c r="K1376" s="12">
        <f t="shared" si="127"/>
        <v>2.0940142592589837</v>
      </c>
      <c r="L1376" s="5">
        <f t="shared" si="128"/>
        <v>50.256342222215608</v>
      </c>
      <c r="M1376" s="5">
        <v>16</v>
      </c>
      <c r="N1376" t="str">
        <f t="shared" si="129"/>
        <v>Prazo SLA não atendido</v>
      </c>
      <c r="O1376" s="19">
        <f t="shared" si="130"/>
        <v>3.1410213888884755</v>
      </c>
      <c r="P1376" t="str">
        <f t="shared" si="131"/>
        <v>Muito Acima do SLA</v>
      </c>
    </row>
    <row r="1377" spans="1:16" hidden="1" x14ac:dyDescent="0.3">
      <c r="A1377" s="1" t="s">
        <v>1420</v>
      </c>
      <c r="B1377" t="s">
        <v>684</v>
      </c>
      <c r="C1377" t="s">
        <v>16</v>
      </c>
      <c r="D1377" t="s">
        <v>17</v>
      </c>
      <c r="F1377" s="3">
        <v>45012.615012939816</v>
      </c>
      <c r="G1377" s="2">
        <v>45012.615012939816</v>
      </c>
      <c r="H1377" s="3">
        <v>45014.712779236113</v>
      </c>
      <c r="I1377" s="2">
        <v>45014.712779236113</v>
      </c>
      <c r="J1377" s="5">
        <f t="shared" si="126"/>
        <v>2.0977662962977774</v>
      </c>
      <c r="K1377" s="12">
        <f t="shared" si="127"/>
        <v>2.0977662962977774</v>
      </c>
      <c r="L1377" s="5">
        <f t="shared" si="128"/>
        <v>50.346391111146659</v>
      </c>
      <c r="M1377" s="5">
        <v>16</v>
      </c>
      <c r="N1377" t="str">
        <f t="shared" si="129"/>
        <v>Prazo SLA não atendido</v>
      </c>
      <c r="O1377" s="19">
        <f t="shared" si="130"/>
        <v>3.1466494444466662</v>
      </c>
      <c r="P1377" t="str">
        <f t="shared" si="131"/>
        <v>Muito Acima do SLA</v>
      </c>
    </row>
    <row r="1378" spans="1:16" hidden="1" x14ac:dyDescent="0.3">
      <c r="A1378" s="1" t="s">
        <v>1177</v>
      </c>
      <c r="B1378" t="s">
        <v>1178</v>
      </c>
      <c r="C1378" t="s">
        <v>91</v>
      </c>
      <c r="D1378" t="s">
        <v>9</v>
      </c>
      <c r="F1378" s="3">
        <v>45026.782119687501</v>
      </c>
      <c r="G1378" s="2">
        <v>45026.782119687501</v>
      </c>
      <c r="H1378" s="3">
        <v>45042.530575625002</v>
      </c>
      <c r="I1378" s="2">
        <v>45042.530575625002</v>
      </c>
      <c r="J1378" s="5">
        <f t="shared" si="126"/>
        <v>15.748455937500694</v>
      </c>
      <c r="K1378" s="12">
        <f t="shared" si="127"/>
        <v>15.748455937500694</v>
      </c>
      <c r="L1378" s="5">
        <f t="shared" si="128"/>
        <v>377.96294250001665</v>
      </c>
      <c r="M1378" s="5">
        <v>120</v>
      </c>
      <c r="N1378" t="str">
        <f t="shared" si="129"/>
        <v>Prazo SLA não atendido</v>
      </c>
      <c r="O1378" s="19">
        <f t="shared" si="130"/>
        <v>3.1496911875001388</v>
      </c>
      <c r="P1378" t="str">
        <f t="shared" si="131"/>
        <v>Muito Acima do SLA</v>
      </c>
    </row>
    <row r="1379" spans="1:16" hidden="1" x14ac:dyDescent="0.3">
      <c r="A1379" s="1" t="s">
        <v>836</v>
      </c>
      <c r="B1379" t="s">
        <v>837</v>
      </c>
      <c r="C1379" t="s">
        <v>16</v>
      </c>
      <c r="D1379" t="s">
        <v>17</v>
      </c>
      <c r="F1379" s="3">
        <v>45048.487058298611</v>
      </c>
      <c r="G1379" s="2">
        <v>45048.487058298611</v>
      </c>
      <c r="H1379" s="3">
        <v>45050.588846874998</v>
      </c>
      <c r="I1379" s="2">
        <v>45050.588846874998</v>
      </c>
      <c r="J1379" s="5">
        <f t="shared" si="126"/>
        <v>2.1017885763867525</v>
      </c>
      <c r="K1379" s="12">
        <f t="shared" si="127"/>
        <v>2.1017885763867525</v>
      </c>
      <c r="L1379" s="5">
        <f t="shared" si="128"/>
        <v>50.442925833282061</v>
      </c>
      <c r="M1379" s="5">
        <v>16</v>
      </c>
      <c r="N1379" t="str">
        <f t="shared" si="129"/>
        <v>Prazo SLA não atendido</v>
      </c>
      <c r="O1379" s="19">
        <f t="shared" si="130"/>
        <v>3.1526828645801288</v>
      </c>
      <c r="P1379" t="str">
        <f t="shared" si="131"/>
        <v>Muito Acima do SLA</v>
      </c>
    </row>
    <row r="1380" spans="1:16" hidden="1" x14ac:dyDescent="0.3">
      <c r="A1380" s="1" t="s">
        <v>947</v>
      </c>
      <c r="B1380" t="s">
        <v>948</v>
      </c>
      <c r="C1380" t="s">
        <v>8</v>
      </c>
      <c r="D1380" t="s">
        <v>9</v>
      </c>
      <c r="F1380" s="3">
        <v>45041.710459305556</v>
      </c>
      <c r="G1380" s="2">
        <v>45041.710459305556</v>
      </c>
      <c r="H1380" s="3">
        <v>45057.501121666668</v>
      </c>
      <c r="I1380" s="2">
        <v>45057.501121666668</v>
      </c>
      <c r="J1380" s="5">
        <f t="shared" si="126"/>
        <v>15.790662361112481</v>
      </c>
      <c r="K1380" s="12">
        <f t="shared" si="127"/>
        <v>15.790662361112481</v>
      </c>
      <c r="L1380" s="5">
        <f t="shared" si="128"/>
        <v>378.97589666669955</v>
      </c>
      <c r="M1380" s="5">
        <v>120</v>
      </c>
      <c r="N1380" t="str">
        <f t="shared" si="129"/>
        <v>Prazo SLA não atendido</v>
      </c>
      <c r="O1380" s="19">
        <f t="shared" si="130"/>
        <v>3.1581324722224964</v>
      </c>
      <c r="P1380" t="str">
        <f t="shared" si="131"/>
        <v>Muito Acima do SLA</v>
      </c>
    </row>
    <row r="1381" spans="1:16" hidden="1" x14ac:dyDescent="0.3">
      <c r="A1381" s="1" t="s">
        <v>4193</v>
      </c>
      <c r="B1381" t="s">
        <v>4194</v>
      </c>
      <c r="C1381" t="s">
        <v>16</v>
      </c>
      <c r="D1381" t="s">
        <v>17</v>
      </c>
      <c r="F1381" s="3">
        <v>44853.729386562503</v>
      </c>
      <c r="G1381" s="2">
        <v>44853.729386562503</v>
      </c>
      <c r="H1381" s="3">
        <v>44855.835169560189</v>
      </c>
      <c r="I1381" s="2">
        <v>44855.835169560189</v>
      </c>
      <c r="J1381" s="5">
        <f t="shared" si="126"/>
        <v>2.10578299768531</v>
      </c>
      <c r="K1381" s="12">
        <f t="shared" si="127"/>
        <v>2.10578299768531</v>
      </c>
      <c r="L1381" s="5">
        <f t="shared" si="128"/>
        <v>50.538791944447439</v>
      </c>
      <c r="M1381" s="5">
        <v>16</v>
      </c>
      <c r="N1381" t="str">
        <f t="shared" si="129"/>
        <v>Prazo SLA não atendido</v>
      </c>
      <c r="O1381" s="19">
        <f t="shared" si="130"/>
        <v>3.1586744965279649</v>
      </c>
      <c r="P1381" t="str">
        <f t="shared" si="131"/>
        <v>Muito Acima do SLA</v>
      </c>
    </row>
    <row r="1382" spans="1:16" hidden="1" x14ac:dyDescent="0.3">
      <c r="A1382" s="1" t="s">
        <v>2594</v>
      </c>
      <c r="B1382" t="s">
        <v>2595</v>
      </c>
      <c r="C1382" t="s">
        <v>16</v>
      </c>
      <c r="D1382" t="s">
        <v>9</v>
      </c>
      <c r="F1382" s="3">
        <v>44942.655186944445</v>
      </c>
      <c r="G1382" s="2">
        <v>44942.655186944445</v>
      </c>
      <c r="H1382" s="3">
        <v>44958.463532395836</v>
      </c>
      <c r="I1382" s="2">
        <v>44958.463532395836</v>
      </c>
      <c r="J1382" s="5">
        <f t="shared" si="126"/>
        <v>15.808345451390778</v>
      </c>
      <c r="K1382" s="12">
        <f t="shared" si="127"/>
        <v>15.808345451390778</v>
      </c>
      <c r="L1382" s="5">
        <f t="shared" si="128"/>
        <v>379.40029083337868</v>
      </c>
      <c r="M1382" s="5">
        <v>120</v>
      </c>
      <c r="N1382" t="str">
        <f t="shared" si="129"/>
        <v>Prazo SLA não atendido</v>
      </c>
      <c r="O1382" s="19">
        <f t="shared" si="130"/>
        <v>3.1616690902781555</v>
      </c>
      <c r="P1382" t="str">
        <f t="shared" si="131"/>
        <v>Muito Acima do SLA</v>
      </c>
    </row>
    <row r="1383" spans="1:16" hidden="1" x14ac:dyDescent="0.3">
      <c r="A1383" s="1" t="s">
        <v>1425</v>
      </c>
      <c r="B1383" t="s">
        <v>1426</v>
      </c>
      <c r="C1383" t="s">
        <v>16</v>
      </c>
      <c r="D1383" t="s">
        <v>17</v>
      </c>
      <c r="F1383" s="3">
        <v>45012.598763541668</v>
      </c>
      <c r="G1383" s="2">
        <v>45012.598763541668</v>
      </c>
      <c r="H1383" s="3">
        <v>45014.708272928241</v>
      </c>
      <c r="I1383" s="2">
        <v>45014.708272928241</v>
      </c>
      <c r="J1383" s="5">
        <f t="shared" si="126"/>
        <v>2.1095093865733361</v>
      </c>
      <c r="K1383" s="12">
        <f t="shared" si="127"/>
        <v>2.1095093865733361</v>
      </c>
      <c r="L1383" s="5">
        <f t="shared" si="128"/>
        <v>50.628225277760066</v>
      </c>
      <c r="M1383" s="5">
        <v>16</v>
      </c>
      <c r="N1383" t="str">
        <f t="shared" si="129"/>
        <v>Prazo SLA não atendido</v>
      </c>
      <c r="O1383" s="19">
        <f t="shared" si="130"/>
        <v>3.1642640798600041</v>
      </c>
      <c r="P1383" t="str">
        <f t="shared" si="131"/>
        <v>Muito Acima do SLA</v>
      </c>
    </row>
    <row r="1384" spans="1:16" hidden="1" x14ac:dyDescent="0.3">
      <c r="A1384" s="1" t="s">
        <v>1539</v>
      </c>
      <c r="B1384" t="s">
        <v>1540</v>
      </c>
      <c r="C1384" t="s">
        <v>26</v>
      </c>
      <c r="D1384" t="s">
        <v>17</v>
      </c>
      <c r="F1384" s="3">
        <v>45006.483885949077</v>
      </c>
      <c r="G1384" s="2">
        <v>45006.483885949077</v>
      </c>
      <c r="H1384" s="3">
        <v>45008.599406666668</v>
      </c>
      <c r="I1384" s="2">
        <v>45008.599406666668</v>
      </c>
      <c r="J1384" s="5">
        <f t="shared" si="126"/>
        <v>2.115520717590698</v>
      </c>
      <c r="K1384" s="12">
        <f t="shared" si="127"/>
        <v>2.115520717590698</v>
      </c>
      <c r="L1384" s="5">
        <f t="shared" si="128"/>
        <v>50.772497222176753</v>
      </c>
      <c r="M1384" s="5">
        <v>16</v>
      </c>
      <c r="N1384" t="str">
        <f t="shared" si="129"/>
        <v>Prazo SLA não atendido</v>
      </c>
      <c r="O1384" s="19">
        <f t="shared" si="130"/>
        <v>3.1732810763860471</v>
      </c>
      <c r="P1384" t="str">
        <f t="shared" si="131"/>
        <v>Muito Acima do SLA</v>
      </c>
    </row>
    <row r="1385" spans="1:16" hidden="1" x14ac:dyDescent="0.3">
      <c r="A1385" s="1" t="s">
        <v>1545</v>
      </c>
      <c r="B1385" t="s">
        <v>1540</v>
      </c>
      <c r="C1385" t="s">
        <v>26</v>
      </c>
      <c r="D1385" t="s">
        <v>17</v>
      </c>
      <c r="F1385" s="3">
        <v>45006.480285358797</v>
      </c>
      <c r="G1385" s="2">
        <v>45006.480285358797</v>
      </c>
      <c r="H1385" s="3">
        <v>45008.595973368057</v>
      </c>
      <c r="I1385" s="2">
        <v>45008.595973368057</v>
      </c>
      <c r="J1385" s="5">
        <f t="shared" si="126"/>
        <v>2.1156880092603387</v>
      </c>
      <c r="K1385" s="12">
        <f t="shared" si="127"/>
        <v>2.1156880092603387</v>
      </c>
      <c r="L1385" s="5">
        <f t="shared" si="128"/>
        <v>50.77651222224813</v>
      </c>
      <c r="M1385" s="5">
        <v>16</v>
      </c>
      <c r="N1385" t="str">
        <f t="shared" si="129"/>
        <v>Prazo SLA não atendido</v>
      </c>
      <c r="O1385" s="19">
        <f t="shared" si="130"/>
        <v>3.1735320138905081</v>
      </c>
      <c r="P1385" t="str">
        <f t="shared" si="131"/>
        <v>Muito Acima do SLA</v>
      </c>
    </row>
    <row r="1386" spans="1:16" hidden="1" x14ac:dyDescent="0.3">
      <c r="A1386" s="1" t="s">
        <v>1541</v>
      </c>
      <c r="B1386" t="s">
        <v>1540</v>
      </c>
      <c r="C1386" t="s">
        <v>26</v>
      </c>
      <c r="D1386" t="s">
        <v>17</v>
      </c>
      <c r="F1386" s="3">
        <v>45006.483083159721</v>
      </c>
      <c r="G1386" s="2">
        <v>45006.483083159721</v>
      </c>
      <c r="H1386" s="3">
        <v>45008.598788807867</v>
      </c>
      <c r="I1386" s="2">
        <v>45008.598788807867</v>
      </c>
      <c r="J1386" s="5">
        <f t="shared" si="126"/>
        <v>2.1157056481461041</v>
      </c>
      <c r="K1386" s="12">
        <f t="shared" si="127"/>
        <v>2.1157056481461041</v>
      </c>
      <c r="L1386" s="5">
        <f t="shared" si="128"/>
        <v>50.776935555506498</v>
      </c>
      <c r="M1386" s="5">
        <v>16</v>
      </c>
      <c r="N1386" t="str">
        <f t="shared" si="129"/>
        <v>Prazo SLA não atendido</v>
      </c>
      <c r="O1386" s="19">
        <f t="shared" si="130"/>
        <v>3.1735584722191561</v>
      </c>
      <c r="P1386" t="str">
        <f t="shared" si="131"/>
        <v>Muito Acima do SLA</v>
      </c>
    </row>
    <row r="1387" spans="1:16" hidden="1" x14ac:dyDescent="0.3">
      <c r="A1387" s="1" t="s">
        <v>1542</v>
      </c>
      <c r="B1387" t="s">
        <v>1540</v>
      </c>
      <c r="C1387" t="s">
        <v>26</v>
      </c>
      <c r="D1387" t="s">
        <v>17</v>
      </c>
      <c r="F1387" s="3">
        <v>45006.482266909719</v>
      </c>
      <c r="G1387" s="2">
        <v>45006.482266909719</v>
      </c>
      <c r="H1387" s="3">
        <v>45008.598041550926</v>
      </c>
      <c r="I1387" s="2">
        <v>45008.598041550926</v>
      </c>
      <c r="J1387" s="5">
        <f t="shared" si="126"/>
        <v>2.1157746412063716</v>
      </c>
      <c r="K1387" s="12">
        <f t="shared" si="127"/>
        <v>2.1157746412063716</v>
      </c>
      <c r="L1387" s="5">
        <f t="shared" si="128"/>
        <v>50.778591388952918</v>
      </c>
      <c r="M1387" s="5">
        <v>16</v>
      </c>
      <c r="N1387" t="str">
        <f t="shared" si="129"/>
        <v>Prazo SLA não atendido</v>
      </c>
      <c r="O1387" s="19">
        <f t="shared" si="130"/>
        <v>3.1736619618095574</v>
      </c>
      <c r="P1387" t="str">
        <f t="shared" si="131"/>
        <v>Muito Acima do SLA</v>
      </c>
    </row>
    <row r="1388" spans="1:16" hidden="1" x14ac:dyDescent="0.3">
      <c r="A1388" s="1" t="s">
        <v>1544</v>
      </c>
      <c r="B1388" t="s">
        <v>1540</v>
      </c>
      <c r="C1388" t="s">
        <v>26</v>
      </c>
      <c r="D1388" t="s">
        <v>17</v>
      </c>
      <c r="F1388" s="3">
        <v>45006.480926458331</v>
      </c>
      <c r="G1388" s="2">
        <v>45006.480926458331</v>
      </c>
      <c r="H1388" s="3">
        <v>45008.596749826385</v>
      </c>
      <c r="I1388" s="2">
        <v>45008.596749826385</v>
      </c>
      <c r="J1388" s="5">
        <f t="shared" si="126"/>
        <v>2.1158233680544072</v>
      </c>
      <c r="K1388" s="12">
        <f t="shared" si="127"/>
        <v>2.1158233680544072</v>
      </c>
      <c r="L1388" s="5">
        <f t="shared" si="128"/>
        <v>50.779760833305772</v>
      </c>
      <c r="M1388" s="5">
        <v>16</v>
      </c>
      <c r="N1388" t="str">
        <f t="shared" si="129"/>
        <v>Prazo SLA não atendido</v>
      </c>
      <c r="O1388" s="19">
        <f t="shared" si="130"/>
        <v>3.1737350520816108</v>
      </c>
      <c r="P1388" t="str">
        <f t="shared" si="131"/>
        <v>Muito Acima do SLA</v>
      </c>
    </row>
    <row r="1389" spans="1:16" hidden="1" x14ac:dyDescent="0.3">
      <c r="A1389" s="1" t="s">
        <v>1543</v>
      </c>
      <c r="B1389" t="s">
        <v>1540</v>
      </c>
      <c r="C1389" t="s">
        <v>26</v>
      </c>
      <c r="D1389" t="s">
        <v>17</v>
      </c>
      <c r="F1389" s="3">
        <v>45006.481546504627</v>
      </c>
      <c r="G1389" s="2">
        <v>45006.481546504627</v>
      </c>
      <c r="H1389" s="3">
        <v>45008.597424537038</v>
      </c>
      <c r="I1389" s="2">
        <v>45008.597424537038</v>
      </c>
      <c r="J1389" s="5">
        <f t="shared" si="126"/>
        <v>2.115878032411274</v>
      </c>
      <c r="K1389" s="12">
        <f t="shared" si="127"/>
        <v>2.115878032411274</v>
      </c>
      <c r="L1389" s="5">
        <f t="shared" si="128"/>
        <v>50.781072777870577</v>
      </c>
      <c r="M1389" s="5">
        <v>16</v>
      </c>
      <c r="N1389" t="str">
        <f t="shared" si="129"/>
        <v>Prazo SLA não atendido</v>
      </c>
      <c r="O1389" s="19">
        <f t="shared" si="130"/>
        <v>3.1738170486169111</v>
      </c>
      <c r="P1389" t="str">
        <f t="shared" si="131"/>
        <v>Muito Acima do SLA</v>
      </c>
    </row>
    <row r="1390" spans="1:16" hidden="1" x14ac:dyDescent="0.3">
      <c r="A1390" s="1" t="s">
        <v>1546</v>
      </c>
      <c r="B1390" t="s">
        <v>1540</v>
      </c>
      <c r="C1390" t="s">
        <v>26</v>
      </c>
      <c r="D1390" t="s">
        <v>17</v>
      </c>
      <c r="F1390" s="3">
        <v>45006.479380891207</v>
      </c>
      <c r="G1390" s="2">
        <v>45006.479380891207</v>
      </c>
      <c r="H1390" s="3">
        <v>45008.595306226853</v>
      </c>
      <c r="I1390" s="2">
        <v>45008.595306226853</v>
      </c>
      <c r="J1390" s="5">
        <f t="shared" si="126"/>
        <v>2.1159253356454428</v>
      </c>
      <c r="K1390" s="12">
        <f t="shared" si="127"/>
        <v>2.1159253356454428</v>
      </c>
      <c r="L1390" s="5">
        <f t="shared" si="128"/>
        <v>50.782208055490628</v>
      </c>
      <c r="M1390" s="5">
        <v>16</v>
      </c>
      <c r="N1390" t="str">
        <f t="shared" si="129"/>
        <v>Prazo SLA não atendido</v>
      </c>
      <c r="O1390" s="19">
        <f t="shared" si="130"/>
        <v>3.1738880034681642</v>
      </c>
      <c r="P1390" t="str">
        <f t="shared" si="131"/>
        <v>Muito Acima do SLA</v>
      </c>
    </row>
    <row r="1391" spans="1:16" hidden="1" x14ac:dyDescent="0.3">
      <c r="A1391" s="1" t="s">
        <v>1548</v>
      </c>
      <c r="B1391" t="s">
        <v>1540</v>
      </c>
      <c r="C1391" t="s">
        <v>26</v>
      </c>
      <c r="D1391" t="s">
        <v>17</v>
      </c>
      <c r="F1391" s="3">
        <v>45006.477870567127</v>
      </c>
      <c r="G1391" s="2">
        <v>45006.477870567127</v>
      </c>
      <c r="H1391" s="3">
        <v>45008.594009722219</v>
      </c>
      <c r="I1391" s="2">
        <v>45008.594009722219</v>
      </c>
      <c r="J1391" s="5">
        <f t="shared" si="126"/>
        <v>2.1161391550922417</v>
      </c>
      <c r="K1391" s="12">
        <f t="shared" si="127"/>
        <v>2.1161391550922417</v>
      </c>
      <c r="L1391" s="5">
        <f t="shared" si="128"/>
        <v>50.787339722213801</v>
      </c>
      <c r="M1391" s="5">
        <v>16</v>
      </c>
      <c r="N1391" t="str">
        <f t="shared" si="129"/>
        <v>Prazo SLA não atendido</v>
      </c>
      <c r="O1391" s="19">
        <f t="shared" si="130"/>
        <v>3.1742087326383626</v>
      </c>
      <c r="P1391" t="str">
        <f t="shared" si="131"/>
        <v>Muito Acima do SLA</v>
      </c>
    </row>
    <row r="1392" spans="1:16" hidden="1" x14ac:dyDescent="0.3">
      <c r="A1392" s="1" t="s">
        <v>1549</v>
      </c>
      <c r="B1392" t="s">
        <v>1540</v>
      </c>
      <c r="C1392" t="s">
        <v>26</v>
      </c>
      <c r="D1392" t="s">
        <v>17</v>
      </c>
      <c r="F1392" s="3">
        <v>45006.477136655092</v>
      </c>
      <c r="G1392" s="2">
        <v>45006.477136655092</v>
      </c>
      <c r="H1392" s="3">
        <v>45008.593349120369</v>
      </c>
      <c r="I1392" s="2">
        <v>45008.593349120369</v>
      </c>
      <c r="J1392" s="5">
        <f t="shared" si="126"/>
        <v>2.116212465276476</v>
      </c>
      <c r="K1392" s="12">
        <f t="shared" si="127"/>
        <v>2.116212465276476</v>
      </c>
      <c r="L1392" s="5">
        <f t="shared" si="128"/>
        <v>50.789099166635424</v>
      </c>
      <c r="M1392" s="5">
        <v>16</v>
      </c>
      <c r="N1392" t="str">
        <f t="shared" si="129"/>
        <v>Prazo SLA não atendido</v>
      </c>
      <c r="O1392" s="19">
        <f t="shared" si="130"/>
        <v>3.174318697914714</v>
      </c>
      <c r="P1392" t="str">
        <f t="shared" si="131"/>
        <v>Muito Acima do SLA</v>
      </c>
    </row>
    <row r="1393" spans="1:16" hidden="1" x14ac:dyDescent="0.3">
      <c r="A1393" s="1" t="s">
        <v>1550</v>
      </c>
      <c r="B1393" t="s">
        <v>1540</v>
      </c>
      <c r="C1393" t="s">
        <v>26</v>
      </c>
      <c r="D1393" t="s">
        <v>17</v>
      </c>
      <c r="F1393" s="3">
        <v>45006.476207210646</v>
      </c>
      <c r="G1393" s="2">
        <v>45006.476207210646</v>
      </c>
      <c r="H1393" s="3">
        <v>45008.592662326388</v>
      </c>
      <c r="I1393" s="2">
        <v>45008.592662326388</v>
      </c>
      <c r="J1393" s="5">
        <f t="shared" si="126"/>
        <v>2.1164551157417009</v>
      </c>
      <c r="K1393" s="12">
        <f t="shared" si="127"/>
        <v>2.1164551157417009</v>
      </c>
      <c r="L1393" s="5">
        <f t="shared" si="128"/>
        <v>50.794922777800821</v>
      </c>
      <c r="M1393" s="5">
        <v>16</v>
      </c>
      <c r="N1393" t="str">
        <f t="shared" si="129"/>
        <v>Prazo SLA não atendido</v>
      </c>
      <c r="O1393" s="19">
        <f t="shared" si="130"/>
        <v>3.1746826736125513</v>
      </c>
      <c r="P1393" t="str">
        <f t="shared" si="131"/>
        <v>Muito Acima do SLA</v>
      </c>
    </row>
    <row r="1394" spans="1:16" hidden="1" x14ac:dyDescent="0.3">
      <c r="A1394" s="1" t="s">
        <v>1551</v>
      </c>
      <c r="B1394" t="s">
        <v>1540</v>
      </c>
      <c r="C1394" t="s">
        <v>26</v>
      </c>
      <c r="D1394" t="s">
        <v>17</v>
      </c>
      <c r="F1394" s="3">
        <v>45006.474603657407</v>
      </c>
      <c r="G1394" s="2">
        <v>45006.474603657407</v>
      </c>
      <c r="H1394" s="3">
        <v>45008.592058506947</v>
      </c>
      <c r="I1394" s="2">
        <v>45008.592058506947</v>
      </c>
      <c r="J1394" s="5">
        <f t="shared" si="126"/>
        <v>2.1174548495400813</v>
      </c>
      <c r="K1394" s="12">
        <f t="shared" si="127"/>
        <v>2.1174548495400813</v>
      </c>
      <c r="L1394" s="5">
        <f t="shared" si="128"/>
        <v>50.818916388961952</v>
      </c>
      <c r="M1394" s="5">
        <v>16</v>
      </c>
      <c r="N1394" t="str">
        <f t="shared" si="129"/>
        <v>Prazo SLA não atendido</v>
      </c>
      <c r="O1394" s="19">
        <f t="shared" si="130"/>
        <v>3.176182274310122</v>
      </c>
      <c r="P1394" t="str">
        <f t="shared" si="131"/>
        <v>Muito Acima do SLA</v>
      </c>
    </row>
    <row r="1395" spans="1:16" hidden="1" x14ac:dyDescent="0.3">
      <c r="A1395" s="1" t="s">
        <v>1514</v>
      </c>
      <c r="B1395" t="s">
        <v>1515</v>
      </c>
      <c r="C1395" t="s">
        <v>16</v>
      </c>
      <c r="D1395" t="s">
        <v>17</v>
      </c>
      <c r="F1395" s="3">
        <v>45007.466011516204</v>
      </c>
      <c r="G1395" s="2">
        <v>45007.466011516204</v>
      </c>
      <c r="H1395" s="3">
        <v>45009.583594548611</v>
      </c>
      <c r="I1395" s="2">
        <v>45009.583594548611</v>
      </c>
      <c r="J1395" s="5">
        <f t="shared" si="126"/>
        <v>2.1175830324064009</v>
      </c>
      <c r="K1395" s="12">
        <f t="shared" si="127"/>
        <v>2.1175830324064009</v>
      </c>
      <c r="L1395" s="5">
        <f t="shared" si="128"/>
        <v>50.821992777753621</v>
      </c>
      <c r="M1395" s="5">
        <v>16</v>
      </c>
      <c r="N1395" t="str">
        <f t="shared" si="129"/>
        <v>Prazo SLA não atendido</v>
      </c>
      <c r="O1395" s="19">
        <f t="shared" si="130"/>
        <v>3.1763745486096013</v>
      </c>
      <c r="P1395" t="str">
        <f t="shared" si="131"/>
        <v>Muito Acima do SLA</v>
      </c>
    </row>
    <row r="1396" spans="1:16" hidden="1" x14ac:dyDescent="0.3">
      <c r="A1396" s="1" t="s">
        <v>5341</v>
      </c>
      <c r="B1396" t="s">
        <v>5270</v>
      </c>
      <c r="C1396" t="s">
        <v>16</v>
      </c>
      <c r="D1396" t="s">
        <v>17</v>
      </c>
      <c r="F1396" s="3">
        <v>44783.591717337964</v>
      </c>
      <c r="G1396" s="2">
        <v>44783.591717337964</v>
      </c>
      <c r="H1396" s="3">
        <v>44785.710887974536</v>
      </c>
      <c r="I1396" s="2">
        <v>44785.710887974536</v>
      </c>
      <c r="J1396" s="5">
        <f t="shared" si="126"/>
        <v>2.1191706365716527</v>
      </c>
      <c r="K1396" s="12">
        <f t="shared" si="127"/>
        <v>2.1191706365716527</v>
      </c>
      <c r="L1396" s="5">
        <f t="shared" si="128"/>
        <v>50.860095277719665</v>
      </c>
      <c r="M1396" s="5">
        <v>16</v>
      </c>
      <c r="N1396" t="str">
        <f t="shared" si="129"/>
        <v>Prazo SLA não atendido</v>
      </c>
      <c r="O1396" s="19">
        <f t="shared" si="130"/>
        <v>3.1787559548574791</v>
      </c>
      <c r="P1396" t="str">
        <f t="shared" si="131"/>
        <v>Muito Acima do SLA</v>
      </c>
    </row>
    <row r="1397" spans="1:16" hidden="1" x14ac:dyDescent="0.3">
      <c r="A1397" s="1" t="s">
        <v>2404</v>
      </c>
      <c r="B1397" t="s">
        <v>2405</v>
      </c>
      <c r="C1397" t="s">
        <v>16</v>
      </c>
      <c r="D1397" t="s">
        <v>9</v>
      </c>
      <c r="F1397" s="3">
        <v>44957.444651331018</v>
      </c>
      <c r="G1397" s="2">
        <v>44957.444651331018</v>
      </c>
      <c r="H1397" s="3">
        <v>44973.39185482639</v>
      </c>
      <c r="I1397" s="2">
        <v>44973.39185482639</v>
      </c>
      <c r="J1397" s="5">
        <f t="shared" si="126"/>
        <v>15.947203495372378</v>
      </c>
      <c r="K1397" s="12">
        <f t="shared" si="127"/>
        <v>15.947203495372378</v>
      </c>
      <c r="L1397" s="5">
        <f t="shared" si="128"/>
        <v>382.73288388893707</v>
      </c>
      <c r="M1397" s="5">
        <v>120</v>
      </c>
      <c r="N1397" t="str">
        <f t="shared" si="129"/>
        <v>Prazo SLA não atendido</v>
      </c>
      <c r="O1397" s="19">
        <f t="shared" si="130"/>
        <v>3.1894406990744755</v>
      </c>
      <c r="P1397" t="str">
        <f t="shared" si="131"/>
        <v>Muito Acima do SLA</v>
      </c>
    </row>
    <row r="1398" spans="1:16" hidden="1" x14ac:dyDescent="0.3">
      <c r="A1398" s="1" t="s">
        <v>3203</v>
      </c>
      <c r="B1398" t="s">
        <v>3204</v>
      </c>
      <c r="C1398" t="s">
        <v>71</v>
      </c>
      <c r="D1398" t="s">
        <v>577</v>
      </c>
      <c r="F1398" s="3">
        <v>44904.455801979166</v>
      </c>
      <c r="G1398" s="2">
        <v>44904.455801979166</v>
      </c>
      <c r="H1398" s="3">
        <v>44908.716497291665</v>
      </c>
      <c r="I1398" s="2">
        <v>44908.716497291665</v>
      </c>
      <c r="J1398" s="5">
        <f t="shared" si="126"/>
        <v>4.2606953124995925</v>
      </c>
      <c r="K1398" s="12">
        <f t="shared" si="127"/>
        <v>4.2606953124995925</v>
      </c>
      <c r="L1398" s="5">
        <f t="shared" si="128"/>
        <v>102.25668749999022</v>
      </c>
      <c r="M1398" s="5">
        <v>32</v>
      </c>
      <c r="N1398" t="str">
        <f t="shared" si="129"/>
        <v>Prazo SLA não atendido</v>
      </c>
      <c r="O1398" s="19">
        <f t="shared" si="130"/>
        <v>3.1955214843746944</v>
      </c>
      <c r="P1398" t="str">
        <f t="shared" si="131"/>
        <v>Muito Acima do SLA</v>
      </c>
    </row>
    <row r="1399" spans="1:16" hidden="1" x14ac:dyDescent="0.3">
      <c r="A1399" s="1" t="s">
        <v>770</v>
      </c>
      <c r="B1399" t="s">
        <v>246</v>
      </c>
      <c r="C1399" t="s">
        <v>91</v>
      </c>
      <c r="D1399" t="s">
        <v>23</v>
      </c>
      <c r="F1399" s="3">
        <v>45051.472329305558</v>
      </c>
      <c r="G1399" s="2">
        <v>45051.472329305558</v>
      </c>
      <c r="H1399" s="3">
        <v>45075.490781145832</v>
      </c>
      <c r="I1399" s="2">
        <v>45075.490781145832</v>
      </c>
      <c r="J1399" s="5">
        <f t="shared" si="126"/>
        <v>24.018451840274793</v>
      </c>
      <c r="K1399" s="12">
        <f t="shared" si="127"/>
        <v>24.018451840274793</v>
      </c>
      <c r="L1399" s="5">
        <f t="shared" si="128"/>
        <v>576.44284416659502</v>
      </c>
      <c r="M1399" s="5">
        <v>180</v>
      </c>
      <c r="N1399" t="str">
        <f t="shared" si="129"/>
        <v>Prazo SLA não atendido</v>
      </c>
      <c r="O1399" s="19">
        <f t="shared" si="130"/>
        <v>3.2024602453699722</v>
      </c>
      <c r="P1399" t="str">
        <f t="shared" si="131"/>
        <v>Muito Acima do SLA</v>
      </c>
    </row>
    <row r="1400" spans="1:16" hidden="1" x14ac:dyDescent="0.3">
      <c r="A1400" s="1" t="s">
        <v>5340</v>
      </c>
      <c r="B1400" t="s">
        <v>5270</v>
      </c>
      <c r="C1400" t="s">
        <v>16</v>
      </c>
      <c r="D1400" t="s">
        <v>17</v>
      </c>
      <c r="F1400" s="3">
        <v>44783.593642071763</v>
      </c>
      <c r="G1400" s="2">
        <v>44783.593642071763</v>
      </c>
      <c r="H1400" s="3">
        <v>44785.7306040162</v>
      </c>
      <c r="I1400" s="2">
        <v>44785.7306040162</v>
      </c>
      <c r="J1400" s="5">
        <f t="shared" si="126"/>
        <v>2.136961944437644</v>
      </c>
      <c r="K1400" s="12">
        <f t="shared" si="127"/>
        <v>2.136961944437644</v>
      </c>
      <c r="L1400" s="5">
        <f t="shared" si="128"/>
        <v>51.287086666503455</v>
      </c>
      <c r="M1400" s="5">
        <v>16</v>
      </c>
      <c r="N1400" t="str">
        <f t="shared" si="129"/>
        <v>Prazo SLA não atendido</v>
      </c>
      <c r="O1400" s="19">
        <f t="shared" si="130"/>
        <v>3.205442916656466</v>
      </c>
      <c r="P1400" t="str">
        <f t="shared" si="131"/>
        <v>Muito Acima do SLA</v>
      </c>
    </row>
    <row r="1401" spans="1:16" hidden="1" x14ac:dyDescent="0.3">
      <c r="A1401" s="1" t="s">
        <v>318</v>
      </c>
      <c r="B1401" t="s">
        <v>319</v>
      </c>
      <c r="C1401" t="s">
        <v>8</v>
      </c>
      <c r="D1401" t="s">
        <v>9</v>
      </c>
      <c r="F1401" s="3">
        <v>45082.432112303242</v>
      </c>
      <c r="G1401" s="2">
        <v>45082.432112303242</v>
      </c>
      <c r="H1401" s="3">
        <v>45098.475246851849</v>
      </c>
      <c r="I1401" s="2">
        <v>45098.475246851849</v>
      </c>
      <c r="J1401" s="5">
        <f t="shared" si="126"/>
        <v>16.043134548606758</v>
      </c>
      <c r="K1401" s="12">
        <f t="shared" si="127"/>
        <v>16.043134548606758</v>
      </c>
      <c r="L1401" s="5">
        <f t="shared" si="128"/>
        <v>385.0352291665622</v>
      </c>
      <c r="M1401" s="5">
        <v>120</v>
      </c>
      <c r="N1401" t="str">
        <f t="shared" si="129"/>
        <v>Prazo SLA não atendido</v>
      </c>
      <c r="O1401" s="19">
        <f t="shared" si="130"/>
        <v>3.2086269097213518</v>
      </c>
      <c r="P1401" t="str">
        <f t="shared" si="131"/>
        <v>Muito Acima do SLA</v>
      </c>
    </row>
    <row r="1402" spans="1:16" hidden="1" x14ac:dyDescent="0.3">
      <c r="A1402" s="1" t="s">
        <v>2965</v>
      </c>
      <c r="B1402" t="s">
        <v>1676</v>
      </c>
      <c r="C1402" t="s">
        <v>16</v>
      </c>
      <c r="D1402" t="s">
        <v>17</v>
      </c>
      <c r="F1402" s="3">
        <v>44921.489876608794</v>
      </c>
      <c r="G1402" s="2">
        <v>44921.489876608794</v>
      </c>
      <c r="H1402" s="3">
        <v>44923.636280706021</v>
      </c>
      <c r="I1402" s="2">
        <v>44923.636280706021</v>
      </c>
      <c r="J1402" s="5">
        <f t="shared" si="126"/>
        <v>2.1464040972277871</v>
      </c>
      <c r="K1402" s="12">
        <f t="shared" si="127"/>
        <v>2.1464040972277871</v>
      </c>
      <c r="L1402" s="5">
        <f t="shared" si="128"/>
        <v>51.513698333466891</v>
      </c>
      <c r="M1402" s="5">
        <v>16</v>
      </c>
      <c r="N1402" t="str">
        <f t="shared" si="129"/>
        <v>Prazo SLA não atendido</v>
      </c>
      <c r="O1402" s="19">
        <f t="shared" si="130"/>
        <v>3.2196061458416807</v>
      </c>
      <c r="P1402" t="str">
        <f t="shared" si="131"/>
        <v>Muito Acima do SLA</v>
      </c>
    </row>
    <row r="1403" spans="1:16" hidden="1" x14ac:dyDescent="0.3">
      <c r="A1403" s="1" t="s">
        <v>5397</v>
      </c>
      <c r="B1403" t="s">
        <v>5398</v>
      </c>
      <c r="C1403" t="s">
        <v>8</v>
      </c>
      <c r="D1403" t="s">
        <v>17</v>
      </c>
      <c r="F1403" s="3">
        <v>44781.629462812503</v>
      </c>
      <c r="G1403" s="2">
        <v>44781.629462812503</v>
      </c>
      <c r="H1403" s="3">
        <v>44783.783353888888</v>
      </c>
      <c r="I1403" s="2">
        <v>44783.783353888888</v>
      </c>
      <c r="J1403" s="5">
        <f t="shared" si="126"/>
        <v>2.1538910763847525</v>
      </c>
      <c r="K1403" s="12">
        <f t="shared" si="127"/>
        <v>2.1538910763847525</v>
      </c>
      <c r="L1403" s="5">
        <f t="shared" si="128"/>
        <v>51.693385833234061</v>
      </c>
      <c r="M1403" s="5">
        <v>16</v>
      </c>
      <c r="N1403" t="str">
        <f t="shared" si="129"/>
        <v>Prazo SLA não atendido</v>
      </c>
      <c r="O1403" s="19">
        <f t="shared" si="130"/>
        <v>3.2308366145771288</v>
      </c>
      <c r="P1403" t="str">
        <f t="shared" si="131"/>
        <v>Muito Acima do SLA</v>
      </c>
    </row>
    <row r="1404" spans="1:16" hidden="1" x14ac:dyDescent="0.3">
      <c r="A1404" s="1" t="s">
        <v>1169</v>
      </c>
      <c r="B1404" t="s">
        <v>1170</v>
      </c>
      <c r="C1404" t="s">
        <v>16</v>
      </c>
      <c r="D1404" t="s">
        <v>17</v>
      </c>
      <c r="F1404" s="3">
        <v>45027.522177233797</v>
      </c>
      <c r="G1404" s="2">
        <v>45027.522177233797</v>
      </c>
      <c r="H1404" s="3">
        <v>45029.677378912034</v>
      </c>
      <c r="I1404" s="2">
        <v>45029.677378912034</v>
      </c>
      <c r="J1404" s="5">
        <f t="shared" si="126"/>
        <v>2.1552016782370629</v>
      </c>
      <c r="K1404" s="12">
        <f t="shared" si="127"/>
        <v>2.1552016782370629</v>
      </c>
      <c r="L1404" s="5">
        <f t="shared" si="128"/>
        <v>51.724840277689509</v>
      </c>
      <c r="M1404" s="5">
        <v>16</v>
      </c>
      <c r="N1404" t="str">
        <f t="shared" si="129"/>
        <v>Prazo SLA não atendido</v>
      </c>
      <c r="O1404" s="19">
        <f t="shared" si="130"/>
        <v>3.2328025173555943</v>
      </c>
      <c r="P1404" t="str">
        <f t="shared" si="131"/>
        <v>Muito Acima do SLA</v>
      </c>
    </row>
    <row r="1405" spans="1:16" hidden="1" x14ac:dyDescent="0.3">
      <c r="A1405" s="1" t="s">
        <v>5963</v>
      </c>
      <c r="B1405" t="s">
        <v>2099</v>
      </c>
      <c r="C1405" t="s">
        <v>255</v>
      </c>
      <c r="D1405" t="s">
        <v>43</v>
      </c>
      <c r="F1405" s="3">
        <v>44753.410512800925</v>
      </c>
      <c r="G1405" s="2">
        <v>44753.410512800925</v>
      </c>
      <c r="H1405" s="3">
        <v>44755.575151249999</v>
      </c>
      <c r="I1405" s="2">
        <v>44755.575151249999</v>
      </c>
      <c r="J1405" s="5">
        <f t="shared" si="126"/>
        <v>2.1646384490741184</v>
      </c>
      <c r="K1405" s="12">
        <f t="shared" si="127"/>
        <v>2.1646384490741184</v>
      </c>
      <c r="L1405" s="5">
        <f t="shared" si="128"/>
        <v>51.951322777778842</v>
      </c>
      <c r="M1405" s="5">
        <v>16</v>
      </c>
      <c r="N1405" t="str">
        <f t="shared" si="129"/>
        <v>Prazo SLA não atendido</v>
      </c>
      <c r="O1405" s="19">
        <f t="shared" si="130"/>
        <v>3.2469576736111776</v>
      </c>
      <c r="P1405" t="str">
        <f t="shared" si="131"/>
        <v>Muito Acima do SLA</v>
      </c>
    </row>
    <row r="1406" spans="1:16" hidden="1" x14ac:dyDescent="0.3">
      <c r="A1406" s="1" t="s">
        <v>1388</v>
      </c>
      <c r="B1406" t="s">
        <v>1389</v>
      </c>
      <c r="C1406" t="s">
        <v>16</v>
      </c>
      <c r="D1406" t="s">
        <v>43</v>
      </c>
      <c r="F1406" s="3">
        <v>45014.455964618057</v>
      </c>
      <c r="G1406" s="2">
        <v>45014.455964618057</v>
      </c>
      <c r="H1406" s="3">
        <v>45016.621206585645</v>
      </c>
      <c r="I1406" s="2">
        <v>45016.621206585645</v>
      </c>
      <c r="J1406" s="5">
        <f t="shared" si="126"/>
        <v>2.1652419675883721</v>
      </c>
      <c r="K1406" s="12">
        <f t="shared" si="127"/>
        <v>2.1652419675883721</v>
      </c>
      <c r="L1406" s="5">
        <f t="shared" si="128"/>
        <v>51.96580722212093</v>
      </c>
      <c r="M1406" s="5">
        <v>16</v>
      </c>
      <c r="N1406" t="str">
        <f t="shared" si="129"/>
        <v>Prazo SLA não atendido</v>
      </c>
      <c r="O1406" s="19">
        <f t="shared" si="130"/>
        <v>3.2478629513825581</v>
      </c>
      <c r="P1406" t="str">
        <f t="shared" si="131"/>
        <v>Muito Acima do SLA</v>
      </c>
    </row>
    <row r="1407" spans="1:16" hidden="1" x14ac:dyDescent="0.3">
      <c r="A1407" s="1" t="s">
        <v>921</v>
      </c>
      <c r="B1407" t="s">
        <v>922</v>
      </c>
      <c r="C1407" t="s">
        <v>16</v>
      </c>
      <c r="D1407" t="s">
        <v>17</v>
      </c>
      <c r="F1407" s="3">
        <v>45042.443277164355</v>
      </c>
      <c r="G1407" s="2">
        <v>45042.443277164355</v>
      </c>
      <c r="H1407" s="3">
        <v>45044.613039212963</v>
      </c>
      <c r="I1407" s="2">
        <v>45044.613039212963</v>
      </c>
      <c r="J1407" s="5">
        <f t="shared" si="126"/>
        <v>2.1697620486083906</v>
      </c>
      <c r="K1407" s="12">
        <f t="shared" si="127"/>
        <v>2.1697620486083906</v>
      </c>
      <c r="L1407" s="5">
        <f t="shared" si="128"/>
        <v>52.074289166601375</v>
      </c>
      <c r="M1407" s="5">
        <v>16</v>
      </c>
      <c r="N1407" t="str">
        <f t="shared" si="129"/>
        <v>Prazo SLA não atendido</v>
      </c>
      <c r="O1407" s="19">
        <f t="shared" si="130"/>
        <v>3.2546430729125859</v>
      </c>
      <c r="P1407" t="str">
        <f t="shared" si="131"/>
        <v>Muito Acima do SLA</v>
      </c>
    </row>
    <row r="1408" spans="1:16" hidden="1" x14ac:dyDescent="0.3">
      <c r="A1408" s="1" t="s">
        <v>508</v>
      </c>
      <c r="B1408" t="s">
        <v>509</v>
      </c>
      <c r="C1408" t="s">
        <v>211</v>
      </c>
      <c r="D1408" t="s">
        <v>13</v>
      </c>
      <c r="F1408" s="3">
        <v>45071.361058587965</v>
      </c>
      <c r="G1408" s="2">
        <v>45071.361058587965</v>
      </c>
      <c r="H1408" s="3">
        <v>45076.800969895834</v>
      </c>
      <c r="I1408" s="2">
        <v>45076.800969895834</v>
      </c>
      <c r="J1408" s="5">
        <f t="shared" si="126"/>
        <v>5.439911307868897</v>
      </c>
      <c r="K1408" s="12">
        <f t="shared" si="127"/>
        <v>5.439911307868897</v>
      </c>
      <c r="L1408" s="5">
        <f t="shared" si="128"/>
        <v>130.55787138885353</v>
      </c>
      <c r="M1408" s="5">
        <v>40</v>
      </c>
      <c r="N1408" t="str">
        <f t="shared" si="129"/>
        <v>Prazo SLA não atendido</v>
      </c>
      <c r="O1408" s="19">
        <f t="shared" si="130"/>
        <v>3.2639467847213384</v>
      </c>
      <c r="P1408" t="str">
        <f t="shared" si="131"/>
        <v>Muito Acima do SLA</v>
      </c>
    </row>
    <row r="1409" spans="1:16" hidden="1" x14ac:dyDescent="0.3">
      <c r="A1409" s="1" t="s">
        <v>2932</v>
      </c>
      <c r="B1409" t="s">
        <v>2933</v>
      </c>
      <c r="C1409" t="s">
        <v>26</v>
      </c>
      <c r="D1409" t="s">
        <v>17</v>
      </c>
      <c r="F1409" s="3">
        <v>44922.513182523151</v>
      </c>
      <c r="G1409" s="2">
        <v>44922.513182523151</v>
      </c>
      <c r="H1409" s="3">
        <v>44924.689818784726</v>
      </c>
      <c r="I1409" s="2">
        <v>44924.689818784726</v>
      </c>
      <c r="J1409" s="5">
        <f t="shared" si="126"/>
        <v>2.1766362615744583</v>
      </c>
      <c r="K1409" s="12">
        <f t="shared" si="127"/>
        <v>2.1766362615744583</v>
      </c>
      <c r="L1409" s="5">
        <f t="shared" si="128"/>
        <v>52.239270277787</v>
      </c>
      <c r="M1409" s="5">
        <v>16</v>
      </c>
      <c r="N1409" t="str">
        <f t="shared" si="129"/>
        <v>Prazo SLA não atendido</v>
      </c>
      <c r="O1409" s="19">
        <f t="shared" si="130"/>
        <v>3.2649543923616875</v>
      </c>
      <c r="P1409" t="str">
        <f t="shared" si="131"/>
        <v>Muito Acima do SLA</v>
      </c>
    </row>
    <row r="1410" spans="1:16" hidden="1" x14ac:dyDescent="0.3">
      <c r="A1410" s="1" t="s">
        <v>53</v>
      </c>
      <c r="B1410" t="s">
        <v>54</v>
      </c>
      <c r="C1410" t="s">
        <v>16</v>
      </c>
      <c r="D1410" t="s">
        <v>17</v>
      </c>
      <c r="F1410" s="3">
        <v>45103.472934039353</v>
      </c>
      <c r="G1410" s="2">
        <v>45103.472934039353</v>
      </c>
      <c r="H1410" s="3">
        <v>45105.661471331019</v>
      </c>
      <c r="I1410" s="2">
        <v>45105.661471331019</v>
      </c>
      <c r="J1410" s="5">
        <f t="shared" ref="J1410:J1473" si="132">H1410-F1410</f>
        <v>2.1885372916658525</v>
      </c>
      <c r="K1410" s="12">
        <f t="shared" ref="K1410:K1473" si="133">I1410-G1410</f>
        <v>2.1885372916658525</v>
      </c>
      <c r="L1410" s="5">
        <f t="shared" ref="L1410:L1473" si="134">J1410*24</f>
        <v>52.524894999980461</v>
      </c>
      <c r="M1410" s="5">
        <v>16</v>
      </c>
      <c r="N1410" t="str">
        <f t="shared" ref="N1410:N1473" si="135">IFERROR(IF(L1410&gt;=M1410,"Prazo SLA não atendido","Prazo SLA atendido"),"Serviço não cadastrado")</f>
        <v>Prazo SLA não atendido</v>
      </c>
      <c r="O1410" s="19">
        <f t="shared" ref="O1410:O1473" si="136">(L1410/M1410)</f>
        <v>3.2828059374987788</v>
      </c>
      <c r="P1410" t="str">
        <f t="shared" ref="P1410:P1473" si="137">IFERROR(IF(AND(O1410&gt;=101%,O1410&lt;=200%),"Acima do SLA",IF(AND(O1410&gt;200%),"Muito Acima do SLA")),"Sem meta")</f>
        <v>Muito Acima do SLA</v>
      </c>
    </row>
    <row r="1411" spans="1:16" hidden="1" x14ac:dyDescent="0.3">
      <c r="A1411" s="1" t="s">
        <v>5375</v>
      </c>
      <c r="B1411" t="s">
        <v>5376</v>
      </c>
      <c r="C1411" t="s">
        <v>26</v>
      </c>
      <c r="D1411" t="s">
        <v>68</v>
      </c>
      <c r="F1411" s="3">
        <v>44782.367877476849</v>
      </c>
      <c r="G1411" s="2">
        <v>44782.367877476849</v>
      </c>
      <c r="H1411" s="3">
        <v>44785.656139664352</v>
      </c>
      <c r="I1411" s="2">
        <v>44785.656139664352</v>
      </c>
      <c r="J1411" s="5">
        <f t="shared" si="132"/>
        <v>3.2882621875032783</v>
      </c>
      <c r="K1411" s="12">
        <f t="shared" si="133"/>
        <v>3.2882621875032783</v>
      </c>
      <c r="L1411" s="5">
        <f t="shared" si="134"/>
        <v>78.918292500078678</v>
      </c>
      <c r="M1411" s="5">
        <v>24</v>
      </c>
      <c r="N1411" t="str">
        <f t="shared" si="135"/>
        <v>Prazo SLA não atendido</v>
      </c>
      <c r="O1411" s="19">
        <f t="shared" si="136"/>
        <v>3.2882621875032783</v>
      </c>
      <c r="P1411" t="str">
        <f t="shared" si="137"/>
        <v>Muito Acima do SLA</v>
      </c>
    </row>
    <row r="1412" spans="1:16" hidden="1" x14ac:dyDescent="0.3">
      <c r="A1412" s="1" t="s">
        <v>5933</v>
      </c>
      <c r="B1412" t="s">
        <v>5934</v>
      </c>
      <c r="C1412" t="s">
        <v>8</v>
      </c>
      <c r="D1412" t="s">
        <v>17</v>
      </c>
      <c r="F1412" s="3">
        <v>44754.620059039349</v>
      </c>
      <c r="G1412" s="2">
        <v>44754.620059039349</v>
      </c>
      <c r="H1412" s="3">
        <v>44756.812389236111</v>
      </c>
      <c r="I1412" s="2">
        <v>44756.812389236111</v>
      </c>
      <c r="J1412" s="5">
        <f t="shared" si="132"/>
        <v>2.192330196761759</v>
      </c>
      <c r="K1412" s="12">
        <f t="shared" si="133"/>
        <v>2.192330196761759</v>
      </c>
      <c r="L1412" s="5">
        <f t="shared" si="134"/>
        <v>52.615924722282216</v>
      </c>
      <c r="M1412" s="5">
        <v>16</v>
      </c>
      <c r="N1412" t="str">
        <f t="shared" si="135"/>
        <v>Prazo SLA não atendido</v>
      </c>
      <c r="O1412" s="19">
        <f t="shared" si="136"/>
        <v>3.2884952951426385</v>
      </c>
      <c r="P1412" t="str">
        <f t="shared" si="137"/>
        <v>Muito Acima do SLA</v>
      </c>
    </row>
    <row r="1413" spans="1:16" hidden="1" x14ac:dyDescent="0.3">
      <c r="A1413" s="1" t="s">
        <v>2940</v>
      </c>
      <c r="B1413" t="s">
        <v>2941</v>
      </c>
      <c r="C1413" t="s">
        <v>1529</v>
      </c>
      <c r="D1413" t="s">
        <v>17</v>
      </c>
      <c r="F1413" s="3">
        <v>44922.47593828704</v>
      </c>
      <c r="G1413" s="2">
        <v>44922.47593828704</v>
      </c>
      <c r="H1413" s="3">
        <v>44924.672668703701</v>
      </c>
      <c r="I1413" s="2">
        <v>44924.672668703701</v>
      </c>
      <c r="J1413" s="5">
        <f t="shared" si="132"/>
        <v>2.196730416661012</v>
      </c>
      <c r="K1413" s="12">
        <f t="shared" si="133"/>
        <v>2.196730416661012</v>
      </c>
      <c r="L1413" s="5">
        <f t="shared" si="134"/>
        <v>52.721529999864288</v>
      </c>
      <c r="M1413" s="5">
        <v>16</v>
      </c>
      <c r="N1413" t="str">
        <f t="shared" si="135"/>
        <v>Prazo SLA não atendido</v>
      </c>
      <c r="O1413" s="19">
        <f t="shared" si="136"/>
        <v>3.295095624991518</v>
      </c>
      <c r="P1413" t="str">
        <f t="shared" si="137"/>
        <v>Muito Acima do SLA</v>
      </c>
    </row>
    <row r="1414" spans="1:16" hidden="1" x14ac:dyDescent="0.3">
      <c r="A1414" s="1" t="s">
        <v>4334</v>
      </c>
      <c r="B1414" t="s">
        <v>4335</v>
      </c>
      <c r="C1414" t="s">
        <v>16</v>
      </c>
      <c r="D1414" t="s">
        <v>17</v>
      </c>
      <c r="F1414" s="3">
        <v>44845.445335092591</v>
      </c>
      <c r="G1414" s="2">
        <v>44845.445335092591</v>
      </c>
      <c r="H1414" s="3">
        <v>44847.653456805558</v>
      </c>
      <c r="I1414" s="2">
        <v>44847.653456805558</v>
      </c>
      <c r="J1414" s="5">
        <f t="shared" si="132"/>
        <v>2.2081217129671131</v>
      </c>
      <c r="K1414" s="12">
        <f t="shared" si="133"/>
        <v>2.2081217129671131</v>
      </c>
      <c r="L1414" s="5">
        <f t="shared" si="134"/>
        <v>52.994921111210715</v>
      </c>
      <c r="M1414" s="5">
        <v>16</v>
      </c>
      <c r="N1414" t="str">
        <f t="shared" si="135"/>
        <v>Prazo SLA não atendido</v>
      </c>
      <c r="O1414" s="19">
        <f t="shared" si="136"/>
        <v>3.3121825694506697</v>
      </c>
      <c r="P1414" t="str">
        <f t="shared" si="137"/>
        <v>Muito Acima do SLA</v>
      </c>
    </row>
    <row r="1415" spans="1:16" hidden="1" x14ac:dyDescent="0.3">
      <c r="A1415" s="1" t="s">
        <v>4743</v>
      </c>
      <c r="B1415" t="s">
        <v>4744</v>
      </c>
      <c r="C1415" t="s">
        <v>4506</v>
      </c>
      <c r="D1415" t="s">
        <v>23</v>
      </c>
      <c r="F1415" s="3">
        <v>44820.806777800928</v>
      </c>
      <c r="G1415" s="2">
        <v>44820.806777800928</v>
      </c>
      <c r="H1415" s="3">
        <v>44845.658600636576</v>
      </c>
      <c r="I1415" s="2">
        <v>44845.658600636576</v>
      </c>
      <c r="J1415" s="5">
        <f t="shared" si="132"/>
        <v>24.851822835647909</v>
      </c>
      <c r="K1415" s="12">
        <f t="shared" si="133"/>
        <v>24.851822835647909</v>
      </c>
      <c r="L1415" s="5">
        <f t="shared" si="134"/>
        <v>596.4437480555498</v>
      </c>
      <c r="M1415" s="5">
        <v>180</v>
      </c>
      <c r="N1415" t="str">
        <f t="shared" si="135"/>
        <v>Prazo SLA não atendido</v>
      </c>
      <c r="O1415" s="19">
        <f t="shared" si="136"/>
        <v>3.3135763780863878</v>
      </c>
      <c r="P1415" t="str">
        <f t="shared" si="137"/>
        <v>Muito Acima do SLA</v>
      </c>
    </row>
    <row r="1416" spans="1:16" hidden="1" x14ac:dyDescent="0.3">
      <c r="A1416" s="1" t="s">
        <v>4584</v>
      </c>
      <c r="B1416" t="s">
        <v>4585</v>
      </c>
      <c r="C1416" t="s">
        <v>4506</v>
      </c>
      <c r="D1416" t="s">
        <v>23</v>
      </c>
      <c r="F1416" s="3">
        <v>44827.62238828704</v>
      </c>
      <c r="G1416" s="2">
        <v>44827.62238828704</v>
      </c>
      <c r="H1416" s="3">
        <v>44852.482742395834</v>
      </c>
      <c r="I1416" s="2">
        <v>44852.482742395834</v>
      </c>
      <c r="J1416" s="5">
        <f t="shared" si="132"/>
        <v>24.860354108794127</v>
      </c>
      <c r="K1416" s="12">
        <f t="shared" si="133"/>
        <v>24.860354108794127</v>
      </c>
      <c r="L1416" s="5">
        <f t="shared" si="134"/>
        <v>596.64849861105904</v>
      </c>
      <c r="M1416" s="5">
        <v>180</v>
      </c>
      <c r="N1416" t="str">
        <f t="shared" si="135"/>
        <v>Prazo SLA não atendido</v>
      </c>
      <c r="O1416" s="19">
        <f t="shared" si="136"/>
        <v>3.3147138811725503</v>
      </c>
      <c r="P1416" t="str">
        <f t="shared" si="137"/>
        <v>Muito Acima do SLA</v>
      </c>
    </row>
    <row r="1417" spans="1:16" hidden="1" x14ac:dyDescent="0.3">
      <c r="A1417" s="1" t="s">
        <v>2027</v>
      </c>
      <c r="B1417" t="s">
        <v>2028</v>
      </c>
      <c r="C1417" t="s">
        <v>1810</v>
      </c>
      <c r="D1417" t="s">
        <v>23</v>
      </c>
      <c r="F1417" s="3">
        <v>44980.629856574073</v>
      </c>
      <c r="G1417" s="2">
        <v>44980.629856574073</v>
      </c>
      <c r="H1417" s="3">
        <v>45005.56320196759</v>
      </c>
      <c r="I1417" s="2">
        <v>45005.56320196759</v>
      </c>
      <c r="J1417" s="5">
        <f t="shared" si="132"/>
        <v>24.933345393517811</v>
      </c>
      <c r="K1417" s="12">
        <f t="shared" si="133"/>
        <v>24.933345393517811</v>
      </c>
      <c r="L1417" s="5">
        <f t="shared" si="134"/>
        <v>598.40028944442747</v>
      </c>
      <c r="M1417" s="5">
        <v>180</v>
      </c>
      <c r="N1417" t="str">
        <f t="shared" si="135"/>
        <v>Prazo SLA não atendido</v>
      </c>
      <c r="O1417" s="19">
        <f t="shared" si="136"/>
        <v>3.3244460524690416</v>
      </c>
      <c r="P1417" t="str">
        <f t="shared" si="137"/>
        <v>Muito Acima do SLA</v>
      </c>
    </row>
    <row r="1418" spans="1:16" hidden="1" x14ac:dyDescent="0.3">
      <c r="A1418" s="1" t="s">
        <v>3804</v>
      </c>
      <c r="B1418" t="s">
        <v>3805</v>
      </c>
      <c r="C1418" t="s">
        <v>22</v>
      </c>
      <c r="D1418" t="s">
        <v>23</v>
      </c>
      <c r="F1418" s="3">
        <v>44869.707332245373</v>
      </c>
      <c r="G1418" s="2">
        <v>44869.707332245373</v>
      </c>
      <c r="H1418" s="3">
        <v>44894.672054467592</v>
      </c>
      <c r="I1418" s="2">
        <v>44894.672054467592</v>
      </c>
      <c r="J1418" s="5">
        <f t="shared" si="132"/>
        <v>24.96472222221928</v>
      </c>
      <c r="K1418" s="12">
        <f t="shared" si="133"/>
        <v>24.96472222221928</v>
      </c>
      <c r="L1418" s="5">
        <f t="shared" si="134"/>
        <v>599.15333333326271</v>
      </c>
      <c r="M1418" s="5">
        <v>180</v>
      </c>
      <c r="N1418" t="str">
        <f t="shared" si="135"/>
        <v>Prazo SLA não atendido</v>
      </c>
      <c r="O1418" s="19">
        <f t="shared" si="136"/>
        <v>3.3286296296292375</v>
      </c>
      <c r="P1418" t="str">
        <f t="shared" si="137"/>
        <v>Muito Acima do SLA</v>
      </c>
    </row>
    <row r="1419" spans="1:16" hidden="1" x14ac:dyDescent="0.3">
      <c r="A1419" s="1" t="s">
        <v>942</v>
      </c>
      <c r="B1419" t="s">
        <v>943</v>
      </c>
      <c r="C1419" t="s">
        <v>16</v>
      </c>
      <c r="D1419" t="s">
        <v>17</v>
      </c>
      <c r="F1419" s="3">
        <v>45042.407089953704</v>
      </c>
      <c r="G1419" s="2">
        <v>45042.407089953704</v>
      </c>
      <c r="H1419" s="3">
        <v>45044.637862638891</v>
      </c>
      <c r="I1419" s="2">
        <v>45044.637862638891</v>
      </c>
      <c r="J1419" s="5">
        <f t="shared" si="132"/>
        <v>2.230772685186821</v>
      </c>
      <c r="K1419" s="12">
        <f t="shared" si="133"/>
        <v>2.230772685186821</v>
      </c>
      <c r="L1419" s="5">
        <f t="shared" si="134"/>
        <v>53.538544444483705</v>
      </c>
      <c r="M1419" s="5">
        <v>16</v>
      </c>
      <c r="N1419" t="str">
        <f t="shared" si="135"/>
        <v>Prazo SLA não atendido</v>
      </c>
      <c r="O1419" s="19">
        <f t="shared" si="136"/>
        <v>3.3461590277802316</v>
      </c>
      <c r="P1419" t="str">
        <f t="shared" si="137"/>
        <v>Muito Acima do SLA</v>
      </c>
    </row>
    <row r="1420" spans="1:16" hidden="1" x14ac:dyDescent="0.3">
      <c r="A1420" s="1" t="s">
        <v>737</v>
      </c>
      <c r="B1420" t="s">
        <v>738</v>
      </c>
      <c r="C1420" t="s">
        <v>238</v>
      </c>
      <c r="D1420" t="s">
        <v>23</v>
      </c>
      <c r="F1420" s="3">
        <v>45054.613953009262</v>
      </c>
      <c r="G1420" s="2">
        <v>45054.613953009262</v>
      </c>
      <c r="H1420" s="3">
        <v>45079.832892534723</v>
      </c>
      <c r="I1420" s="2">
        <v>45079.832892534723</v>
      </c>
      <c r="J1420" s="5">
        <f t="shared" si="132"/>
        <v>25.218939525460883</v>
      </c>
      <c r="K1420" s="12">
        <f t="shared" si="133"/>
        <v>25.218939525460883</v>
      </c>
      <c r="L1420" s="5">
        <f t="shared" si="134"/>
        <v>605.25454861106118</v>
      </c>
      <c r="M1420" s="5">
        <v>180</v>
      </c>
      <c r="N1420" t="str">
        <f t="shared" si="135"/>
        <v>Prazo SLA não atendido</v>
      </c>
      <c r="O1420" s="19">
        <f t="shared" si="136"/>
        <v>3.3625252700614512</v>
      </c>
      <c r="P1420" t="str">
        <f t="shared" si="137"/>
        <v>Muito Acima do SLA</v>
      </c>
    </row>
    <row r="1421" spans="1:16" hidden="1" x14ac:dyDescent="0.3">
      <c r="A1421" s="1" t="s">
        <v>5531</v>
      </c>
      <c r="B1421" t="s">
        <v>5532</v>
      </c>
      <c r="C1421" t="s">
        <v>16</v>
      </c>
      <c r="D1421" t="s">
        <v>13</v>
      </c>
      <c r="F1421" s="3">
        <v>44771.827816874997</v>
      </c>
      <c r="G1421" s="2">
        <v>44771.827816874997</v>
      </c>
      <c r="H1421" s="3">
        <v>44777.43405729167</v>
      </c>
      <c r="I1421" s="2">
        <v>44777.43405729167</v>
      </c>
      <c r="J1421" s="5">
        <f t="shared" si="132"/>
        <v>5.6062404166732449</v>
      </c>
      <c r="K1421" s="12">
        <f t="shared" si="133"/>
        <v>5.6062404166732449</v>
      </c>
      <c r="L1421" s="5">
        <f t="shared" si="134"/>
        <v>134.54977000015788</v>
      </c>
      <c r="M1421" s="5">
        <v>40</v>
      </c>
      <c r="N1421" t="str">
        <f t="shared" si="135"/>
        <v>Prazo SLA não atendido</v>
      </c>
      <c r="O1421" s="19">
        <f t="shared" si="136"/>
        <v>3.3637442500039469</v>
      </c>
      <c r="P1421" t="str">
        <f t="shared" si="137"/>
        <v>Muito Acima do SLA</v>
      </c>
    </row>
    <row r="1422" spans="1:16" hidden="1" x14ac:dyDescent="0.3">
      <c r="A1422" s="1" t="s">
        <v>2934</v>
      </c>
      <c r="B1422" t="s">
        <v>2935</v>
      </c>
      <c r="C1422" t="s">
        <v>16</v>
      </c>
      <c r="D1422" t="s">
        <v>17</v>
      </c>
      <c r="F1422" s="3">
        <v>44922.512929282406</v>
      </c>
      <c r="G1422" s="2">
        <v>44922.512929282406</v>
      </c>
      <c r="H1422" s="3">
        <v>44924.757265532404</v>
      </c>
      <c r="I1422" s="2">
        <v>44924.757265532404</v>
      </c>
      <c r="J1422" s="5">
        <f t="shared" si="132"/>
        <v>2.244336249998014</v>
      </c>
      <c r="K1422" s="12">
        <f t="shared" si="133"/>
        <v>2.244336249998014</v>
      </c>
      <c r="L1422" s="5">
        <f t="shared" si="134"/>
        <v>53.864069999952335</v>
      </c>
      <c r="M1422" s="5">
        <v>16</v>
      </c>
      <c r="N1422" t="str">
        <f t="shared" si="135"/>
        <v>Prazo SLA não atendido</v>
      </c>
      <c r="O1422" s="19">
        <f t="shared" si="136"/>
        <v>3.3665043749970209</v>
      </c>
      <c r="P1422" t="str">
        <f t="shared" si="137"/>
        <v>Muito Acima do SLA</v>
      </c>
    </row>
    <row r="1423" spans="1:16" hidden="1" x14ac:dyDescent="0.3">
      <c r="A1423" s="1" t="s">
        <v>4556</v>
      </c>
      <c r="B1423" t="s">
        <v>4557</v>
      </c>
      <c r="C1423" t="s">
        <v>109</v>
      </c>
      <c r="D1423" t="s">
        <v>9</v>
      </c>
      <c r="F1423" s="3">
        <v>44830.768214629628</v>
      </c>
      <c r="G1423" s="2">
        <v>44830.768214629628</v>
      </c>
      <c r="H1423" s="3">
        <v>44847.637085428243</v>
      </c>
      <c r="I1423" s="2">
        <v>44847.637085428243</v>
      </c>
      <c r="J1423" s="5">
        <f t="shared" si="132"/>
        <v>16.868870798614807</v>
      </c>
      <c r="K1423" s="12">
        <f t="shared" si="133"/>
        <v>16.868870798614807</v>
      </c>
      <c r="L1423" s="5">
        <f t="shared" si="134"/>
        <v>404.85289916675538</v>
      </c>
      <c r="M1423" s="5">
        <v>120</v>
      </c>
      <c r="N1423" t="str">
        <f t="shared" si="135"/>
        <v>Prazo SLA não atendido</v>
      </c>
      <c r="O1423" s="19">
        <f t="shared" si="136"/>
        <v>3.3737741597229616</v>
      </c>
      <c r="P1423" t="str">
        <f t="shared" si="137"/>
        <v>Muito Acima do SLA</v>
      </c>
    </row>
    <row r="1424" spans="1:16" hidden="1" x14ac:dyDescent="0.3">
      <c r="A1424" s="1" t="s">
        <v>2936</v>
      </c>
      <c r="B1424" t="s">
        <v>2935</v>
      </c>
      <c r="C1424" t="s">
        <v>16</v>
      </c>
      <c r="D1424" t="s">
        <v>17</v>
      </c>
      <c r="F1424" s="3">
        <v>44922.512713194446</v>
      </c>
      <c r="G1424" s="2">
        <v>44922.512713194446</v>
      </c>
      <c r="H1424" s="3">
        <v>44924.76231229167</v>
      </c>
      <c r="I1424" s="2">
        <v>44924.76231229167</v>
      </c>
      <c r="J1424" s="5">
        <f t="shared" si="132"/>
        <v>2.249599097223836</v>
      </c>
      <c r="K1424" s="12">
        <f t="shared" si="133"/>
        <v>2.249599097223836</v>
      </c>
      <c r="L1424" s="5">
        <f t="shared" si="134"/>
        <v>53.990378333372064</v>
      </c>
      <c r="M1424" s="5">
        <v>16</v>
      </c>
      <c r="N1424" t="str">
        <f t="shared" si="135"/>
        <v>Prazo SLA não atendido</v>
      </c>
      <c r="O1424" s="19">
        <f t="shared" si="136"/>
        <v>3.374398645835754</v>
      </c>
      <c r="P1424" t="str">
        <f t="shared" si="137"/>
        <v>Muito Acima do SLA</v>
      </c>
    </row>
    <row r="1425" spans="1:16" hidden="1" x14ac:dyDescent="0.3">
      <c r="A1425" s="1" t="s">
        <v>2937</v>
      </c>
      <c r="B1425" t="s">
        <v>2935</v>
      </c>
      <c r="C1425" t="s">
        <v>16</v>
      </c>
      <c r="D1425" t="s">
        <v>17</v>
      </c>
      <c r="F1425" s="3">
        <v>44922.512479074074</v>
      </c>
      <c r="G1425" s="2">
        <v>44922.512479074074</v>
      </c>
      <c r="H1425" s="3">
        <v>44924.765417939816</v>
      </c>
      <c r="I1425" s="2">
        <v>44924.765417939816</v>
      </c>
      <c r="J1425" s="5">
        <f t="shared" si="132"/>
        <v>2.2529388657421805</v>
      </c>
      <c r="K1425" s="12">
        <f t="shared" si="133"/>
        <v>2.2529388657421805</v>
      </c>
      <c r="L1425" s="5">
        <f t="shared" si="134"/>
        <v>54.070532777812332</v>
      </c>
      <c r="M1425" s="5">
        <v>16</v>
      </c>
      <c r="N1425" t="str">
        <f t="shared" si="135"/>
        <v>Prazo SLA não atendido</v>
      </c>
      <c r="O1425" s="19">
        <f t="shared" si="136"/>
        <v>3.3794082986132707</v>
      </c>
      <c r="P1425" t="str">
        <f t="shared" si="137"/>
        <v>Muito Acima do SLA</v>
      </c>
    </row>
    <row r="1426" spans="1:16" hidden="1" x14ac:dyDescent="0.3">
      <c r="A1426" s="1" t="s">
        <v>646</v>
      </c>
      <c r="B1426" t="s">
        <v>647</v>
      </c>
      <c r="C1426" t="s">
        <v>8</v>
      </c>
      <c r="D1426" t="s">
        <v>9</v>
      </c>
      <c r="F1426" s="3">
        <v>45061.60597686343</v>
      </c>
      <c r="G1426" s="2">
        <v>45061.60597686343</v>
      </c>
      <c r="H1426" s="3">
        <v>45078.659976793984</v>
      </c>
      <c r="I1426" s="2">
        <v>45078.659976793984</v>
      </c>
      <c r="J1426" s="5">
        <f t="shared" si="132"/>
        <v>17.05399993055471</v>
      </c>
      <c r="K1426" s="12">
        <f t="shared" si="133"/>
        <v>17.05399993055471</v>
      </c>
      <c r="L1426" s="5">
        <f t="shared" si="134"/>
        <v>409.29599833331304</v>
      </c>
      <c r="M1426" s="5">
        <v>120</v>
      </c>
      <c r="N1426" t="str">
        <f t="shared" si="135"/>
        <v>Prazo SLA não atendido</v>
      </c>
      <c r="O1426" s="19">
        <f t="shared" si="136"/>
        <v>3.4107999861109422</v>
      </c>
      <c r="P1426" t="str">
        <f t="shared" si="137"/>
        <v>Muito Acima do SLA</v>
      </c>
    </row>
    <row r="1427" spans="1:16" hidden="1" x14ac:dyDescent="0.3">
      <c r="A1427" s="1" t="s">
        <v>4067</v>
      </c>
      <c r="B1427" t="s">
        <v>4068</v>
      </c>
      <c r="C1427" t="s">
        <v>109</v>
      </c>
      <c r="D1427" t="s">
        <v>17</v>
      </c>
      <c r="F1427" s="3">
        <v>44859.432208923608</v>
      </c>
      <c r="G1427" s="2">
        <v>44859.432208923608</v>
      </c>
      <c r="H1427" s="3">
        <v>44861.712258356485</v>
      </c>
      <c r="I1427" s="2">
        <v>44861.712258356485</v>
      </c>
      <c r="J1427" s="5">
        <f t="shared" si="132"/>
        <v>2.2800494328766945</v>
      </c>
      <c r="K1427" s="12">
        <f t="shared" si="133"/>
        <v>2.2800494328766945</v>
      </c>
      <c r="L1427" s="5">
        <f t="shared" si="134"/>
        <v>54.721186389040668</v>
      </c>
      <c r="M1427" s="5">
        <v>16</v>
      </c>
      <c r="N1427" t="str">
        <f t="shared" si="135"/>
        <v>Prazo SLA não atendido</v>
      </c>
      <c r="O1427" s="19">
        <f t="shared" si="136"/>
        <v>3.4200741493150417</v>
      </c>
      <c r="P1427" t="str">
        <f t="shared" si="137"/>
        <v>Muito Acima do SLA</v>
      </c>
    </row>
    <row r="1428" spans="1:16" hidden="1" x14ac:dyDescent="0.3">
      <c r="A1428" s="1" t="s">
        <v>3617</v>
      </c>
      <c r="B1428" t="s">
        <v>3618</v>
      </c>
      <c r="C1428" t="s">
        <v>16</v>
      </c>
      <c r="D1428" t="s">
        <v>9</v>
      </c>
      <c r="F1428" s="3">
        <v>44883.423471099537</v>
      </c>
      <c r="G1428" s="2">
        <v>44883.423471099537</v>
      </c>
      <c r="H1428" s="3">
        <v>44900.538920162035</v>
      </c>
      <c r="I1428" s="2">
        <v>44900.538920162035</v>
      </c>
      <c r="J1428" s="5">
        <f t="shared" si="132"/>
        <v>17.115449062497646</v>
      </c>
      <c r="K1428" s="12">
        <f t="shared" si="133"/>
        <v>17.115449062497646</v>
      </c>
      <c r="L1428" s="5">
        <f t="shared" si="134"/>
        <v>410.77077749994351</v>
      </c>
      <c r="M1428" s="5">
        <v>120</v>
      </c>
      <c r="N1428" t="str">
        <f t="shared" si="135"/>
        <v>Prazo SLA não atendido</v>
      </c>
      <c r="O1428" s="19">
        <f t="shared" si="136"/>
        <v>3.423089812499529</v>
      </c>
      <c r="P1428" t="str">
        <f t="shared" si="137"/>
        <v>Muito Acima do SLA</v>
      </c>
    </row>
    <row r="1429" spans="1:16" hidden="1" x14ac:dyDescent="0.3">
      <c r="A1429" s="1" t="s">
        <v>1067</v>
      </c>
      <c r="B1429" t="s">
        <v>1068</v>
      </c>
      <c r="C1429" t="s">
        <v>8</v>
      </c>
      <c r="D1429" t="s">
        <v>9</v>
      </c>
      <c r="F1429" s="3">
        <v>45034.59988361111</v>
      </c>
      <c r="G1429" s="2">
        <v>45034.59988361111</v>
      </c>
      <c r="H1429" s="3">
        <v>45051.727424872683</v>
      </c>
      <c r="I1429" s="2">
        <v>45051.727424872683</v>
      </c>
      <c r="J1429" s="5">
        <f t="shared" si="132"/>
        <v>17.127541261572333</v>
      </c>
      <c r="K1429" s="12">
        <f t="shared" si="133"/>
        <v>17.127541261572333</v>
      </c>
      <c r="L1429" s="5">
        <f t="shared" si="134"/>
        <v>411.06099027773598</v>
      </c>
      <c r="M1429" s="5">
        <v>120</v>
      </c>
      <c r="N1429" t="str">
        <f t="shared" si="135"/>
        <v>Prazo SLA não atendido</v>
      </c>
      <c r="O1429" s="19">
        <f t="shared" si="136"/>
        <v>3.4255082523144664</v>
      </c>
      <c r="P1429" t="str">
        <f t="shared" si="137"/>
        <v>Muito Acima do SLA</v>
      </c>
    </row>
    <row r="1430" spans="1:16" hidden="1" x14ac:dyDescent="0.3">
      <c r="A1430" s="1" t="s">
        <v>2056</v>
      </c>
      <c r="B1430" t="s">
        <v>2057</v>
      </c>
      <c r="C1430" t="s">
        <v>91</v>
      </c>
      <c r="D1430" t="s">
        <v>23</v>
      </c>
      <c r="F1430" s="3">
        <v>44973.787249953704</v>
      </c>
      <c r="G1430" s="2">
        <v>44973.787249953704</v>
      </c>
      <c r="H1430" s="3">
        <v>44999.490457754633</v>
      </c>
      <c r="I1430" s="2">
        <v>44999.490457754633</v>
      </c>
      <c r="J1430" s="5">
        <f t="shared" si="132"/>
        <v>25.703207800928794</v>
      </c>
      <c r="K1430" s="12">
        <f t="shared" si="133"/>
        <v>25.703207800928794</v>
      </c>
      <c r="L1430" s="5">
        <f t="shared" si="134"/>
        <v>616.87698722229106</v>
      </c>
      <c r="M1430" s="5">
        <v>180</v>
      </c>
      <c r="N1430" t="str">
        <f t="shared" si="135"/>
        <v>Prazo SLA não atendido</v>
      </c>
      <c r="O1430" s="19">
        <f t="shared" si="136"/>
        <v>3.4270943734571726</v>
      </c>
      <c r="P1430" t="str">
        <f t="shared" si="137"/>
        <v>Muito Acima do SLA</v>
      </c>
    </row>
    <row r="1431" spans="1:16" hidden="1" x14ac:dyDescent="0.3">
      <c r="A1431" s="1" t="s">
        <v>936</v>
      </c>
      <c r="B1431" t="s">
        <v>937</v>
      </c>
      <c r="C1431" t="s">
        <v>16</v>
      </c>
      <c r="D1431" t="s">
        <v>17</v>
      </c>
      <c r="F1431" s="3">
        <v>45042.420673321758</v>
      </c>
      <c r="G1431" s="2">
        <v>45042.420673321758</v>
      </c>
      <c r="H1431" s="3">
        <v>45044.715233240742</v>
      </c>
      <c r="I1431" s="2">
        <v>45044.715233240742</v>
      </c>
      <c r="J1431" s="5">
        <f t="shared" si="132"/>
        <v>2.2945599189843051</v>
      </c>
      <c r="K1431" s="12">
        <f t="shared" si="133"/>
        <v>2.2945599189843051</v>
      </c>
      <c r="L1431" s="5">
        <f t="shared" si="134"/>
        <v>55.069438055623323</v>
      </c>
      <c r="M1431" s="5">
        <v>16</v>
      </c>
      <c r="N1431" t="str">
        <f t="shared" si="135"/>
        <v>Prazo SLA não atendido</v>
      </c>
      <c r="O1431" s="19">
        <f t="shared" si="136"/>
        <v>3.4418398784764577</v>
      </c>
      <c r="P1431" t="str">
        <f t="shared" si="137"/>
        <v>Muito Acima do SLA</v>
      </c>
    </row>
    <row r="1432" spans="1:16" hidden="1" x14ac:dyDescent="0.3">
      <c r="A1432" s="1" t="s">
        <v>810</v>
      </c>
      <c r="B1432" t="s">
        <v>811</v>
      </c>
      <c r="C1432" t="s">
        <v>91</v>
      </c>
      <c r="D1432" t="s">
        <v>23</v>
      </c>
      <c r="F1432" s="3">
        <v>45049.654136585646</v>
      </c>
      <c r="G1432" s="2">
        <v>45049.654136585646</v>
      </c>
      <c r="H1432" s="3">
        <v>45075.479895069446</v>
      </c>
      <c r="I1432" s="2">
        <v>45075.479895069446</v>
      </c>
      <c r="J1432" s="5">
        <f t="shared" si="132"/>
        <v>25.825758483799291</v>
      </c>
      <c r="K1432" s="12">
        <f t="shared" si="133"/>
        <v>25.825758483799291</v>
      </c>
      <c r="L1432" s="5">
        <f t="shared" si="134"/>
        <v>619.81820361118298</v>
      </c>
      <c r="M1432" s="5">
        <v>180</v>
      </c>
      <c r="N1432" t="str">
        <f t="shared" si="135"/>
        <v>Prazo SLA não atendido</v>
      </c>
      <c r="O1432" s="19">
        <f t="shared" si="136"/>
        <v>3.4434344645065722</v>
      </c>
      <c r="P1432" t="str">
        <f t="shared" si="137"/>
        <v>Muito Acima do SLA</v>
      </c>
    </row>
    <row r="1433" spans="1:16" hidden="1" x14ac:dyDescent="0.3">
      <c r="A1433" s="1" t="s">
        <v>3087</v>
      </c>
      <c r="B1433" t="s">
        <v>3088</v>
      </c>
      <c r="C1433" t="s">
        <v>22</v>
      </c>
      <c r="D1433" t="s">
        <v>23</v>
      </c>
      <c r="F1433" s="3">
        <v>44910.932331736112</v>
      </c>
      <c r="G1433" s="2">
        <v>44910.932331736112</v>
      </c>
      <c r="H1433" s="3">
        <v>44936.787436099534</v>
      </c>
      <c r="I1433" s="2">
        <v>44936.787436099534</v>
      </c>
      <c r="J1433" s="5">
        <f t="shared" si="132"/>
        <v>25.85510436342156</v>
      </c>
      <c r="K1433" s="12">
        <f t="shared" si="133"/>
        <v>25.85510436342156</v>
      </c>
      <c r="L1433" s="5">
        <f t="shared" si="134"/>
        <v>620.52250472211745</v>
      </c>
      <c r="M1433" s="5">
        <v>180</v>
      </c>
      <c r="N1433" t="str">
        <f t="shared" si="135"/>
        <v>Prazo SLA não atendido</v>
      </c>
      <c r="O1433" s="19">
        <f t="shared" si="136"/>
        <v>3.4473472484562082</v>
      </c>
      <c r="P1433" t="str">
        <f t="shared" si="137"/>
        <v>Muito Acima do SLA</v>
      </c>
    </row>
    <row r="1434" spans="1:16" hidden="1" x14ac:dyDescent="0.3">
      <c r="A1434" s="1" t="s">
        <v>3900</v>
      </c>
      <c r="B1434" t="s">
        <v>3901</v>
      </c>
      <c r="C1434" t="s">
        <v>8</v>
      </c>
      <c r="D1434" t="s">
        <v>9</v>
      </c>
      <c r="F1434" s="3">
        <v>44866.511893576389</v>
      </c>
      <c r="G1434" s="2">
        <v>44866.511893576389</v>
      </c>
      <c r="H1434" s="3">
        <v>44883.77718582176</v>
      </c>
      <c r="I1434" s="2">
        <v>44883.77718582176</v>
      </c>
      <c r="J1434" s="5">
        <f t="shared" si="132"/>
        <v>17.265292245370802</v>
      </c>
      <c r="K1434" s="12">
        <f t="shared" si="133"/>
        <v>17.265292245370802</v>
      </c>
      <c r="L1434" s="5">
        <f t="shared" si="134"/>
        <v>414.36701388889924</v>
      </c>
      <c r="M1434" s="5">
        <v>120</v>
      </c>
      <c r="N1434" t="str">
        <f t="shared" si="135"/>
        <v>Prazo SLA não atendido</v>
      </c>
      <c r="O1434" s="19">
        <f t="shared" si="136"/>
        <v>3.4530584490741605</v>
      </c>
      <c r="P1434" t="str">
        <f t="shared" si="137"/>
        <v>Muito Acima do SLA</v>
      </c>
    </row>
    <row r="1435" spans="1:16" hidden="1" x14ac:dyDescent="0.3">
      <c r="A1435" s="1" t="s">
        <v>1748</v>
      </c>
      <c r="B1435" t="s">
        <v>1749</v>
      </c>
      <c r="C1435" t="s">
        <v>117</v>
      </c>
      <c r="D1435" t="s">
        <v>23</v>
      </c>
      <c r="F1435" s="3">
        <v>44995.626775532408</v>
      </c>
      <c r="G1435" s="2">
        <v>44995.626775532408</v>
      </c>
      <c r="H1435" s="3">
        <v>45021.699035775462</v>
      </c>
      <c r="I1435" s="2">
        <v>45021.699035775462</v>
      </c>
      <c r="J1435" s="5">
        <f t="shared" si="132"/>
        <v>26.072260243054188</v>
      </c>
      <c r="K1435" s="12">
        <f t="shared" si="133"/>
        <v>26.072260243054188</v>
      </c>
      <c r="L1435" s="5">
        <f t="shared" si="134"/>
        <v>625.73424583330052</v>
      </c>
      <c r="M1435" s="5">
        <v>180</v>
      </c>
      <c r="N1435" t="str">
        <f t="shared" si="135"/>
        <v>Prazo SLA não atendido</v>
      </c>
      <c r="O1435" s="19">
        <f t="shared" si="136"/>
        <v>3.4763013657405586</v>
      </c>
      <c r="P1435" t="str">
        <f t="shared" si="137"/>
        <v>Muito Acima do SLA</v>
      </c>
    </row>
    <row r="1436" spans="1:16" hidden="1" x14ac:dyDescent="0.3">
      <c r="A1436" s="1" t="s">
        <v>5334</v>
      </c>
      <c r="B1436" t="s">
        <v>5335</v>
      </c>
      <c r="C1436" t="s">
        <v>26</v>
      </c>
      <c r="D1436" t="s">
        <v>13</v>
      </c>
      <c r="F1436" s="3">
        <v>44783.645930324077</v>
      </c>
      <c r="G1436" s="2">
        <v>44783.645930324077</v>
      </c>
      <c r="H1436" s="3">
        <v>44789.44854892361</v>
      </c>
      <c r="I1436" s="2">
        <v>44789.44854892361</v>
      </c>
      <c r="J1436" s="5">
        <f t="shared" si="132"/>
        <v>5.8026185995331616</v>
      </c>
      <c r="K1436" s="12">
        <f t="shared" si="133"/>
        <v>5.8026185995331616</v>
      </c>
      <c r="L1436" s="5">
        <f t="shared" si="134"/>
        <v>139.26284638879588</v>
      </c>
      <c r="M1436" s="5">
        <v>40</v>
      </c>
      <c r="N1436" t="str">
        <f t="shared" si="135"/>
        <v>Prazo SLA não atendido</v>
      </c>
      <c r="O1436" s="19">
        <f t="shared" si="136"/>
        <v>3.4815711597198971</v>
      </c>
      <c r="P1436" t="str">
        <f t="shared" si="137"/>
        <v>Muito Acima do SLA</v>
      </c>
    </row>
    <row r="1437" spans="1:16" hidden="1" x14ac:dyDescent="0.3">
      <c r="A1437" s="1" t="s">
        <v>73</v>
      </c>
      <c r="B1437" t="s">
        <v>74</v>
      </c>
      <c r="C1437" t="s">
        <v>16</v>
      </c>
      <c r="D1437" t="s">
        <v>13</v>
      </c>
      <c r="F1437" s="3">
        <v>45099.696039050927</v>
      </c>
      <c r="G1437" s="2">
        <v>45099.696039050927</v>
      </c>
      <c r="H1437" s="3">
        <v>45105.500851932869</v>
      </c>
      <c r="I1437" s="2">
        <v>45105.500851932869</v>
      </c>
      <c r="J1437" s="5">
        <f t="shared" si="132"/>
        <v>5.8048128819427802</v>
      </c>
      <c r="K1437" s="12">
        <f t="shared" si="133"/>
        <v>5.8048128819427802</v>
      </c>
      <c r="L1437" s="5">
        <f t="shared" si="134"/>
        <v>139.31550916662673</v>
      </c>
      <c r="M1437" s="5">
        <v>40</v>
      </c>
      <c r="N1437" t="str">
        <f t="shared" si="135"/>
        <v>Prazo SLA não atendido</v>
      </c>
      <c r="O1437" s="19">
        <f t="shared" si="136"/>
        <v>3.4828877291656681</v>
      </c>
      <c r="P1437" t="str">
        <f t="shared" si="137"/>
        <v>Muito Acima do SLA</v>
      </c>
    </row>
    <row r="1438" spans="1:16" hidden="1" x14ac:dyDescent="0.3">
      <c r="A1438" s="1" t="s">
        <v>2691</v>
      </c>
      <c r="B1438" t="s">
        <v>1575</v>
      </c>
      <c r="C1438" t="s">
        <v>16</v>
      </c>
      <c r="D1438" t="s">
        <v>17</v>
      </c>
      <c r="F1438" s="3">
        <v>44936.508687488429</v>
      </c>
      <c r="G1438" s="2">
        <v>44936.508687488429</v>
      </c>
      <c r="H1438" s="3">
        <v>44938.831234849538</v>
      </c>
      <c r="I1438" s="2">
        <v>44938.831234849538</v>
      </c>
      <c r="J1438" s="5">
        <f t="shared" si="132"/>
        <v>2.3225473611091729</v>
      </c>
      <c r="K1438" s="12">
        <f t="shared" si="133"/>
        <v>2.3225473611091729</v>
      </c>
      <c r="L1438" s="5">
        <f t="shared" si="134"/>
        <v>55.74113666662015</v>
      </c>
      <c r="M1438" s="5">
        <v>16</v>
      </c>
      <c r="N1438" t="str">
        <f t="shared" si="135"/>
        <v>Prazo SLA não atendido</v>
      </c>
      <c r="O1438" s="19">
        <f t="shared" si="136"/>
        <v>3.4838210416637594</v>
      </c>
      <c r="P1438" t="str">
        <f t="shared" si="137"/>
        <v>Muito Acima do SLA</v>
      </c>
    </row>
    <row r="1439" spans="1:16" hidden="1" x14ac:dyDescent="0.3">
      <c r="A1439" s="1" t="s">
        <v>2683</v>
      </c>
      <c r="B1439" t="s">
        <v>2684</v>
      </c>
      <c r="C1439" t="s">
        <v>12</v>
      </c>
      <c r="D1439" t="s">
        <v>912</v>
      </c>
      <c r="F1439" s="3">
        <v>44936.593253888888</v>
      </c>
      <c r="G1439" s="2">
        <v>44936.593253888888</v>
      </c>
      <c r="H1439" s="3">
        <v>44942.407914120369</v>
      </c>
      <c r="I1439" s="2">
        <v>44942.407914120369</v>
      </c>
      <c r="J1439" s="5">
        <f t="shared" si="132"/>
        <v>5.814660231480957</v>
      </c>
      <c r="K1439" s="12">
        <f t="shared" si="133"/>
        <v>5.814660231480957</v>
      </c>
      <c r="L1439" s="5">
        <f t="shared" si="134"/>
        <v>139.55184555554297</v>
      </c>
      <c r="M1439" s="5">
        <v>40</v>
      </c>
      <c r="N1439" t="str">
        <f t="shared" si="135"/>
        <v>Prazo SLA não atendido</v>
      </c>
      <c r="O1439" s="19">
        <f t="shared" si="136"/>
        <v>3.4887961388885742</v>
      </c>
      <c r="P1439" t="str">
        <f t="shared" si="137"/>
        <v>Muito Acima do SLA</v>
      </c>
    </row>
    <row r="1440" spans="1:16" hidden="1" x14ac:dyDescent="0.3">
      <c r="A1440" s="1" t="s">
        <v>3762</v>
      </c>
      <c r="B1440" t="s">
        <v>3763</v>
      </c>
      <c r="C1440" t="s">
        <v>12</v>
      </c>
      <c r="D1440" t="s">
        <v>162</v>
      </c>
      <c r="F1440" s="3">
        <v>44873.438756006944</v>
      </c>
      <c r="G1440" s="2">
        <v>44873.438756006944</v>
      </c>
      <c r="H1440" s="3">
        <v>44875.776341261575</v>
      </c>
      <c r="I1440" s="2">
        <v>44875.776341261575</v>
      </c>
      <c r="J1440" s="5">
        <f t="shared" si="132"/>
        <v>2.3375852546305396</v>
      </c>
      <c r="K1440" s="12">
        <f t="shared" si="133"/>
        <v>2.3375852546305396</v>
      </c>
      <c r="L1440" s="5">
        <f t="shared" si="134"/>
        <v>56.10204611113295</v>
      </c>
      <c r="M1440" s="5">
        <v>16</v>
      </c>
      <c r="N1440" t="str">
        <f t="shared" si="135"/>
        <v>Prazo SLA não atendido</v>
      </c>
      <c r="O1440" s="19">
        <f t="shared" si="136"/>
        <v>3.5063778819458093</v>
      </c>
      <c r="P1440" t="str">
        <f t="shared" si="137"/>
        <v>Muito Acima do SLA</v>
      </c>
    </row>
    <row r="1441" spans="1:16" hidden="1" x14ac:dyDescent="0.3">
      <c r="A1441" s="1" t="s">
        <v>560</v>
      </c>
      <c r="B1441" t="s">
        <v>561</v>
      </c>
      <c r="C1441" t="s">
        <v>8</v>
      </c>
      <c r="D1441" t="s">
        <v>9</v>
      </c>
      <c r="F1441" s="3">
        <v>45065.715019953706</v>
      </c>
      <c r="G1441" s="2">
        <v>45065.715019953706</v>
      </c>
      <c r="H1441" s="3">
        <v>45083.448186863425</v>
      </c>
      <c r="I1441" s="2">
        <v>45083.448186863425</v>
      </c>
      <c r="J1441" s="5">
        <f t="shared" si="132"/>
        <v>17.73316690971842</v>
      </c>
      <c r="K1441" s="12">
        <f t="shared" si="133"/>
        <v>17.73316690971842</v>
      </c>
      <c r="L1441" s="5">
        <f t="shared" si="134"/>
        <v>425.59600583324209</v>
      </c>
      <c r="M1441" s="5">
        <v>120</v>
      </c>
      <c r="N1441" t="str">
        <f t="shared" si="135"/>
        <v>Prazo SLA não atendido</v>
      </c>
      <c r="O1441" s="19">
        <f t="shared" si="136"/>
        <v>3.5466333819436842</v>
      </c>
      <c r="P1441" t="str">
        <f t="shared" si="137"/>
        <v>Muito Acima do SLA</v>
      </c>
    </row>
    <row r="1442" spans="1:16" hidden="1" x14ac:dyDescent="0.3">
      <c r="A1442" s="1" t="s">
        <v>453</v>
      </c>
      <c r="B1442" t="s">
        <v>454</v>
      </c>
      <c r="C1442" t="s">
        <v>26</v>
      </c>
      <c r="D1442" t="s">
        <v>9</v>
      </c>
      <c r="F1442" s="3">
        <v>45072.732789456022</v>
      </c>
      <c r="G1442" s="2">
        <v>45072.732789456022</v>
      </c>
      <c r="H1442" s="3">
        <v>45090.502054629629</v>
      </c>
      <c r="I1442" s="2">
        <v>45090.502054629629</v>
      </c>
      <c r="J1442" s="5">
        <f t="shared" si="132"/>
        <v>17.769265173606982</v>
      </c>
      <c r="K1442" s="12">
        <f t="shared" si="133"/>
        <v>17.769265173606982</v>
      </c>
      <c r="L1442" s="5">
        <f t="shared" si="134"/>
        <v>426.46236416656757</v>
      </c>
      <c r="M1442" s="5">
        <v>120</v>
      </c>
      <c r="N1442" t="str">
        <f t="shared" si="135"/>
        <v>Prazo SLA não atendido</v>
      </c>
      <c r="O1442" s="19">
        <f t="shared" si="136"/>
        <v>3.5538530347213966</v>
      </c>
      <c r="P1442" t="str">
        <f t="shared" si="137"/>
        <v>Muito Acima do SLA</v>
      </c>
    </row>
    <row r="1443" spans="1:16" hidden="1" x14ac:dyDescent="0.3">
      <c r="A1443" s="1" t="s">
        <v>5246</v>
      </c>
      <c r="B1443" t="s">
        <v>5247</v>
      </c>
      <c r="C1443" t="s">
        <v>4506</v>
      </c>
      <c r="D1443" t="s">
        <v>23</v>
      </c>
      <c r="F1443" s="3">
        <v>44789.635249861109</v>
      </c>
      <c r="G1443" s="2">
        <v>44789.635249861109</v>
      </c>
      <c r="H1443" s="3">
        <v>44816.372422245367</v>
      </c>
      <c r="I1443" s="2">
        <v>44816.372422245367</v>
      </c>
      <c r="J1443" s="5">
        <f t="shared" si="132"/>
        <v>26.737172384258884</v>
      </c>
      <c r="K1443" s="12">
        <f t="shared" si="133"/>
        <v>26.737172384258884</v>
      </c>
      <c r="L1443" s="5">
        <f t="shared" si="134"/>
        <v>641.6921372222132</v>
      </c>
      <c r="M1443" s="5">
        <v>180</v>
      </c>
      <c r="N1443" t="str">
        <f t="shared" si="135"/>
        <v>Prazo SLA não atendido</v>
      </c>
      <c r="O1443" s="19">
        <f t="shared" si="136"/>
        <v>3.5649563179011845</v>
      </c>
      <c r="P1443" t="str">
        <f t="shared" si="137"/>
        <v>Muito Acima do SLA</v>
      </c>
    </row>
    <row r="1444" spans="1:16" hidden="1" x14ac:dyDescent="0.3">
      <c r="A1444" s="1" t="s">
        <v>3827</v>
      </c>
      <c r="B1444" t="s">
        <v>3828</v>
      </c>
      <c r="C1444" t="s">
        <v>12</v>
      </c>
      <c r="D1444" t="s">
        <v>13</v>
      </c>
      <c r="F1444" s="3">
        <v>44869.454037696756</v>
      </c>
      <c r="G1444" s="2">
        <v>44869.454037696756</v>
      </c>
      <c r="H1444" s="3">
        <v>44875.401589108798</v>
      </c>
      <c r="I1444" s="2">
        <v>44875.401589108798</v>
      </c>
      <c r="J1444" s="5">
        <f t="shared" si="132"/>
        <v>5.9475514120422304</v>
      </c>
      <c r="K1444" s="12">
        <f t="shared" si="133"/>
        <v>5.9475514120422304</v>
      </c>
      <c r="L1444" s="5">
        <f t="shared" si="134"/>
        <v>142.74123388901353</v>
      </c>
      <c r="M1444" s="5">
        <v>40</v>
      </c>
      <c r="N1444" t="str">
        <f t="shared" si="135"/>
        <v>Prazo SLA não atendido</v>
      </c>
      <c r="O1444" s="19">
        <f t="shared" si="136"/>
        <v>3.5685308472253383</v>
      </c>
      <c r="P1444" t="str">
        <f t="shared" si="137"/>
        <v>Muito Acima do SLA</v>
      </c>
    </row>
    <row r="1445" spans="1:16" hidden="1" x14ac:dyDescent="0.3">
      <c r="A1445" s="1" t="s">
        <v>459</v>
      </c>
      <c r="B1445" t="s">
        <v>460</v>
      </c>
      <c r="C1445" t="s">
        <v>26</v>
      </c>
      <c r="D1445" t="s">
        <v>9</v>
      </c>
      <c r="F1445" s="3">
        <v>45072.634242858796</v>
      </c>
      <c r="G1445" s="2">
        <v>45072.634242858796</v>
      </c>
      <c r="H1445" s="3">
        <v>45090.500318055558</v>
      </c>
      <c r="I1445" s="2">
        <v>45090.500318055558</v>
      </c>
      <c r="J1445" s="5">
        <f t="shared" si="132"/>
        <v>17.866075196761813</v>
      </c>
      <c r="K1445" s="12">
        <f t="shared" si="133"/>
        <v>17.866075196761813</v>
      </c>
      <c r="L1445" s="5">
        <f t="shared" si="134"/>
        <v>428.7858047222835</v>
      </c>
      <c r="M1445" s="5">
        <v>120</v>
      </c>
      <c r="N1445" t="str">
        <f t="shared" si="135"/>
        <v>Prazo SLA não atendido</v>
      </c>
      <c r="O1445" s="19">
        <f t="shared" si="136"/>
        <v>3.5732150393523625</v>
      </c>
      <c r="P1445" t="str">
        <f t="shared" si="137"/>
        <v>Muito Acima do SLA</v>
      </c>
    </row>
    <row r="1446" spans="1:16" hidden="1" x14ac:dyDescent="0.3">
      <c r="A1446" s="1" t="s">
        <v>857</v>
      </c>
      <c r="B1446" t="s">
        <v>858</v>
      </c>
      <c r="C1446" t="s">
        <v>255</v>
      </c>
      <c r="D1446" t="s">
        <v>13</v>
      </c>
      <c r="F1446" s="3">
        <v>45044.511027916669</v>
      </c>
      <c r="G1446" s="2">
        <v>45044.511027916669</v>
      </c>
      <c r="H1446" s="3">
        <v>45050.467592719906</v>
      </c>
      <c r="I1446" s="2">
        <v>45050.467592719906</v>
      </c>
      <c r="J1446" s="5">
        <f t="shared" si="132"/>
        <v>5.956564803236688</v>
      </c>
      <c r="K1446" s="12">
        <f t="shared" si="133"/>
        <v>5.956564803236688</v>
      </c>
      <c r="L1446" s="5">
        <f t="shared" si="134"/>
        <v>142.95755527768051</v>
      </c>
      <c r="M1446" s="5">
        <v>40</v>
      </c>
      <c r="N1446" t="str">
        <f t="shared" si="135"/>
        <v>Prazo SLA não atendido</v>
      </c>
      <c r="O1446" s="19">
        <f t="shared" si="136"/>
        <v>3.5739388819420128</v>
      </c>
      <c r="P1446" t="str">
        <f t="shared" si="137"/>
        <v>Muito Acima do SLA</v>
      </c>
    </row>
    <row r="1447" spans="1:16" hidden="1" x14ac:dyDescent="0.3">
      <c r="A1447" s="1" t="s">
        <v>4558</v>
      </c>
      <c r="B1447" t="s">
        <v>3903</v>
      </c>
      <c r="C1447" t="s">
        <v>109</v>
      </c>
      <c r="D1447" t="s">
        <v>9</v>
      </c>
      <c r="F1447" s="3">
        <v>44830.766043449075</v>
      </c>
      <c r="G1447" s="2">
        <v>44830.766043449075</v>
      </c>
      <c r="H1447" s="3">
        <v>44848.636959826392</v>
      </c>
      <c r="I1447" s="2">
        <v>44848.636959826392</v>
      </c>
      <c r="J1447" s="5">
        <f t="shared" si="132"/>
        <v>17.870916377316462</v>
      </c>
      <c r="K1447" s="12">
        <f t="shared" si="133"/>
        <v>17.870916377316462</v>
      </c>
      <c r="L1447" s="5">
        <f t="shared" si="134"/>
        <v>428.90199305559509</v>
      </c>
      <c r="M1447" s="5">
        <v>120</v>
      </c>
      <c r="N1447" t="str">
        <f t="shared" si="135"/>
        <v>Prazo SLA não atendido</v>
      </c>
      <c r="O1447" s="19">
        <f t="shared" si="136"/>
        <v>3.5741832754632923</v>
      </c>
      <c r="P1447" t="str">
        <f t="shared" si="137"/>
        <v>Muito Acima do SLA</v>
      </c>
    </row>
    <row r="1448" spans="1:16" hidden="1" x14ac:dyDescent="0.3">
      <c r="A1448" s="1" t="s">
        <v>2216</v>
      </c>
      <c r="B1448" t="s">
        <v>1812</v>
      </c>
      <c r="C1448" t="s">
        <v>91</v>
      </c>
      <c r="D1448" t="s">
        <v>23</v>
      </c>
      <c r="F1448" s="3">
        <v>44965.543099270835</v>
      </c>
      <c r="G1448" s="2">
        <v>44965.543099270835</v>
      </c>
      <c r="H1448" s="3">
        <v>44992.420266666668</v>
      </c>
      <c r="I1448" s="2">
        <v>44992.420266666668</v>
      </c>
      <c r="J1448" s="5">
        <f t="shared" si="132"/>
        <v>26.877167395832657</v>
      </c>
      <c r="K1448" s="12">
        <f t="shared" si="133"/>
        <v>26.877167395832657</v>
      </c>
      <c r="L1448" s="5">
        <f t="shared" si="134"/>
        <v>645.05201749998378</v>
      </c>
      <c r="M1448" s="5">
        <v>180</v>
      </c>
      <c r="N1448" t="str">
        <f t="shared" si="135"/>
        <v>Prazo SLA não atendido</v>
      </c>
      <c r="O1448" s="19">
        <f t="shared" si="136"/>
        <v>3.5836223194443542</v>
      </c>
      <c r="P1448" t="str">
        <f t="shared" si="137"/>
        <v>Muito Acima do SLA</v>
      </c>
    </row>
    <row r="1449" spans="1:16" hidden="1" x14ac:dyDescent="0.3">
      <c r="A1449" s="1" t="s">
        <v>2736</v>
      </c>
      <c r="B1449" t="s">
        <v>2737</v>
      </c>
      <c r="C1449" t="s">
        <v>1005</v>
      </c>
      <c r="D1449" t="s">
        <v>23</v>
      </c>
      <c r="F1449" s="3">
        <v>44932.754646238427</v>
      </c>
      <c r="G1449" s="2">
        <v>44932.754646238427</v>
      </c>
      <c r="H1449" s="3">
        <v>44959.664043356483</v>
      </c>
      <c r="I1449" s="2">
        <v>44959.664043356483</v>
      </c>
      <c r="J1449" s="5">
        <f t="shared" si="132"/>
        <v>26.909397118055495</v>
      </c>
      <c r="K1449" s="12">
        <f t="shared" si="133"/>
        <v>26.909397118055495</v>
      </c>
      <c r="L1449" s="5">
        <f t="shared" si="134"/>
        <v>645.82553083333187</v>
      </c>
      <c r="M1449" s="5">
        <v>180</v>
      </c>
      <c r="N1449" t="str">
        <f t="shared" si="135"/>
        <v>Prazo SLA não atendido</v>
      </c>
      <c r="O1449" s="19">
        <f t="shared" si="136"/>
        <v>3.5879196157407325</v>
      </c>
      <c r="P1449" t="str">
        <f t="shared" si="137"/>
        <v>Muito Acima do SLA</v>
      </c>
    </row>
    <row r="1450" spans="1:16" hidden="1" x14ac:dyDescent="0.3">
      <c r="A1450" s="1" t="s">
        <v>689</v>
      </c>
      <c r="B1450" t="s">
        <v>690</v>
      </c>
      <c r="C1450" t="s">
        <v>12</v>
      </c>
      <c r="D1450" t="s">
        <v>13</v>
      </c>
      <c r="F1450" s="3">
        <v>45056.71720003472</v>
      </c>
      <c r="G1450" s="2">
        <v>45056.71720003472</v>
      </c>
      <c r="H1450" s="3">
        <v>45062.711451736111</v>
      </c>
      <c r="I1450" s="2">
        <v>45062.711451736111</v>
      </c>
      <c r="J1450" s="5">
        <f t="shared" si="132"/>
        <v>5.9942517013914767</v>
      </c>
      <c r="K1450" s="12">
        <f t="shared" si="133"/>
        <v>5.9942517013914767</v>
      </c>
      <c r="L1450" s="5">
        <f t="shared" si="134"/>
        <v>143.86204083339544</v>
      </c>
      <c r="M1450" s="5">
        <v>40</v>
      </c>
      <c r="N1450" t="str">
        <f t="shared" si="135"/>
        <v>Prazo SLA não atendido</v>
      </c>
      <c r="O1450" s="19">
        <f t="shared" si="136"/>
        <v>3.5965510208348861</v>
      </c>
      <c r="P1450" t="str">
        <f t="shared" si="137"/>
        <v>Muito Acima do SLA</v>
      </c>
    </row>
    <row r="1451" spans="1:16" hidden="1" x14ac:dyDescent="0.3">
      <c r="A1451" s="1" t="s">
        <v>3433</v>
      </c>
      <c r="B1451" t="s">
        <v>3434</v>
      </c>
      <c r="C1451" t="s">
        <v>8</v>
      </c>
      <c r="D1451" t="s">
        <v>13</v>
      </c>
      <c r="F1451" s="3">
        <v>44894.685331539353</v>
      </c>
      <c r="G1451" s="2">
        <v>44894.685331539353</v>
      </c>
      <c r="H1451" s="3">
        <v>44900.703988900466</v>
      </c>
      <c r="I1451" s="2">
        <v>44900.703988900466</v>
      </c>
      <c r="J1451" s="5">
        <f t="shared" si="132"/>
        <v>6.0186573611135827</v>
      </c>
      <c r="K1451" s="12">
        <f t="shared" si="133"/>
        <v>6.0186573611135827</v>
      </c>
      <c r="L1451" s="5">
        <f t="shared" si="134"/>
        <v>144.44777666672599</v>
      </c>
      <c r="M1451" s="5">
        <v>40</v>
      </c>
      <c r="N1451" t="str">
        <f t="shared" si="135"/>
        <v>Prazo SLA não atendido</v>
      </c>
      <c r="O1451" s="19">
        <f t="shared" si="136"/>
        <v>3.6111944166681496</v>
      </c>
      <c r="P1451" t="str">
        <f t="shared" si="137"/>
        <v>Muito Acima do SLA</v>
      </c>
    </row>
    <row r="1452" spans="1:16" hidden="1" x14ac:dyDescent="0.3">
      <c r="A1452" s="1" t="s">
        <v>3186</v>
      </c>
      <c r="B1452" t="s">
        <v>3187</v>
      </c>
      <c r="C1452" t="s">
        <v>16</v>
      </c>
      <c r="D1452" t="s">
        <v>9</v>
      </c>
      <c r="F1452" s="3">
        <v>44907.509158773151</v>
      </c>
      <c r="G1452" s="2">
        <v>44907.509158773151</v>
      </c>
      <c r="H1452" s="3">
        <v>44925.596505300928</v>
      </c>
      <c r="I1452" s="2">
        <v>44925.596505300928</v>
      </c>
      <c r="J1452" s="5">
        <f t="shared" si="132"/>
        <v>18.08734652777639</v>
      </c>
      <c r="K1452" s="12">
        <f t="shared" si="133"/>
        <v>18.08734652777639</v>
      </c>
      <c r="L1452" s="5">
        <f t="shared" si="134"/>
        <v>434.09631666663336</v>
      </c>
      <c r="M1452" s="5">
        <v>120</v>
      </c>
      <c r="N1452" t="str">
        <f t="shared" si="135"/>
        <v>Prazo SLA não atendido</v>
      </c>
      <c r="O1452" s="19">
        <f t="shared" si="136"/>
        <v>3.6174693055552778</v>
      </c>
      <c r="P1452" t="str">
        <f t="shared" si="137"/>
        <v>Muito Acima do SLA</v>
      </c>
    </row>
    <row r="1453" spans="1:16" hidden="1" x14ac:dyDescent="0.3">
      <c r="A1453" s="1" t="s">
        <v>4893</v>
      </c>
      <c r="B1453" t="s">
        <v>4894</v>
      </c>
      <c r="C1453" t="s">
        <v>109</v>
      </c>
      <c r="D1453" t="s">
        <v>9</v>
      </c>
      <c r="F1453" s="3">
        <v>44812.379888298608</v>
      </c>
      <c r="G1453" s="2">
        <v>44812.379888298608</v>
      </c>
      <c r="H1453" s="3">
        <v>44830.623015254627</v>
      </c>
      <c r="I1453" s="2">
        <v>44830.623015254627</v>
      </c>
      <c r="J1453" s="5">
        <f t="shared" si="132"/>
        <v>18.243126956018386</v>
      </c>
      <c r="K1453" s="12">
        <f t="shared" si="133"/>
        <v>18.243126956018386</v>
      </c>
      <c r="L1453" s="5">
        <f t="shared" si="134"/>
        <v>437.83504694444127</v>
      </c>
      <c r="M1453" s="5">
        <v>120</v>
      </c>
      <c r="N1453" t="str">
        <f t="shared" si="135"/>
        <v>Prazo SLA não atendido</v>
      </c>
      <c r="O1453" s="19">
        <f t="shared" si="136"/>
        <v>3.6486253912036775</v>
      </c>
      <c r="P1453" t="str">
        <f t="shared" si="137"/>
        <v>Muito Acima do SLA</v>
      </c>
    </row>
    <row r="1454" spans="1:16" hidden="1" x14ac:dyDescent="0.3">
      <c r="A1454" s="1" t="s">
        <v>4398</v>
      </c>
      <c r="B1454" t="s">
        <v>4399</v>
      </c>
      <c r="C1454" t="s">
        <v>8</v>
      </c>
      <c r="D1454" t="s">
        <v>13</v>
      </c>
      <c r="F1454" s="3">
        <v>44840.640871064817</v>
      </c>
      <c r="G1454" s="2">
        <v>44840.640871064817</v>
      </c>
      <c r="H1454" s="3">
        <v>44846.752359849539</v>
      </c>
      <c r="I1454" s="2">
        <v>44846.752359849539</v>
      </c>
      <c r="J1454" s="5">
        <f t="shared" si="132"/>
        <v>6.1114887847215869</v>
      </c>
      <c r="K1454" s="12">
        <f t="shared" si="133"/>
        <v>6.1114887847215869</v>
      </c>
      <c r="L1454" s="5">
        <f t="shared" si="134"/>
        <v>146.67573083331808</v>
      </c>
      <c r="M1454" s="5">
        <v>40</v>
      </c>
      <c r="N1454" t="str">
        <f t="shared" si="135"/>
        <v>Prazo SLA não atendido</v>
      </c>
      <c r="O1454" s="19">
        <f t="shared" si="136"/>
        <v>3.666893270832952</v>
      </c>
      <c r="P1454" t="str">
        <f t="shared" si="137"/>
        <v>Muito Acima do SLA</v>
      </c>
    </row>
    <row r="1455" spans="1:16" hidden="1" x14ac:dyDescent="0.3">
      <c r="A1455" s="1" t="s">
        <v>3939</v>
      </c>
      <c r="B1455" t="s">
        <v>3940</v>
      </c>
      <c r="C1455" t="s">
        <v>8</v>
      </c>
      <c r="D1455" t="s">
        <v>9</v>
      </c>
      <c r="F1455" s="3">
        <v>44865.421604826392</v>
      </c>
      <c r="G1455" s="2">
        <v>44865.421604826392</v>
      </c>
      <c r="H1455" s="3">
        <v>44883.774849988426</v>
      </c>
      <c r="I1455" s="2">
        <v>44883.774849988426</v>
      </c>
      <c r="J1455" s="5">
        <f t="shared" si="132"/>
        <v>18.353245162034</v>
      </c>
      <c r="K1455" s="12">
        <f t="shared" si="133"/>
        <v>18.353245162034</v>
      </c>
      <c r="L1455" s="5">
        <f t="shared" si="134"/>
        <v>440.477883888816</v>
      </c>
      <c r="M1455" s="5">
        <v>120</v>
      </c>
      <c r="N1455" t="str">
        <f t="shared" si="135"/>
        <v>Prazo SLA não atendido</v>
      </c>
      <c r="O1455" s="19">
        <f t="shared" si="136"/>
        <v>3.6706490324068</v>
      </c>
      <c r="P1455" t="str">
        <f t="shared" si="137"/>
        <v>Muito Acima do SLA</v>
      </c>
    </row>
    <row r="1456" spans="1:16" hidden="1" x14ac:dyDescent="0.3">
      <c r="A1456" s="1" t="s">
        <v>2031</v>
      </c>
      <c r="B1456" t="s">
        <v>2032</v>
      </c>
      <c r="C1456" t="s">
        <v>12</v>
      </c>
      <c r="D1456" t="s">
        <v>912</v>
      </c>
      <c r="F1456" s="3">
        <v>44980.430973912036</v>
      </c>
      <c r="G1456" s="2">
        <v>44980.430973912036</v>
      </c>
      <c r="H1456" s="3">
        <v>44986.570712314817</v>
      </c>
      <c r="I1456" s="2">
        <v>44986.570712314817</v>
      </c>
      <c r="J1456" s="5">
        <f t="shared" si="132"/>
        <v>6.1397384027804947</v>
      </c>
      <c r="K1456" s="12">
        <f t="shared" si="133"/>
        <v>6.1397384027804947</v>
      </c>
      <c r="L1456" s="5">
        <f t="shared" si="134"/>
        <v>147.35372166673187</v>
      </c>
      <c r="M1456" s="5">
        <v>40</v>
      </c>
      <c r="N1456" t="str">
        <f t="shared" si="135"/>
        <v>Prazo SLA não atendido</v>
      </c>
      <c r="O1456" s="19">
        <f t="shared" si="136"/>
        <v>3.6838430416682968</v>
      </c>
      <c r="P1456" t="str">
        <f t="shared" si="137"/>
        <v>Muito Acima do SLA</v>
      </c>
    </row>
    <row r="1457" spans="1:16" hidden="1" x14ac:dyDescent="0.3">
      <c r="A1457" s="1" t="s">
        <v>2425</v>
      </c>
      <c r="B1457" t="s">
        <v>2426</v>
      </c>
      <c r="C1457" t="s">
        <v>12</v>
      </c>
      <c r="D1457" t="s">
        <v>912</v>
      </c>
      <c r="F1457" s="3">
        <v>44953.485811412036</v>
      </c>
      <c r="G1457" s="2">
        <v>44953.485811412036</v>
      </c>
      <c r="H1457" s="3">
        <v>44959.626108321761</v>
      </c>
      <c r="I1457" s="2">
        <v>44959.626108321761</v>
      </c>
      <c r="J1457" s="5">
        <f t="shared" si="132"/>
        <v>6.1402969097252935</v>
      </c>
      <c r="K1457" s="12">
        <f t="shared" si="133"/>
        <v>6.1402969097252935</v>
      </c>
      <c r="L1457" s="5">
        <f t="shared" si="134"/>
        <v>147.36712583340704</v>
      </c>
      <c r="M1457" s="5">
        <v>40</v>
      </c>
      <c r="N1457" t="str">
        <f t="shared" si="135"/>
        <v>Prazo SLA não atendido</v>
      </c>
      <c r="O1457" s="19">
        <f t="shared" si="136"/>
        <v>3.6841781458351761</v>
      </c>
      <c r="P1457" t="str">
        <f t="shared" si="137"/>
        <v>Muito Acima do SLA</v>
      </c>
    </row>
    <row r="1458" spans="1:16" hidden="1" x14ac:dyDescent="0.3">
      <c r="A1458" s="1" t="s">
        <v>356</v>
      </c>
      <c r="B1458" t="s">
        <v>357</v>
      </c>
      <c r="C1458" t="s">
        <v>26</v>
      </c>
      <c r="D1458" t="s">
        <v>68</v>
      </c>
      <c r="F1458" s="3">
        <v>45078.796267777776</v>
      </c>
      <c r="G1458" s="2">
        <v>45078.796267777776</v>
      </c>
      <c r="H1458" s="3">
        <v>45082.486608888888</v>
      </c>
      <c r="I1458" s="2">
        <v>45082.486608888888</v>
      </c>
      <c r="J1458" s="5">
        <f t="shared" si="132"/>
        <v>3.6903411111125024</v>
      </c>
      <c r="K1458" s="12">
        <f t="shared" si="133"/>
        <v>3.6903411111125024</v>
      </c>
      <c r="L1458" s="5">
        <f t="shared" si="134"/>
        <v>88.568186666700058</v>
      </c>
      <c r="M1458" s="5">
        <v>24</v>
      </c>
      <c r="N1458" t="str">
        <f t="shared" si="135"/>
        <v>Prazo SLA não atendido</v>
      </c>
      <c r="O1458" s="19">
        <f t="shared" si="136"/>
        <v>3.6903411111125024</v>
      </c>
      <c r="P1458" t="str">
        <f t="shared" si="137"/>
        <v>Muito Acima do SLA</v>
      </c>
    </row>
    <row r="1459" spans="1:16" hidden="1" x14ac:dyDescent="0.3">
      <c r="A1459" s="1" t="s">
        <v>5914</v>
      </c>
      <c r="B1459" t="s">
        <v>1697</v>
      </c>
      <c r="C1459" t="s">
        <v>71</v>
      </c>
      <c r="D1459" t="s">
        <v>577</v>
      </c>
      <c r="F1459" s="3">
        <v>44755.451944745371</v>
      </c>
      <c r="G1459" s="2">
        <v>44755.451944745371</v>
      </c>
      <c r="H1459" s="3">
        <v>44760.374604791665</v>
      </c>
      <c r="I1459" s="2">
        <v>44760.374604791665</v>
      </c>
      <c r="J1459" s="5">
        <f t="shared" si="132"/>
        <v>4.9226600462934584</v>
      </c>
      <c r="K1459" s="12">
        <f t="shared" si="133"/>
        <v>4.9226600462934584</v>
      </c>
      <c r="L1459" s="5">
        <f t="shared" si="134"/>
        <v>118.143841111043</v>
      </c>
      <c r="M1459" s="5">
        <v>32</v>
      </c>
      <c r="N1459" t="str">
        <f t="shared" si="135"/>
        <v>Prazo SLA não atendido</v>
      </c>
      <c r="O1459" s="19">
        <f t="shared" si="136"/>
        <v>3.6919950347200938</v>
      </c>
      <c r="P1459" t="str">
        <f t="shared" si="137"/>
        <v>Muito Acima do SLA</v>
      </c>
    </row>
    <row r="1460" spans="1:16" hidden="1" x14ac:dyDescent="0.3">
      <c r="A1460" s="1" t="s">
        <v>1181</v>
      </c>
      <c r="B1460" t="s">
        <v>1182</v>
      </c>
      <c r="C1460" t="s">
        <v>91</v>
      </c>
      <c r="D1460" t="s">
        <v>23</v>
      </c>
      <c r="F1460" s="3">
        <v>45026.709825636572</v>
      </c>
      <c r="G1460" s="2">
        <v>45026.709825636572</v>
      </c>
      <c r="H1460" s="3">
        <v>45054.495900358794</v>
      </c>
      <c r="I1460" s="2">
        <v>45054.495900358794</v>
      </c>
      <c r="J1460" s="5">
        <f t="shared" si="132"/>
        <v>27.786074722222111</v>
      </c>
      <c r="K1460" s="12">
        <f t="shared" si="133"/>
        <v>27.786074722222111</v>
      </c>
      <c r="L1460" s="5">
        <f t="shared" si="134"/>
        <v>666.86579333333066</v>
      </c>
      <c r="M1460" s="5">
        <v>180</v>
      </c>
      <c r="N1460" t="str">
        <f t="shared" si="135"/>
        <v>Prazo SLA não atendido</v>
      </c>
      <c r="O1460" s="19">
        <f t="shared" si="136"/>
        <v>3.7048099629629481</v>
      </c>
      <c r="P1460" t="str">
        <f t="shared" si="137"/>
        <v>Muito Acima do SLA</v>
      </c>
    </row>
    <row r="1461" spans="1:16" hidden="1" x14ac:dyDescent="0.3">
      <c r="A1461" s="1" t="s">
        <v>5284</v>
      </c>
      <c r="B1461" t="s">
        <v>5247</v>
      </c>
      <c r="C1461" t="s">
        <v>4506</v>
      </c>
      <c r="D1461" t="s">
        <v>23</v>
      </c>
      <c r="F1461" s="3">
        <v>44788.519120740741</v>
      </c>
      <c r="G1461" s="2">
        <v>44788.519120740741</v>
      </c>
      <c r="H1461" s="3">
        <v>44816.372765856482</v>
      </c>
      <c r="I1461" s="2">
        <v>44816.372765856482</v>
      </c>
      <c r="J1461" s="5">
        <f t="shared" si="132"/>
        <v>27.853645115741529</v>
      </c>
      <c r="K1461" s="12">
        <f t="shared" si="133"/>
        <v>27.853645115741529</v>
      </c>
      <c r="L1461" s="5">
        <f t="shared" si="134"/>
        <v>668.48748277779669</v>
      </c>
      <c r="M1461" s="5">
        <v>180</v>
      </c>
      <c r="N1461" t="str">
        <f t="shared" si="135"/>
        <v>Prazo SLA não atendido</v>
      </c>
      <c r="O1461" s="19">
        <f t="shared" si="136"/>
        <v>3.7138193487655373</v>
      </c>
      <c r="P1461" t="str">
        <f t="shared" si="137"/>
        <v>Muito Acima do SLA</v>
      </c>
    </row>
    <row r="1462" spans="1:16" hidden="1" x14ac:dyDescent="0.3">
      <c r="A1462" s="1" t="s">
        <v>114</v>
      </c>
      <c r="B1462" t="s">
        <v>74</v>
      </c>
      <c r="C1462" t="s">
        <v>16</v>
      </c>
      <c r="D1462" t="s">
        <v>13</v>
      </c>
      <c r="F1462" s="3">
        <v>45097.487849861114</v>
      </c>
      <c r="G1462" s="2">
        <v>45097.487849861114</v>
      </c>
      <c r="H1462" s="3">
        <v>45103.691292361109</v>
      </c>
      <c r="I1462" s="2">
        <v>45103.691292361109</v>
      </c>
      <c r="J1462" s="5">
        <f t="shared" si="132"/>
        <v>6.2034424999947078</v>
      </c>
      <c r="K1462" s="12">
        <f t="shared" si="133"/>
        <v>6.2034424999947078</v>
      </c>
      <c r="L1462" s="5">
        <f t="shared" si="134"/>
        <v>148.88261999987299</v>
      </c>
      <c r="M1462" s="5">
        <v>40</v>
      </c>
      <c r="N1462" t="str">
        <f t="shared" si="135"/>
        <v>Prazo SLA não atendido</v>
      </c>
      <c r="O1462" s="19">
        <f t="shared" si="136"/>
        <v>3.7220654999968246</v>
      </c>
      <c r="P1462" t="str">
        <f t="shared" si="137"/>
        <v>Muito Acima do SLA</v>
      </c>
    </row>
    <row r="1463" spans="1:16" hidden="1" x14ac:dyDescent="0.3">
      <c r="A1463" s="1" t="s">
        <v>5960</v>
      </c>
      <c r="B1463" t="s">
        <v>5247</v>
      </c>
      <c r="C1463" t="s">
        <v>4506</v>
      </c>
      <c r="D1463" t="s">
        <v>23</v>
      </c>
      <c r="F1463" s="3">
        <v>44753.50694821759</v>
      </c>
      <c r="G1463" s="2">
        <v>44753.50694821759</v>
      </c>
      <c r="H1463" s="3">
        <v>44781.468351678239</v>
      </c>
      <c r="I1463" s="2">
        <v>44781.468351678239</v>
      </c>
      <c r="J1463" s="5">
        <f t="shared" si="132"/>
        <v>27.961403460649308</v>
      </c>
      <c r="K1463" s="12">
        <f t="shared" si="133"/>
        <v>27.961403460649308</v>
      </c>
      <c r="L1463" s="5">
        <f t="shared" si="134"/>
        <v>671.07368305558339</v>
      </c>
      <c r="M1463" s="5">
        <v>180</v>
      </c>
      <c r="N1463" t="str">
        <f t="shared" si="135"/>
        <v>Prazo SLA não atendido</v>
      </c>
      <c r="O1463" s="19">
        <f t="shared" si="136"/>
        <v>3.7281871280865744</v>
      </c>
      <c r="P1463" t="str">
        <f t="shared" si="137"/>
        <v>Muito Acima do SLA</v>
      </c>
    </row>
    <row r="1464" spans="1:16" hidden="1" x14ac:dyDescent="0.3">
      <c r="A1464" s="1" t="s">
        <v>5418</v>
      </c>
      <c r="B1464" t="s">
        <v>5419</v>
      </c>
      <c r="C1464" t="s">
        <v>8</v>
      </c>
      <c r="D1464" t="s">
        <v>17</v>
      </c>
      <c r="F1464" s="3">
        <v>44781.397684768519</v>
      </c>
      <c r="G1464" s="2">
        <v>44781.397684768519</v>
      </c>
      <c r="H1464" s="3">
        <v>44783.889304699071</v>
      </c>
      <c r="I1464" s="2">
        <v>44783.889304699071</v>
      </c>
      <c r="J1464" s="5">
        <f t="shared" si="132"/>
        <v>2.4916199305516784</v>
      </c>
      <c r="K1464" s="12">
        <f t="shared" si="133"/>
        <v>2.4916199305516784</v>
      </c>
      <c r="L1464" s="5">
        <f t="shared" si="134"/>
        <v>59.798878333240282</v>
      </c>
      <c r="M1464" s="5">
        <v>16</v>
      </c>
      <c r="N1464" t="str">
        <f t="shared" si="135"/>
        <v>Prazo SLA não atendido</v>
      </c>
      <c r="O1464" s="19">
        <f t="shared" si="136"/>
        <v>3.7374298958275176</v>
      </c>
      <c r="P1464" t="str">
        <f t="shared" si="137"/>
        <v>Muito Acima do SLA</v>
      </c>
    </row>
    <row r="1465" spans="1:16" hidden="1" x14ac:dyDescent="0.3">
      <c r="A1465" s="1" t="s">
        <v>4706</v>
      </c>
      <c r="B1465" t="s">
        <v>4707</v>
      </c>
      <c r="C1465" t="s">
        <v>4506</v>
      </c>
      <c r="D1465" t="s">
        <v>23</v>
      </c>
      <c r="F1465" s="3">
        <v>44824.418505578702</v>
      </c>
      <c r="G1465" s="2">
        <v>44824.418505578702</v>
      </c>
      <c r="H1465" s="3">
        <v>44852.486854224539</v>
      </c>
      <c r="I1465" s="2">
        <v>44852.486854224539</v>
      </c>
      <c r="J1465" s="5">
        <f t="shared" si="132"/>
        <v>28.068348645836522</v>
      </c>
      <c r="K1465" s="12">
        <f t="shared" si="133"/>
        <v>28.068348645836522</v>
      </c>
      <c r="L1465" s="5">
        <f t="shared" si="134"/>
        <v>673.64036750007654</v>
      </c>
      <c r="M1465" s="5">
        <v>180</v>
      </c>
      <c r="N1465" t="str">
        <f t="shared" si="135"/>
        <v>Prazo SLA não atendido</v>
      </c>
      <c r="O1465" s="19">
        <f t="shared" si="136"/>
        <v>3.7424464861115365</v>
      </c>
      <c r="P1465" t="str">
        <f t="shared" si="137"/>
        <v>Muito Acima do SLA</v>
      </c>
    </row>
    <row r="1466" spans="1:16" hidden="1" x14ac:dyDescent="0.3">
      <c r="A1466" s="1" t="s">
        <v>5273</v>
      </c>
      <c r="B1466" t="s">
        <v>5274</v>
      </c>
      <c r="C1466" t="s">
        <v>16</v>
      </c>
      <c r="D1466" t="s">
        <v>17</v>
      </c>
      <c r="F1466" s="3">
        <v>44789.375342638887</v>
      </c>
      <c r="G1466" s="2">
        <v>44789.375342638887</v>
      </c>
      <c r="H1466" s="3">
        <v>44791.871534224534</v>
      </c>
      <c r="I1466" s="2">
        <v>44791.871534224534</v>
      </c>
      <c r="J1466" s="5">
        <f t="shared" si="132"/>
        <v>2.4961915856474661</v>
      </c>
      <c r="K1466" s="12">
        <f t="shared" si="133"/>
        <v>2.4961915856474661</v>
      </c>
      <c r="L1466" s="5">
        <f t="shared" si="134"/>
        <v>59.908598055539187</v>
      </c>
      <c r="M1466" s="5">
        <v>16</v>
      </c>
      <c r="N1466" t="str">
        <f t="shared" si="135"/>
        <v>Prazo SLA não atendido</v>
      </c>
      <c r="O1466" s="19">
        <f t="shared" si="136"/>
        <v>3.7442873784711992</v>
      </c>
      <c r="P1466" t="str">
        <f t="shared" si="137"/>
        <v>Muito Acima do SLA</v>
      </c>
    </row>
    <row r="1467" spans="1:16" hidden="1" x14ac:dyDescent="0.3">
      <c r="A1467" s="1" t="s">
        <v>3999</v>
      </c>
      <c r="B1467" t="s">
        <v>4000</v>
      </c>
      <c r="C1467" t="s">
        <v>8</v>
      </c>
      <c r="D1467" t="s">
        <v>9</v>
      </c>
      <c r="F1467" s="3">
        <v>44860.659789062498</v>
      </c>
      <c r="G1467" s="2">
        <v>44860.659789062498</v>
      </c>
      <c r="H1467" s="3">
        <v>44879.384881712962</v>
      </c>
      <c r="I1467" s="2">
        <v>44879.384881712962</v>
      </c>
      <c r="J1467" s="5">
        <f t="shared" si="132"/>
        <v>18.725092650463921</v>
      </c>
      <c r="K1467" s="12">
        <f t="shared" si="133"/>
        <v>18.725092650463921</v>
      </c>
      <c r="L1467" s="5">
        <f t="shared" si="134"/>
        <v>449.4022236111341</v>
      </c>
      <c r="M1467" s="5">
        <v>120</v>
      </c>
      <c r="N1467" t="str">
        <f t="shared" si="135"/>
        <v>Prazo SLA não atendido</v>
      </c>
      <c r="O1467" s="19">
        <f t="shared" si="136"/>
        <v>3.7450185300927843</v>
      </c>
      <c r="P1467" t="str">
        <f t="shared" si="137"/>
        <v>Muito Acima do SLA</v>
      </c>
    </row>
    <row r="1468" spans="1:16" hidden="1" x14ac:dyDescent="0.3">
      <c r="A1468" s="1" t="s">
        <v>5326</v>
      </c>
      <c r="B1468" t="s">
        <v>5327</v>
      </c>
      <c r="C1468" t="s">
        <v>289</v>
      </c>
      <c r="D1468" t="s">
        <v>290</v>
      </c>
      <c r="F1468" s="3">
        <v>44784.357903668984</v>
      </c>
      <c r="G1468" s="2">
        <v>44784.357903668984</v>
      </c>
      <c r="H1468" s="3">
        <v>44859.445722152777</v>
      </c>
      <c r="I1468" s="2">
        <v>44859.445722152777</v>
      </c>
      <c r="J1468" s="5">
        <f t="shared" si="132"/>
        <v>75.087818483792944</v>
      </c>
      <c r="K1468" s="12">
        <f t="shared" si="133"/>
        <v>75.087818483792944</v>
      </c>
      <c r="L1468" s="5">
        <f t="shared" si="134"/>
        <v>1802.1076436110307</v>
      </c>
      <c r="M1468" s="5">
        <v>480</v>
      </c>
      <c r="N1468" t="str">
        <f t="shared" si="135"/>
        <v>Prazo SLA não atendido</v>
      </c>
      <c r="O1468" s="19">
        <f t="shared" si="136"/>
        <v>3.7543909241896474</v>
      </c>
      <c r="P1468" t="str">
        <f t="shared" si="137"/>
        <v>Muito Acima do SLA</v>
      </c>
    </row>
    <row r="1469" spans="1:16" hidden="1" x14ac:dyDescent="0.3">
      <c r="A1469" s="1" t="s">
        <v>2075</v>
      </c>
      <c r="B1469" t="s">
        <v>2076</v>
      </c>
      <c r="C1469" t="s">
        <v>117</v>
      </c>
      <c r="D1469" t="s">
        <v>23</v>
      </c>
      <c r="F1469" s="3">
        <v>44973.483998877316</v>
      </c>
      <c r="G1469" s="2">
        <v>44973.483998877316</v>
      </c>
      <c r="H1469" s="3">
        <v>45001.724163171297</v>
      </c>
      <c r="I1469" s="2">
        <v>45001.724163171297</v>
      </c>
      <c r="J1469" s="5">
        <f t="shared" si="132"/>
        <v>28.240164293980342</v>
      </c>
      <c r="K1469" s="12">
        <f t="shared" si="133"/>
        <v>28.240164293980342</v>
      </c>
      <c r="L1469" s="5">
        <f t="shared" si="134"/>
        <v>677.76394305552822</v>
      </c>
      <c r="M1469" s="5">
        <v>180</v>
      </c>
      <c r="N1469" t="str">
        <f t="shared" si="135"/>
        <v>Prazo SLA não atendido</v>
      </c>
      <c r="O1469" s="19">
        <f t="shared" si="136"/>
        <v>3.7653552391973788</v>
      </c>
      <c r="P1469" t="str">
        <f t="shared" si="137"/>
        <v>Muito Acima do SLA</v>
      </c>
    </row>
    <row r="1470" spans="1:16" hidden="1" x14ac:dyDescent="0.3">
      <c r="A1470" s="1" t="s">
        <v>1101</v>
      </c>
      <c r="B1470" t="s">
        <v>1102</v>
      </c>
      <c r="C1470" t="s">
        <v>124</v>
      </c>
      <c r="D1470" t="s">
        <v>23</v>
      </c>
      <c r="F1470" s="3">
        <v>45030.677696828701</v>
      </c>
      <c r="G1470" s="2">
        <v>45030.677696828701</v>
      </c>
      <c r="H1470" s="3">
        <v>45058.975619548612</v>
      </c>
      <c r="I1470" s="2">
        <v>45058.975619548612</v>
      </c>
      <c r="J1470" s="5">
        <f t="shared" si="132"/>
        <v>28.297922719910275</v>
      </c>
      <c r="K1470" s="12">
        <f t="shared" si="133"/>
        <v>28.297922719910275</v>
      </c>
      <c r="L1470" s="5">
        <f t="shared" si="134"/>
        <v>679.1501452778466</v>
      </c>
      <c r="M1470" s="5">
        <v>180</v>
      </c>
      <c r="N1470" t="str">
        <f t="shared" si="135"/>
        <v>Prazo SLA não atendido</v>
      </c>
      <c r="O1470" s="19">
        <f t="shared" si="136"/>
        <v>3.7730563626547036</v>
      </c>
      <c r="P1470" t="str">
        <f t="shared" si="137"/>
        <v>Muito Acima do SLA</v>
      </c>
    </row>
    <row r="1471" spans="1:16" hidden="1" x14ac:dyDescent="0.3">
      <c r="A1471" s="1" t="s">
        <v>4276</v>
      </c>
      <c r="B1471" t="s">
        <v>4277</v>
      </c>
      <c r="C1471" t="s">
        <v>109</v>
      </c>
      <c r="D1471" t="s">
        <v>9</v>
      </c>
      <c r="F1471" s="3">
        <v>44847.749918518515</v>
      </c>
      <c r="G1471" s="2">
        <v>44847.749918518515</v>
      </c>
      <c r="H1471" s="3">
        <v>44866.670747407406</v>
      </c>
      <c r="I1471" s="2">
        <v>44866.670747407406</v>
      </c>
      <c r="J1471" s="5">
        <f t="shared" si="132"/>
        <v>18.920828888891265</v>
      </c>
      <c r="K1471" s="12">
        <f t="shared" si="133"/>
        <v>18.920828888891265</v>
      </c>
      <c r="L1471" s="5">
        <f t="shared" si="134"/>
        <v>454.09989333339036</v>
      </c>
      <c r="M1471" s="5">
        <v>120</v>
      </c>
      <c r="N1471" t="str">
        <f t="shared" si="135"/>
        <v>Prazo SLA não atendido</v>
      </c>
      <c r="O1471" s="19">
        <f t="shared" si="136"/>
        <v>3.7841657777782531</v>
      </c>
      <c r="P1471" t="str">
        <f t="shared" si="137"/>
        <v>Muito Acima do SLA</v>
      </c>
    </row>
    <row r="1472" spans="1:16" hidden="1" x14ac:dyDescent="0.3">
      <c r="A1472" s="1" t="s">
        <v>120</v>
      </c>
      <c r="B1472" t="s">
        <v>121</v>
      </c>
      <c r="C1472" t="s">
        <v>16</v>
      </c>
      <c r="D1472" t="s">
        <v>13</v>
      </c>
      <c r="F1472" s="3">
        <v>45097.376385520831</v>
      </c>
      <c r="G1472" s="2">
        <v>45097.376385520831</v>
      </c>
      <c r="H1472" s="3">
        <v>45103.689926886575</v>
      </c>
      <c r="I1472" s="2">
        <v>45103.689926886575</v>
      </c>
      <c r="J1472" s="5">
        <f t="shared" si="132"/>
        <v>6.3135413657437311</v>
      </c>
      <c r="K1472" s="12">
        <f t="shared" si="133"/>
        <v>6.3135413657437311</v>
      </c>
      <c r="L1472" s="5">
        <f t="shared" si="134"/>
        <v>151.52499277784955</v>
      </c>
      <c r="M1472" s="5">
        <v>40</v>
      </c>
      <c r="N1472" t="str">
        <f t="shared" si="135"/>
        <v>Prazo SLA não atendido</v>
      </c>
      <c r="O1472" s="19">
        <f t="shared" si="136"/>
        <v>3.7881248194462387</v>
      </c>
      <c r="P1472" t="str">
        <f t="shared" si="137"/>
        <v>Muito Acima do SLA</v>
      </c>
    </row>
    <row r="1473" spans="1:16" hidden="1" x14ac:dyDescent="0.3">
      <c r="A1473" s="1" t="s">
        <v>3423</v>
      </c>
      <c r="B1473" t="s">
        <v>3424</v>
      </c>
      <c r="C1473" t="s">
        <v>16</v>
      </c>
      <c r="D1473" t="s">
        <v>9</v>
      </c>
      <c r="F1473" s="3">
        <v>44895.437409108796</v>
      </c>
      <c r="G1473" s="2">
        <v>44895.437409108796</v>
      </c>
      <c r="H1473" s="3">
        <v>44914.411997071758</v>
      </c>
      <c r="I1473" s="2">
        <v>44914.411997071758</v>
      </c>
      <c r="J1473" s="5">
        <f t="shared" si="132"/>
        <v>18.974587962962687</v>
      </c>
      <c r="K1473" s="12">
        <f t="shared" si="133"/>
        <v>18.974587962962687</v>
      </c>
      <c r="L1473" s="5">
        <f t="shared" si="134"/>
        <v>455.39011111110449</v>
      </c>
      <c r="M1473" s="5">
        <v>120</v>
      </c>
      <c r="N1473" t="str">
        <f t="shared" si="135"/>
        <v>Prazo SLA não atendido</v>
      </c>
      <c r="O1473" s="19">
        <f t="shared" si="136"/>
        <v>3.7949175925925376</v>
      </c>
      <c r="P1473" t="str">
        <f t="shared" si="137"/>
        <v>Muito Acima do SLA</v>
      </c>
    </row>
    <row r="1474" spans="1:16" hidden="1" x14ac:dyDescent="0.3">
      <c r="A1474" s="1" t="s">
        <v>816</v>
      </c>
      <c r="B1474" t="s">
        <v>817</v>
      </c>
      <c r="C1474" t="s">
        <v>26</v>
      </c>
      <c r="D1474" t="s">
        <v>9</v>
      </c>
      <c r="F1474" s="3">
        <v>45049.512613796294</v>
      </c>
      <c r="G1474" s="2">
        <v>45049.512613796294</v>
      </c>
      <c r="H1474" s="3">
        <v>45068.573745208334</v>
      </c>
      <c r="I1474" s="2">
        <v>45068.573745208334</v>
      </c>
      <c r="J1474" s="5">
        <f t="shared" ref="J1474:J1537" si="138">H1474-F1474</f>
        <v>19.061131412039686</v>
      </c>
      <c r="K1474" s="12">
        <f t="shared" ref="K1474:K1537" si="139">I1474-G1474</f>
        <v>19.061131412039686</v>
      </c>
      <c r="L1474" s="5">
        <f t="shared" ref="L1474:L1537" si="140">J1474*24</f>
        <v>457.46715388895245</v>
      </c>
      <c r="M1474" s="5">
        <v>120</v>
      </c>
      <c r="N1474" t="str">
        <f t="shared" ref="N1474:N1537" si="141">IFERROR(IF(L1474&gt;=M1474,"Prazo SLA não atendido","Prazo SLA atendido"),"Serviço não cadastrado")</f>
        <v>Prazo SLA não atendido</v>
      </c>
      <c r="O1474" s="19">
        <f t="shared" ref="O1474:O1537" si="142">(L1474/M1474)</f>
        <v>3.8122262824079369</v>
      </c>
      <c r="P1474" t="str">
        <f t="shared" ref="P1474:P1537" si="143">IFERROR(IF(AND(O1474&gt;=101%,O1474&lt;=200%),"Acima do SLA",IF(AND(O1474&gt;200%),"Muito Acima do SLA")),"Sem meta")</f>
        <v>Muito Acima do SLA</v>
      </c>
    </row>
    <row r="1475" spans="1:16" hidden="1" x14ac:dyDescent="0.3">
      <c r="A1475" s="1" t="s">
        <v>1001</v>
      </c>
      <c r="B1475" t="s">
        <v>1002</v>
      </c>
      <c r="C1475" t="s">
        <v>8</v>
      </c>
      <c r="D1475" t="s">
        <v>9</v>
      </c>
      <c r="F1475" s="3">
        <v>45036.61203931713</v>
      </c>
      <c r="G1475" s="2">
        <v>45036.61203931713</v>
      </c>
      <c r="H1475" s="3">
        <v>45055.747385821756</v>
      </c>
      <c r="I1475" s="2">
        <v>45055.747385821756</v>
      </c>
      <c r="J1475" s="5">
        <f t="shared" si="138"/>
        <v>19.135346504626796</v>
      </c>
      <c r="K1475" s="12">
        <f t="shared" si="139"/>
        <v>19.135346504626796</v>
      </c>
      <c r="L1475" s="5">
        <f t="shared" si="140"/>
        <v>459.2483161110431</v>
      </c>
      <c r="M1475" s="5">
        <v>120</v>
      </c>
      <c r="N1475" t="str">
        <f t="shared" si="141"/>
        <v>Prazo SLA não atendido</v>
      </c>
      <c r="O1475" s="19">
        <f t="shared" si="142"/>
        <v>3.8270693009253591</v>
      </c>
      <c r="P1475" t="str">
        <f t="shared" si="143"/>
        <v>Muito Acima do SLA</v>
      </c>
    </row>
    <row r="1476" spans="1:16" hidden="1" x14ac:dyDescent="0.3">
      <c r="A1476" s="1" t="s">
        <v>209</v>
      </c>
      <c r="B1476" t="s">
        <v>210</v>
      </c>
      <c r="C1476" t="s">
        <v>211</v>
      </c>
      <c r="D1476" t="s">
        <v>13</v>
      </c>
      <c r="F1476" s="3">
        <v>45091.560806273148</v>
      </c>
      <c r="G1476" s="2">
        <v>45091.560806273148</v>
      </c>
      <c r="H1476" s="3">
        <v>45097.950288842592</v>
      </c>
      <c r="I1476" s="2">
        <v>45097.950288842592</v>
      </c>
      <c r="J1476" s="5">
        <f t="shared" si="138"/>
        <v>6.3894825694442261</v>
      </c>
      <c r="K1476" s="12">
        <f t="shared" si="139"/>
        <v>6.3894825694442261</v>
      </c>
      <c r="L1476" s="5">
        <f t="shared" si="140"/>
        <v>153.34758166666143</v>
      </c>
      <c r="M1476" s="5">
        <v>40</v>
      </c>
      <c r="N1476" t="str">
        <f t="shared" si="141"/>
        <v>Prazo SLA não atendido</v>
      </c>
      <c r="O1476" s="19">
        <f t="shared" si="142"/>
        <v>3.8336895416665357</v>
      </c>
      <c r="P1476" t="str">
        <f t="shared" si="143"/>
        <v>Muito Acima do SLA</v>
      </c>
    </row>
    <row r="1477" spans="1:16" hidden="1" x14ac:dyDescent="0.3">
      <c r="A1477" s="1" t="s">
        <v>580</v>
      </c>
      <c r="B1477" t="s">
        <v>581</v>
      </c>
      <c r="C1477" t="s">
        <v>91</v>
      </c>
      <c r="D1477" t="s">
        <v>23</v>
      </c>
      <c r="F1477" s="3">
        <v>45064.9895425</v>
      </c>
      <c r="G1477" s="2">
        <v>45064.9895425</v>
      </c>
      <c r="H1477" s="3">
        <v>45093.800859328701</v>
      </c>
      <c r="I1477" s="2">
        <v>45093.800859328701</v>
      </c>
      <c r="J1477" s="5">
        <f t="shared" si="138"/>
        <v>28.81131682870182</v>
      </c>
      <c r="K1477" s="12">
        <f t="shared" si="139"/>
        <v>28.81131682870182</v>
      </c>
      <c r="L1477" s="5">
        <f t="shared" si="140"/>
        <v>691.47160388884367</v>
      </c>
      <c r="M1477" s="5">
        <v>180</v>
      </c>
      <c r="N1477" t="str">
        <f t="shared" si="141"/>
        <v>Prazo SLA não atendido</v>
      </c>
      <c r="O1477" s="19">
        <f t="shared" si="142"/>
        <v>3.8415089104935758</v>
      </c>
      <c r="P1477" t="str">
        <f t="shared" si="143"/>
        <v>Muito Acima do SLA</v>
      </c>
    </row>
    <row r="1478" spans="1:16" hidden="1" x14ac:dyDescent="0.3">
      <c r="A1478" s="1" t="s">
        <v>6068</v>
      </c>
      <c r="B1478" t="s">
        <v>338</v>
      </c>
      <c r="C1478" t="s">
        <v>4506</v>
      </c>
      <c r="D1478" t="s">
        <v>23</v>
      </c>
      <c r="F1478" s="3">
        <v>44746.489735740739</v>
      </c>
      <c r="G1478" s="2">
        <v>44746.489735740739</v>
      </c>
      <c r="H1478" s="3">
        <v>44775.790037523147</v>
      </c>
      <c r="I1478" s="2">
        <v>44775.790037523147</v>
      </c>
      <c r="J1478" s="5">
        <f t="shared" si="138"/>
        <v>29.300301782408496</v>
      </c>
      <c r="K1478" s="12">
        <f t="shared" si="139"/>
        <v>29.300301782408496</v>
      </c>
      <c r="L1478" s="5">
        <f t="shared" si="140"/>
        <v>703.20724277780391</v>
      </c>
      <c r="M1478" s="5">
        <v>180</v>
      </c>
      <c r="N1478" t="str">
        <f t="shared" si="141"/>
        <v>Prazo SLA não atendido</v>
      </c>
      <c r="O1478" s="19">
        <f t="shared" si="142"/>
        <v>3.9067069043211329</v>
      </c>
      <c r="P1478" t="str">
        <f t="shared" si="143"/>
        <v>Muito Acima do SLA</v>
      </c>
    </row>
    <row r="1479" spans="1:16" hidden="1" x14ac:dyDescent="0.3">
      <c r="A1479" s="1" t="s">
        <v>220</v>
      </c>
      <c r="B1479" t="s">
        <v>221</v>
      </c>
      <c r="C1479" t="s">
        <v>211</v>
      </c>
      <c r="D1479" t="s">
        <v>13</v>
      </c>
      <c r="F1479" s="3">
        <v>45091.409074120369</v>
      </c>
      <c r="G1479" s="2">
        <v>45091.409074120369</v>
      </c>
      <c r="H1479" s="3">
        <v>45097.955860810187</v>
      </c>
      <c r="I1479" s="2">
        <v>45097.955860810187</v>
      </c>
      <c r="J1479" s="5">
        <f t="shared" si="138"/>
        <v>6.5467866898179636</v>
      </c>
      <c r="K1479" s="12">
        <f t="shared" si="139"/>
        <v>6.5467866898179636</v>
      </c>
      <c r="L1479" s="5">
        <f t="shared" si="140"/>
        <v>157.12288055563113</v>
      </c>
      <c r="M1479" s="5">
        <v>40</v>
      </c>
      <c r="N1479" t="str">
        <f t="shared" si="141"/>
        <v>Prazo SLA não atendido</v>
      </c>
      <c r="O1479" s="19">
        <f t="shared" si="142"/>
        <v>3.9280720138907781</v>
      </c>
      <c r="P1479" t="str">
        <f t="shared" si="143"/>
        <v>Muito Acima do SLA</v>
      </c>
    </row>
    <row r="1480" spans="1:16" hidden="1" x14ac:dyDescent="0.3">
      <c r="A1480" s="1" t="s">
        <v>2033</v>
      </c>
      <c r="B1480" t="s">
        <v>2034</v>
      </c>
      <c r="C1480" t="s">
        <v>71</v>
      </c>
      <c r="D1480" t="s">
        <v>577</v>
      </c>
      <c r="F1480" s="3">
        <v>44980.402559201386</v>
      </c>
      <c r="G1480" s="2">
        <v>44980.402559201386</v>
      </c>
      <c r="H1480" s="3">
        <v>44985.64766667824</v>
      </c>
      <c r="I1480" s="2">
        <v>44985.64766667824</v>
      </c>
      <c r="J1480" s="5">
        <f t="shared" si="138"/>
        <v>5.245107476854173</v>
      </c>
      <c r="K1480" s="12">
        <f t="shared" si="139"/>
        <v>5.245107476854173</v>
      </c>
      <c r="L1480" s="5">
        <f t="shared" si="140"/>
        <v>125.88257944450015</v>
      </c>
      <c r="M1480" s="5">
        <v>32</v>
      </c>
      <c r="N1480" t="str">
        <f t="shared" si="141"/>
        <v>Prazo SLA não atendido</v>
      </c>
      <c r="O1480" s="19">
        <f t="shared" si="142"/>
        <v>3.9338306076406298</v>
      </c>
      <c r="P1480" t="str">
        <f t="shared" si="143"/>
        <v>Muito Acima do SLA</v>
      </c>
    </row>
    <row r="1481" spans="1:16" hidden="1" x14ac:dyDescent="0.3">
      <c r="A1481" s="1" t="s">
        <v>732</v>
      </c>
      <c r="B1481" t="s">
        <v>733</v>
      </c>
      <c r="C1481" t="s">
        <v>26</v>
      </c>
      <c r="D1481" t="s">
        <v>68</v>
      </c>
      <c r="F1481" s="3">
        <v>45054.656593402775</v>
      </c>
      <c r="G1481" s="2">
        <v>45054.656593402775</v>
      </c>
      <c r="H1481" s="3">
        <v>45058.59602902778</v>
      </c>
      <c r="I1481" s="2">
        <v>45058.59602902778</v>
      </c>
      <c r="J1481" s="5">
        <f t="shared" si="138"/>
        <v>3.9394356250049896</v>
      </c>
      <c r="K1481" s="12">
        <f t="shared" si="139"/>
        <v>3.9394356250049896</v>
      </c>
      <c r="L1481" s="5">
        <f t="shared" si="140"/>
        <v>94.546455000119749</v>
      </c>
      <c r="M1481" s="5">
        <v>24</v>
      </c>
      <c r="N1481" t="str">
        <f t="shared" si="141"/>
        <v>Prazo SLA não atendido</v>
      </c>
      <c r="O1481" s="19">
        <f t="shared" si="142"/>
        <v>3.9394356250049896</v>
      </c>
      <c r="P1481" t="str">
        <f t="shared" si="143"/>
        <v>Muito Acima do SLA</v>
      </c>
    </row>
    <row r="1482" spans="1:16" hidden="1" x14ac:dyDescent="0.3">
      <c r="A1482" s="1" t="s">
        <v>1122</v>
      </c>
      <c r="B1482" t="s">
        <v>1123</v>
      </c>
      <c r="C1482" t="s">
        <v>26</v>
      </c>
      <c r="D1482" t="s">
        <v>68</v>
      </c>
      <c r="F1482" s="3">
        <v>45029.473494074075</v>
      </c>
      <c r="G1482" s="2">
        <v>45029.473494074075</v>
      </c>
      <c r="H1482" s="3">
        <v>45033.418035324074</v>
      </c>
      <c r="I1482" s="2">
        <v>45033.418035324074</v>
      </c>
      <c r="J1482" s="5">
        <f t="shared" si="138"/>
        <v>3.9445412499990198</v>
      </c>
      <c r="K1482" s="12">
        <f t="shared" si="139"/>
        <v>3.9445412499990198</v>
      </c>
      <c r="L1482" s="5">
        <f t="shared" si="140"/>
        <v>94.668989999976475</v>
      </c>
      <c r="M1482" s="5">
        <v>24</v>
      </c>
      <c r="N1482" t="str">
        <f t="shared" si="141"/>
        <v>Prazo SLA não atendido</v>
      </c>
      <c r="O1482" s="19">
        <f t="shared" si="142"/>
        <v>3.9445412499990198</v>
      </c>
      <c r="P1482" t="str">
        <f t="shared" si="143"/>
        <v>Muito Acima do SLA</v>
      </c>
    </row>
    <row r="1483" spans="1:16" hidden="1" x14ac:dyDescent="0.3">
      <c r="A1483" s="1" t="s">
        <v>5564</v>
      </c>
      <c r="B1483" t="s">
        <v>5565</v>
      </c>
      <c r="C1483" t="s">
        <v>109</v>
      </c>
      <c r="D1483" t="s">
        <v>9</v>
      </c>
      <c r="F1483" s="3">
        <v>44770.808130879632</v>
      </c>
      <c r="G1483" s="2">
        <v>44770.808130879632</v>
      </c>
      <c r="H1483" s="3">
        <v>44790.545737615743</v>
      </c>
      <c r="I1483" s="2">
        <v>44790.545737615743</v>
      </c>
      <c r="J1483" s="5">
        <f t="shared" si="138"/>
        <v>19.737606736111047</v>
      </c>
      <c r="K1483" s="12">
        <f t="shared" si="139"/>
        <v>19.737606736111047</v>
      </c>
      <c r="L1483" s="5">
        <f t="shared" si="140"/>
        <v>473.70256166666513</v>
      </c>
      <c r="M1483" s="5">
        <v>120</v>
      </c>
      <c r="N1483" t="str">
        <f t="shared" si="141"/>
        <v>Prazo SLA não atendido</v>
      </c>
      <c r="O1483" s="19">
        <f t="shared" si="142"/>
        <v>3.9475213472222093</v>
      </c>
      <c r="P1483" t="str">
        <f t="shared" si="143"/>
        <v>Muito Acima do SLA</v>
      </c>
    </row>
    <row r="1484" spans="1:16" hidden="1" x14ac:dyDescent="0.3">
      <c r="A1484" s="1" t="s">
        <v>1821</v>
      </c>
      <c r="B1484" t="s">
        <v>1818</v>
      </c>
      <c r="C1484" t="s">
        <v>26</v>
      </c>
      <c r="D1484" t="s">
        <v>9</v>
      </c>
      <c r="F1484" s="3">
        <v>44992.828733078706</v>
      </c>
      <c r="G1484" s="2">
        <v>44992.828733078706</v>
      </c>
      <c r="H1484" s="3">
        <v>45012.578107650465</v>
      </c>
      <c r="I1484" s="2">
        <v>45012.578107650465</v>
      </c>
      <c r="J1484" s="5">
        <f t="shared" si="138"/>
        <v>19.749374571758381</v>
      </c>
      <c r="K1484" s="12">
        <f t="shared" si="139"/>
        <v>19.749374571758381</v>
      </c>
      <c r="L1484" s="5">
        <f t="shared" si="140"/>
        <v>473.98498972220114</v>
      </c>
      <c r="M1484" s="5">
        <v>120</v>
      </c>
      <c r="N1484" t="str">
        <f t="shared" si="141"/>
        <v>Prazo SLA não atendido</v>
      </c>
      <c r="O1484" s="19">
        <f t="shared" si="142"/>
        <v>3.949874914351676</v>
      </c>
      <c r="P1484" t="str">
        <f t="shared" si="143"/>
        <v>Muito Acima do SLA</v>
      </c>
    </row>
    <row r="1485" spans="1:16" hidden="1" x14ac:dyDescent="0.3">
      <c r="A1485" s="1" t="s">
        <v>4860</v>
      </c>
      <c r="B1485" t="s">
        <v>4861</v>
      </c>
      <c r="C1485" t="s">
        <v>26</v>
      </c>
      <c r="D1485" t="s">
        <v>68</v>
      </c>
      <c r="F1485" s="3">
        <v>44813.590782939813</v>
      </c>
      <c r="G1485" s="2">
        <v>44813.590782939813</v>
      </c>
      <c r="H1485" s="3">
        <v>44817.56659440972</v>
      </c>
      <c r="I1485" s="2">
        <v>44817.56659440972</v>
      </c>
      <c r="J1485" s="5">
        <f t="shared" si="138"/>
        <v>3.9758114699070575</v>
      </c>
      <c r="K1485" s="12">
        <f t="shared" si="139"/>
        <v>3.9758114699070575</v>
      </c>
      <c r="L1485" s="5">
        <f t="shared" si="140"/>
        <v>95.419475277769379</v>
      </c>
      <c r="M1485" s="5">
        <v>24</v>
      </c>
      <c r="N1485" t="str">
        <f t="shared" si="141"/>
        <v>Prazo SLA não atendido</v>
      </c>
      <c r="O1485" s="19">
        <f t="shared" si="142"/>
        <v>3.9758114699070575</v>
      </c>
      <c r="P1485" t="str">
        <f t="shared" si="143"/>
        <v>Muito Acima do SLA</v>
      </c>
    </row>
    <row r="1486" spans="1:16" hidden="1" x14ac:dyDescent="0.3">
      <c r="A1486" s="1" t="s">
        <v>4948</v>
      </c>
      <c r="B1486" t="s">
        <v>4949</v>
      </c>
      <c r="C1486" t="s">
        <v>109</v>
      </c>
      <c r="D1486" t="s">
        <v>9</v>
      </c>
      <c r="F1486" s="3">
        <v>44806.742133136577</v>
      </c>
      <c r="G1486" s="2">
        <v>44806.742133136577</v>
      </c>
      <c r="H1486" s="3">
        <v>44826.634838321763</v>
      </c>
      <c r="I1486" s="2">
        <v>44826.634838321763</v>
      </c>
      <c r="J1486" s="5">
        <f t="shared" si="138"/>
        <v>19.89270518518606</v>
      </c>
      <c r="K1486" s="12">
        <f t="shared" si="139"/>
        <v>19.89270518518606</v>
      </c>
      <c r="L1486" s="5">
        <f t="shared" si="140"/>
        <v>477.42492444446543</v>
      </c>
      <c r="M1486" s="5">
        <v>120</v>
      </c>
      <c r="N1486" t="str">
        <f t="shared" si="141"/>
        <v>Prazo SLA não atendido</v>
      </c>
      <c r="O1486" s="19">
        <f t="shared" si="142"/>
        <v>3.9785410370372118</v>
      </c>
      <c r="P1486" t="str">
        <f t="shared" si="143"/>
        <v>Muito Acima do SLA</v>
      </c>
    </row>
    <row r="1487" spans="1:16" hidden="1" x14ac:dyDescent="0.3">
      <c r="A1487" s="1" t="s">
        <v>4851</v>
      </c>
      <c r="B1487" t="s">
        <v>4852</v>
      </c>
      <c r="C1487" t="s">
        <v>8</v>
      </c>
      <c r="D1487" t="s">
        <v>17</v>
      </c>
      <c r="F1487" s="3">
        <v>44813.770561747682</v>
      </c>
      <c r="G1487" s="2">
        <v>44813.770561747682</v>
      </c>
      <c r="H1487" s="3">
        <v>44816.429231921298</v>
      </c>
      <c r="I1487" s="2">
        <v>44816.429231921298</v>
      </c>
      <c r="J1487" s="5">
        <f t="shared" si="138"/>
        <v>2.6586701736159739</v>
      </c>
      <c r="K1487" s="12">
        <f t="shared" si="139"/>
        <v>2.6586701736159739</v>
      </c>
      <c r="L1487" s="5">
        <f t="shared" si="140"/>
        <v>63.808084166783374</v>
      </c>
      <c r="M1487" s="5">
        <v>16</v>
      </c>
      <c r="N1487" t="str">
        <f t="shared" si="141"/>
        <v>Prazo SLA não atendido</v>
      </c>
      <c r="O1487" s="19">
        <f t="shared" si="142"/>
        <v>3.9880052604239609</v>
      </c>
      <c r="P1487" t="str">
        <f t="shared" si="143"/>
        <v>Muito Acima do SLA</v>
      </c>
    </row>
    <row r="1488" spans="1:16" hidden="1" x14ac:dyDescent="0.3">
      <c r="A1488" s="1" t="s">
        <v>4522</v>
      </c>
      <c r="B1488" t="s">
        <v>4523</v>
      </c>
      <c r="C1488" t="s">
        <v>4524</v>
      </c>
      <c r="D1488" t="s">
        <v>23</v>
      </c>
      <c r="F1488" s="3">
        <v>44832.48230113426</v>
      </c>
      <c r="G1488" s="2">
        <v>44832.48230113426</v>
      </c>
      <c r="H1488" s="3">
        <v>44862.393646261575</v>
      </c>
      <c r="I1488" s="2">
        <v>44862.393646261575</v>
      </c>
      <c r="J1488" s="5">
        <f t="shared" si="138"/>
        <v>29.911345127315144</v>
      </c>
      <c r="K1488" s="12">
        <f t="shared" si="139"/>
        <v>29.911345127315144</v>
      </c>
      <c r="L1488" s="5">
        <f t="shared" si="140"/>
        <v>717.87228305556346</v>
      </c>
      <c r="M1488" s="5">
        <v>180</v>
      </c>
      <c r="N1488" t="str">
        <f t="shared" si="141"/>
        <v>Prazo SLA não atendido</v>
      </c>
      <c r="O1488" s="19">
        <f t="shared" si="142"/>
        <v>3.9881793503086858</v>
      </c>
      <c r="P1488" t="str">
        <f t="shared" si="143"/>
        <v>Muito Acima do SLA</v>
      </c>
    </row>
    <row r="1489" spans="1:16" hidden="1" x14ac:dyDescent="0.3">
      <c r="A1489" s="1" t="s">
        <v>1418</v>
      </c>
      <c r="B1489" t="s">
        <v>1419</v>
      </c>
      <c r="C1489" t="s">
        <v>91</v>
      </c>
      <c r="D1489" t="s">
        <v>23</v>
      </c>
      <c r="F1489" s="3">
        <v>45012.737581041663</v>
      </c>
      <c r="G1489" s="2">
        <v>45012.737581041663</v>
      </c>
      <c r="H1489" s="3">
        <v>45042.729167002311</v>
      </c>
      <c r="I1489" s="2">
        <v>45042.729167002311</v>
      </c>
      <c r="J1489" s="5">
        <f t="shared" si="138"/>
        <v>29.991585960648081</v>
      </c>
      <c r="K1489" s="12">
        <f t="shared" si="139"/>
        <v>29.991585960648081</v>
      </c>
      <c r="L1489" s="5">
        <f t="shared" si="140"/>
        <v>719.79806305555394</v>
      </c>
      <c r="M1489" s="5">
        <v>180</v>
      </c>
      <c r="N1489" t="str">
        <f t="shared" si="141"/>
        <v>Prazo SLA não atendido</v>
      </c>
      <c r="O1489" s="19">
        <f t="shared" si="142"/>
        <v>3.9988781280864107</v>
      </c>
      <c r="P1489" t="str">
        <f t="shared" si="143"/>
        <v>Muito Acima do SLA</v>
      </c>
    </row>
    <row r="1490" spans="1:16" hidden="1" x14ac:dyDescent="0.3">
      <c r="A1490" s="1" t="s">
        <v>3823</v>
      </c>
      <c r="B1490" t="s">
        <v>3824</v>
      </c>
      <c r="C1490" t="s">
        <v>71</v>
      </c>
      <c r="D1490" t="s">
        <v>577</v>
      </c>
      <c r="F1490" s="3">
        <v>44869.459508171298</v>
      </c>
      <c r="G1490" s="2">
        <v>44869.459508171298</v>
      </c>
      <c r="H1490" s="3">
        <v>44874.791894560185</v>
      </c>
      <c r="I1490" s="2">
        <v>44874.791894560185</v>
      </c>
      <c r="J1490" s="5">
        <f t="shared" si="138"/>
        <v>5.3323863888872438</v>
      </c>
      <c r="K1490" s="12">
        <f t="shared" si="139"/>
        <v>5.3323863888872438</v>
      </c>
      <c r="L1490" s="5">
        <f t="shared" si="140"/>
        <v>127.97727333329385</v>
      </c>
      <c r="M1490" s="5">
        <v>32</v>
      </c>
      <c r="N1490" t="str">
        <f t="shared" si="141"/>
        <v>Prazo SLA não atendido</v>
      </c>
      <c r="O1490" s="19">
        <f t="shared" si="142"/>
        <v>3.9992897916654329</v>
      </c>
      <c r="P1490" t="str">
        <f t="shared" si="143"/>
        <v>Muito Acima do SLA</v>
      </c>
    </row>
    <row r="1491" spans="1:16" hidden="1" x14ac:dyDescent="0.3">
      <c r="A1491" s="1" t="s">
        <v>5514</v>
      </c>
      <c r="B1491" t="s">
        <v>338</v>
      </c>
      <c r="C1491" t="s">
        <v>4506</v>
      </c>
      <c r="D1491" t="s">
        <v>23</v>
      </c>
      <c r="F1491" s="3">
        <v>44774.535988240743</v>
      </c>
      <c r="G1491" s="2">
        <v>44774.535988240743</v>
      </c>
      <c r="H1491" s="3">
        <v>44804.54542505787</v>
      </c>
      <c r="I1491" s="2">
        <v>44804.54542505787</v>
      </c>
      <c r="J1491" s="5">
        <f t="shared" si="138"/>
        <v>30.009436817126698</v>
      </c>
      <c r="K1491" s="12">
        <f t="shared" si="139"/>
        <v>30.009436817126698</v>
      </c>
      <c r="L1491" s="5">
        <f t="shared" si="140"/>
        <v>720.22648361104075</v>
      </c>
      <c r="M1491" s="5">
        <v>180</v>
      </c>
      <c r="N1491" t="str">
        <f t="shared" si="141"/>
        <v>Prazo SLA não atendido</v>
      </c>
      <c r="O1491" s="19">
        <f t="shared" si="142"/>
        <v>4.0012582422835594</v>
      </c>
      <c r="P1491" t="str">
        <f t="shared" si="143"/>
        <v>Muito Acima do SLA</v>
      </c>
    </row>
    <row r="1492" spans="1:16" hidden="1" x14ac:dyDescent="0.3">
      <c r="A1492" s="1" t="s">
        <v>2394</v>
      </c>
      <c r="B1492" t="s">
        <v>2395</v>
      </c>
      <c r="C1492" t="s">
        <v>2199</v>
      </c>
      <c r="D1492" t="s">
        <v>23</v>
      </c>
      <c r="F1492" s="3">
        <v>44957.51016824074</v>
      </c>
      <c r="G1492" s="2">
        <v>44957.51016824074</v>
      </c>
      <c r="H1492" s="3">
        <v>44987.521815474538</v>
      </c>
      <c r="I1492" s="2">
        <v>44987.521815474538</v>
      </c>
      <c r="J1492" s="5">
        <f t="shared" si="138"/>
        <v>30.011647233797703</v>
      </c>
      <c r="K1492" s="12">
        <f t="shared" si="139"/>
        <v>30.011647233797703</v>
      </c>
      <c r="L1492" s="5">
        <f t="shared" si="140"/>
        <v>720.27953361114487</v>
      </c>
      <c r="M1492" s="5">
        <v>180</v>
      </c>
      <c r="N1492" t="str">
        <f t="shared" si="141"/>
        <v>Prazo SLA não atendido</v>
      </c>
      <c r="O1492" s="19">
        <f t="shared" si="142"/>
        <v>4.0015529645063603</v>
      </c>
      <c r="P1492" t="str">
        <f t="shared" si="143"/>
        <v>Muito Acima do SLA</v>
      </c>
    </row>
    <row r="1493" spans="1:16" hidden="1" x14ac:dyDescent="0.3">
      <c r="A1493" s="1" t="s">
        <v>5892</v>
      </c>
      <c r="B1493" t="s">
        <v>5893</v>
      </c>
      <c r="C1493" t="s">
        <v>109</v>
      </c>
      <c r="D1493" t="s">
        <v>9</v>
      </c>
      <c r="F1493" s="3">
        <v>44756.544054872684</v>
      </c>
      <c r="G1493" s="2">
        <v>44756.544054872684</v>
      </c>
      <c r="H1493" s="3">
        <v>44776.593746018516</v>
      </c>
      <c r="I1493" s="2">
        <v>44776.593746018516</v>
      </c>
      <c r="J1493" s="5">
        <f t="shared" si="138"/>
        <v>20.049691145832185</v>
      </c>
      <c r="K1493" s="12">
        <f t="shared" si="139"/>
        <v>20.049691145832185</v>
      </c>
      <c r="L1493" s="5">
        <f t="shared" si="140"/>
        <v>481.19258749997243</v>
      </c>
      <c r="M1493" s="5">
        <v>120</v>
      </c>
      <c r="N1493" t="str">
        <f t="shared" si="141"/>
        <v>Prazo SLA não atendido</v>
      </c>
      <c r="O1493" s="19">
        <f t="shared" si="142"/>
        <v>4.0099382291664369</v>
      </c>
      <c r="P1493" t="str">
        <f t="shared" si="143"/>
        <v>Muito Acima do SLA</v>
      </c>
    </row>
    <row r="1494" spans="1:16" hidden="1" x14ac:dyDescent="0.3">
      <c r="A1494" s="1" t="s">
        <v>3517</v>
      </c>
      <c r="B1494" t="s">
        <v>3518</v>
      </c>
      <c r="C1494" t="s">
        <v>16</v>
      </c>
      <c r="D1494" t="s">
        <v>9</v>
      </c>
      <c r="F1494" s="3">
        <v>44889.516735682868</v>
      </c>
      <c r="G1494" s="2">
        <v>44889.516735682868</v>
      </c>
      <c r="H1494" s="3">
        <v>44909.576453067129</v>
      </c>
      <c r="I1494" s="2">
        <v>44909.576453067129</v>
      </c>
      <c r="J1494" s="5">
        <f t="shared" si="138"/>
        <v>20.059717384261603</v>
      </c>
      <c r="K1494" s="12">
        <f t="shared" si="139"/>
        <v>20.059717384261603</v>
      </c>
      <c r="L1494" s="5">
        <f t="shared" si="140"/>
        <v>481.43321722227847</v>
      </c>
      <c r="M1494" s="5">
        <v>120</v>
      </c>
      <c r="N1494" t="str">
        <f t="shared" si="141"/>
        <v>Prazo SLA não atendido</v>
      </c>
      <c r="O1494" s="19">
        <f t="shared" si="142"/>
        <v>4.0119434768523208</v>
      </c>
      <c r="P1494" t="str">
        <f t="shared" si="143"/>
        <v>Muito Acima do SLA</v>
      </c>
    </row>
    <row r="1495" spans="1:16" hidden="1" x14ac:dyDescent="0.3">
      <c r="A1495" s="1" t="s">
        <v>588</v>
      </c>
      <c r="B1495" t="s">
        <v>589</v>
      </c>
      <c r="C1495" t="s">
        <v>26</v>
      </c>
      <c r="D1495" t="s">
        <v>68</v>
      </c>
      <c r="F1495" s="3">
        <v>45064.589774340275</v>
      </c>
      <c r="G1495" s="2">
        <v>45064.589774340275</v>
      </c>
      <c r="H1495" s="3">
        <v>45068.618345868053</v>
      </c>
      <c r="I1495" s="2">
        <v>45068.618345868053</v>
      </c>
      <c r="J1495" s="5">
        <f t="shared" si="138"/>
        <v>4.0285715277786949</v>
      </c>
      <c r="K1495" s="12">
        <f t="shared" si="139"/>
        <v>4.0285715277786949</v>
      </c>
      <c r="L1495" s="5">
        <f t="shared" si="140"/>
        <v>96.685716666688677</v>
      </c>
      <c r="M1495" s="5">
        <v>24</v>
      </c>
      <c r="N1495" t="str">
        <f t="shared" si="141"/>
        <v>Prazo SLA não atendido</v>
      </c>
      <c r="O1495" s="19">
        <f t="shared" si="142"/>
        <v>4.0285715277786949</v>
      </c>
      <c r="P1495" t="str">
        <f t="shared" si="143"/>
        <v>Muito Acima do SLA</v>
      </c>
    </row>
    <row r="1496" spans="1:16" hidden="1" x14ac:dyDescent="0.3">
      <c r="A1496" s="1" t="s">
        <v>4954</v>
      </c>
      <c r="B1496" t="s">
        <v>4955</v>
      </c>
      <c r="C1496" t="s">
        <v>109</v>
      </c>
      <c r="D1496" t="s">
        <v>9</v>
      </c>
      <c r="F1496" s="3">
        <v>44806.600408229169</v>
      </c>
      <c r="G1496" s="2">
        <v>44806.600408229169</v>
      </c>
      <c r="H1496" s="3">
        <v>44826.755585358798</v>
      </c>
      <c r="I1496" s="2">
        <v>44826.755585358798</v>
      </c>
      <c r="J1496" s="5">
        <f t="shared" si="138"/>
        <v>20.15517712962901</v>
      </c>
      <c r="K1496" s="12">
        <f t="shared" si="139"/>
        <v>20.15517712962901</v>
      </c>
      <c r="L1496" s="5">
        <f t="shared" si="140"/>
        <v>483.72425111109624</v>
      </c>
      <c r="M1496" s="5">
        <v>120</v>
      </c>
      <c r="N1496" t="str">
        <f t="shared" si="141"/>
        <v>Prazo SLA não atendido</v>
      </c>
      <c r="O1496" s="19">
        <f t="shared" si="142"/>
        <v>4.0310354259258023</v>
      </c>
      <c r="P1496" t="str">
        <f t="shared" si="143"/>
        <v>Muito Acima do SLA</v>
      </c>
    </row>
    <row r="1497" spans="1:16" hidden="1" x14ac:dyDescent="0.3">
      <c r="A1497" s="1" t="s">
        <v>5997</v>
      </c>
      <c r="B1497" t="s">
        <v>5998</v>
      </c>
      <c r="C1497" t="s">
        <v>109</v>
      </c>
      <c r="D1497" t="s">
        <v>9</v>
      </c>
      <c r="F1497" s="3">
        <v>44749.468781435186</v>
      </c>
      <c r="G1497" s="2">
        <v>44749.468781435186</v>
      </c>
      <c r="H1497" s="3">
        <v>44769.727211759258</v>
      </c>
      <c r="I1497" s="2">
        <v>44769.727211759258</v>
      </c>
      <c r="J1497" s="5">
        <f t="shared" si="138"/>
        <v>20.258430324072833</v>
      </c>
      <c r="K1497" s="12">
        <f t="shared" si="139"/>
        <v>20.258430324072833</v>
      </c>
      <c r="L1497" s="5">
        <f t="shared" si="140"/>
        <v>486.202327777748</v>
      </c>
      <c r="M1497" s="5">
        <v>120</v>
      </c>
      <c r="N1497" t="str">
        <f t="shared" si="141"/>
        <v>Prazo SLA não atendido</v>
      </c>
      <c r="O1497" s="19">
        <f t="shared" si="142"/>
        <v>4.0516860648145663</v>
      </c>
      <c r="P1497" t="str">
        <f t="shared" si="143"/>
        <v>Muito Acima do SLA</v>
      </c>
    </row>
    <row r="1498" spans="1:16" hidden="1" x14ac:dyDescent="0.3">
      <c r="A1498" s="1" t="s">
        <v>4498</v>
      </c>
      <c r="B1498" t="s">
        <v>4499</v>
      </c>
      <c r="C1498" t="s">
        <v>26</v>
      </c>
      <c r="D1498" t="s">
        <v>13</v>
      </c>
      <c r="F1498" s="3">
        <v>44833.730930775462</v>
      </c>
      <c r="G1498" s="2">
        <v>44833.730930775462</v>
      </c>
      <c r="H1498" s="3">
        <v>44840.485329074072</v>
      </c>
      <c r="I1498" s="2">
        <v>44840.485329074072</v>
      </c>
      <c r="J1498" s="5">
        <f t="shared" si="138"/>
        <v>6.7543982986098854</v>
      </c>
      <c r="K1498" s="12">
        <f t="shared" si="139"/>
        <v>6.7543982986098854</v>
      </c>
      <c r="L1498" s="5">
        <f t="shared" si="140"/>
        <v>162.10555916663725</v>
      </c>
      <c r="M1498" s="5">
        <v>40</v>
      </c>
      <c r="N1498" t="str">
        <f t="shared" si="141"/>
        <v>Prazo SLA não atendido</v>
      </c>
      <c r="O1498" s="19">
        <f t="shared" si="142"/>
        <v>4.0526389791659314</v>
      </c>
      <c r="P1498" t="str">
        <f t="shared" si="143"/>
        <v>Muito Acima do SLA</v>
      </c>
    </row>
    <row r="1499" spans="1:16" hidden="1" x14ac:dyDescent="0.3">
      <c r="A1499" s="1" t="s">
        <v>2612</v>
      </c>
      <c r="B1499" t="s">
        <v>2613</v>
      </c>
      <c r="C1499" t="s">
        <v>16</v>
      </c>
      <c r="D1499" t="s">
        <v>17</v>
      </c>
      <c r="F1499" s="3">
        <v>44939.78928409722</v>
      </c>
      <c r="G1499" s="2">
        <v>44939.78928409722</v>
      </c>
      <c r="H1499" s="3">
        <v>44942.507901516205</v>
      </c>
      <c r="I1499" s="2">
        <v>44942.507901516205</v>
      </c>
      <c r="J1499" s="5">
        <f t="shared" si="138"/>
        <v>2.7186174189846497</v>
      </c>
      <c r="K1499" s="12">
        <f t="shared" si="139"/>
        <v>2.7186174189846497</v>
      </c>
      <c r="L1499" s="5">
        <f t="shared" si="140"/>
        <v>65.246818055631593</v>
      </c>
      <c r="M1499" s="5">
        <v>16</v>
      </c>
      <c r="N1499" t="str">
        <f t="shared" si="141"/>
        <v>Prazo SLA não atendido</v>
      </c>
      <c r="O1499" s="19">
        <f t="shared" si="142"/>
        <v>4.0779261284769746</v>
      </c>
      <c r="P1499" t="str">
        <f t="shared" si="143"/>
        <v>Muito Acima do SLA</v>
      </c>
    </row>
    <row r="1500" spans="1:16" hidden="1" x14ac:dyDescent="0.3">
      <c r="A1500" s="1" t="s">
        <v>3896</v>
      </c>
      <c r="B1500" t="s">
        <v>3897</v>
      </c>
      <c r="C1500" t="s">
        <v>8</v>
      </c>
      <c r="D1500" t="s">
        <v>13</v>
      </c>
      <c r="F1500" s="3">
        <v>44866.592232476854</v>
      </c>
      <c r="G1500" s="2">
        <v>44866.592232476854</v>
      </c>
      <c r="H1500" s="3">
        <v>44873.393567384257</v>
      </c>
      <c r="I1500" s="2">
        <v>44873.393567384257</v>
      </c>
      <c r="J1500" s="5">
        <f t="shared" si="138"/>
        <v>6.8013349074026337</v>
      </c>
      <c r="K1500" s="12">
        <f t="shared" si="139"/>
        <v>6.8013349074026337</v>
      </c>
      <c r="L1500" s="5">
        <f t="shared" si="140"/>
        <v>163.23203777766321</v>
      </c>
      <c r="M1500" s="5">
        <v>40</v>
      </c>
      <c r="N1500" t="str">
        <f t="shared" si="141"/>
        <v>Prazo SLA não atendido</v>
      </c>
      <c r="O1500" s="19">
        <f t="shared" si="142"/>
        <v>4.08080094444158</v>
      </c>
      <c r="P1500" t="str">
        <f t="shared" si="143"/>
        <v>Muito Acima do SLA</v>
      </c>
    </row>
    <row r="1501" spans="1:16" hidden="1" x14ac:dyDescent="0.3">
      <c r="A1501" s="1" t="s">
        <v>4160</v>
      </c>
      <c r="B1501" t="s">
        <v>4161</v>
      </c>
      <c r="C1501" t="s">
        <v>1469</v>
      </c>
      <c r="D1501" t="s">
        <v>2860</v>
      </c>
      <c r="F1501" s="3">
        <v>44854.633484675927</v>
      </c>
      <c r="G1501" s="2">
        <v>44854.633484675927</v>
      </c>
      <c r="H1501" s="3">
        <v>44861.449030254633</v>
      </c>
      <c r="I1501" s="2">
        <v>44861.449030254633</v>
      </c>
      <c r="J1501" s="5">
        <f t="shared" si="138"/>
        <v>6.8155455787054962</v>
      </c>
      <c r="K1501" s="12">
        <f t="shared" si="139"/>
        <v>6.8155455787054962</v>
      </c>
      <c r="L1501" s="5">
        <f t="shared" si="140"/>
        <v>163.57309388893191</v>
      </c>
      <c r="M1501" s="5">
        <v>40</v>
      </c>
      <c r="N1501" t="str">
        <f t="shared" si="141"/>
        <v>Prazo SLA não atendido</v>
      </c>
      <c r="O1501" s="19">
        <f t="shared" si="142"/>
        <v>4.089327347223298</v>
      </c>
      <c r="P1501" t="str">
        <f t="shared" si="143"/>
        <v>Muito Acima do SLA</v>
      </c>
    </row>
    <row r="1502" spans="1:16" hidden="1" x14ac:dyDescent="0.3">
      <c r="A1502" s="1" t="s">
        <v>6027</v>
      </c>
      <c r="B1502" t="s">
        <v>6028</v>
      </c>
      <c r="C1502" t="s">
        <v>109</v>
      </c>
      <c r="D1502" t="s">
        <v>9</v>
      </c>
      <c r="F1502" s="3">
        <v>44747.951854016203</v>
      </c>
      <c r="G1502" s="2">
        <v>44747.951854016203</v>
      </c>
      <c r="H1502" s="3">
        <v>44768.494179120367</v>
      </c>
      <c r="I1502" s="2">
        <v>44768.494179120367</v>
      </c>
      <c r="J1502" s="5">
        <f t="shared" si="138"/>
        <v>20.542325104164775</v>
      </c>
      <c r="K1502" s="12">
        <f t="shared" si="139"/>
        <v>20.542325104164775</v>
      </c>
      <c r="L1502" s="5">
        <f t="shared" si="140"/>
        <v>493.01580249995459</v>
      </c>
      <c r="M1502" s="5">
        <v>120</v>
      </c>
      <c r="N1502" t="str">
        <f t="shared" si="141"/>
        <v>Prazo SLA não atendido</v>
      </c>
      <c r="O1502" s="19">
        <f t="shared" si="142"/>
        <v>4.1084650208329547</v>
      </c>
      <c r="P1502" t="str">
        <f t="shared" si="143"/>
        <v>Muito Acima do SLA</v>
      </c>
    </row>
    <row r="1503" spans="1:16" hidden="1" x14ac:dyDescent="0.3">
      <c r="A1503" s="1" t="s">
        <v>1881</v>
      </c>
      <c r="B1503" t="s">
        <v>1882</v>
      </c>
      <c r="C1503" t="s">
        <v>12</v>
      </c>
      <c r="D1503" t="s">
        <v>68</v>
      </c>
      <c r="F1503" s="3">
        <v>44988.503976585649</v>
      </c>
      <c r="G1503" s="2">
        <v>44988.503976585649</v>
      </c>
      <c r="H1503" s="3">
        <v>44992.619477060187</v>
      </c>
      <c r="I1503" s="2">
        <v>44992.619477060187</v>
      </c>
      <c r="J1503" s="5">
        <f t="shared" si="138"/>
        <v>4.1155004745378392</v>
      </c>
      <c r="K1503" s="12">
        <f t="shared" si="139"/>
        <v>4.1155004745378392</v>
      </c>
      <c r="L1503" s="5">
        <f t="shared" si="140"/>
        <v>98.77201138890814</v>
      </c>
      <c r="M1503" s="5">
        <v>24</v>
      </c>
      <c r="N1503" t="str">
        <f t="shared" si="141"/>
        <v>Prazo SLA não atendido</v>
      </c>
      <c r="O1503" s="19">
        <f t="shared" si="142"/>
        <v>4.1155004745378392</v>
      </c>
      <c r="P1503" t="str">
        <f t="shared" si="143"/>
        <v>Muito Acima do SLA</v>
      </c>
    </row>
    <row r="1504" spans="1:16" hidden="1" x14ac:dyDescent="0.3">
      <c r="A1504" s="1" t="s">
        <v>5999</v>
      </c>
      <c r="B1504" t="s">
        <v>6000</v>
      </c>
      <c r="C1504" t="s">
        <v>109</v>
      </c>
      <c r="D1504" t="s">
        <v>68</v>
      </c>
      <c r="F1504" s="3">
        <v>44749.394994131944</v>
      </c>
      <c r="G1504" s="2">
        <v>44749.394994131944</v>
      </c>
      <c r="H1504" s="3">
        <v>44753.510713703705</v>
      </c>
      <c r="I1504" s="2">
        <v>44753.510713703705</v>
      </c>
      <c r="J1504" s="5">
        <f t="shared" si="138"/>
        <v>4.1157195717605646</v>
      </c>
      <c r="K1504" s="12">
        <f t="shared" si="139"/>
        <v>4.1157195717605646</v>
      </c>
      <c r="L1504" s="5">
        <f t="shared" si="140"/>
        <v>98.77726972225355</v>
      </c>
      <c r="M1504" s="5">
        <v>24</v>
      </c>
      <c r="N1504" t="str">
        <f t="shared" si="141"/>
        <v>Prazo SLA não atendido</v>
      </c>
      <c r="O1504" s="19">
        <f t="shared" si="142"/>
        <v>4.1157195717605646</v>
      </c>
      <c r="P1504" t="str">
        <f t="shared" si="143"/>
        <v>Muito Acima do SLA</v>
      </c>
    </row>
    <row r="1505" spans="1:16" hidden="1" x14ac:dyDescent="0.3">
      <c r="A1505" s="1" t="s">
        <v>1712</v>
      </c>
      <c r="B1505" t="s">
        <v>1713</v>
      </c>
      <c r="C1505" t="s">
        <v>12</v>
      </c>
      <c r="D1505" t="s">
        <v>13</v>
      </c>
      <c r="F1505" s="3">
        <v>44999.629199120369</v>
      </c>
      <c r="G1505" s="2">
        <v>44999.629199120369</v>
      </c>
      <c r="H1505" s="3">
        <v>45006.490672314816</v>
      </c>
      <c r="I1505" s="2">
        <v>45006.490672314816</v>
      </c>
      <c r="J1505" s="5">
        <f t="shared" si="138"/>
        <v>6.8614731944471714</v>
      </c>
      <c r="K1505" s="12">
        <f t="shared" si="139"/>
        <v>6.8614731944471714</v>
      </c>
      <c r="L1505" s="5">
        <f t="shared" si="140"/>
        <v>164.67535666673211</v>
      </c>
      <c r="M1505" s="5">
        <v>40</v>
      </c>
      <c r="N1505" t="str">
        <f t="shared" si="141"/>
        <v>Prazo SLA não atendido</v>
      </c>
      <c r="O1505" s="19">
        <f t="shared" si="142"/>
        <v>4.1168839166683027</v>
      </c>
      <c r="P1505" t="str">
        <f t="shared" si="143"/>
        <v>Muito Acima do SLA</v>
      </c>
    </row>
    <row r="1506" spans="1:16" hidden="1" x14ac:dyDescent="0.3">
      <c r="A1506" s="1" t="s">
        <v>852</v>
      </c>
      <c r="B1506" t="s">
        <v>853</v>
      </c>
      <c r="C1506" t="s">
        <v>91</v>
      </c>
      <c r="D1506" t="s">
        <v>23</v>
      </c>
      <c r="F1506" s="3">
        <v>45044.596729895835</v>
      </c>
      <c r="G1506" s="2">
        <v>45044.596729895835</v>
      </c>
      <c r="H1506" s="3">
        <v>45075.475719930553</v>
      </c>
      <c r="I1506" s="2">
        <v>45075.475719930553</v>
      </c>
      <c r="J1506" s="5">
        <f t="shared" si="138"/>
        <v>30.878990034718299</v>
      </c>
      <c r="K1506" s="12">
        <f t="shared" si="139"/>
        <v>30.878990034718299</v>
      </c>
      <c r="L1506" s="5">
        <f t="shared" si="140"/>
        <v>741.09576083323918</v>
      </c>
      <c r="M1506" s="5">
        <v>180</v>
      </c>
      <c r="N1506" t="str">
        <f t="shared" si="141"/>
        <v>Prazo SLA não atendido</v>
      </c>
      <c r="O1506" s="19">
        <f t="shared" si="142"/>
        <v>4.1171986712957729</v>
      </c>
      <c r="P1506" t="str">
        <f t="shared" si="143"/>
        <v>Muito Acima do SLA</v>
      </c>
    </row>
    <row r="1507" spans="1:16" hidden="1" x14ac:dyDescent="0.3">
      <c r="A1507" s="1" t="s">
        <v>2993</v>
      </c>
      <c r="B1507" t="s">
        <v>2994</v>
      </c>
      <c r="C1507" t="s">
        <v>12</v>
      </c>
      <c r="D1507" t="s">
        <v>912</v>
      </c>
      <c r="F1507" s="3">
        <v>44917.614091423609</v>
      </c>
      <c r="G1507" s="2">
        <v>44917.614091423609</v>
      </c>
      <c r="H1507" s="3">
        <v>44924.501021585646</v>
      </c>
      <c r="I1507" s="2">
        <v>44924.501021585646</v>
      </c>
      <c r="J1507" s="5">
        <f t="shared" si="138"/>
        <v>6.8869301620361512</v>
      </c>
      <c r="K1507" s="12">
        <f t="shared" si="139"/>
        <v>6.8869301620361512</v>
      </c>
      <c r="L1507" s="5">
        <f t="shared" si="140"/>
        <v>165.28632388886763</v>
      </c>
      <c r="M1507" s="5">
        <v>40</v>
      </c>
      <c r="N1507" t="str">
        <f t="shared" si="141"/>
        <v>Prazo SLA não atendido</v>
      </c>
      <c r="O1507" s="19">
        <f t="shared" si="142"/>
        <v>4.1321580972216907</v>
      </c>
      <c r="P1507" t="str">
        <f t="shared" si="143"/>
        <v>Muito Acima do SLA</v>
      </c>
    </row>
    <row r="1508" spans="1:16" hidden="1" x14ac:dyDescent="0.3">
      <c r="A1508" s="1" t="s">
        <v>1608</v>
      </c>
      <c r="B1508" t="s">
        <v>1609</v>
      </c>
      <c r="C1508" t="s">
        <v>12</v>
      </c>
      <c r="D1508" t="s">
        <v>68</v>
      </c>
      <c r="F1508" s="3">
        <v>45002.483237708337</v>
      </c>
      <c r="G1508" s="2">
        <v>45002.483237708337</v>
      </c>
      <c r="H1508" s="3">
        <v>45006.61676960648</v>
      </c>
      <c r="I1508" s="2">
        <v>45006.61676960648</v>
      </c>
      <c r="J1508" s="5">
        <f t="shared" si="138"/>
        <v>4.1335318981437013</v>
      </c>
      <c r="K1508" s="12">
        <f t="shared" si="139"/>
        <v>4.1335318981437013</v>
      </c>
      <c r="L1508" s="5">
        <f t="shared" si="140"/>
        <v>99.20476555544883</v>
      </c>
      <c r="M1508" s="5">
        <v>24</v>
      </c>
      <c r="N1508" t="str">
        <f t="shared" si="141"/>
        <v>Prazo SLA não atendido</v>
      </c>
      <c r="O1508" s="19">
        <f t="shared" si="142"/>
        <v>4.1335318981437013</v>
      </c>
      <c r="P1508" t="str">
        <f t="shared" si="143"/>
        <v>Muito Acima do SLA</v>
      </c>
    </row>
    <row r="1509" spans="1:16" hidden="1" x14ac:dyDescent="0.3">
      <c r="A1509" s="1" t="s">
        <v>1766</v>
      </c>
      <c r="B1509" t="s">
        <v>1767</v>
      </c>
      <c r="C1509" t="s">
        <v>1005</v>
      </c>
      <c r="D1509" t="s">
        <v>9</v>
      </c>
      <c r="F1509" s="3">
        <v>44994.651755636572</v>
      </c>
      <c r="G1509" s="2">
        <v>44994.651755636572</v>
      </c>
      <c r="H1509" s="3">
        <v>45015.384485289353</v>
      </c>
      <c r="I1509" s="2">
        <v>45015.384485289353</v>
      </c>
      <c r="J1509" s="5">
        <f t="shared" si="138"/>
        <v>20.732729652780108</v>
      </c>
      <c r="K1509" s="12">
        <f t="shared" si="139"/>
        <v>20.732729652780108</v>
      </c>
      <c r="L1509" s="5">
        <f t="shared" si="140"/>
        <v>497.5855116667226</v>
      </c>
      <c r="M1509" s="5">
        <v>120</v>
      </c>
      <c r="N1509" t="str">
        <f t="shared" si="141"/>
        <v>Prazo SLA não atendido</v>
      </c>
      <c r="O1509" s="19">
        <f t="shared" si="142"/>
        <v>4.1465459305560213</v>
      </c>
      <c r="P1509" t="str">
        <f t="shared" si="143"/>
        <v>Muito Acima do SLA</v>
      </c>
    </row>
    <row r="1510" spans="1:16" hidden="1" x14ac:dyDescent="0.3">
      <c r="A1510" s="1" t="s">
        <v>1237</v>
      </c>
      <c r="B1510" t="s">
        <v>1238</v>
      </c>
      <c r="C1510" t="s">
        <v>289</v>
      </c>
      <c r="D1510" t="s">
        <v>290</v>
      </c>
      <c r="F1510" s="3">
        <v>45021.626294027781</v>
      </c>
      <c r="G1510" s="2">
        <v>45021.626294027781</v>
      </c>
      <c r="H1510" s="3">
        <v>45104.647381226852</v>
      </c>
      <c r="I1510" s="2">
        <v>45104.647381226852</v>
      </c>
      <c r="J1510" s="5">
        <f t="shared" si="138"/>
        <v>83.021087199071189</v>
      </c>
      <c r="K1510" s="12">
        <f t="shared" si="139"/>
        <v>83.021087199071189</v>
      </c>
      <c r="L1510" s="5">
        <f t="shared" si="140"/>
        <v>1992.5060927777085</v>
      </c>
      <c r="M1510" s="5">
        <v>480</v>
      </c>
      <c r="N1510" t="str">
        <f t="shared" si="141"/>
        <v>Prazo SLA não atendido</v>
      </c>
      <c r="O1510" s="19">
        <f t="shared" si="142"/>
        <v>4.1510543599535596</v>
      </c>
      <c r="P1510" t="str">
        <f t="shared" si="143"/>
        <v>Muito Acima do SLA</v>
      </c>
    </row>
    <row r="1511" spans="1:16" hidden="1" x14ac:dyDescent="0.3">
      <c r="A1511" s="1" t="s">
        <v>722</v>
      </c>
      <c r="B1511" t="s">
        <v>723</v>
      </c>
      <c r="C1511" t="s">
        <v>26</v>
      </c>
      <c r="D1511" t="s">
        <v>17</v>
      </c>
      <c r="F1511" s="3">
        <v>45054.683526388886</v>
      </c>
      <c r="G1511" s="2">
        <v>45054.683526388886</v>
      </c>
      <c r="H1511" s="3">
        <v>45057.451932812502</v>
      </c>
      <c r="I1511" s="2">
        <v>45057.451932812502</v>
      </c>
      <c r="J1511" s="5">
        <f t="shared" si="138"/>
        <v>2.7684064236163977</v>
      </c>
      <c r="K1511" s="12">
        <f t="shared" si="139"/>
        <v>2.7684064236163977</v>
      </c>
      <c r="L1511" s="5">
        <f t="shared" si="140"/>
        <v>66.441754166793544</v>
      </c>
      <c r="M1511" s="5">
        <v>16</v>
      </c>
      <c r="N1511" t="str">
        <f t="shared" si="141"/>
        <v>Prazo SLA não atendido</v>
      </c>
      <c r="O1511" s="19">
        <f t="shared" si="142"/>
        <v>4.1526096354245965</v>
      </c>
      <c r="P1511" t="str">
        <f t="shared" si="143"/>
        <v>Muito Acima do SLA</v>
      </c>
    </row>
    <row r="1512" spans="1:16" hidden="1" x14ac:dyDescent="0.3">
      <c r="A1512" s="1" t="s">
        <v>2058</v>
      </c>
      <c r="B1512" t="s">
        <v>2059</v>
      </c>
      <c r="C1512" t="s">
        <v>26</v>
      </c>
      <c r="D1512" t="s">
        <v>9</v>
      </c>
      <c r="F1512" s="3">
        <v>44973.77086640046</v>
      </c>
      <c r="G1512" s="2">
        <v>44973.77086640046</v>
      </c>
      <c r="H1512" s="3">
        <v>44994.572528969904</v>
      </c>
      <c r="I1512" s="2">
        <v>44994.572528969904</v>
      </c>
      <c r="J1512" s="5">
        <f t="shared" si="138"/>
        <v>20.801662569443579</v>
      </c>
      <c r="K1512" s="12">
        <f t="shared" si="139"/>
        <v>20.801662569443579</v>
      </c>
      <c r="L1512" s="5">
        <f t="shared" si="140"/>
        <v>499.23990166664589</v>
      </c>
      <c r="M1512" s="5">
        <v>120</v>
      </c>
      <c r="N1512" t="str">
        <f t="shared" si="141"/>
        <v>Prazo SLA não atendido</v>
      </c>
      <c r="O1512" s="19">
        <f t="shared" si="142"/>
        <v>4.1603325138887159</v>
      </c>
      <c r="P1512" t="str">
        <f t="shared" si="143"/>
        <v>Muito Acima do SLA</v>
      </c>
    </row>
    <row r="1513" spans="1:16" hidden="1" x14ac:dyDescent="0.3">
      <c r="A1513" s="1" t="s">
        <v>5176</v>
      </c>
      <c r="B1513" t="s">
        <v>5177</v>
      </c>
      <c r="C1513" t="s">
        <v>4506</v>
      </c>
      <c r="D1513" t="s">
        <v>23</v>
      </c>
      <c r="F1513" s="3">
        <v>44795.447341400461</v>
      </c>
      <c r="G1513" s="2">
        <v>44795.447341400461</v>
      </c>
      <c r="H1513" s="3">
        <v>44826.651773310186</v>
      </c>
      <c r="I1513" s="2">
        <v>44826.651773310186</v>
      </c>
      <c r="J1513" s="5">
        <f t="shared" si="138"/>
        <v>31.204431909725827</v>
      </c>
      <c r="K1513" s="12">
        <f t="shared" si="139"/>
        <v>31.204431909725827</v>
      </c>
      <c r="L1513" s="5">
        <f t="shared" si="140"/>
        <v>748.90636583341984</v>
      </c>
      <c r="M1513" s="5">
        <v>180</v>
      </c>
      <c r="N1513" t="str">
        <f t="shared" si="141"/>
        <v>Prazo SLA não atendido</v>
      </c>
      <c r="O1513" s="19">
        <f t="shared" si="142"/>
        <v>4.1605909212967767</v>
      </c>
      <c r="P1513" t="str">
        <f t="shared" si="143"/>
        <v>Muito Acima do SLA</v>
      </c>
    </row>
    <row r="1514" spans="1:16" hidden="1" x14ac:dyDescent="0.3">
      <c r="A1514" s="1" t="s">
        <v>756</v>
      </c>
      <c r="B1514" t="s">
        <v>757</v>
      </c>
      <c r="C1514" t="s">
        <v>211</v>
      </c>
      <c r="D1514" t="s">
        <v>13</v>
      </c>
      <c r="F1514" s="3">
        <v>45051.775530115738</v>
      </c>
      <c r="G1514" s="2">
        <v>45051.775530115738</v>
      </c>
      <c r="H1514" s="3">
        <v>45058.720589976852</v>
      </c>
      <c r="I1514" s="2">
        <v>45058.720589976852</v>
      </c>
      <c r="J1514" s="5">
        <f t="shared" si="138"/>
        <v>6.9450598611147143</v>
      </c>
      <c r="K1514" s="12">
        <f t="shared" si="139"/>
        <v>6.9450598611147143</v>
      </c>
      <c r="L1514" s="5">
        <f t="shared" si="140"/>
        <v>166.68143666675314</v>
      </c>
      <c r="M1514" s="5">
        <v>40</v>
      </c>
      <c r="N1514" t="str">
        <f t="shared" si="141"/>
        <v>Prazo SLA não atendido</v>
      </c>
      <c r="O1514" s="19">
        <f t="shared" si="142"/>
        <v>4.1670359166688282</v>
      </c>
      <c r="P1514" t="str">
        <f t="shared" si="143"/>
        <v>Muito Acima do SLA</v>
      </c>
    </row>
    <row r="1515" spans="1:16" hidden="1" x14ac:dyDescent="0.3">
      <c r="A1515" s="1" t="s">
        <v>4488</v>
      </c>
      <c r="B1515" t="s">
        <v>4489</v>
      </c>
      <c r="C1515" t="s">
        <v>91</v>
      </c>
      <c r="D1515" t="s">
        <v>23</v>
      </c>
      <c r="F1515" s="3">
        <v>44834.396936354169</v>
      </c>
      <c r="G1515" s="2">
        <v>44834.396936354169</v>
      </c>
      <c r="H1515" s="3">
        <v>44865.657871423609</v>
      </c>
      <c r="I1515" s="2">
        <v>44865.657871423609</v>
      </c>
      <c r="J1515" s="5">
        <f t="shared" si="138"/>
        <v>31.260935069440166</v>
      </c>
      <c r="K1515" s="12">
        <f t="shared" si="139"/>
        <v>31.260935069440166</v>
      </c>
      <c r="L1515" s="5">
        <f t="shared" si="140"/>
        <v>750.26244166656397</v>
      </c>
      <c r="M1515" s="5">
        <v>180</v>
      </c>
      <c r="N1515" t="str">
        <f t="shared" si="141"/>
        <v>Prazo SLA não atendido</v>
      </c>
      <c r="O1515" s="19">
        <f t="shared" si="142"/>
        <v>4.1681246759253554</v>
      </c>
      <c r="P1515" t="str">
        <f t="shared" si="143"/>
        <v>Muito Acima do SLA</v>
      </c>
    </row>
    <row r="1516" spans="1:16" hidden="1" x14ac:dyDescent="0.3">
      <c r="A1516" s="1" t="s">
        <v>2239</v>
      </c>
      <c r="B1516" t="s">
        <v>2240</v>
      </c>
      <c r="C1516" t="s">
        <v>16</v>
      </c>
      <c r="D1516" t="s">
        <v>13</v>
      </c>
      <c r="F1516" s="3">
        <v>44964.654139618055</v>
      </c>
      <c r="G1516" s="2">
        <v>44964.654139618055</v>
      </c>
      <c r="H1516" s="3">
        <v>44971.60448947917</v>
      </c>
      <c r="I1516" s="2">
        <v>44971.60448947917</v>
      </c>
      <c r="J1516" s="5">
        <f t="shared" si="138"/>
        <v>6.9503498611156829</v>
      </c>
      <c r="K1516" s="12">
        <f t="shared" si="139"/>
        <v>6.9503498611156829</v>
      </c>
      <c r="L1516" s="5">
        <f t="shared" si="140"/>
        <v>166.80839666677639</v>
      </c>
      <c r="M1516" s="5">
        <v>40</v>
      </c>
      <c r="N1516" t="str">
        <f t="shared" si="141"/>
        <v>Prazo SLA não atendido</v>
      </c>
      <c r="O1516" s="19">
        <f t="shared" si="142"/>
        <v>4.1702099166694095</v>
      </c>
      <c r="P1516" t="str">
        <f t="shared" si="143"/>
        <v>Muito Acima do SLA</v>
      </c>
    </row>
    <row r="1517" spans="1:16" hidden="1" x14ac:dyDescent="0.3">
      <c r="A1517" s="1" t="s">
        <v>3398</v>
      </c>
      <c r="B1517" t="s">
        <v>3399</v>
      </c>
      <c r="C1517" t="s">
        <v>16</v>
      </c>
      <c r="D1517" t="s">
        <v>9</v>
      </c>
      <c r="F1517" s="3">
        <v>44895.651873020834</v>
      </c>
      <c r="G1517" s="2">
        <v>44895.651873020834</v>
      </c>
      <c r="H1517" s="3">
        <v>44916.529762928243</v>
      </c>
      <c r="I1517" s="2">
        <v>44916.529762928243</v>
      </c>
      <c r="J1517" s="5">
        <f t="shared" si="138"/>
        <v>20.877889907409553</v>
      </c>
      <c r="K1517" s="12">
        <f t="shared" si="139"/>
        <v>20.877889907409553</v>
      </c>
      <c r="L1517" s="5">
        <f t="shared" si="140"/>
        <v>501.06935777782928</v>
      </c>
      <c r="M1517" s="5">
        <v>120</v>
      </c>
      <c r="N1517" t="str">
        <f t="shared" si="141"/>
        <v>Prazo SLA não atendido</v>
      </c>
      <c r="O1517" s="19">
        <f t="shared" si="142"/>
        <v>4.1755779814819105</v>
      </c>
      <c r="P1517" t="str">
        <f t="shared" si="143"/>
        <v>Muito Acima do SLA</v>
      </c>
    </row>
    <row r="1518" spans="1:16" hidden="1" x14ac:dyDescent="0.3">
      <c r="A1518" s="1" t="s">
        <v>3400</v>
      </c>
      <c r="B1518" t="s">
        <v>3401</v>
      </c>
      <c r="C1518" t="s">
        <v>16</v>
      </c>
      <c r="D1518" t="s">
        <v>9</v>
      </c>
      <c r="F1518" s="3">
        <v>44895.649564976855</v>
      </c>
      <c r="G1518" s="2">
        <v>44895.649564976855</v>
      </c>
      <c r="H1518" s="3">
        <v>44916.536387245367</v>
      </c>
      <c r="I1518" s="2">
        <v>44916.536387245367</v>
      </c>
      <c r="J1518" s="5">
        <f t="shared" si="138"/>
        <v>20.886822268512333</v>
      </c>
      <c r="K1518" s="12">
        <f t="shared" si="139"/>
        <v>20.886822268512333</v>
      </c>
      <c r="L1518" s="5">
        <f t="shared" si="140"/>
        <v>501.28373444429599</v>
      </c>
      <c r="M1518" s="5">
        <v>120</v>
      </c>
      <c r="N1518" t="str">
        <f t="shared" si="141"/>
        <v>Prazo SLA não atendido</v>
      </c>
      <c r="O1518" s="19">
        <f t="shared" si="142"/>
        <v>4.1773644537024666</v>
      </c>
      <c r="P1518" t="str">
        <f t="shared" si="143"/>
        <v>Muito Acima do SLA</v>
      </c>
    </row>
    <row r="1519" spans="1:16" hidden="1" x14ac:dyDescent="0.3">
      <c r="A1519" s="1" t="s">
        <v>3402</v>
      </c>
      <c r="B1519" t="s">
        <v>3403</v>
      </c>
      <c r="C1519" t="s">
        <v>16</v>
      </c>
      <c r="D1519" t="s">
        <v>9</v>
      </c>
      <c r="F1519" s="3">
        <v>44895.645262465281</v>
      </c>
      <c r="G1519" s="2">
        <v>44895.645262465281</v>
      </c>
      <c r="H1519" s="3">
        <v>44916.533017465277</v>
      </c>
      <c r="I1519" s="2">
        <v>44916.533017465277</v>
      </c>
      <c r="J1519" s="5">
        <f t="shared" si="138"/>
        <v>20.887754999996105</v>
      </c>
      <c r="K1519" s="12">
        <f t="shared" si="139"/>
        <v>20.887754999996105</v>
      </c>
      <c r="L1519" s="5">
        <f t="shared" si="140"/>
        <v>501.30611999990651</v>
      </c>
      <c r="M1519" s="5">
        <v>120</v>
      </c>
      <c r="N1519" t="str">
        <f t="shared" si="141"/>
        <v>Prazo SLA não atendido</v>
      </c>
      <c r="O1519" s="19">
        <f t="shared" si="142"/>
        <v>4.1775509999992213</v>
      </c>
      <c r="P1519" t="str">
        <f t="shared" si="143"/>
        <v>Muito Acima do SLA</v>
      </c>
    </row>
    <row r="1520" spans="1:16" hidden="1" x14ac:dyDescent="0.3">
      <c r="A1520" s="1" t="s">
        <v>946</v>
      </c>
      <c r="B1520" t="s">
        <v>940</v>
      </c>
      <c r="C1520" t="s">
        <v>16</v>
      </c>
      <c r="D1520" t="s">
        <v>43</v>
      </c>
      <c r="F1520" s="3">
        <v>45041.712724606485</v>
      </c>
      <c r="G1520" s="2">
        <v>45041.712724606485</v>
      </c>
      <c r="H1520" s="3">
        <v>45044.50143744213</v>
      </c>
      <c r="I1520" s="2">
        <v>45044.50143744213</v>
      </c>
      <c r="J1520" s="5">
        <f t="shared" si="138"/>
        <v>2.7887128356451285</v>
      </c>
      <c r="K1520" s="12">
        <f t="shared" si="139"/>
        <v>2.7887128356451285</v>
      </c>
      <c r="L1520" s="5">
        <f t="shared" si="140"/>
        <v>66.929108055483084</v>
      </c>
      <c r="M1520" s="5">
        <v>16</v>
      </c>
      <c r="N1520" t="str">
        <f t="shared" si="141"/>
        <v>Prazo SLA não atendido</v>
      </c>
      <c r="O1520" s="19">
        <f t="shared" si="142"/>
        <v>4.1830692534676928</v>
      </c>
      <c r="P1520" t="str">
        <f t="shared" si="143"/>
        <v>Muito Acima do SLA</v>
      </c>
    </row>
    <row r="1521" spans="1:16" hidden="1" x14ac:dyDescent="0.3">
      <c r="A1521" s="1" t="s">
        <v>2771</v>
      </c>
      <c r="B1521" t="s">
        <v>74</v>
      </c>
      <c r="C1521" t="s">
        <v>16</v>
      </c>
      <c r="D1521" t="s">
        <v>13</v>
      </c>
      <c r="F1521" s="3">
        <v>44931.673071863428</v>
      </c>
      <c r="G1521" s="2">
        <v>44931.673071863428</v>
      </c>
      <c r="H1521" s="3">
        <v>44938.656076539351</v>
      </c>
      <c r="I1521" s="2">
        <v>44938.656076539351</v>
      </c>
      <c r="J1521" s="5">
        <f t="shared" si="138"/>
        <v>6.9830046759234392</v>
      </c>
      <c r="K1521" s="12">
        <f t="shared" si="139"/>
        <v>6.9830046759234392</v>
      </c>
      <c r="L1521" s="5">
        <f t="shared" si="140"/>
        <v>167.59211222216254</v>
      </c>
      <c r="M1521" s="5">
        <v>40</v>
      </c>
      <c r="N1521" t="str">
        <f t="shared" si="141"/>
        <v>Prazo SLA não atendido</v>
      </c>
      <c r="O1521" s="19">
        <f t="shared" si="142"/>
        <v>4.1898028055540637</v>
      </c>
      <c r="P1521" t="str">
        <f t="shared" si="143"/>
        <v>Muito Acima do SLA</v>
      </c>
    </row>
    <row r="1522" spans="1:16" hidden="1" x14ac:dyDescent="0.3">
      <c r="A1522" s="1" t="s">
        <v>2671</v>
      </c>
      <c r="B1522" t="s">
        <v>2672</v>
      </c>
      <c r="C1522" t="s">
        <v>16</v>
      </c>
      <c r="D1522" t="s">
        <v>9</v>
      </c>
      <c r="F1522" s="3">
        <v>44937.517212326391</v>
      </c>
      <c r="G1522" s="2">
        <v>44937.517212326391</v>
      </c>
      <c r="H1522" s="3">
        <v>44958.478919236113</v>
      </c>
      <c r="I1522" s="2">
        <v>44958.478919236113</v>
      </c>
      <c r="J1522" s="5">
        <f t="shared" si="138"/>
        <v>20.961706909722125</v>
      </c>
      <c r="K1522" s="12">
        <f t="shared" si="139"/>
        <v>20.961706909722125</v>
      </c>
      <c r="L1522" s="5">
        <f t="shared" si="140"/>
        <v>503.08096583333099</v>
      </c>
      <c r="M1522" s="5">
        <v>120</v>
      </c>
      <c r="N1522" t="str">
        <f t="shared" si="141"/>
        <v>Prazo SLA não atendido</v>
      </c>
      <c r="O1522" s="19">
        <f t="shared" si="142"/>
        <v>4.1923413819444253</v>
      </c>
      <c r="P1522" t="str">
        <f t="shared" si="143"/>
        <v>Muito Acima do SLA</v>
      </c>
    </row>
    <row r="1523" spans="1:16" hidden="1" x14ac:dyDescent="0.3">
      <c r="A1523" s="1" t="s">
        <v>6085</v>
      </c>
      <c r="B1523" t="s">
        <v>19</v>
      </c>
      <c r="C1523" t="s">
        <v>109</v>
      </c>
      <c r="D1523" t="s">
        <v>9</v>
      </c>
      <c r="F1523" s="3">
        <v>44743.728570011575</v>
      </c>
      <c r="G1523" s="2">
        <v>44743.728570011575</v>
      </c>
      <c r="H1523" s="3">
        <v>44764.696076377317</v>
      </c>
      <c r="I1523" s="2">
        <v>44764.696076377317</v>
      </c>
      <c r="J1523" s="5">
        <f t="shared" si="138"/>
        <v>20.967506365741428</v>
      </c>
      <c r="K1523" s="12">
        <f t="shared" si="139"/>
        <v>20.967506365741428</v>
      </c>
      <c r="L1523" s="5">
        <f t="shared" si="140"/>
        <v>503.22015277779428</v>
      </c>
      <c r="M1523" s="5">
        <v>120</v>
      </c>
      <c r="N1523" t="str">
        <f t="shared" si="141"/>
        <v>Prazo SLA não atendido</v>
      </c>
      <c r="O1523" s="19">
        <f t="shared" si="142"/>
        <v>4.1935012731482857</v>
      </c>
      <c r="P1523" t="str">
        <f t="shared" si="143"/>
        <v>Muito Acima do SLA</v>
      </c>
    </row>
    <row r="1524" spans="1:16" hidden="1" x14ac:dyDescent="0.3">
      <c r="A1524" s="1" t="s">
        <v>2264</v>
      </c>
      <c r="B1524" t="s">
        <v>473</v>
      </c>
      <c r="C1524" t="s">
        <v>16</v>
      </c>
      <c r="D1524" t="s">
        <v>13</v>
      </c>
      <c r="F1524" s="3">
        <v>44964.421664189817</v>
      </c>
      <c r="G1524" s="2">
        <v>44964.421664189817</v>
      </c>
      <c r="H1524" s="3">
        <v>44971.411559791668</v>
      </c>
      <c r="I1524" s="2">
        <v>44971.411559791668</v>
      </c>
      <c r="J1524" s="5">
        <f t="shared" si="138"/>
        <v>6.9898956018514582</v>
      </c>
      <c r="K1524" s="12">
        <f t="shared" si="139"/>
        <v>6.9898956018514582</v>
      </c>
      <c r="L1524" s="5">
        <f t="shared" si="140"/>
        <v>167.757494444435</v>
      </c>
      <c r="M1524" s="5">
        <v>40</v>
      </c>
      <c r="N1524" t="str">
        <f t="shared" si="141"/>
        <v>Prazo SLA não atendido</v>
      </c>
      <c r="O1524" s="19">
        <f t="shared" si="142"/>
        <v>4.1939373611108746</v>
      </c>
      <c r="P1524" t="str">
        <f t="shared" si="143"/>
        <v>Muito Acima do SLA</v>
      </c>
    </row>
    <row r="1525" spans="1:16" hidden="1" x14ac:dyDescent="0.3">
      <c r="A1525" s="1" t="s">
        <v>3419</v>
      </c>
      <c r="B1525" t="s">
        <v>3420</v>
      </c>
      <c r="C1525" t="s">
        <v>16</v>
      </c>
      <c r="D1525" t="s">
        <v>9</v>
      </c>
      <c r="F1525" s="3">
        <v>44895.447487106481</v>
      </c>
      <c r="G1525" s="2">
        <v>44895.447487106481</v>
      </c>
      <c r="H1525" s="3">
        <v>44916.532099247685</v>
      </c>
      <c r="I1525" s="2">
        <v>44916.532099247685</v>
      </c>
      <c r="J1525" s="5">
        <f t="shared" si="138"/>
        <v>21.084612141203252</v>
      </c>
      <c r="K1525" s="12">
        <f t="shared" si="139"/>
        <v>21.084612141203252</v>
      </c>
      <c r="L1525" s="5">
        <f t="shared" si="140"/>
        <v>506.03069138887804</v>
      </c>
      <c r="M1525" s="5">
        <v>120</v>
      </c>
      <c r="N1525" t="str">
        <f t="shared" si="141"/>
        <v>Prazo SLA não atendido</v>
      </c>
      <c r="O1525" s="19">
        <f t="shared" si="142"/>
        <v>4.2169224282406503</v>
      </c>
      <c r="P1525" t="str">
        <f t="shared" si="143"/>
        <v>Muito Acima do SLA</v>
      </c>
    </row>
    <row r="1526" spans="1:16" hidden="1" x14ac:dyDescent="0.3">
      <c r="A1526" s="1" t="s">
        <v>2834</v>
      </c>
      <c r="B1526" t="s">
        <v>2835</v>
      </c>
      <c r="C1526" t="s">
        <v>16</v>
      </c>
      <c r="D1526" t="s">
        <v>13</v>
      </c>
      <c r="F1526" s="3">
        <v>44928.712512928243</v>
      </c>
      <c r="G1526" s="2">
        <v>44928.712512928243</v>
      </c>
      <c r="H1526" s="3">
        <v>44935.746543622685</v>
      </c>
      <c r="I1526" s="2">
        <v>44935.746543622685</v>
      </c>
      <c r="J1526" s="5">
        <f t="shared" si="138"/>
        <v>7.0340306944417534</v>
      </c>
      <c r="K1526" s="12">
        <f t="shared" si="139"/>
        <v>7.0340306944417534</v>
      </c>
      <c r="L1526" s="5">
        <f t="shared" si="140"/>
        <v>168.81673666660208</v>
      </c>
      <c r="M1526" s="5">
        <v>40</v>
      </c>
      <c r="N1526" t="str">
        <f t="shared" si="141"/>
        <v>Prazo SLA não atendido</v>
      </c>
      <c r="O1526" s="19">
        <f t="shared" si="142"/>
        <v>4.2204184166650522</v>
      </c>
      <c r="P1526" t="str">
        <f t="shared" si="143"/>
        <v>Muito Acima do SLA</v>
      </c>
    </row>
    <row r="1527" spans="1:16" hidden="1" x14ac:dyDescent="0.3">
      <c r="A1527" s="1" t="s">
        <v>2258</v>
      </c>
      <c r="B1527" t="s">
        <v>2259</v>
      </c>
      <c r="C1527" t="s">
        <v>26</v>
      </c>
      <c r="D1527" t="s">
        <v>912</v>
      </c>
      <c r="F1527" s="3">
        <v>44964.458567395835</v>
      </c>
      <c r="G1527" s="2">
        <v>44964.458567395835</v>
      </c>
      <c r="H1527" s="3">
        <v>44971.500835902778</v>
      </c>
      <c r="I1527" s="2">
        <v>44971.500835902778</v>
      </c>
      <c r="J1527" s="5">
        <f t="shared" si="138"/>
        <v>7.0422685069424915</v>
      </c>
      <c r="K1527" s="12">
        <f t="shared" si="139"/>
        <v>7.0422685069424915</v>
      </c>
      <c r="L1527" s="5">
        <f t="shared" si="140"/>
        <v>169.0144441666198</v>
      </c>
      <c r="M1527" s="5">
        <v>40</v>
      </c>
      <c r="N1527" t="str">
        <f t="shared" si="141"/>
        <v>Prazo SLA não atendido</v>
      </c>
      <c r="O1527" s="19">
        <f t="shared" si="142"/>
        <v>4.2253611041654953</v>
      </c>
      <c r="P1527" t="str">
        <f t="shared" si="143"/>
        <v>Muito Acima do SLA</v>
      </c>
    </row>
    <row r="1528" spans="1:16" hidden="1" x14ac:dyDescent="0.3">
      <c r="A1528" s="1" t="s">
        <v>3427</v>
      </c>
      <c r="B1528" t="s">
        <v>3428</v>
      </c>
      <c r="C1528" t="s">
        <v>16</v>
      </c>
      <c r="D1528" t="s">
        <v>9</v>
      </c>
      <c r="F1528" s="3">
        <v>44895.400845833334</v>
      </c>
      <c r="G1528" s="2">
        <v>44895.400845833334</v>
      </c>
      <c r="H1528" s="3">
        <v>44916.533829988424</v>
      </c>
      <c r="I1528" s="2">
        <v>44916.533829988424</v>
      </c>
      <c r="J1528" s="5">
        <f t="shared" si="138"/>
        <v>21.132984155090526</v>
      </c>
      <c r="K1528" s="12">
        <f t="shared" si="139"/>
        <v>21.132984155090526</v>
      </c>
      <c r="L1528" s="5">
        <f t="shared" si="140"/>
        <v>507.19161972217262</v>
      </c>
      <c r="M1528" s="5">
        <v>120</v>
      </c>
      <c r="N1528" t="str">
        <f t="shared" si="141"/>
        <v>Prazo SLA não atendido</v>
      </c>
      <c r="O1528" s="19">
        <f t="shared" si="142"/>
        <v>4.2265968310181048</v>
      </c>
      <c r="P1528" t="str">
        <f t="shared" si="143"/>
        <v>Muito Acima do SLA</v>
      </c>
    </row>
    <row r="1529" spans="1:16" hidden="1" x14ac:dyDescent="0.3">
      <c r="A1529" s="1" t="s">
        <v>3174</v>
      </c>
      <c r="B1529" t="s">
        <v>3175</v>
      </c>
      <c r="C1529" t="s">
        <v>8</v>
      </c>
      <c r="D1529" t="s">
        <v>17</v>
      </c>
      <c r="F1529" s="3">
        <v>44907.763780648151</v>
      </c>
      <c r="G1529" s="2">
        <v>44907.763780648151</v>
      </c>
      <c r="H1529" s="3">
        <v>44910.582594780091</v>
      </c>
      <c r="I1529" s="2">
        <v>44910.582594780091</v>
      </c>
      <c r="J1529" s="5">
        <f t="shared" si="138"/>
        <v>2.8188141319405986</v>
      </c>
      <c r="K1529" s="12">
        <f t="shared" si="139"/>
        <v>2.8188141319405986</v>
      </c>
      <c r="L1529" s="5">
        <f t="shared" si="140"/>
        <v>67.651539166574366</v>
      </c>
      <c r="M1529" s="5">
        <v>16</v>
      </c>
      <c r="N1529" t="str">
        <f t="shared" si="141"/>
        <v>Prazo SLA não atendido</v>
      </c>
      <c r="O1529" s="19">
        <f t="shared" si="142"/>
        <v>4.2282211979108979</v>
      </c>
      <c r="P1529" t="str">
        <f t="shared" si="143"/>
        <v>Muito Acima do SLA</v>
      </c>
    </row>
    <row r="1530" spans="1:16" hidden="1" x14ac:dyDescent="0.3">
      <c r="A1530" s="1" t="s">
        <v>444</v>
      </c>
      <c r="B1530" t="s">
        <v>445</v>
      </c>
      <c r="C1530" t="s">
        <v>211</v>
      </c>
      <c r="D1530" t="s">
        <v>13</v>
      </c>
      <c r="F1530" s="3">
        <v>45075.416527395835</v>
      </c>
      <c r="G1530" s="2">
        <v>45075.416527395835</v>
      </c>
      <c r="H1530" s="3">
        <v>45082.494968449071</v>
      </c>
      <c r="I1530" s="2">
        <v>45082.494968449071</v>
      </c>
      <c r="J1530" s="5">
        <f t="shared" si="138"/>
        <v>7.0784410532360198</v>
      </c>
      <c r="K1530" s="12">
        <f t="shared" si="139"/>
        <v>7.0784410532360198</v>
      </c>
      <c r="L1530" s="5">
        <f t="shared" si="140"/>
        <v>169.88258527766448</v>
      </c>
      <c r="M1530" s="5">
        <v>40</v>
      </c>
      <c r="N1530" t="str">
        <f t="shared" si="141"/>
        <v>Prazo SLA não atendido</v>
      </c>
      <c r="O1530" s="19">
        <f t="shared" si="142"/>
        <v>4.2470646319416119</v>
      </c>
      <c r="P1530" t="str">
        <f t="shared" si="143"/>
        <v>Muito Acima do SLA</v>
      </c>
    </row>
    <row r="1531" spans="1:16" hidden="1" x14ac:dyDescent="0.3">
      <c r="A1531" s="1" t="s">
        <v>6066</v>
      </c>
      <c r="B1531" t="s">
        <v>6067</v>
      </c>
      <c r="C1531" t="s">
        <v>4047</v>
      </c>
      <c r="D1531" t="s">
        <v>290</v>
      </c>
      <c r="F1531" s="3">
        <v>44746.700260057871</v>
      </c>
      <c r="G1531" s="2">
        <v>44746.700260057871</v>
      </c>
      <c r="H1531" s="3">
        <v>44831.645767511574</v>
      </c>
      <c r="I1531" s="2">
        <v>44831.645767511574</v>
      </c>
      <c r="J1531" s="5">
        <f t="shared" si="138"/>
        <v>84.945507453703613</v>
      </c>
      <c r="K1531" s="12">
        <f t="shared" si="139"/>
        <v>84.945507453703613</v>
      </c>
      <c r="L1531" s="5">
        <f t="shared" si="140"/>
        <v>2038.6921788888867</v>
      </c>
      <c r="M1531" s="5">
        <v>480</v>
      </c>
      <c r="N1531" t="str">
        <f t="shared" si="141"/>
        <v>Prazo SLA não atendido</v>
      </c>
      <c r="O1531" s="19">
        <f t="shared" si="142"/>
        <v>4.2472753726851806</v>
      </c>
      <c r="P1531" t="str">
        <f t="shared" si="143"/>
        <v>Muito Acima do SLA</v>
      </c>
    </row>
    <row r="1532" spans="1:16" hidden="1" x14ac:dyDescent="0.3">
      <c r="A1532" s="1" t="s">
        <v>2830</v>
      </c>
      <c r="B1532" t="s">
        <v>2831</v>
      </c>
      <c r="C1532" t="s">
        <v>374</v>
      </c>
      <c r="D1532" t="s">
        <v>13</v>
      </c>
      <c r="F1532" s="3">
        <v>44929.403088923609</v>
      </c>
      <c r="G1532" s="2">
        <v>44929.403088923609</v>
      </c>
      <c r="H1532" s="3">
        <v>44936.489417372686</v>
      </c>
      <c r="I1532" s="2">
        <v>44936.489417372686</v>
      </c>
      <c r="J1532" s="5">
        <f t="shared" si="138"/>
        <v>7.0863284490769729</v>
      </c>
      <c r="K1532" s="12">
        <f t="shared" si="139"/>
        <v>7.0863284490769729</v>
      </c>
      <c r="L1532" s="5">
        <f t="shared" si="140"/>
        <v>170.07188277784735</v>
      </c>
      <c r="M1532" s="5">
        <v>40</v>
      </c>
      <c r="N1532" t="str">
        <f t="shared" si="141"/>
        <v>Prazo SLA não atendido</v>
      </c>
      <c r="O1532" s="19">
        <f t="shared" si="142"/>
        <v>4.2517970694461837</v>
      </c>
      <c r="P1532" t="str">
        <f t="shared" si="143"/>
        <v>Muito Acima do SLA</v>
      </c>
    </row>
    <row r="1533" spans="1:16" hidden="1" x14ac:dyDescent="0.3">
      <c r="A1533" s="1" t="s">
        <v>1794</v>
      </c>
      <c r="B1533" t="s">
        <v>1795</v>
      </c>
      <c r="C1533" t="s">
        <v>16</v>
      </c>
      <c r="D1533" t="s">
        <v>9</v>
      </c>
      <c r="F1533" s="3">
        <v>44993.493650138887</v>
      </c>
      <c r="G1533" s="2">
        <v>44993.493650138887</v>
      </c>
      <c r="H1533" s="3">
        <v>45014.768523437502</v>
      </c>
      <c r="I1533" s="2">
        <v>45014.768523437502</v>
      </c>
      <c r="J1533" s="5">
        <f t="shared" si="138"/>
        <v>21.274873298614693</v>
      </c>
      <c r="K1533" s="12">
        <f t="shared" si="139"/>
        <v>21.274873298614693</v>
      </c>
      <c r="L1533" s="5">
        <f t="shared" si="140"/>
        <v>510.59695916675264</v>
      </c>
      <c r="M1533" s="5">
        <v>120</v>
      </c>
      <c r="N1533" t="str">
        <f t="shared" si="141"/>
        <v>Prazo SLA não atendido</v>
      </c>
      <c r="O1533" s="19">
        <f t="shared" si="142"/>
        <v>4.2549746597229383</v>
      </c>
      <c r="P1533" t="str">
        <f t="shared" si="143"/>
        <v>Muito Acima do SLA</v>
      </c>
    </row>
    <row r="1534" spans="1:16" hidden="1" x14ac:dyDescent="0.3">
      <c r="A1534" s="1" t="s">
        <v>3349</v>
      </c>
      <c r="B1534" t="s">
        <v>42</v>
      </c>
      <c r="C1534" t="s">
        <v>16</v>
      </c>
      <c r="D1534" t="s">
        <v>43</v>
      </c>
      <c r="F1534" s="3">
        <v>44897.693911516202</v>
      </c>
      <c r="G1534" s="2">
        <v>44897.693911516202</v>
      </c>
      <c r="H1534" s="3">
        <v>44900.54183534722</v>
      </c>
      <c r="I1534" s="2">
        <v>44900.54183534722</v>
      </c>
      <c r="J1534" s="5">
        <f t="shared" si="138"/>
        <v>2.8479238310173969</v>
      </c>
      <c r="K1534" s="12">
        <f t="shared" si="139"/>
        <v>2.8479238310173969</v>
      </c>
      <c r="L1534" s="5">
        <f t="shared" si="140"/>
        <v>68.350171944417525</v>
      </c>
      <c r="M1534" s="5">
        <v>16</v>
      </c>
      <c r="N1534" t="str">
        <f t="shared" si="141"/>
        <v>Prazo SLA não atendido</v>
      </c>
      <c r="O1534" s="19">
        <f t="shared" si="142"/>
        <v>4.2718857465260953</v>
      </c>
      <c r="P1534" t="str">
        <f t="shared" si="143"/>
        <v>Muito Acima do SLA</v>
      </c>
    </row>
    <row r="1535" spans="1:16" hidden="1" x14ac:dyDescent="0.3">
      <c r="A1535" s="1" t="s">
        <v>1585</v>
      </c>
      <c r="B1535" t="s">
        <v>1586</v>
      </c>
      <c r="C1535" t="s">
        <v>16</v>
      </c>
      <c r="D1535" t="s">
        <v>17</v>
      </c>
      <c r="F1535" s="3">
        <v>45002.80730108796</v>
      </c>
      <c r="G1535" s="2">
        <v>45002.80730108796</v>
      </c>
      <c r="H1535" s="3">
        <v>45005.663498414353</v>
      </c>
      <c r="I1535" s="2">
        <v>45005.663498414353</v>
      </c>
      <c r="J1535" s="5">
        <f t="shared" si="138"/>
        <v>2.8561973263931577</v>
      </c>
      <c r="K1535" s="12">
        <f t="shared" si="139"/>
        <v>2.8561973263931577</v>
      </c>
      <c r="L1535" s="5">
        <f t="shared" si="140"/>
        <v>68.548735833435785</v>
      </c>
      <c r="M1535" s="5">
        <v>16</v>
      </c>
      <c r="N1535" t="str">
        <f t="shared" si="141"/>
        <v>Prazo SLA não atendido</v>
      </c>
      <c r="O1535" s="19">
        <f t="shared" si="142"/>
        <v>4.2842959895897366</v>
      </c>
      <c r="P1535" t="str">
        <f t="shared" si="143"/>
        <v>Muito Acima do SLA</v>
      </c>
    </row>
    <row r="1536" spans="1:16" hidden="1" x14ac:dyDescent="0.3">
      <c r="A1536" s="1" t="s">
        <v>5661</v>
      </c>
      <c r="B1536" t="s">
        <v>5662</v>
      </c>
      <c r="C1536" t="s">
        <v>26</v>
      </c>
      <c r="D1536" t="s">
        <v>13</v>
      </c>
      <c r="F1536" s="3">
        <v>44767.510731215276</v>
      </c>
      <c r="G1536" s="2">
        <v>44767.510731215276</v>
      </c>
      <c r="H1536" s="3">
        <v>44774.65441693287</v>
      </c>
      <c r="I1536" s="2">
        <v>44774.65441693287</v>
      </c>
      <c r="J1536" s="5">
        <f t="shared" si="138"/>
        <v>7.1436857175940531</v>
      </c>
      <c r="K1536" s="12">
        <f t="shared" si="139"/>
        <v>7.1436857175940531</v>
      </c>
      <c r="L1536" s="5">
        <f t="shared" si="140"/>
        <v>171.44845722225728</v>
      </c>
      <c r="M1536" s="5">
        <v>40</v>
      </c>
      <c r="N1536" t="str">
        <f t="shared" si="141"/>
        <v>Prazo SLA não atendido</v>
      </c>
      <c r="O1536" s="19">
        <f t="shared" si="142"/>
        <v>4.2862114305564321</v>
      </c>
      <c r="P1536" t="str">
        <f t="shared" si="143"/>
        <v>Muito Acima do SLA</v>
      </c>
    </row>
    <row r="1537" spans="1:16" hidden="1" x14ac:dyDescent="0.3">
      <c r="A1537" s="1" t="s">
        <v>5876</v>
      </c>
      <c r="B1537" t="s">
        <v>5877</v>
      </c>
      <c r="C1537" t="s">
        <v>26</v>
      </c>
      <c r="D1537" t="s">
        <v>68</v>
      </c>
      <c r="F1537" s="3">
        <v>44757.431073900465</v>
      </c>
      <c r="G1537" s="2">
        <v>44757.431073900465</v>
      </c>
      <c r="H1537" s="3">
        <v>44761.733660092592</v>
      </c>
      <c r="I1537" s="2">
        <v>44761.733660092592</v>
      </c>
      <c r="J1537" s="5">
        <f t="shared" si="138"/>
        <v>4.3025861921269097</v>
      </c>
      <c r="K1537" s="12">
        <f t="shared" si="139"/>
        <v>4.3025861921269097</v>
      </c>
      <c r="L1537" s="5">
        <f t="shared" si="140"/>
        <v>103.26206861104583</v>
      </c>
      <c r="M1537" s="5">
        <v>24</v>
      </c>
      <c r="N1537" t="str">
        <f t="shared" si="141"/>
        <v>Prazo SLA não atendido</v>
      </c>
      <c r="O1537" s="19">
        <f t="shared" si="142"/>
        <v>4.3025861921269097</v>
      </c>
      <c r="P1537" t="str">
        <f t="shared" si="143"/>
        <v>Muito Acima do SLA</v>
      </c>
    </row>
    <row r="1538" spans="1:16" hidden="1" x14ac:dyDescent="0.3">
      <c r="A1538" s="1" t="s">
        <v>3710</v>
      </c>
      <c r="B1538" t="s">
        <v>3711</v>
      </c>
      <c r="C1538" t="s">
        <v>16</v>
      </c>
      <c r="D1538" t="s">
        <v>856</v>
      </c>
      <c r="F1538" s="3">
        <v>44875.42289746528</v>
      </c>
      <c r="G1538" s="2">
        <v>44875.42289746528</v>
      </c>
      <c r="H1538" s="3">
        <v>44882.631859780093</v>
      </c>
      <c r="I1538" s="2">
        <v>44882.631859780093</v>
      </c>
      <c r="J1538" s="5">
        <f t="shared" ref="J1538:J1601" si="144">H1538-F1538</f>
        <v>7.2089623148131068</v>
      </c>
      <c r="K1538" s="12">
        <f t="shared" ref="K1538:K1601" si="145">I1538-G1538</f>
        <v>7.2089623148131068</v>
      </c>
      <c r="L1538" s="5">
        <f t="shared" ref="L1538:L1601" si="146">J1538*24</f>
        <v>173.01509555551456</v>
      </c>
      <c r="M1538" s="5">
        <v>40</v>
      </c>
      <c r="N1538" t="str">
        <f t="shared" ref="N1538:N1601" si="147">IFERROR(IF(L1538&gt;=M1538,"Prazo SLA não atendido","Prazo SLA atendido"),"Serviço não cadastrado")</f>
        <v>Prazo SLA não atendido</v>
      </c>
      <c r="O1538" s="19">
        <f t="shared" ref="O1538:O1601" si="148">(L1538/M1538)</f>
        <v>4.3253773888878637</v>
      </c>
      <c r="P1538" t="str">
        <f t="shared" ref="P1538:P1601" si="149">IFERROR(IF(AND(O1538&gt;=101%,O1538&lt;=200%),"Acima do SLA",IF(AND(O1538&gt;200%),"Muito Acima do SLA")),"Sem meta")</f>
        <v>Muito Acima do SLA</v>
      </c>
    </row>
    <row r="1539" spans="1:16" hidden="1" x14ac:dyDescent="0.3">
      <c r="A1539" s="1" t="s">
        <v>5429</v>
      </c>
      <c r="B1539" t="s">
        <v>2969</v>
      </c>
      <c r="C1539" t="s">
        <v>16</v>
      </c>
      <c r="D1539" t="s">
        <v>43</v>
      </c>
      <c r="F1539" s="3">
        <v>44778.59353189815</v>
      </c>
      <c r="G1539" s="2">
        <v>44778.59353189815</v>
      </c>
      <c r="H1539" s="3">
        <v>44781.479191134262</v>
      </c>
      <c r="I1539" s="2">
        <v>44781.479191134262</v>
      </c>
      <c r="J1539" s="5">
        <f t="shared" si="144"/>
        <v>2.8856592361116782</v>
      </c>
      <c r="K1539" s="12">
        <f t="shared" si="145"/>
        <v>2.8856592361116782</v>
      </c>
      <c r="L1539" s="5">
        <f t="shared" si="146"/>
        <v>69.255821666680276</v>
      </c>
      <c r="M1539" s="5">
        <v>16</v>
      </c>
      <c r="N1539" t="str">
        <f t="shared" si="147"/>
        <v>Prazo SLA não atendido</v>
      </c>
      <c r="O1539" s="19">
        <f t="shared" si="148"/>
        <v>4.3284888541675173</v>
      </c>
      <c r="P1539" t="str">
        <f t="shared" si="149"/>
        <v>Muito Acima do SLA</v>
      </c>
    </row>
    <row r="1540" spans="1:16" hidden="1" x14ac:dyDescent="0.3">
      <c r="A1540" s="1" t="s">
        <v>1854</v>
      </c>
      <c r="B1540" t="s">
        <v>1855</v>
      </c>
      <c r="C1540" t="s">
        <v>1094</v>
      </c>
      <c r="D1540" t="s">
        <v>17</v>
      </c>
      <c r="F1540" s="3">
        <v>44991.518820185185</v>
      </c>
      <c r="G1540" s="2">
        <v>44991.518820185185</v>
      </c>
      <c r="H1540" s="3">
        <v>44994.406473402778</v>
      </c>
      <c r="I1540" s="2">
        <v>44994.406473402778</v>
      </c>
      <c r="J1540" s="5">
        <f t="shared" si="144"/>
        <v>2.8876532175927423</v>
      </c>
      <c r="K1540" s="12">
        <f t="shared" si="145"/>
        <v>2.8876532175927423</v>
      </c>
      <c r="L1540" s="5">
        <f t="shared" si="146"/>
        <v>69.303677222225815</v>
      </c>
      <c r="M1540" s="5">
        <v>16</v>
      </c>
      <c r="N1540" t="str">
        <f t="shared" si="147"/>
        <v>Prazo SLA não atendido</v>
      </c>
      <c r="O1540" s="19">
        <f t="shared" si="148"/>
        <v>4.3314798263891134</v>
      </c>
      <c r="P1540" t="str">
        <f t="shared" si="149"/>
        <v>Muito Acima do SLA</v>
      </c>
    </row>
    <row r="1541" spans="1:16" hidden="1" x14ac:dyDescent="0.3">
      <c r="A1541" s="1" t="s">
        <v>669</v>
      </c>
      <c r="B1541" t="s">
        <v>670</v>
      </c>
      <c r="C1541" t="s">
        <v>12</v>
      </c>
      <c r="D1541" t="s">
        <v>68</v>
      </c>
      <c r="F1541" s="3">
        <v>45058.378700729168</v>
      </c>
      <c r="G1541" s="2">
        <v>45058.378700729168</v>
      </c>
      <c r="H1541" s="3">
        <v>45062.712219652778</v>
      </c>
      <c r="I1541" s="2">
        <v>45062.712219652778</v>
      </c>
      <c r="J1541" s="5">
        <f t="shared" si="144"/>
        <v>4.3335189236095175</v>
      </c>
      <c r="K1541" s="12">
        <f t="shared" si="145"/>
        <v>4.3335189236095175</v>
      </c>
      <c r="L1541" s="5">
        <f t="shared" si="146"/>
        <v>104.00445416662842</v>
      </c>
      <c r="M1541" s="5">
        <v>24</v>
      </c>
      <c r="N1541" t="str">
        <f t="shared" si="147"/>
        <v>Prazo SLA não atendido</v>
      </c>
      <c r="O1541" s="19">
        <f t="shared" si="148"/>
        <v>4.3335189236095175</v>
      </c>
      <c r="P1541" t="str">
        <f t="shared" si="149"/>
        <v>Muito Acima do SLA</v>
      </c>
    </row>
    <row r="1542" spans="1:16" hidden="1" x14ac:dyDescent="0.3">
      <c r="A1542" s="1" t="s">
        <v>4745</v>
      </c>
      <c r="B1542" t="s">
        <v>4746</v>
      </c>
      <c r="C1542" t="s">
        <v>2110</v>
      </c>
      <c r="D1542" t="s">
        <v>23</v>
      </c>
      <c r="F1542" s="3">
        <v>44820.798051481484</v>
      </c>
      <c r="G1542" s="2">
        <v>44820.798051481484</v>
      </c>
      <c r="H1542" s="3">
        <v>44853.330045347226</v>
      </c>
      <c r="I1542" s="2">
        <v>44853.330045347226</v>
      </c>
      <c r="J1542" s="5">
        <f t="shared" si="144"/>
        <v>32.531993865741242</v>
      </c>
      <c r="K1542" s="12">
        <f t="shared" si="145"/>
        <v>32.531993865741242</v>
      </c>
      <c r="L1542" s="5">
        <f t="shared" si="146"/>
        <v>780.76785277778981</v>
      </c>
      <c r="M1542" s="5">
        <v>180</v>
      </c>
      <c r="N1542" t="str">
        <f t="shared" si="147"/>
        <v>Prazo SLA não atendido</v>
      </c>
      <c r="O1542" s="19">
        <f t="shared" si="148"/>
        <v>4.337599182098832</v>
      </c>
      <c r="P1542" t="str">
        <f t="shared" si="149"/>
        <v>Muito Acima do SLA</v>
      </c>
    </row>
    <row r="1543" spans="1:16" hidden="1" x14ac:dyDescent="0.3">
      <c r="A1543" s="1" t="s">
        <v>601</v>
      </c>
      <c r="B1543" t="s">
        <v>602</v>
      </c>
      <c r="C1543" t="s">
        <v>8</v>
      </c>
      <c r="D1543" t="s">
        <v>9</v>
      </c>
      <c r="F1543" s="3">
        <v>45063.714522824077</v>
      </c>
      <c r="G1543" s="2">
        <v>45063.714522824077</v>
      </c>
      <c r="H1543" s="3">
        <v>45085.434401874998</v>
      </c>
      <c r="I1543" s="2">
        <v>45085.434401874998</v>
      </c>
      <c r="J1543" s="5">
        <f t="shared" si="144"/>
        <v>21.719879050921008</v>
      </c>
      <c r="K1543" s="12">
        <f t="shared" si="145"/>
        <v>21.719879050921008</v>
      </c>
      <c r="L1543" s="5">
        <f t="shared" si="146"/>
        <v>521.2770972221042</v>
      </c>
      <c r="M1543" s="5">
        <v>120</v>
      </c>
      <c r="N1543" t="str">
        <f t="shared" si="147"/>
        <v>Prazo SLA não atendido</v>
      </c>
      <c r="O1543" s="19">
        <f t="shared" si="148"/>
        <v>4.3439758101842019</v>
      </c>
      <c r="P1543" t="str">
        <f t="shared" si="149"/>
        <v>Muito Acima do SLA</v>
      </c>
    </row>
    <row r="1544" spans="1:16" hidden="1" x14ac:dyDescent="0.3">
      <c r="A1544" s="1" t="s">
        <v>3818</v>
      </c>
      <c r="B1544" t="s">
        <v>42</v>
      </c>
      <c r="C1544" t="s">
        <v>255</v>
      </c>
      <c r="D1544" t="s">
        <v>43</v>
      </c>
      <c r="F1544" s="3">
        <v>44869.516998298612</v>
      </c>
      <c r="G1544" s="2">
        <v>44869.516998298612</v>
      </c>
      <c r="H1544" s="3">
        <v>44872.418319479169</v>
      </c>
      <c r="I1544" s="2">
        <v>44872.418319479169</v>
      </c>
      <c r="J1544" s="5">
        <f t="shared" si="144"/>
        <v>2.9013211805577157</v>
      </c>
      <c r="K1544" s="12">
        <f t="shared" si="145"/>
        <v>2.9013211805577157</v>
      </c>
      <c r="L1544" s="5">
        <f t="shared" si="146"/>
        <v>69.631708333385177</v>
      </c>
      <c r="M1544" s="5">
        <v>16</v>
      </c>
      <c r="N1544" t="str">
        <f t="shared" si="147"/>
        <v>Prazo SLA não atendido</v>
      </c>
      <c r="O1544" s="19">
        <f t="shared" si="148"/>
        <v>4.3519817708365736</v>
      </c>
      <c r="P1544" t="str">
        <f t="shared" si="149"/>
        <v>Muito Acima do SLA</v>
      </c>
    </row>
    <row r="1545" spans="1:16" hidden="1" x14ac:dyDescent="0.3">
      <c r="A1545" s="1" t="s">
        <v>5545</v>
      </c>
      <c r="B1545" t="s">
        <v>5546</v>
      </c>
      <c r="C1545" t="s">
        <v>4506</v>
      </c>
      <c r="D1545" t="s">
        <v>23</v>
      </c>
      <c r="F1545" s="3">
        <v>44771.73225364583</v>
      </c>
      <c r="G1545" s="2">
        <v>44771.73225364583</v>
      </c>
      <c r="H1545" s="3">
        <v>44804.545005127315</v>
      </c>
      <c r="I1545" s="2">
        <v>44804.545005127315</v>
      </c>
      <c r="J1545" s="5">
        <f t="shared" si="144"/>
        <v>32.812751481484156</v>
      </c>
      <c r="K1545" s="12">
        <f t="shared" si="145"/>
        <v>32.812751481484156</v>
      </c>
      <c r="L1545" s="5">
        <f t="shared" si="146"/>
        <v>787.50603555561975</v>
      </c>
      <c r="M1545" s="5">
        <v>180</v>
      </c>
      <c r="N1545" t="str">
        <f t="shared" si="147"/>
        <v>Prazo SLA não atendido</v>
      </c>
      <c r="O1545" s="19">
        <f t="shared" si="148"/>
        <v>4.3750335308645543</v>
      </c>
      <c r="P1545" t="str">
        <f t="shared" si="149"/>
        <v>Muito Acima do SLA</v>
      </c>
    </row>
    <row r="1546" spans="1:16" hidden="1" x14ac:dyDescent="0.3">
      <c r="A1546" s="1" t="s">
        <v>329</v>
      </c>
      <c r="B1546" t="s">
        <v>313</v>
      </c>
      <c r="C1546" t="s">
        <v>255</v>
      </c>
      <c r="D1546" t="s">
        <v>17</v>
      </c>
      <c r="F1546" s="3">
        <v>45079.730158946761</v>
      </c>
      <c r="G1546" s="2">
        <v>45079.730158946761</v>
      </c>
      <c r="H1546" s="3">
        <v>45082.652415196761</v>
      </c>
      <c r="I1546" s="2">
        <v>45082.652415196761</v>
      </c>
      <c r="J1546" s="5">
        <f t="shared" si="144"/>
        <v>2.9222562499999185</v>
      </c>
      <c r="K1546" s="12">
        <f t="shared" si="145"/>
        <v>2.9222562499999185</v>
      </c>
      <c r="L1546" s="5">
        <f t="shared" si="146"/>
        <v>70.134149999998044</v>
      </c>
      <c r="M1546" s="5">
        <v>16</v>
      </c>
      <c r="N1546" t="str">
        <f t="shared" si="147"/>
        <v>Prazo SLA não atendido</v>
      </c>
      <c r="O1546" s="19">
        <f t="shared" si="148"/>
        <v>4.3833843749998778</v>
      </c>
      <c r="P1546" t="str">
        <f t="shared" si="149"/>
        <v>Muito Acima do SLA</v>
      </c>
    </row>
    <row r="1547" spans="1:16" hidden="1" x14ac:dyDescent="0.3">
      <c r="A1547" s="1" t="s">
        <v>3929</v>
      </c>
      <c r="B1547" t="s">
        <v>19</v>
      </c>
      <c r="C1547" t="s">
        <v>8</v>
      </c>
      <c r="D1547" t="s">
        <v>9</v>
      </c>
      <c r="F1547" s="3">
        <v>44865.501894513887</v>
      </c>
      <c r="G1547" s="2">
        <v>44865.501894513887</v>
      </c>
      <c r="H1547" s="3">
        <v>44887.438635127313</v>
      </c>
      <c r="I1547" s="2">
        <v>44887.438635127313</v>
      </c>
      <c r="J1547" s="5">
        <f t="shared" si="144"/>
        <v>21.936740613426082</v>
      </c>
      <c r="K1547" s="12">
        <f t="shared" si="145"/>
        <v>21.936740613426082</v>
      </c>
      <c r="L1547" s="5">
        <f t="shared" si="146"/>
        <v>526.48177472222596</v>
      </c>
      <c r="M1547" s="5">
        <v>120</v>
      </c>
      <c r="N1547" t="str">
        <f t="shared" si="147"/>
        <v>Prazo SLA não atendido</v>
      </c>
      <c r="O1547" s="19">
        <f t="shared" si="148"/>
        <v>4.387348122685216</v>
      </c>
      <c r="P1547" t="str">
        <f t="shared" si="149"/>
        <v>Muito Acima do SLA</v>
      </c>
    </row>
    <row r="1548" spans="1:16" hidden="1" x14ac:dyDescent="0.3">
      <c r="A1548" s="1" t="s">
        <v>3816</v>
      </c>
      <c r="B1548" t="s">
        <v>3817</v>
      </c>
      <c r="C1548" t="s">
        <v>3319</v>
      </c>
      <c r="D1548" t="s">
        <v>23</v>
      </c>
      <c r="F1548" s="3">
        <v>44869.612253263891</v>
      </c>
      <c r="G1548" s="2">
        <v>44869.612253263891</v>
      </c>
      <c r="H1548" s="3">
        <v>44902.636215289349</v>
      </c>
      <c r="I1548" s="2">
        <v>44902.636215289349</v>
      </c>
      <c r="J1548" s="5">
        <f t="shared" si="144"/>
        <v>33.023962025457877</v>
      </c>
      <c r="K1548" s="12">
        <f t="shared" si="145"/>
        <v>33.023962025457877</v>
      </c>
      <c r="L1548" s="5">
        <f t="shared" si="146"/>
        <v>792.57508861098904</v>
      </c>
      <c r="M1548" s="5">
        <v>180</v>
      </c>
      <c r="N1548" t="str">
        <f t="shared" si="147"/>
        <v>Prazo SLA não atendido</v>
      </c>
      <c r="O1548" s="19">
        <f t="shared" si="148"/>
        <v>4.4031949367277168</v>
      </c>
      <c r="P1548" t="str">
        <f t="shared" si="149"/>
        <v>Muito Acima do SLA</v>
      </c>
    </row>
    <row r="1549" spans="1:16" hidden="1" x14ac:dyDescent="0.3">
      <c r="A1549" s="1" t="s">
        <v>2275</v>
      </c>
      <c r="B1549" t="s">
        <v>2276</v>
      </c>
      <c r="C1549" t="s">
        <v>16</v>
      </c>
      <c r="D1549" t="s">
        <v>9</v>
      </c>
      <c r="F1549" s="3">
        <v>44964.377527511577</v>
      </c>
      <c r="G1549" s="2">
        <v>44964.377527511577</v>
      </c>
      <c r="H1549" s="3">
        <v>44986.395984305556</v>
      </c>
      <c r="I1549" s="2">
        <v>44986.395984305556</v>
      </c>
      <c r="J1549" s="5">
        <f t="shared" si="144"/>
        <v>22.018456793979567</v>
      </c>
      <c r="K1549" s="12">
        <f t="shared" si="145"/>
        <v>22.018456793979567</v>
      </c>
      <c r="L1549" s="5">
        <f t="shared" si="146"/>
        <v>528.44296305550961</v>
      </c>
      <c r="M1549" s="5">
        <v>120</v>
      </c>
      <c r="N1549" t="str">
        <f t="shared" si="147"/>
        <v>Prazo SLA não atendido</v>
      </c>
      <c r="O1549" s="19">
        <f t="shared" si="148"/>
        <v>4.4036913587959132</v>
      </c>
      <c r="P1549" t="str">
        <f t="shared" si="149"/>
        <v>Muito Acima do SLA</v>
      </c>
    </row>
    <row r="1550" spans="1:16" hidden="1" x14ac:dyDescent="0.3">
      <c r="A1550" s="1" t="s">
        <v>4480</v>
      </c>
      <c r="B1550" t="s">
        <v>4481</v>
      </c>
      <c r="C1550" t="s">
        <v>109</v>
      </c>
      <c r="D1550" t="s">
        <v>9</v>
      </c>
      <c r="F1550" s="3">
        <v>44837.407854340279</v>
      </c>
      <c r="G1550" s="2">
        <v>44837.407854340279</v>
      </c>
      <c r="H1550" s="3">
        <v>44859.427687199073</v>
      </c>
      <c r="I1550" s="2">
        <v>44859.427687199073</v>
      </c>
      <c r="J1550" s="5">
        <f t="shared" si="144"/>
        <v>22.019832858793961</v>
      </c>
      <c r="K1550" s="12">
        <f t="shared" si="145"/>
        <v>22.019832858793961</v>
      </c>
      <c r="L1550" s="5">
        <f t="shared" si="146"/>
        <v>528.47598861105507</v>
      </c>
      <c r="M1550" s="5">
        <v>120</v>
      </c>
      <c r="N1550" t="str">
        <f t="shared" si="147"/>
        <v>Prazo SLA não atendido</v>
      </c>
      <c r="O1550" s="19">
        <f t="shared" si="148"/>
        <v>4.4039665717587919</v>
      </c>
      <c r="P1550" t="str">
        <f t="shared" si="149"/>
        <v>Muito Acima do SLA</v>
      </c>
    </row>
    <row r="1551" spans="1:16" hidden="1" x14ac:dyDescent="0.3">
      <c r="A1551" s="1" t="s">
        <v>5434</v>
      </c>
      <c r="B1551" t="s">
        <v>2321</v>
      </c>
      <c r="C1551" t="s">
        <v>16</v>
      </c>
      <c r="D1551" t="s">
        <v>43</v>
      </c>
      <c r="F1551" s="3">
        <v>44778.458641249999</v>
      </c>
      <c r="G1551" s="2">
        <v>44778.458641249999</v>
      </c>
      <c r="H1551" s="3">
        <v>44781.396245057869</v>
      </c>
      <c r="I1551" s="2">
        <v>44781.396245057869</v>
      </c>
      <c r="J1551" s="5">
        <f t="shared" si="144"/>
        <v>2.9376038078698912</v>
      </c>
      <c r="K1551" s="12">
        <f t="shared" si="145"/>
        <v>2.9376038078698912</v>
      </c>
      <c r="L1551" s="5">
        <f t="shared" si="146"/>
        <v>70.502491388877388</v>
      </c>
      <c r="M1551" s="5">
        <v>16</v>
      </c>
      <c r="N1551" t="str">
        <f t="shared" si="147"/>
        <v>Prazo SLA não atendido</v>
      </c>
      <c r="O1551" s="19">
        <f t="shared" si="148"/>
        <v>4.4064057118048368</v>
      </c>
      <c r="P1551" t="str">
        <f t="shared" si="149"/>
        <v>Muito Acima do SLA</v>
      </c>
    </row>
    <row r="1552" spans="1:16" hidden="1" x14ac:dyDescent="0.3">
      <c r="A1552" s="1" t="s">
        <v>4617</v>
      </c>
      <c r="B1552" t="s">
        <v>4618</v>
      </c>
      <c r="C1552" t="s">
        <v>768</v>
      </c>
      <c r="D1552" t="s">
        <v>9</v>
      </c>
      <c r="F1552" s="3">
        <v>44826.594579942132</v>
      </c>
      <c r="G1552" s="2">
        <v>44826.594579942132</v>
      </c>
      <c r="H1552" s="3">
        <v>44848.631463252314</v>
      </c>
      <c r="I1552" s="2">
        <v>44848.631463252314</v>
      </c>
      <c r="J1552" s="5">
        <f t="shared" si="144"/>
        <v>22.03688331018202</v>
      </c>
      <c r="K1552" s="12">
        <f t="shared" si="145"/>
        <v>22.03688331018202</v>
      </c>
      <c r="L1552" s="5">
        <f t="shared" si="146"/>
        <v>528.88519944436848</v>
      </c>
      <c r="M1552" s="5">
        <v>120</v>
      </c>
      <c r="N1552" t="str">
        <f t="shared" si="147"/>
        <v>Prazo SLA não atendido</v>
      </c>
      <c r="O1552" s="19">
        <f t="shared" si="148"/>
        <v>4.4073766620364037</v>
      </c>
      <c r="P1552" t="str">
        <f t="shared" si="149"/>
        <v>Muito Acima do SLA</v>
      </c>
    </row>
    <row r="1553" spans="1:16" hidden="1" x14ac:dyDescent="0.3">
      <c r="A1553" s="1" t="s">
        <v>2862</v>
      </c>
      <c r="B1553" t="s">
        <v>2863</v>
      </c>
      <c r="C1553" t="s">
        <v>16</v>
      </c>
      <c r="D1553" t="s">
        <v>13</v>
      </c>
      <c r="F1553" s="3">
        <v>44928.385773101851</v>
      </c>
      <c r="G1553" s="2">
        <v>44928.385773101851</v>
      </c>
      <c r="H1553" s="3">
        <v>44935.745945185183</v>
      </c>
      <c r="I1553" s="2">
        <v>44935.745945185183</v>
      </c>
      <c r="J1553" s="5">
        <f t="shared" si="144"/>
        <v>7.3601720833321451</v>
      </c>
      <c r="K1553" s="12">
        <f t="shared" si="145"/>
        <v>7.3601720833321451</v>
      </c>
      <c r="L1553" s="5">
        <f t="shared" si="146"/>
        <v>176.64412999997148</v>
      </c>
      <c r="M1553" s="5">
        <v>40</v>
      </c>
      <c r="N1553" t="str">
        <f t="shared" si="147"/>
        <v>Prazo SLA não atendido</v>
      </c>
      <c r="O1553" s="19">
        <f t="shared" si="148"/>
        <v>4.4161032499992867</v>
      </c>
      <c r="P1553" t="str">
        <f t="shared" si="149"/>
        <v>Muito Acima do SLA</v>
      </c>
    </row>
    <row r="1554" spans="1:16" hidden="1" x14ac:dyDescent="0.3">
      <c r="A1554" s="1" t="s">
        <v>2133</v>
      </c>
      <c r="B1554" t="s">
        <v>2134</v>
      </c>
      <c r="C1554" t="s">
        <v>16</v>
      </c>
      <c r="D1554" t="s">
        <v>17</v>
      </c>
      <c r="F1554" s="3">
        <v>44970.433229675924</v>
      </c>
      <c r="G1554" s="2">
        <v>44970.433229675924</v>
      </c>
      <c r="H1554" s="3">
        <v>44973.37937383102</v>
      </c>
      <c r="I1554" s="2">
        <v>44973.37937383102</v>
      </c>
      <c r="J1554" s="5">
        <f t="shared" si="144"/>
        <v>2.9461441550956806</v>
      </c>
      <c r="K1554" s="12">
        <f t="shared" si="145"/>
        <v>2.9461441550956806</v>
      </c>
      <c r="L1554" s="5">
        <f t="shared" si="146"/>
        <v>70.707459722296335</v>
      </c>
      <c r="M1554" s="5">
        <v>16</v>
      </c>
      <c r="N1554" t="str">
        <f t="shared" si="147"/>
        <v>Prazo SLA não atendido</v>
      </c>
      <c r="O1554" s="19">
        <f t="shared" si="148"/>
        <v>4.4192162326435209</v>
      </c>
      <c r="P1554" t="str">
        <f t="shared" si="149"/>
        <v>Muito Acima do SLA</v>
      </c>
    </row>
    <row r="1555" spans="1:16" hidden="1" x14ac:dyDescent="0.3">
      <c r="A1555" s="1" t="s">
        <v>2750</v>
      </c>
      <c r="B1555" t="s">
        <v>2751</v>
      </c>
      <c r="C1555" t="s">
        <v>16</v>
      </c>
      <c r="D1555" t="s">
        <v>17</v>
      </c>
      <c r="F1555" s="3">
        <v>44932.684781354168</v>
      </c>
      <c r="G1555" s="2">
        <v>44932.684781354168</v>
      </c>
      <c r="H1555" s="3">
        <v>44935.631187407409</v>
      </c>
      <c r="I1555" s="2">
        <v>44935.631187407409</v>
      </c>
      <c r="J1555" s="5">
        <f t="shared" si="144"/>
        <v>2.9464060532409349</v>
      </c>
      <c r="K1555" s="12">
        <f t="shared" si="145"/>
        <v>2.9464060532409349</v>
      </c>
      <c r="L1555" s="5">
        <f t="shared" si="146"/>
        <v>70.713745277782436</v>
      </c>
      <c r="M1555" s="5">
        <v>16</v>
      </c>
      <c r="N1555" t="str">
        <f t="shared" si="147"/>
        <v>Prazo SLA não atendido</v>
      </c>
      <c r="O1555" s="19">
        <f t="shared" si="148"/>
        <v>4.4196090798614023</v>
      </c>
      <c r="P1555" t="str">
        <f t="shared" si="149"/>
        <v>Muito Acima do SLA</v>
      </c>
    </row>
    <row r="1556" spans="1:16" hidden="1" x14ac:dyDescent="0.3">
      <c r="A1556" s="1" t="s">
        <v>4148</v>
      </c>
      <c r="B1556" t="s">
        <v>4149</v>
      </c>
      <c r="C1556" t="s">
        <v>16</v>
      </c>
      <c r="D1556" t="s">
        <v>17</v>
      </c>
      <c r="F1556" s="3">
        <v>44855.450833576389</v>
      </c>
      <c r="G1556" s="2">
        <v>44855.450833576389</v>
      </c>
      <c r="H1556" s="3">
        <v>44858.397604733793</v>
      </c>
      <c r="I1556" s="2">
        <v>44858.397604733793</v>
      </c>
      <c r="J1556" s="5">
        <f t="shared" si="144"/>
        <v>2.9467711574034183</v>
      </c>
      <c r="K1556" s="12">
        <f t="shared" si="145"/>
        <v>2.9467711574034183</v>
      </c>
      <c r="L1556" s="5">
        <f t="shared" si="146"/>
        <v>70.72250777768204</v>
      </c>
      <c r="M1556" s="5">
        <v>16</v>
      </c>
      <c r="N1556" t="str">
        <f t="shared" si="147"/>
        <v>Prazo SLA não atendido</v>
      </c>
      <c r="O1556" s="19">
        <f t="shared" si="148"/>
        <v>4.4201567361051275</v>
      </c>
      <c r="P1556" t="str">
        <f t="shared" si="149"/>
        <v>Muito Acima do SLA</v>
      </c>
    </row>
    <row r="1557" spans="1:16" hidden="1" x14ac:dyDescent="0.3">
      <c r="A1557" s="1" t="s">
        <v>4451</v>
      </c>
      <c r="B1557" t="s">
        <v>4452</v>
      </c>
      <c r="C1557" t="s">
        <v>71</v>
      </c>
      <c r="D1557" t="s">
        <v>577</v>
      </c>
      <c r="F1557" s="3">
        <v>44838.519924004628</v>
      </c>
      <c r="G1557" s="2">
        <v>44838.519924004628</v>
      </c>
      <c r="H1557" s="3">
        <v>44844.415307337964</v>
      </c>
      <c r="I1557" s="2">
        <v>44844.415307337964</v>
      </c>
      <c r="J1557" s="5">
        <f t="shared" si="144"/>
        <v>5.8953833333362127</v>
      </c>
      <c r="K1557" s="12">
        <f t="shared" si="145"/>
        <v>5.8953833333362127</v>
      </c>
      <c r="L1557" s="5">
        <f t="shared" si="146"/>
        <v>141.4892000000691</v>
      </c>
      <c r="M1557" s="5">
        <v>32</v>
      </c>
      <c r="N1557" t="str">
        <f t="shared" si="147"/>
        <v>Prazo SLA não atendido</v>
      </c>
      <c r="O1557" s="19">
        <f t="shared" si="148"/>
        <v>4.4215375000021595</v>
      </c>
      <c r="P1557" t="str">
        <f t="shared" si="149"/>
        <v>Muito Acima do SLA</v>
      </c>
    </row>
    <row r="1558" spans="1:16" hidden="1" x14ac:dyDescent="0.3">
      <c r="A1558" s="1" t="s">
        <v>3384</v>
      </c>
      <c r="B1558" t="s">
        <v>3028</v>
      </c>
      <c r="C1558" t="s">
        <v>1469</v>
      </c>
      <c r="D1558" t="s">
        <v>23</v>
      </c>
      <c r="F1558" s="3">
        <v>44896.535505694446</v>
      </c>
      <c r="G1558" s="2">
        <v>44896.535505694446</v>
      </c>
      <c r="H1558" s="3">
        <v>44929.702516261576</v>
      </c>
      <c r="I1558" s="2">
        <v>44929.702516261576</v>
      </c>
      <c r="J1558" s="5">
        <f t="shared" si="144"/>
        <v>33.167010567129182</v>
      </c>
      <c r="K1558" s="12">
        <f t="shared" si="145"/>
        <v>33.167010567129182</v>
      </c>
      <c r="L1558" s="5">
        <f t="shared" si="146"/>
        <v>796.00825361110037</v>
      </c>
      <c r="M1558" s="5">
        <v>180</v>
      </c>
      <c r="N1558" t="str">
        <f t="shared" si="147"/>
        <v>Prazo SLA não atendido</v>
      </c>
      <c r="O1558" s="19">
        <f t="shared" si="148"/>
        <v>4.4222680756172243</v>
      </c>
      <c r="P1558" t="str">
        <f t="shared" si="149"/>
        <v>Muito Acima do SLA</v>
      </c>
    </row>
    <row r="1559" spans="1:16" hidden="1" x14ac:dyDescent="0.3">
      <c r="A1559" s="1" t="s">
        <v>6071</v>
      </c>
      <c r="B1559" t="s">
        <v>6072</v>
      </c>
      <c r="C1559" t="s">
        <v>768</v>
      </c>
      <c r="D1559" t="s">
        <v>9</v>
      </c>
      <c r="F1559" s="3">
        <v>44746.351993784723</v>
      </c>
      <c r="G1559" s="2">
        <v>44746.351993784723</v>
      </c>
      <c r="H1559" s="3">
        <v>44768.522185833332</v>
      </c>
      <c r="I1559" s="2">
        <v>44768.522185833332</v>
      </c>
      <c r="J1559" s="5">
        <f t="shared" si="144"/>
        <v>22.170192048608442</v>
      </c>
      <c r="K1559" s="12">
        <f t="shared" si="145"/>
        <v>22.170192048608442</v>
      </c>
      <c r="L1559" s="5">
        <f t="shared" si="146"/>
        <v>532.0846091666026</v>
      </c>
      <c r="M1559" s="5">
        <v>120</v>
      </c>
      <c r="N1559" t="str">
        <f t="shared" si="147"/>
        <v>Prazo SLA não atendido</v>
      </c>
      <c r="O1559" s="19">
        <f t="shared" si="148"/>
        <v>4.4340384097216887</v>
      </c>
      <c r="P1559" t="str">
        <f t="shared" si="149"/>
        <v>Muito Acima do SLA</v>
      </c>
    </row>
    <row r="1560" spans="1:16" hidden="1" x14ac:dyDescent="0.3">
      <c r="A1560" s="1" t="s">
        <v>4144</v>
      </c>
      <c r="B1560" t="s">
        <v>4145</v>
      </c>
      <c r="C1560" t="s">
        <v>16</v>
      </c>
      <c r="D1560" t="s">
        <v>17</v>
      </c>
      <c r="F1560" s="3">
        <v>44855.453265185184</v>
      </c>
      <c r="G1560" s="2">
        <v>44855.453265185184</v>
      </c>
      <c r="H1560" s="3">
        <v>44858.409533460646</v>
      </c>
      <c r="I1560" s="2">
        <v>44858.409533460646</v>
      </c>
      <c r="J1560" s="5">
        <f t="shared" si="144"/>
        <v>2.9562682754622074</v>
      </c>
      <c r="K1560" s="12">
        <f t="shared" si="145"/>
        <v>2.9562682754622074</v>
      </c>
      <c r="L1560" s="5">
        <f t="shared" si="146"/>
        <v>70.950438611092977</v>
      </c>
      <c r="M1560" s="5">
        <v>16</v>
      </c>
      <c r="N1560" t="str">
        <f t="shared" si="147"/>
        <v>Prazo SLA não atendido</v>
      </c>
      <c r="O1560" s="19">
        <f t="shared" si="148"/>
        <v>4.4344024131933111</v>
      </c>
      <c r="P1560" t="str">
        <f t="shared" si="149"/>
        <v>Muito Acima do SLA</v>
      </c>
    </row>
    <row r="1561" spans="1:16" hidden="1" x14ac:dyDescent="0.3">
      <c r="A1561" s="1" t="s">
        <v>4146</v>
      </c>
      <c r="B1561" t="s">
        <v>4147</v>
      </c>
      <c r="C1561" t="s">
        <v>16</v>
      </c>
      <c r="D1561" t="s">
        <v>17</v>
      </c>
      <c r="F1561" s="3">
        <v>44855.452697962966</v>
      </c>
      <c r="G1561" s="2">
        <v>44855.452697962966</v>
      </c>
      <c r="H1561" s="3">
        <v>44858.410121435183</v>
      </c>
      <c r="I1561" s="2">
        <v>44858.410121435183</v>
      </c>
      <c r="J1561" s="5">
        <f t="shared" si="144"/>
        <v>2.9574234722167603</v>
      </c>
      <c r="K1561" s="12">
        <f t="shared" si="145"/>
        <v>2.9574234722167603</v>
      </c>
      <c r="L1561" s="5">
        <f t="shared" si="146"/>
        <v>70.978163333202247</v>
      </c>
      <c r="M1561" s="5">
        <v>16</v>
      </c>
      <c r="N1561" t="str">
        <f t="shared" si="147"/>
        <v>Prazo SLA não atendido</v>
      </c>
      <c r="O1561" s="19">
        <f t="shared" si="148"/>
        <v>4.4361352083251404</v>
      </c>
      <c r="P1561" t="str">
        <f t="shared" si="149"/>
        <v>Muito Acima do SLA</v>
      </c>
    </row>
    <row r="1562" spans="1:16" hidden="1" x14ac:dyDescent="0.3">
      <c r="A1562" s="1" t="s">
        <v>4150</v>
      </c>
      <c r="B1562" t="s">
        <v>4151</v>
      </c>
      <c r="C1562" t="s">
        <v>16</v>
      </c>
      <c r="D1562" t="s">
        <v>17</v>
      </c>
      <c r="F1562" s="3">
        <v>44855.449327337963</v>
      </c>
      <c r="G1562" s="2">
        <v>44855.449327337963</v>
      </c>
      <c r="H1562" s="3">
        <v>44858.411384907406</v>
      </c>
      <c r="I1562" s="2">
        <v>44858.411384907406</v>
      </c>
      <c r="J1562" s="5">
        <f t="shared" si="144"/>
        <v>2.9620575694425497</v>
      </c>
      <c r="K1562" s="12">
        <f t="shared" si="145"/>
        <v>2.9620575694425497</v>
      </c>
      <c r="L1562" s="5">
        <f t="shared" si="146"/>
        <v>71.089381666621193</v>
      </c>
      <c r="M1562" s="5">
        <v>16</v>
      </c>
      <c r="N1562" t="str">
        <f t="shared" si="147"/>
        <v>Prazo SLA não atendido</v>
      </c>
      <c r="O1562" s="19">
        <f t="shared" si="148"/>
        <v>4.4430863541638246</v>
      </c>
      <c r="P1562" t="str">
        <f t="shared" si="149"/>
        <v>Muito Acima do SLA</v>
      </c>
    </row>
    <row r="1563" spans="1:16" hidden="1" x14ac:dyDescent="0.3">
      <c r="A1563" s="1" t="s">
        <v>3979</v>
      </c>
      <c r="B1563" t="s">
        <v>3980</v>
      </c>
      <c r="C1563" t="s">
        <v>8</v>
      </c>
      <c r="D1563" t="s">
        <v>9</v>
      </c>
      <c r="F1563" s="3">
        <v>44861.489573657411</v>
      </c>
      <c r="G1563" s="2">
        <v>44861.489573657411</v>
      </c>
      <c r="H1563" s="3">
        <v>44883.772556550924</v>
      </c>
      <c r="I1563" s="2">
        <v>44883.772556550924</v>
      </c>
      <c r="J1563" s="5">
        <f t="shared" si="144"/>
        <v>22.28298289351369</v>
      </c>
      <c r="K1563" s="12">
        <f t="shared" si="145"/>
        <v>22.28298289351369</v>
      </c>
      <c r="L1563" s="5">
        <f t="shared" si="146"/>
        <v>534.79158944432857</v>
      </c>
      <c r="M1563" s="5">
        <v>120</v>
      </c>
      <c r="N1563" t="str">
        <f t="shared" si="147"/>
        <v>Prazo SLA não atendido</v>
      </c>
      <c r="O1563" s="19">
        <f t="shared" si="148"/>
        <v>4.4565965787027384</v>
      </c>
      <c r="P1563" t="str">
        <f t="shared" si="149"/>
        <v>Muito Acima do SLA</v>
      </c>
    </row>
    <row r="1564" spans="1:16" hidden="1" x14ac:dyDescent="0.3">
      <c r="A1564" s="1" t="s">
        <v>3269</v>
      </c>
      <c r="B1564" t="s">
        <v>3270</v>
      </c>
      <c r="C1564" t="s">
        <v>16</v>
      </c>
      <c r="D1564" t="s">
        <v>9</v>
      </c>
      <c r="F1564" s="3">
        <v>44902.413527997684</v>
      </c>
      <c r="G1564" s="2">
        <v>44902.413527997684</v>
      </c>
      <c r="H1564" s="3">
        <v>44924.708446469907</v>
      </c>
      <c r="I1564" s="2">
        <v>44924.708446469907</v>
      </c>
      <c r="J1564" s="5">
        <f t="shared" si="144"/>
        <v>22.294918472223799</v>
      </c>
      <c r="K1564" s="12">
        <f t="shared" si="145"/>
        <v>22.294918472223799</v>
      </c>
      <c r="L1564" s="5">
        <f t="shared" si="146"/>
        <v>535.07804333337117</v>
      </c>
      <c r="M1564" s="5">
        <v>120</v>
      </c>
      <c r="N1564" t="str">
        <f t="shared" si="147"/>
        <v>Prazo SLA não atendido</v>
      </c>
      <c r="O1564" s="19">
        <f t="shared" si="148"/>
        <v>4.4589836944447594</v>
      </c>
      <c r="P1564" t="str">
        <f t="shared" si="149"/>
        <v>Muito Acima do SLA</v>
      </c>
    </row>
    <row r="1565" spans="1:16" hidden="1" x14ac:dyDescent="0.3">
      <c r="A1565" s="1" t="s">
        <v>4642</v>
      </c>
      <c r="B1565" t="s">
        <v>2729</v>
      </c>
      <c r="C1565" t="s">
        <v>768</v>
      </c>
      <c r="D1565" t="s">
        <v>9</v>
      </c>
      <c r="F1565" s="3">
        <v>44826.32847104167</v>
      </c>
      <c r="G1565" s="2">
        <v>44826.32847104167</v>
      </c>
      <c r="H1565" s="3">
        <v>44848.631553564817</v>
      </c>
      <c r="I1565" s="2">
        <v>44848.631553564817</v>
      </c>
      <c r="J1565" s="5">
        <f t="shared" si="144"/>
        <v>22.303082523147168</v>
      </c>
      <c r="K1565" s="12">
        <f t="shared" si="145"/>
        <v>22.303082523147168</v>
      </c>
      <c r="L1565" s="5">
        <f t="shared" si="146"/>
        <v>535.27398055553203</v>
      </c>
      <c r="M1565" s="5">
        <v>120</v>
      </c>
      <c r="N1565" t="str">
        <f t="shared" si="147"/>
        <v>Prazo SLA não atendido</v>
      </c>
      <c r="O1565" s="19">
        <f t="shared" si="148"/>
        <v>4.4606165046294333</v>
      </c>
      <c r="P1565" t="str">
        <f t="shared" si="149"/>
        <v>Muito Acima do SLA</v>
      </c>
    </row>
    <row r="1566" spans="1:16" hidden="1" x14ac:dyDescent="0.3">
      <c r="A1566" s="1" t="s">
        <v>3499</v>
      </c>
      <c r="B1566" t="s">
        <v>3500</v>
      </c>
      <c r="C1566" t="s">
        <v>16</v>
      </c>
      <c r="D1566" t="s">
        <v>17</v>
      </c>
      <c r="F1566" s="3">
        <v>44890.521781574076</v>
      </c>
      <c r="G1566" s="2">
        <v>44890.521781574076</v>
      </c>
      <c r="H1566" s="3">
        <v>44893.502203981479</v>
      </c>
      <c r="I1566" s="2">
        <v>44893.502203981479</v>
      </c>
      <c r="J1566" s="5">
        <f t="shared" si="144"/>
        <v>2.980422407403239</v>
      </c>
      <c r="K1566" s="12">
        <f t="shared" si="145"/>
        <v>2.980422407403239</v>
      </c>
      <c r="L1566" s="5">
        <f t="shared" si="146"/>
        <v>71.530137777677737</v>
      </c>
      <c r="M1566" s="5">
        <v>16</v>
      </c>
      <c r="N1566" t="str">
        <f t="shared" si="147"/>
        <v>Prazo SLA não atendido</v>
      </c>
      <c r="O1566" s="19">
        <f t="shared" si="148"/>
        <v>4.4706336111048586</v>
      </c>
      <c r="P1566" t="str">
        <f t="shared" si="149"/>
        <v>Muito Acima do SLA</v>
      </c>
    </row>
    <row r="1567" spans="1:16" hidden="1" x14ac:dyDescent="0.3">
      <c r="A1567" s="1" t="s">
        <v>1924</v>
      </c>
      <c r="B1567" t="s">
        <v>1925</v>
      </c>
      <c r="C1567" t="s">
        <v>1810</v>
      </c>
      <c r="D1567" t="s">
        <v>23</v>
      </c>
      <c r="F1567" s="3">
        <v>44986.813650763892</v>
      </c>
      <c r="G1567" s="2">
        <v>44986.813650763892</v>
      </c>
      <c r="H1567" s="3">
        <v>45020.42876732639</v>
      </c>
      <c r="I1567" s="2">
        <v>45020.42876732639</v>
      </c>
      <c r="J1567" s="5">
        <f t="shared" si="144"/>
        <v>33.61511656249786</v>
      </c>
      <c r="K1567" s="12">
        <f t="shared" si="145"/>
        <v>33.61511656249786</v>
      </c>
      <c r="L1567" s="5">
        <f t="shared" si="146"/>
        <v>806.76279749994865</v>
      </c>
      <c r="M1567" s="5">
        <v>180</v>
      </c>
      <c r="N1567" t="str">
        <f t="shared" si="147"/>
        <v>Prazo SLA não atendido</v>
      </c>
      <c r="O1567" s="19">
        <f t="shared" si="148"/>
        <v>4.4820155416663816</v>
      </c>
      <c r="P1567" t="str">
        <f t="shared" si="149"/>
        <v>Muito Acima do SLA</v>
      </c>
    </row>
    <row r="1568" spans="1:16" hidden="1" x14ac:dyDescent="0.3">
      <c r="A1568" s="1" t="s">
        <v>3909</v>
      </c>
      <c r="B1568" t="s">
        <v>3910</v>
      </c>
      <c r="C1568" t="s">
        <v>71</v>
      </c>
      <c r="D1568" t="s">
        <v>577</v>
      </c>
      <c r="F1568" s="3">
        <v>44866.383977048608</v>
      </c>
      <c r="G1568" s="2">
        <v>44866.383977048608</v>
      </c>
      <c r="H1568" s="3">
        <v>44872.366196006944</v>
      </c>
      <c r="I1568" s="2">
        <v>44872.366196006944</v>
      </c>
      <c r="J1568" s="5">
        <f t="shared" si="144"/>
        <v>5.9822189583355794</v>
      </c>
      <c r="K1568" s="12">
        <f t="shared" si="145"/>
        <v>5.9822189583355794</v>
      </c>
      <c r="L1568" s="5">
        <f t="shared" si="146"/>
        <v>143.5732550000539</v>
      </c>
      <c r="M1568" s="5">
        <v>32</v>
      </c>
      <c r="N1568" t="str">
        <f t="shared" si="147"/>
        <v>Prazo SLA não atendido</v>
      </c>
      <c r="O1568" s="19">
        <f t="shared" si="148"/>
        <v>4.4866642187516845</v>
      </c>
      <c r="P1568" t="str">
        <f t="shared" si="149"/>
        <v>Muito Acima do SLA</v>
      </c>
    </row>
    <row r="1569" spans="1:16" hidden="1" x14ac:dyDescent="0.3">
      <c r="A1569" s="1" t="s">
        <v>418</v>
      </c>
      <c r="B1569" t="s">
        <v>419</v>
      </c>
      <c r="C1569" t="s">
        <v>8</v>
      </c>
      <c r="D1569" t="s">
        <v>17</v>
      </c>
      <c r="F1569" s="3">
        <v>45075.683551643517</v>
      </c>
      <c r="G1569" s="2">
        <v>45075.683551643517</v>
      </c>
      <c r="H1569" s="3">
        <v>45078.674783773145</v>
      </c>
      <c r="I1569" s="2">
        <v>45078.674783773145</v>
      </c>
      <c r="J1569" s="5">
        <f t="shared" si="144"/>
        <v>2.9912321296287701</v>
      </c>
      <c r="K1569" s="12">
        <f t="shared" si="145"/>
        <v>2.9912321296287701</v>
      </c>
      <c r="L1569" s="5">
        <f t="shared" si="146"/>
        <v>71.789571111090481</v>
      </c>
      <c r="M1569" s="5">
        <v>16</v>
      </c>
      <c r="N1569" t="str">
        <f t="shared" si="147"/>
        <v>Prazo SLA não atendido</v>
      </c>
      <c r="O1569" s="19">
        <f t="shared" si="148"/>
        <v>4.4868481944431551</v>
      </c>
      <c r="P1569" t="str">
        <f t="shared" si="149"/>
        <v>Muito Acima do SLA</v>
      </c>
    </row>
    <row r="1570" spans="1:16" hidden="1" x14ac:dyDescent="0.3">
      <c r="A1570" s="1" t="s">
        <v>540</v>
      </c>
      <c r="B1570" t="s">
        <v>541</v>
      </c>
      <c r="C1570" t="s">
        <v>29</v>
      </c>
      <c r="D1570" t="s">
        <v>17</v>
      </c>
      <c r="F1570" s="3">
        <v>45068.67500664352</v>
      </c>
      <c r="G1570" s="2">
        <v>45068.67500664352</v>
      </c>
      <c r="H1570" s="3">
        <v>45071.669708043984</v>
      </c>
      <c r="I1570" s="2">
        <v>45071.669708043984</v>
      </c>
      <c r="J1570" s="5">
        <f t="shared" si="144"/>
        <v>2.9947014004646917</v>
      </c>
      <c r="K1570" s="12">
        <f t="shared" si="145"/>
        <v>2.9947014004646917</v>
      </c>
      <c r="L1570" s="5">
        <f t="shared" si="146"/>
        <v>71.8728336111526</v>
      </c>
      <c r="M1570" s="5">
        <v>16</v>
      </c>
      <c r="N1570" t="str">
        <f t="shared" si="147"/>
        <v>Prazo SLA não atendido</v>
      </c>
      <c r="O1570" s="19">
        <f t="shared" si="148"/>
        <v>4.4920521006970375</v>
      </c>
      <c r="P1570" t="str">
        <f t="shared" si="149"/>
        <v>Muito Acima do SLA</v>
      </c>
    </row>
    <row r="1571" spans="1:16" hidden="1" x14ac:dyDescent="0.3">
      <c r="A1571" s="1" t="s">
        <v>985</v>
      </c>
      <c r="B1571" t="s">
        <v>986</v>
      </c>
      <c r="C1571" t="s">
        <v>124</v>
      </c>
      <c r="D1571" t="s">
        <v>23</v>
      </c>
      <c r="F1571" s="3">
        <v>45036.854775891203</v>
      </c>
      <c r="G1571" s="2">
        <v>45036.854775891203</v>
      </c>
      <c r="H1571" s="3">
        <v>45070.695293229168</v>
      </c>
      <c r="I1571" s="2">
        <v>45070.695293229168</v>
      </c>
      <c r="J1571" s="5">
        <f t="shared" si="144"/>
        <v>33.840517337965139</v>
      </c>
      <c r="K1571" s="12">
        <f t="shared" si="145"/>
        <v>33.840517337965139</v>
      </c>
      <c r="L1571" s="5">
        <f t="shared" si="146"/>
        <v>812.17241611116333</v>
      </c>
      <c r="M1571" s="5">
        <v>180</v>
      </c>
      <c r="N1571" t="str">
        <f t="shared" si="147"/>
        <v>Prazo SLA não atendido</v>
      </c>
      <c r="O1571" s="19">
        <f t="shared" si="148"/>
        <v>4.5120689783953516</v>
      </c>
      <c r="P1571" t="str">
        <f t="shared" si="149"/>
        <v>Muito Acima do SLA</v>
      </c>
    </row>
    <row r="1572" spans="1:16" hidden="1" x14ac:dyDescent="0.3">
      <c r="A1572" s="1" t="s">
        <v>3084</v>
      </c>
      <c r="B1572" t="s">
        <v>1674</v>
      </c>
      <c r="C1572" t="s">
        <v>16</v>
      </c>
      <c r="D1572" t="s">
        <v>17</v>
      </c>
      <c r="F1572" s="3">
        <v>44911.390445532408</v>
      </c>
      <c r="G1572" s="2">
        <v>44911.390445532408</v>
      </c>
      <c r="H1572" s="3">
        <v>44914.403274942131</v>
      </c>
      <c r="I1572" s="2">
        <v>44914.403274942131</v>
      </c>
      <c r="J1572" s="5">
        <f t="shared" si="144"/>
        <v>3.0128294097230537</v>
      </c>
      <c r="K1572" s="12">
        <f t="shared" si="145"/>
        <v>3.0128294097230537</v>
      </c>
      <c r="L1572" s="5">
        <f t="shared" si="146"/>
        <v>72.307905833353288</v>
      </c>
      <c r="M1572" s="5">
        <v>16</v>
      </c>
      <c r="N1572" t="str">
        <f t="shared" si="147"/>
        <v>Prazo SLA não atendido</v>
      </c>
      <c r="O1572" s="19">
        <f t="shared" si="148"/>
        <v>4.5192441145845805</v>
      </c>
      <c r="P1572" t="str">
        <f t="shared" si="149"/>
        <v>Muito Acima do SLA</v>
      </c>
    </row>
    <row r="1573" spans="1:16" hidden="1" x14ac:dyDescent="0.3">
      <c r="A1573" s="1" t="s">
        <v>2628</v>
      </c>
      <c r="B1573" t="s">
        <v>2627</v>
      </c>
      <c r="C1573" t="s">
        <v>16</v>
      </c>
      <c r="D1573" t="s">
        <v>17</v>
      </c>
      <c r="F1573" s="3">
        <v>44939.410106967596</v>
      </c>
      <c r="G1573" s="2">
        <v>44939.410106967596</v>
      </c>
      <c r="H1573" s="3">
        <v>44942.426381145837</v>
      </c>
      <c r="I1573" s="2">
        <v>44942.426381145837</v>
      </c>
      <c r="J1573" s="5">
        <f t="shared" si="144"/>
        <v>3.0162741782405647</v>
      </c>
      <c r="K1573" s="12">
        <f t="shared" si="145"/>
        <v>3.0162741782405647</v>
      </c>
      <c r="L1573" s="5">
        <f t="shared" si="146"/>
        <v>72.390580277773552</v>
      </c>
      <c r="M1573" s="5">
        <v>16</v>
      </c>
      <c r="N1573" t="str">
        <f t="shared" si="147"/>
        <v>Prazo SLA não atendido</v>
      </c>
      <c r="O1573" s="19">
        <f t="shared" si="148"/>
        <v>4.524411267360847</v>
      </c>
      <c r="P1573" t="str">
        <f t="shared" si="149"/>
        <v>Muito Acima do SLA</v>
      </c>
    </row>
    <row r="1574" spans="1:16" hidden="1" x14ac:dyDescent="0.3">
      <c r="A1574" s="1" t="s">
        <v>2626</v>
      </c>
      <c r="B1574" t="s">
        <v>2627</v>
      </c>
      <c r="C1574" t="s">
        <v>16</v>
      </c>
      <c r="D1574" t="s">
        <v>17</v>
      </c>
      <c r="F1574" s="3">
        <v>44939.411416180556</v>
      </c>
      <c r="G1574" s="2">
        <v>44939.411416180556</v>
      </c>
      <c r="H1574" s="3">
        <v>44942.431706145835</v>
      </c>
      <c r="I1574" s="2">
        <v>44942.431706145835</v>
      </c>
      <c r="J1574" s="5">
        <f t="shared" si="144"/>
        <v>3.0202899652795168</v>
      </c>
      <c r="K1574" s="12">
        <f t="shared" si="145"/>
        <v>3.0202899652795168</v>
      </c>
      <c r="L1574" s="5">
        <f t="shared" si="146"/>
        <v>72.486959166708402</v>
      </c>
      <c r="M1574" s="5">
        <v>16</v>
      </c>
      <c r="N1574" t="str">
        <f t="shared" si="147"/>
        <v>Prazo SLA não atendido</v>
      </c>
      <c r="O1574" s="19">
        <f t="shared" si="148"/>
        <v>4.5304349479192751</v>
      </c>
      <c r="P1574" t="str">
        <f t="shared" si="149"/>
        <v>Muito Acima do SLA</v>
      </c>
    </row>
    <row r="1575" spans="1:16" hidden="1" x14ac:dyDescent="0.3">
      <c r="A1575" s="1" t="s">
        <v>3907</v>
      </c>
      <c r="B1575" t="s">
        <v>3908</v>
      </c>
      <c r="C1575" t="s">
        <v>71</v>
      </c>
      <c r="D1575" t="s">
        <v>577</v>
      </c>
      <c r="F1575" s="3">
        <v>44866.414066412035</v>
      </c>
      <c r="G1575" s="2">
        <v>44866.414066412035</v>
      </c>
      <c r="H1575" s="3">
        <v>44872.456034189818</v>
      </c>
      <c r="I1575" s="2">
        <v>44872.456034189818</v>
      </c>
      <c r="J1575" s="5">
        <f t="shared" si="144"/>
        <v>6.0419677777827019</v>
      </c>
      <c r="K1575" s="12">
        <f t="shared" si="145"/>
        <v>6.0419677777827019</v>
      </c>
      <c r="L1575" s="5">
        <f t="shared" si="146"/>
        <v>145.00722666678485</v>
      </c>
      <c r="M1575" s="5">
        <v>32</v>
      </c>
      <c r="N1575" t="str">
        <f t="shared" si="147"/>
        <v>Prazo SLA não atendido</v>
      </c>
      <c r="O1575" s="19">
        <f t="shared" si="148"/>
        <v>4.5314758333370264</v>
      </c>
      <c r="P1575" t="str">
        <f t="shared" si="149"/>
        <v>Muito Acima do SLA</v>
      </c>
    </row>
    <row r="1576" spans="1:16" hidden="1" x14ac:dyDescent="0.3">
      <c r="A1576" s="1" t="s">
        <v>241</v>
      </c>
      <c r="B1576" t="s">
        <v>242</v>
      </c>
      <c r="C1576" t="s">
        <v>109</v>
      </c>
      <c r="D1576" t="s">
        <v>17</v>
      </c>
      <c r="F1576" s="3">
        <v>45090.403996041663</v>
      </c>
      <c r="G1576" s="2">
        <v>45090.403996041663</v>
      </c>
      <c r="H1576" s="3">
        <v>45093.426495706015</v>
      </c>
      <c r="I1576" s="2">
        <v>45093.426495706015</v>
      </c>
      <c r="J1576" s="5">
        <f t="shared" si="144"/>
        <v>3.0224996643519262</v>
      </c>
      <c r="K1576" s="12">
        <f t="shared" si="145"/>
        <v>3.0224996643519262</v>
      </c>
      <c r="L1576" s="5">
        <f t="shared" si="146"/>
        <v>72.539991944446228</v>
      </c>
      <c r="M1576" s="5">
        <v>16</v>
      </c>
      <c r="N1576" t="str">
        <f t="shared" si="147"/>
        <v>Prazo SLA não atendido</v>
      </c>
      <c r="O1576" s="19">
        <f t="shared" si="148"/>
        <v>4.5337494965278893</v>
      </c>
      <c r="P1576" t="str">
        <f t="shared" si="149"/>
        <v>Muito Acima do SLA</v>
      </c>
    </row>
    <row r="1577" spans="1:16" hidden="1" x14ac:dyDescent="0.3">
      <c r="A1577" s="1" t="s">
        <v>3207</v>
      </c>
      <c r="B1577" t="s">
        <v>3208</v>
      </c>
      <c r="C1577" t="s">
        <v>16</v>
      </c>
      <c r="D1577" t="s">
        <v>17</v>
      </c>
      <c r="F1577" s="3">
        <v>44904.387014467589</v>
      </c>
      <c r="G1577" s="2">
        <v>44904.387014467589</v>
      </c>
      <c r="H1577" s="3">
        <v>44907.410646064818</v>
      </c>
      <c r="I1577" s="2">
        <v>44907.410646064818</v>
      </c>
      <c r="J1577" s="5">
        <f t="shared" si="144"/>
        <v>3.0236315972288139</v>
      </c>
      <c r="K1577" s="12">
        <f t="shared" si="145"/>
        <v>3.0236315972288139</v>
      </c>
      <c r="L1577" s="5">
        <f t="shared" si="146"/>
        <v>72.567158333491534</v>
      </c>
      <c r="M1577" s="5">
        <v>16</v>
      </c>
      <c r="N1577" t="str">
        <f t="shared" si="147"/>
        <v>Prazo SLA não atendido</v>
      </c>
      <c r="O1577" s="19">
        <f t="shared" si="148"/>
        <v>4.5354473958432209</v>
      </c>
      <c r="P1577" t="str">
        <f t="shared" si="149"/>
        <v>Muito Acima do SLA</v>
      </c>
    </row>
    <row r="1578" spans="1:16" hidden="1" x14ac:dyDescent="0.3">
      <c r="A1578" s="1" t="s">
        <v>5866</v>
      </c>
      <c r="B1578" t="s">
        <v>5867</v>
      </c>
      <c r="C1578" t="s">
        <v>4047</v>
      </c>
      <c r="D1578" t="s">
        <v>17</v>
      </c>
      <c r="F1578" s="3">
        <v>44757.697646701388</v>
      </c>
      <c r="G1578" s="2">
        <v>44757.697646701388</v>
      </c>
      <c r="H1578" s="3">
        <v>44760.724793321759</v>
      </c>
      <c r="I1578" s="2">
        <v>44760.724793321759</v>
      </c>
      <c r="J1578" s="5">
        <f t="shared" si="144"/>
        <v>3.0271466203703312</v>
      </c>
      <c r="K1578" s="12">
        <f t="shared" si="145"/>
        <v>3.0271466203703312</v>
      </c>
      <c r="L1578" s="5">
        <f t="shared" si="146"/>
        <v>72.651518888887949</v>
      </c>
      <c r="M1578" s="5">
        <v>16</v>
      </c>
      <c r="N1578" t="str">
        <f t="shared" si="147"/>
        <v>Prazo SLA não atendido</v>
      </c>
      <c r="O1578" s="19">
        <f t="shared" si="148"/>
        <v>4.5407199305554968</v>
      </c>
      <c r="P1578" t="str">
        <f t="shared" si="149"/>
        <v>Muito Acima do SLA</v>
      </c>
    </row>
    <row r="1579" spans="1:16" hidden="1" x14ac:dyDescent="0.3">
      <c r="A1579" s="1" t="s">
        <v>3993</v>
      </c>
      <c r="B1579" t="s">
        <v>3994</v>
      </c>
      <c r="C1579" t="s">
        <v>26</v>
      </c>
      <c r="D1579" t="s">
        <v>13</v>
      </c>
      <c r="F1579" s="3">
        <v>44860.697023993052</v>
      </c>
      <c r="G1579" s="2">
        <v>44860.697023993052</v>
      </c>
      <c r="H1579" s="3">
        <v>44868.420593229166</v>
      </c>
      <c r="I1579" s="2">
        <v>44868.420593229166</v>
      </c>
      <c r="J1579" s="5">
        <f t="shared" si="144"/>
        <v>7.7235692361136898</v>
      </c>
      <c r="K1579" s="12">
        <f t="shared" si="145"/>
        <v>7.7235692361136898</v>
      </c>
      <c r="L1579" s="5">
        <f t="shared" si="146"/>
        <v>185.36566166672856</v>
      </c>
      <c r="M1579" s="5">
        <v>40</v>
      </c>
      <c r="N1579" t="str">
        <f t="shared" si="147"/>
        <v>Prazo SLA não atendido</v>
      </c>
      <c r="O1579" s="19">
        <f t="shared" si="148"/>
        <v>4.6341415416682139</v>
      </c>
      <c r="P1579" t="str">
        <f t="shared" si="149"/>
        <v>Muito Acima do SLA</v>
      </c>
    </row>
    <row r="1580" spans="1:16" hidden="1" x14ac:dyDescent="0.3">
      <c r="A1580" s="1" t="s">
        <v>5600</v>
      </c>
      <c r="B1580" t="s">
        <v>5601</v>
      </c>
      <c r="C1580" t="s">
        <v>4506</v>
      </c>
      <c r="D1580" t="s">
        <v>23</v>
      </c>
      <c r="F1580" s="3">
        <v>44769.742434861109</v>
      </c>
      <c r="G1580" s="2">
        <v>44769.742434861109</v>
      </c>
      <c r="H1580" s="3">
        <v>44804.531841261574</v>
      </c>
      <c r="I1580" s="2">
        <v>44804.531841261574</v>
      </c>
      <c r="J1580" s="5">
        <f t="shared" si="144"/>
        <v>34.789406400464941</v>
      </c>
      <c r="K1580" s="12">
        <f t="shared" si="145"/>
        <v>34.789406400464941</v>
      </c>
      <c r="L1580" s="5">
        <f t="shared" si="146"/>
        <v>834.94575361115858</v>
      </c>
      <c r="M1580" s="5">
        <v>180</v>
      </c>
      <c r="N1580" t="str">
        <f t="shared" si="147"/>
        <v>Prazo SLA não atendido</v>
      </c>
      <c r="O1580" s="19">
        <f t="shared" si="148"/>
        <v>4.6385875200619919</v>
      </c>
      <c r="P1580" t="str">
        <f t="shared" si="149"/>
        <v>Muito Acima do SLA</v>
      </c>
    </row>
    <row r="1581" spans="1:16" hidden="1" x14ac:dyDescent="0.3">
      <c r="A1581" s="1" t="s">
        <v>2807</v>
      </c>
      <c r="B1581" t="s">
        <v>2808</v>
      </c>
      <c r="C1581" t="s">
        <v>16</v>
      </c>
      <c r="D1581" t="s">
        <v>9</v>
      </c>
      <c r="F1581" s="3">
        <v>44930.668110300925</v>
      </c>
      <c r="G1581" s="2">
        <v>44930.668110300925</v>
      </c>
      <c r="H1581" s="3">
        <v>44953.908548645835</v>
      </c>
      <c r="I1581" s="2">
        <v>44953.908548645835</v>
      </c>
      <c r="J1581" s="5">
        <f t="shared" si="144"/>
        <v>23.240438344910217</v>
      </c>
      <c r="K1581" s="12">
        <f t="shared" si="145"/>
        <v>23.240438344910217</v>
      </c>
      <c r="L1581" s="5">
        <f t="shared" si="146"/>
        <v>557.77052027784521</v>
      </c>
      <c r="M1581" s="5">
        <v>120</v>
      </c>
      <c r="N1581" t="str">
        <f t="shared" si="147"/>
        <v>Prazo SLA não atendido</v>
      </c>
      <c r="O1581" s="19">
        <f t="shared" si="148"/>
        <v>4.6480876689820434</v>
      </c>
      <c r="P1581" t="str">
        <f t="shared" si="149"/>
        <v>Muito Acima do SLA</v>
      </c>
    </row>
    <row r="1582" spans="1:16" hidden="1" x14ac:dyDescent="0.3">
      <c r="A1582" s="1" t="s">
        <v>4731</v>
      </c>
      <c r="B1582" t="s">
        <v>4732</v>
      </c>
      <c r="C1582" t="s">
        <v>2110</v>
      </c>
      <c r="D1582" t="s">
        <v>23</v>
      </c>
      <c r="F1582" s="3">
        <v>44823.404642939815</v>
      </c>
      <c r="G1582" s="2">
        <v>44823.404642939815</v>
      </c>
      <c r="H1582" s="3">
        <v>44858.404451574075</v>
      </c>
      <c r="I1582" s="2">
        <v>44858.404451574075</v>
      </c>
      <c r="J1582" s="5">
        <f t="shared" si="144"/>
        <v>34.999808634260262</v>
      </c>
      <c r="K1582" s="12">
        <f t="shared" si="145"/>
        <v>34.999808634260262</v>
      </c>
      <c r="L1582" s="5">
        <f t="shared" si="146"/>
        <v>839.99540722224629</v>
      </c>
      <c r="M1582" s="5">
        <v>180</v>
      </c>
      <c r="N1582" t="str">
        <f t="shared" si="147"/>
        <v>Prazo SLA não atendido</v>
      </c>
      <c r="O1582" s="19">
        <f t="shared" si="148"/>
        <v>4.6666411512347015</v>
      </c>
      <c r="P1582" t="str">
        <f t="shared" si="149"/>
        <v>Muito Acima do SLA</v>
      </c>
    </row>
    <row r="1583" spans="1:16" hidden="1" x14ac:dyDescent="0.3">
      <c r="A1583" s="1" t="s">
        <v>4392</v>
      </c>
      <c r="B1583" t="s">
        <v>4393</v>
      </c>
      <c r="C1583" t="s">
        <v>26</v>
      </c>
      <c r="D1583" t="s">
        <v>912</v>
      </c>
      <c r="F1583" s="3">
        <v>44840.714452395834</v>
      </c>
      <c r="G1583" s="2">
        <v>44840.714452395834</v>
      </c>
      <c r="H1583" s="3">
        <v>44848.492265567133</v>
      </c>
      <c r="I1583" s="2">
        <v>44848.492265567133</v>
      </c>
      <c r="J1583" s="5">
        <f t="shared" si="144"/>
        <v>7.7778131712984759</v>
      </c>
      <c r="K1583" s="12">
        <f t="shared" si="145"/>
        <v>7.7778131712984759</v>
      </c>
      <c r="L1583" s="5">
        <f t="shared" si="146"/>
        <v>186.66751611116342</v>
      </c>
      <c r="M1583" s="5">
        <v>40</v>
      </c>
      <c r="N1583" t="str">
        <f t="shared" si="147"/>
        <v>Prazo SLA não atendido</v>
      </c>
      <c r="O1583" s="19">
        <f t="shared" si="148"/>
        <v>4.6666879027790857</v>
      </c>
      <c r="P1583" t="str">
        <f t="shared" si="149"/>
        <v>Muito Acima do SLA</v>
      </c>
    </row>
    <row r="1584" spans="1:16" hidden="1" x14ac:dyDescent="0.3">
      <c r="A1584" s="1" t="s">
        <v>2618</v>
      </c>
      <c r="B1584" t="s">
        <v>2619</v>
      </c>
      <c r="C1584" t="s">
        <v>16</v>
      </c>
      <c r="D1584" t="s">
        <v>17</v>
      </c>
      <c r="F1584" s="3">
        <v>44939.596588159722</v>
      </c>
      <c r="G1584" s="2">
        <v>44939.596588159722</v>
      </c>
      <c r="H1584" s="3">
        <v>44942.710279884261</v>
      </c>
      <c r="I1584" s="2">
        <v>44942.710279884261</v>
      </c>
      <c r="J1584" s="5">
        <f t="shared" si="144"/>
        <v>3.1136917245385121</v>
      </c>
      <c r="K1584" s="12">
        <f t="shared" si="145"/>
        <v>3.1136917245385121</v>
      </c>
      <c r="L1584" s="5">
        <f t="shared" si="146"/>
        <v>74.728601388924289</v>
      </c>
      <c r="M1584" s="5">
        <v>16</v>
      </c>
      <c r="N1584" t="str">
        <f t="shared" si="147"/>
        <v>Prazo SLA não atendido</v>
      </c>
      <c r="O1584" s="19">
        <f t="shared" si="148"/>
        <v>4.6705375868077681</v>
      </c>
      <c r="P1584" t="str">
        <f t="shared" si="149"/>
        <v>Muito Acima do SLA</v>
      </c>
    </row>
    <row r="1585" spans="1:16" hidden="1" x14ac:dyDescent="0.3">
      <c r="A1585" s="1" t="s">
        <v>5160</v>
      </c>
      <c r="B1585" t="s">
        <v>5161</v>
      </c>
      <c r="C1585" t="s">
        <v>109</v>
      </c>
      <c r="D1585" t="s">
        <v>9</v>
      </c>
      <c r="F1585" s="3">
        <v>44796.005329907406</v>
      </c>
      <c r="G1585" s="2">
        <v>44796.005329907406</v>
      </c>
      <c r="H1585" s="3">
        <v>44819.409323692133</v>
      </c>
      <c r="I1585" s="2">
        <v>44819.409323692133</v>
      </c>
      <c r="J1585" s="5">
        <f t="shared" si="144"/>
        <v>23.403993784726481</v>
      </c>
      <c r="K1585" s="12">
        <f t="shared" si="145"/>
        <v>23.403993784726481</v>
      </c>
      <c r="L1585" s="5">
        <f t="shared" si="146"/>
        <v>561.69585083343554</v>
      </c>
      <c r="M1585" s="5">
        <v>120</v>
      </c>
      <c r="N1585" t="str">
        <f t="shared" si="147"/>
        <v>Prazo SLA não atendido</v>
      </c>
      <c r="O1585" s="19">
        <f t="shared" si="148"/>
        <v>4.680798756945296</v>
      </c>
      <c r="P1585" t="str">
        <f t="shared" si="149"/>
        <v>Muito Acima do SLA</v>
      </c>
    </row>
    <row r="1586" spans="1:16" hidden="1" x14ac:dyDescent="0.3">
      <c r="A1586" s="1" t="s">
        <v>131</v>
      </c>
      <c r="B1586" t="s">
        <v>132</v>
      </c>
      <c r="C1586" t="s">
        <v>16</v>
      </c>
      <c r="D1586" t="s">
        <v>17</v>
      </c>
      <c r="F1586" s="3">
        <v>45096.563995011573</v>
      </c>
      <c r="G1586" s="2">
        <v>45096.563995011573</v>
      </c>
      <c r="H1586" s="3">
        <v>45099.685479085645</v>
      </c>
      <c r="I1586" s="2">
        <v>45099.685479085645</v>
      </c>
      <c r="J1586" s="5">
        <f t="shared" si="144"/>
        <v>3.1214840740722138</v>
      </c>
      <c r="K1586" s="12">
        <f t="shared" si="145"/>
        <v>3.1214840740722138</v>
      </c>
      <c r="L1586" s="5">
        <f t="shared" si="146"/>
        <v>74.915617777733132</v>
      </c>
      <c r="M1586" s="5">
        <v>16</v>
      </c>
      <c r="N1586" t="str">
        <f t="shared" si="147"/>
        <v>Prazo SLA não atendido</v>
      </c>
      <c r="O1586" s="19">
        <f t="shared" si="148"/>
        <v>4.6822261111083208</v>
      </c>
      <c r="P1586" t="str">
        <f t="shared" si="149"/>
        <v>Muito Acima do SLA</v>
      </c>
    </row>
    <row r="1587" spans="1:16" hidden="1" x14ac:dyDescent="0.3">
      <c r="A1587" s="1" t="s">
        <v>3435</v>
      </c>
      <c r="B1587" t="s">
        <v>3436</v>
      </c>
      <c r="C1587" t="s">
        <v>16</v>
      </c>
      <c r="D1587" t="s">
        <v>13</v>
      </c>
      <c r="F1587" s="3">
        <v>44894.682008495372</v>
      </c>
      <c r="G1587" s="2">
        <v>44894.682008495372</v>
      </c>
      <c r="H1587" s="3">
        <v>44902.494138055554</v>
      </c>
      <c r="I1587" s="2">
        <v>44902.494138055554</v>
      </c>
      <c r="J1587" s="5">
        <f t="shared" si="144"/>
        <v>7.8121295601813472</v>
      </c>
      <c r="K1587" s="12">
        <f t="shared" si="145"/>
        <v>7.8121295601813472</v>
      </c>
      <c r="L1587" s="5">
        <f t="shared" si="146"/>
        <v>187.49110944435233</v>
      </c>
      <c r="M1587" s="5">
        <v>40</v>
      </c>
      <c r="N1587" t="str">
        <f t="shared" si="147"/>
        <v>Prazo SLA não atendido</v>
      </c>
      <c r="O1587" s="19">
        <f t="shared" si="148"/>
        <v>4.6872777361088085</v>
      </c>
      <c r="P1587" t="str">
        <f t="shared" si="149"/>
        <v>Muito Acima do SLA</v>
      </c>
    </row>
    <row r="1588" spans="1:16" hidden="1" x14ac:dyDescent="0.3">
      <c r="A1588" s="1" t="s">
        <v>1986</v>
      </c>
      <c r="B1588" t="s">
        <v>1987</v>
      </c>
      <c r="C1588" t="s">
        <v>16</v>
      </c>
      <c r="D1588" t="s">
        <v>17</v>
      </c>
      <c r="F1588" s="3">
        <v>44984.508900046298</v>
      </c>
      <c r="G1588" s="2">
        <v>44984.508900046298</v>
      </c>
      <c r="H1588" s="3">
        <v>44987.642402488425</v>
      </c>
      <c r="I1588" s="2">
        <v>44987.642402488425</v>
      </c>
      <c r="J1588" s="5">
        <f t="shared" si="144"/>
        <v>3.1335024421277922</v>
      </c>
      <c r="K1588" s="12">
        <f t="shared" si="145"/>
        <v>3.1335024421277922</v>
      </c>
      <c r="L1588" s="5">
        <f t="shared" si="146"/>
        <v>75.204058611067012</v>
      </c>
      <c r="M1588" s="5">
        <v>16</v>
      </c>
      <c r="N1588" t="str">
        <f t="shared" si="147"/>
        <v>Prazo SLA não atendido</v>
      </c>
      <c r="O1588" s="19">
        <f t="shared" si="148"/>
        <v>4.7002536631916882</v>
      </c>
      <c r="P1588" t="str">
        <f t="shared" si="149"/>
        <v>Muito Acima do SLA</v>
      </c>
    </row>
    <row r="1589" spans="1:16" hidden="1" x14ac:dyDescent="0.3">
      <c r="A1589" s="1" t="s">
        <v>1937</v>
      </c>
      <c r="B1589" t="s">
        <v>1276</v>
      </c>
      <c r="C1589" t="s">
        <v>238</v>
      </c>
      <c r="D1589" t="s">
        <v>23</v>
      </c>
      <c r="F1589" s="3">
        <v>44986.612626620372</v>
      </c>
      <c r="G1589" s="2">
        <v>44986.612626620372</v>
      </c>
      <c r="H1589" s="3">
        <v>45021.883981944447</v>
      </c>
      <c r="I1589" s="2">
        <v>45021.883981944447</v>
      </c>
      <c r="J1589" s="5">
        <f t="shared" si="144"/>
        <v>35.271355324075557</v>
      </c>
      <c r="K1589" s="12">
        <f t="shared" si="145"/>
        <v>35.271355324075557</v>
      </c>
      <c r="L1589" s="5">
        <f t="shared" si="146"/>
        <v>846.51252777781337</v>
      </c>
      <c r="M1589" s="5">
        <v>180</v>
      </c>
      <c r="N1589" t="str">
        <f t="shared" si="147"/>
        <v>Prazo SLA não atendido</v>
      </c>
      <c r="O1589" s="19">
        <f t="shared" si="148"/>
        <v>4.7028473765434073</v>
      </c>
      <c r="P1589" t="str">
        <f t="shared" si="149"/>
        <v>Muito Acima do SLA</v>
      </c>
    </row>
    <row r="1590" spans="1:16" hidden="1" x14ac:dyDescent="0.3">
      <c r="A1590" s="1" t="s">
        <v>710</v>
      </c>
      <c r="B1590" t="s">
        <v>711</v>
      </c>
      <c r="C1590" t="s">
        <v>117</v>
      </c>
      <c r="D1590" t="s">
        <v>23</v>
      </c>
      <c r="F1590" s="3">
        <v>45056.472476504627</v>
      </c>
      <c r="G1590" s="2">
        <v>45056.472476504627</v>
      </c>
      <c r="H1590" s="3">
        <v>45091.818880624996</v>
      </c>
      <c r="I1590" s="2">
        <v>45091.818880624996</v>
      </c>
      <c r="J1590" s="5">
        <f t="shared" si="144"/>
        <v>35.346404120369698</v>
      </c>
      <c r="K1590" s="12">
        <f t="shared" si="145"/>
        <v>35.346404120369698</v>
      </c>
      <c r="L1590" s="5">
        <f t="shared" si="146"/>
        <v>848.31369888887275</v>
      </c>
      <c r="M1590" s="5">
        <v>180</v>
      </c>
      <c r="N1590" t="str">
        <f t="shared" si="147"/>
        <v>Prazo SLA não atendido</v>
      </c>
      <c r="O1590" s="19">
        <f t="shared" si="148"/>
        <v>4.7128538827159598</v>
      </c>
      <c r="P1590" t="str">
        <f t="shared" si="149"/>
        <v>Muito Acima do SLA</v>
      </c>
    </row>
    <row r="1591" spans="1:16" hidden="1" x14ac:dyDescent="0.3">
      <c r="A1591" s="1" t="s">
        <v>5032</v>
      </c>
      <c r="B1591" t="s">
        <v>5033</v>
      </c>
      <c r="C1591" t="s">
        <v>1529</v>
      </c>
      <c r="D1591" t="s">
        <v>13</v>
      </c>
      <c r="F1591" s="3">
        <v>44802.637888553239</v>
      </c>
      <c r="G1591" s="2">
        <v>44802.637888553239</v>
      </c>
      <c r="H1591" s="3">
        <v>44810.504511597224</v>
      </c>
      <c r="I1591" s="2">
        <v>44810.504511597224</v>
      </c>
      <c r="J1591" s="5">
        <f t="shared" si="144"/>
        <v>7.8666230439848732</v>
      </c>
      <c r="K1591" s="12">
        <f t="shared" si="145"/>
        <v>7.8666230439848732</v>
      </c>
      <c r="L1591" s="5">
        <f t="shared" si="146"/>
        <v>188.79895305563696</v>
      </c>
      <c r="M1591" s="5">
        <v>40</v>
      </c>
      <c r="N1591" t="str">
        <f t="shared" si="147"/>
        <v>Prazo SLA não atendido</v>
      </c>
      <c r="O1591" s="19">
        <f t="shared" si="148"/>
        <v>4.7199738263909241</v>
      </c>
      <c r="P1591" t="str">
        <f t="shared" si="149"/>
        <v>Muito Acima do SLA</v>
      </c>
    </row>
    <row r="1592" spans="1:16" hidden="1" x14ac:dyDescent="0.3">
      <c r="A1592" s="1" t="s">
        <v>2462</v>
      </c>
      <c r="B1592" t="s">
        <v>1276</v>
      </c>
      <c r="C1592" t="s">
        <v>238</v>
      </c>
      <c r="D1592" t="s">
        <v>23</v>
      </c>
      <c r="F1592" s="3">
        <v>44952.378843298611</v>
      </c>
      <c r="G1592" s="2">
        <v>44952.378843298611</v>
      </c>
      <c r="H1592" s="3">
        <v>44987.810321354169</v>
      </c>
      <c r="I1592" s="2">
        <v>44987.810321354169</v>
      </c>
      <c r="J1592" s="5">
        <f t="shared" si="144"/>
        <v>35.431478055557818</v>
      </c>
      <c r="K1592" s="12">
        <f t="shared" si="145"/>
        <v>35.431478055557818</v>
      </c>
      <c r="L1592" s="5">
        <f t="shared" si="146"/>
        <v>850.35547333338764</v>
      </c>
      <c r="M1592" s="5">
        <v>180</v>
      </c>
      <c r="N1592" t="str">
        <f t="shared" si="147"/>
        <v>Prazo SLA não atendido</v>
      </c>
      <c r="O1592" s="19">
        <f t="shared" si="148"/>
        <v>4.7241970740743762</v>
      </c>
      <c r="P1592" t="str">
        <f t="shared" si="149"/>
        <v>Muito Acima do SLA</v>
      </c>
    </row>
    <row r="1593" spans="1:16" hidden="1" x14ac:dyDescent="0.3">
      <c r="A1593" s="1" t="s">
        <v>512</v>
      </c>
      <c r="B1593" t="s">
        <v>511</v>
      </c>
      <c r="C1593" t="s">
        <v>16</v>
      </c>
      <c r="D1593" t="s">
        <v>68</v>
      </c>
      <c r="F1593" s="3">
        <v>45070.691578391205</v>
      </c>
      <c r="G1593" s="2">
        <v>45070.691578391205</v>
      </c>
      <c r="H1593" s="3">
        <v>45075.419570381942</v>
      </c>
      <c r="I1593" s="2">
        <v>45075.419570381942</v>
      </c>
      <c r="J1593" s="5">
        <f t="shared" si="144"/>
        <v>4.7279919907377916</v>
      </c>
      <c r="K1593" s="12">
        <f t="shared" si="145"/>
        <v>4.7279919907377916</v>
      </c>
      <c r="L1593" s="5">
        <f t="shared" si="146"/>
        <v>113.471807777707</v>
      </c>
      <c r="M1593" s="5">
        <v>24</v>
      </c>
      <c r="N1593" t="str">
        <f t="shared" si="147"/>
        <v>Prazo SLA não atendido</v>
      </c>
      <c r="O1593" s="19">
        <f t="shared" si="148"/>
        <v>4.7279919907377916</v>
      </c>
      <c r="P1593" t="str">
        <f t="shared" si="149"/>
        <v>Muito Acima do SLA</v>
      </c>
    </row>
    <row r="1594" spans="1:16" hidden="1" x14ac:dyDescent="0.3">
      <c r="A1594" s="1" t="s">
        <v>4078</v>
      </c>
      <c r="B1594" t="s">
        <v>4079</v>
      </c>
      <c r="C1594" t="s">
        <v>16</v>
      </c>
      <c r="D1594" t="s">
        <v>13</v>
      </c>
      <c r="F1594" s="3">
        <v>44858.69343900463</v>
      </c>
      <c r="G1594" s="2">
        <v>44858.69343900463</v>
      </c>
      <c r="H1594" s="3">
        <v>44866.57597633102</v>
      </c>
      <c r="I1594" s="2">
        <v>44866.57597633102</v>
      </c>
      <c r="J1594" s="5">
        <f t="shared" si="144"/>
        <v>7.8825373263898655</v>
      </c>
      <c r="K1594" s="12">
        <f t="shared" si="145"/>
        <v>7.8825373263898655</v>
      </c>
      <c r="L1594" s="5">
        <f t="shared" si="146"/>
        <v>189.18089583335677</v>
      </c>
      <c r="M1594" s="5">
        <v>40</v>
      </c>
      <c r="N1594" t="str">
        <f t="shared" si="147"/>
        <v>Prazo SLA não atendido</v>
      </c>
      <c r="O1594" s="19">
        <f t="shared" si="148"/>
        <v>4.7295223958339196</v>
      </c>
      <c r="P1594" t="str">
        <f t="shared" si="149"/>
        <v>Muito Acima do SLA</v>
      </c>
    </row>
    <row r="1595" spans="1:16" hidden="1" x14ac:dyDescent="0.3">
      <c r="A1595" s="1" t="s">
        <v>5562</v>
      </c>
      <c r="B1595" t="s">
        <v>5563</v>
      </c>
      <c r="C1595" t="s">
        <v>26</v>
      </c>
      <c r="D1595" t="s">
        <v>68</v>
      </c>
      <c r="F1595" s="3">
        <v>44770.924328749999</v>
      </c>
      <c r="G1595" s="2">
        <v>44770.924328749999</v>
      </c>
      <c r="H1595" s="3">
        <v>44775.653941944445</v>
      </c>
      <c r="I1595" s="2">
        <v>44775.653941944445</v>
      </c>
      <c r="J1595" s="5">
        <f t="shared" si="144"/>
        <v>4.7296131944458466</v>
      </c>
      <c r="K1595" s="12">
        <f t="shared" si="145"/>
        <v>4.7296131944458466</v>
      </c>
      <c r="L1595" s="5">
        <f t="shared" si="146"/>
        <v>113.51071666670032</v>
      </c>
      <c r="M1595" s="5">
        <v>24</v>
      </c>
      <c r="N1595" t="str">
        <f t="shared" si="147"/>
        <v>Prazo SLA não atendido</v>
      </c>
      <c r="O1595" s="19">
        <f t="shared" si="148"/>
        <v>4.7296131944458466</v>
      </c>
      <c r="P1595" t="str">
        <f t="shared" si="149"/>
        <v>Muito Acima do SLA</v>
      </c>
    </row>
    <row r="1596" spans="1:16" hidden="1" x14ac:dyDescent="0.3">
      <c r="A1596" s="1" t="s">
        <v>3579</v>
      </c>
      <c r="B1596" t="s">
        <v>3580</v>
      </c>
      <c r="C1596" t="s">
        <v>16</v>
      </c>
      <c r="D1596" t="s">
        <v>9</v>
      </c>
      <c r="F1596" s="3">
        <v>44886.803085486114</v>
      </c>
      <c r="G1596" s="2">
        <v>44886.803085486114</v>
      </c>
      <c r="H1596" s="3">
        <v>44910.501621157404</v>
      </c>
      <c r="I1596" s="2">
        <v>44910.501621157404</v>
      </c>
      <c r="J1596" s="5">
        <f t="shared" si="144"/>
        <v>23.698535671290301</v>
      </c>
      <c r="K1596" s="12">
        <f t="shared" si="145"/>
        <v>23.698535671290301</v>
      </c>
      <c r="L1596" s="5">
        <f t="shared" si="146"/>
        <v>568.76485611096723</v>
      </c>
      <c r="M1596" s="5">
        <v>120</v>
      </c>
      <c r="N1596" t="str">
        <f t="shared" si="147"/>
        <v>Prazo SLA não atendido</v>
      </c>
      <c r="O1596" s="19">
        <f t="shared" si="148"/>
        <v>4.7397071342580599</v>
      </c>
      <c r="P1596" t="str">
        <f t="shared" si="149"/>
        <v>Muito Acima do SLA</v>
      </c>
    </row>
    <row r="1597" spans="1:16" hidden="1" x14ac:dyDescent="0.3">
      <c r="A1597" s="1" t="s">
        <v>1938</v>
      </c>
      <c r="B1597" t="s">
        <v>1939</v>
      </c>
      <c r="C1597" t="s">
        <v>26</v>
      </c>
      <c r="D1597" t="s">
        <v>13</v>
      </c>
      <c r="F1597" s="3">
        <v>44986.493934791666</v>
      </c>
      <c r="G1597" s="2">
        <v>44986.493934791666</v>
      </c>
      <c r="H1597" s="3">
        <v>44994.396092951392</v>
      </c>
      <c r="I1597" s="2">
        <v>44994.396092951392</v>
      </c>
      <c r="J1597" s="5">
        <f t="shared" si="144"/>
        <v>7.9021581597262411</v>
      </c>
      <c r="K1597" s="12">
        <f t="shared" si="145"/>
        <v>7.9021581597262411</v>
      </c>
      <c r="L1597" s="5">
        <f t="shared" si="146"/>
        <v>189.65179583342979</v>
      </c>
      <c r="M1597" s="5">
        <v>40</v>
      </c>
      <c r="N1597" t="str">
        <f t="shared" si="147"/>
        <v>Prazo SLA não atendido</v>
      </c>
      <c r="O1597" s="19">
        <f t="shared" si="148"/>
        <v>4.741294895835745</v>
      </c>
      <c r="P1597" t="str">
        <f t="shared" si="149"/>
        <v>Muito Acima do SLA</v>
      </c>
    </row>
    <row r="1598" spans="1:16" hidden="1" x14ac:dyDescent="0.3">
      <c r="A1598" s="1" t="s">
        <v>510</v>
      </c>
      <c r="B1598" t="s">
        <v>511</v>
      </c>
      <c r="C1598" t="s">
        <v>26</v>
      </c>
      <c r="D1598" t="s">
        <v>68</v>
      </c>
      <c r="F1598" s="3">
        <v>45070.697672291666</v>
      </c>
      <c r="G1598" s="2">
        <v>45070.697672291666</v>
      </c>
      <c r="H1598" s="3">
        <v>45075.439304594911</v>
      </c>
      <c r="I1598" s="2">
        <v>45075.439304594911</v>
      </c>
      <c r="J1598" s="5">
        <f t="shared" si="144"/>
        <v>4.7416323032448418</v>
      </c>
      <c r="K1598" s="12">
        <f t="shared" si="145"/>
        <v>4.7416323032448418</v>
      </c>
      <c r="L1598" s="5">
        <f t="shared" si="146"/>
        <v>113.7991752778762</v>
      </c>
      <c r="M1598" s="5">
        <v>24</v>
      </c>
      <c r="N1598" t="str">
        <f t="shared" si="147"/>
        <v>Prazo SLA não atendido</v>
      </c>
      <c r="O1598" s="19">
        <f t="shared" si="148"/>
        <v>4.7416323032448418</v>
      </c>
      <c r="P1598" t="str">
        <f t="shared" si="149"/>
        <v>Muito Acima do SLA</v>
      </c>
    </row>
    <row r="1599" spans="1:16" hidden="1" x14ac:dyDescent="0.3">
      <c r="A1599" s="1" t="s">
        <v>5287</v>
      </c>
      <c r="B1599" t="s">
        <v>5288</v>
      </c>
      <c r="C1599" t="s">
        <v>8</v>
      </c>
      <c r="D1599" t="s">
        <v>17</v>
      </c>
      <c r="F1599" s="3">
        <v>44788.496106759259</v>
      </c>
      <c r="G1599" s="2">
        <v>44788.496106759259</v>
      </c>
      <c r="H1599" s="3">
        <v>44791.663211585648</v>
      </c>
      <c r="I1599" s="2">
        <v>44791.663211585648</v>
      </c>
      <c r="J1599" s="5">
        <f t="shared" si="144"/>
        <v>3.1671048263888224</v>
      </c>
      <c r="K1599" s="12">
        <f t="shared" si="145"/>
        <v>3.1671048263888224</v>
      </c>
      <c r="L1599" s="5">
        <f t="shared" si="146"/>
        <v>76.010515833331738</v>
      </c>
      <c r="M1599" s="5">
        <v>16</v>
      </c>
      <c r="N1599" t="str">
        <f t="shared" si="147"/>
        <v>Prazo SLA não atendido</v>
      </c>
      <c r="O1599" s="19">
        <f t="shared" si="148"/>
        <v>4.7506572395832336</v>
      </c>
      <c r="P1599" t="str">
        <f t="shared" si="149"/>
        <v>Muito Acima do SLA</v>
      </c>
    </row>
    <row r="1600" spans="1:16" hidden="1" x14ac:dyDescent="0.3">
      <c r="A1600" s="1" t="s">
        <v>1968</v>
      </c>
      <c r="B1600" t="s">
        <v>1969</v>
      </c>
      <c r="C1600" t="s">
        <v>91</v>
      </c>
      <c r="D1600" t="s">
        <v>23</v>
      </c>
      <c r="F1600" s="3">
        <v>44984.777354247686</v>
      </c>
      <c r="G1600" s="2">
        <v>44984.777354247686</v>
      </c>
      <c r="H1600" s="3">
        <v>45020.42807253472</v>
      </c>
      <c r="I1600" s="2">
        <v>45020.42807253472</v>
      </c>
      <c r="J1600" s="5">
        <f t="shared" si="144"/>
        <v>35.650718287033669</v>
      </c>
      <c r="K1600" s="12">
        <f t="shared" si="145"/>
        <v>35.650718287033669</v>
      </c>
      <c r="L1600" s="5">
        <f t="shared" si="146"/>
        <v>855.61723888880806</v>
      </c>
      <c r="M1600" s="5">
        <v>180</v>
      </c>
      <c r="N1600" t="str">
        <f t="shared" si="147"/>
        <v>Prazo SLA não atendido</v>
      </c>
      <c r="O1600" s="19">
        <f t="shared" si="148"/>
        <v>4.7534291049378226</v>
      </c>
      <c r="P1600" t="str">
        <f t="shared" si="149"/>
        <v>Muito Acima do SLA</v>
      </c>
    </row>
    <row r="1601" spans="1:16" hidden="1" x14ac:dyDescent="0.3">
      <c r="A1601" s="1" t="s">
        <v>1972</v>
      </c>
      <c r="B1601" t="s">
        <v>1973</v>
      </c>
      <c r="C1601" t="s">
        <v>91</v>
      </c>
      <c r="D1601" t="s">
        <v>23</v>
      </c>
      <c r="F1601" s="3">
        <v>44984.766916782406</v>
      </c>
      <c r="G1601" s="2">
        <v>44984.766916782406</v>
      </c>
      <c r="H1601" s="3">
        <v>45020.42373047454</v>
      </c>
      <c r="I1601" s="2">
        <v>45020.42373047454</v>
      </c>
      <c r="J1601" s="5">
        <f t="shared" si="144"/>
        <v>35.656813692134165</v>
      </c>
      <c r="K1601" s="12">
        <f t="shared" si="145"/>
        <v>35.656813692134165</v>
      </c>
      <c r="L1601" s="5">
        <f t="shared" si="146"/>
        <v>855.76352861121995</v>
      </c>
      <c r="M1601" s="5">
        <v>180</v>
      </c>
      <c r="N1601" t="str">
        <f t="shared" si="147"/>
        <v>Prazo SLA não atendido</v>
      </c>
      <c r="O1601" s="19">
        <f t="shared" si="148"/>
        <v>4.7542418256178882</v>
      </c>
      <c r="P1601" t="str">
        <f t="shared" si="149"/>
        <v>Muito Acima do SLA</v>
      </c>
    </row>
    <row r="1602" spans="1:16" hidden="1" x14ac:dyDescent="0.3">
      <c r="A1602" s="1" t="s">
        <v>910</v>
      </c>
      <c r="B1602" t="s">
        <v>911</v>
      </c>
      <c r="C1602" t="s">
        <v>12</v>
      </c>
      <c r="D1602" t="s">
        <v>912</v>
      </c>
      <c r="F1602" s="3">
        <v>45042.771569537035</v>
      </c>
      <c r="G1602" s="2">
        <v>45042.771569537035</v>
      </c>
      <c r="H1602" s="3">
        <v>45050.702911550929</v>
      </c>
      <c r="I1602" s="2">
        <v>45050.702911550929</v>
      </c>
      <c r="J1602" s="5">
        <f t="shared" ref="J1602:J1665" si="150">H1602-F1602</f>
        <v>7.9313420138932997</v>
      </c>
      <c r="K1602" s="12">
        <f t="shared" ref="K1602:K1665" si="151">I1602-G1602</f>
        <v>7.9313420138932997</v>
      </c>
      <c r="L1602" s="5">
        <f t="shared" ref="L1602:L1665" si="152">J1602*24</f>
        <v>190.35220833343919</v>
      </c>
      <c r="M1602" s="5">
        <v>40</v>
      </c>
      <c r="N1602" t="str">
        <f t="shared" ref="N1602:N1665" si="153">IFERROR(IF(L1602&gt;=M1602,"Prazo SLA não atendido","Prazo SLA atendido"),"Serviço não cadastrado")</f>
        <v>Prazo SLA não atendido</v>
      </c>
      <c r="O1602" s="19">
        <f t="shared" ref="O1602:O1665" si="154">(L1602/M1602)</f>
        <v>4.7588052083359802</v>
      </c>
      <c r="P1602" t="str">
        <f t="shared" ref="P1602:P1665" si="155">IFERROR(IF(AND(O1602&gt;=101%,O1602&lt;=200%),"Acima do SLA",IF(AND(O1602&gt;200%),"Muito Acima do SLA")),"Sem meta")</f>
        <v>Muito Acima do SLA</v>
      </c>
    </row>
    <row r="1603" spans="1:16" hidden="1" x14ac:dyDescent="0.3">
      <c r="A1603" s="1" t="s">
        <v>915</v>
      </c>
      <c r="B1603" t="s">
        <v>916</v>
      </c>
      <c r="C1603" t="s">
        <v>26</v>
      </c>
      <c r="D1603" t="s">
        <v>13</v>
      </c>
      <c r="F1603" s="3">
        <v>45042.500009861113</v>
      </c>
      <c r="G1603" s="2">
        <v>45042.500009861113</v>
      </c>
      <c r="H1603" s="3">
        <v>45050.44532003472</v>
      </c>
      <c r="I1603" s="2">
        <v>45050.44532003472</v>
      </c>
      <c r="J1603" s="5">
        <f t="shared" si="150"/>
        <v>7.9453101736071403</v>
      </c>
      <c r="K1603" s="12">
        <f t="shared" si="151"/>
        <v>7.9453101736071403</v>
      </c>
      <c r="L1603" s="5">
        <f t="shared" si="152"/>
        <v>190.68744416657137</v>
      </c>
      <c r="M1603" s="5">
        <v>40</v>
      </c>
      <c r="N1603" t="str">
        <f t="shared" si="153"/>
        <v>Prazo SLA não atendido</v>
      </c>
      <c r="O1603" s="19">
        <f t="shared" si="154"/>
        <v>4.767186104164284</v>
      </c>
      <c r="P1603" t="str">
        <f t="shared" si="155"/>
        <v>Muito Acima do SLA</v>
      </c>
    </row>
    <row r="1604" spans="1:16" hidden="1" x14ac:dyDescent="0.3">
      <c r="A1604" s="1" t="s">
        <v>1229</v>
      </c>
      <c r="B1604" t="s">
        <v>121</v>
      </c>
      <c r="C1604" t="s">
        <v>16</v>
      </c>
      <c r="D1604" t="s">
        <v>13</v>
      </c>
      <c r="F1604" s="3">
        <v>45021.681398715278</v>
      </c>
      <c r="G1604" s="2">
        <v>45021.681398715278</v>
      </c>
      <c r="H1604" s="3">
        <v>45029.667519363429</v>
      </c>
      <c r="I1604" s="2">
        <v>45029.667519363429</v>
      </c>
      <c r="J1604" s="5">
        <f t="shared" si="150"/>
        <v>7.9861206481509726</v>
      </c>
      <c r="K1604" s="12">
        <f t="shared" si="151"/>
        <v>7.9861206481509726</v>
      </c>
      <c r="L1604" s="5">
        <f t="shared" si="152"/>
        <v>191.66689555562334</v>
      </c>
      <c r="M1604" s="5">
        <v>40</v>
      </c>
      <c r="N1604" t="str">
        <f t="shared" si="153"/>
        <v>Prazo SLA não atendido</v>
      </c>
      <c r="O1604" s="19">
        <f t="shared" si="154"/>
        <v>4.7916723888905839</v>
      </c>
      <c r="P1604" t="str">
        <f t="shared" si="155"/>
        <v>Muito Acima do SLA</v>
      </c>
    </row>
    <row r="1605" spans="1:16" hidden="1" x14ac:dyDescent="0.3">
      <c r="A1605" s="1" t="s">
        <v>4082</v>
      </c>
      <c r="B1605" t="s">
        <v>4083</v>
      </c>
      <c r="C1605" t="s">
        <v>8</v>
      </c>
      <c r="D1605" t="s">
        <v>9</v>
      </c>
      <c r="F1605" s="3">
        <v>44858.683807581016</v>
      </c>
      <c r="G1605" s="2">
        <v>44858.683807581016</v>
      </c>
      <c r="H1605" s="3">
        <v>44882.707695300924</v>
      </c>
      <c r="I1605" s="2">
        <v>44882.707695300924</v>
      </c>
      <c r="J1605" s="5">
        <f t="shared" si="150"/>
        <v>24.023887719908089</v>
      </c>
      <c r="K1605" s="12">
        <f t="shared" si="151"/>
        <v>24.023887719908089</v>
      </c>
      <c r="L1605" s="5">
        <f t="shared" si="152"/>
        <v>576.57330527779413</v>
      </c>
      <c r="M1605" s="5">
        <v>120</v>
      </c>
      <c r="N1605" t="str">
        <f t="shared" si="153"/>
        <v>Prazo SLA não atendido</v>
      </c>
      <c r="O1605" s="19">
        <f t="shared" si="154"/>
        <v>4.8047775439816176</v>
      </c>
      <c r="P1605" t="str">
        <f t="shared" si="155"/>
        <v>Muito Acima do SLA</v>
      </c>
    </row>
    <row r="1606" spans="1:16" hidden="1" x14ac:dyDescent="0.3">
      <c r="A1606" s="1" t="s">
        <v>1556</v>
      </c>
      <c r="B1606" t="s">
        <v>1557</v>
      </c>
      <c r="C1606" t="s">
        <v>211</v>
      </c>
      <c r="D1606" t="s">
        <v>43</v>
      </c>
      <c r="F1606" s="3">
        <v>45006.452559849538</v>
      </c>
      <c r="G1606" s="2">
        <v>45006.452559849538</v>
      </c>
      <c r="H1606" s="3">
        <v>45009.656436400466</v>
      </c>
      <c r="I1606" s="2">
        <v>45009.656436400466</v>
      </c>
      <c r="J1606" s="5">
        <f t="shared" si="150"/>
        <v>3.2038765509278164</v>
      </c>
      <c r="K1606" s="12">
        <f t="shared" si="151"/>
        <v>3.2038765509278164</v>
      </c>
      <c r="L1606" s="5">
        <f t="shared" si="152"/>
        <v>76.893037222267594</v>
      </c>
      <c r="M1606" s="5">
        <v>16</v>
      </c>
      <c r="N1606" t="str">
        <f t="shared" si="153"/>
        <v>Prazo SLA não atendido</v>
      </c>
      <c r="O1606" s="19">
        <f t="shared" si="154"/>
        <v>4.8058148263917246</v>
      </c>
      <c r="P1606" t="str">
        <f t="shared" si="155"/>
        <v>Muito Acima do SLA</v>
      </c>
    </row>
    <row r="1607" spans="1:16" hidden="1" x14ac:dyDescent="0.3">
      <c r="A1607" s="1" t="s">
        <v>341</v>
      </c>
      <c r="B1607" t="s">
        <v>342</v>
      </c>
      <c r="C1607" t="s">
        <v>16</v>
      </c>
      <c r="D1607" t="s">
        <v>17</v>
      </c>
      <c r="F1607" s="3">
        <v>45079.517573923615</v>
      </c>
      <c r="G1607" s="2">
        <v>45079.517573923615</v>
      </c>
      <c r="H1607" s="3">
        <v>45082.724376064813</v>
      </c>
      <c r="I1607" s="2">
        <v>45082.724376064813</v>
      </c>
      <c r="J1607" s="5">
        <f t="shared" si="150"/>
        <v>3.2068021411978407</v>
      </c>
      <c r="K1607" s="12">
        <f t="shared" si="151"/>
        <v>3.2068021411978407</v>
      </c>
      <c r="L1607" s="5">
        <f t="shared" si="152"/>
        <v>76.963251388748176</v>
      </c>
      <c r="M1607" s="5">
        <v>16</v>
      </c>
      <c r="N1607" t="str">
        <f t="shared" si="153"/>
        <v>Prazo SLA não atendido</v>
      </c>
      <c r="O1607" s="19">
        <f t="shared" si="154"/>
        <v>4.810203211796761</v>
      </c>
      <c r="P1607" t="str">
        <f t="shared" si="155"/>
        <v>Muito Acima do SLA</v>
      </c>
    </row>
    <row r="1608" spans="1:16" hidden="1" x14ac:dyDescent="0.3">
      <c r="A1608" s="1" t="s">
        <v>1003</v>
      </c>
      <c r="B1608" t="s">
        <v>1004</v>
      </c>
      <c r="C1608" t="s">
        <v>1005</v>
      </c>
      <c r="D1608" t="s">
        <v>1006</v>
      </c>
      <c r="F1608" s="3">
        <v>45036.595403553241</v>
      </c>
      <c r="G1608" s="2">
        <v>45036.595403553241</v>
      </c>
      <c r="H1608" s="3">
        <v>45044.627264513889</v>
      </c>
      <c r="I1608" s="2">
        <v>45044.627264513889</v>
      </c>
      <c r="J1608" s="5">
        <f t="shared" si="150"/>
        <v>8.0318609606474638</v>
      </c>
      <c r="K1608" s="12">
        <f t="shared" si="151"/>
        <v>8.0318609606474638</v>
      </c>
      <c r="L1608" s="5">
        <f t="shared" si="152"/>
        <v>192.76466305553913</v>
      </c>
      <c r="M1608" s="5">
        <v>40</v>
      </c>
      <c r="N1608" t="str">
        <f t="shared" si="153"/>
        <v>Prazo SLA não atendido</v>
      </c>
      <c r="O1608" s="19">
        <f t="shared" si="154"/>
        <v>4.8191165763884785</v>
      </c>
      <c r="P1608" t="str">
        <f t="shared" si="155"/>
        <v>Muito Acima do SLA</v>
      </c>
    </row>
    <row r="1609" spans="1:16" hidden="1" x14ac:dyDescent="0.3">
      <c r="A1609" s="1" t="s">
        <v>4685</v>
      </c>
      <c r="B1609" t="s">
        <v>19</v>
      </c>
      <c r="C1609" t="s">
        <v>109</v>
      </c>
      <c r="D1609" t="s">
        <v>9</v>
      </c>
      <c r="F1609" s="3">
        <v>44824.514678402775</v>
      </c>
      <c r="G1609" s="2">
        <v>44824.514678402775</v>
      </c>
      <c r="H1609" s="3">
        <v>44848.628703275463</v>
      </c>
      <c r="I1609" s="2">
        <v>44848.628703275463</v>
      </c>
      <c r="J1609" s="5">
        <f t="shared" si="150"/>
        <v>24.114024872687878</v>
      </c>
      <c r="K1609" s="12">
        <f t="shared" si="151"/>
        <v>24.114024872687878</v>
      </c>
      <c r="L1609" s="5">
        <f t="shared" si="152"/>
        <v>578.73659694450907</v>
      </c>
      <c r="M1609" s="5">
        <v>120</v>
      </c>
      <c r="N1609" t="str">
        <f t="shared" si="153"/>
        <v>Prazo SLA não atendido</v>
      </c>
      <c r="O1609" s="19">
        <f t="shared" si="154"/>
        <v>4.8228049745375756</v>
      </c>
      <c r="P1609" t="str">
        <f t="shared" si="155"/>
        <v>Muito Acima do SLA</v>
      </c>
    </row>
    <row r="1610" spans="1:16" hidden="1" x14ac:dyDescent="0.3">
      <c r="A1610" s="1" t="s">
        <v>5063</v>
      </c>
      <c r="B1610" t="s">
        <v>5064</v>
      </c>
      <c r="C1610" t="s">
        <v>26</v>
      </c>
      <c r="D1610" t="s">
        <v>68</v>
      </c>
      <c r="F1610" s="3">
        <v>44799.771624131943</v>
      </c>
      <c r="G1610" s="2">
        <v>44799.771624131943</v>
      </c>
      <c r="H1610" s="3">
        <v>44804.622841435186</v>
      </c>
      <c r="I1610" s="2">
        <v>44804.622841435186</v>
      </c>
      <c r="J1610" s="5">
        <f t="shared" si="150"/>
        <v>4.8512173032431747</v>
      </c>
      <c r="K1610" s="12">
        <f t="shared" si="151"/>
        <v>4.8512173032431747</v>
      </c>
      <c r="L1610" s="5">
        <f t="shared" si="152"/>
        <v>116.42921527783619</v>
      </c>
      <c r="M1610" s="5">
        <v>24</v>
      </c>
      <c r="N1610" t="str">
        <f t="shared" si="153"/>
        <v>Prazo SLA não atendido</v>
      </c>
      <c r="O1610" s="19">
        <f t="shared" si="154"/>
        <v>4.8512173032431747</v>
      </c>
      <c r="P1610" t="str">
        <f t="shared" si="155"/>
        <v>Muito Acima do SLA</v>
      </c>
    </row>
    <row r="1611" spans="1:16" hidden="1" x14ac:dyDescent="0.3">
      <c r="A1611" s="1" t="s">
        <v>1756</v>
      </c>
      <c r="B1611" t="s">
        <v>223</v>
      </c>
      <c r="C1611" t="s">
        <v>26</v>
      </c>
      <c r="D1611" t="s">
        <v>9</v>
      </c>
      <c r="F1611" s="3">
        <v>44995.470233067128</v>
      </c>
      <c r="G1611" s="2">
        <v>44995.470233067128</v>
      </c>
      <c r="H1611" s="3">
        <v>45019.752493437503</v>
      </c>
      <c r="I1611" s="2">
        <v>45019.752493437503</v>
      </c>
      <c r="J1611" s="5">
        <f t="shared" si="150"/>
        <v>24.282260370375297</v>
      </c>
      <c r="K1611" s="12">
        <f t="shared" si="151"/>
        <v>24.282260370375297</v>
      </c>
      <c r="L1611" s="5">
        <f t="shared" si="152"/>
        <v>582.77424888900714</v>
      </c>
      <c r="M1611" s="5">
        <v>120</v>
      </c>
      <c r="N1611" t="str">
        <f t="shared" si="153"/>
        <v>Prazo SLA não atendido</v>
      </c>
      <c r="O1611" s="19">
        <f t="shared" si="154"/>
        <v>4.8564520740750599</v>
      </c>
      <c r="P1611" t="str">
        <f t="shared" si="155"/>
        <v>Muito Acima do SLA</v>
      </c>
    </row>
    <row r="1612" spans="1:16" hidden="1" x14ac:dyDescent="0.3">
      <c r="A1612" s="1" t="s">
        <v>5300</v>
      </c>
      <c r="B1612" t="s">
        <v>5301</v>
      </c>
      <c r="C1612" t="s">
        <v>16</v>
      </c>
      <c r="D1612" t="s">
        <v>17</v>
      </c>
      <c r="F1612" s="3">
        <v>44785.60093641204</v>
      </c>
      <c r="G1612" s="2">
        <v>44785.60093641204</v>
      </c>
      <c r="H1612" s="3">
        <v>44788.857914398148</v>
      </c>
      <c r="I1612" s="2">
        <v>44788.857914398148</v>
      </c>
      <c r="J1612" s="5">
        <f t="shared" si="150"/>
        <v>3.2569779861078132</v>
      </c>
      <c r="K1612" s="12">
        <f t="shared" si="151"/>
        <v>3.2569779861078132</v>
      </c>
      <c r="L1612" s="5">
        <f t="shared" si="152"/>
        <v>78.167471666587517</v>
      </c>
      <c r="M1612" s="5">
        <v>16</v>
      </c>
      <c r="N1612" t="str">
        <f t="shared" si="153"/>
        <v>Prazo SLA não atendido</v>
      </c>
      <c r="O1612" s="19">
        <f t="shared" si="154"/>
        <v>4.8854669791617198</v>
      </c>
      <c r="P1612" t="str">
        <f t="shared" si="155"/>
        <v>Muito Acima do SLA</v>
      </c>
    </row>
    <row r="1613" spans="1:16" hidden="1" x14ac:dyDescent="0.3">
      <c r="A1613" s="1" t="s">
        <v>3421</v>
      </c>
      <c r="B1613" t="s">
        <v>3422</v>
      </c>
      <c r="C1613" t="s">
        <v>1005</v>
      </c>
      <c r="D1613" t="s">
        <v>1006</v>
      </c>
      <c r="F1613" s="3">
        <v>44895.439132500003</v>
      </c>
      <c r="G1613" s="2">
        <v>44895.439132500003</v>
      </c>
      <c r="H1613" s="3">
        <v>44903.593675115742</v>
      </c>
      <c r="I1613" s="2">
        <v>44903.593675115742</v>
      </c>
      <c r="J1613" s="5">
        <f t="shared" si="150"/>
        <v>8.1545426157390466</v>
      </c>
      <c r="K1613" s="12">
        <f t="shared" si="151"/>
        <v>8.1545426157390466</v>
      </c>
      <c r="L1613" s="5">
        <f t="shared" si="152"/>
        <v>195.70902277773712</v>
      </c>
      <c r="M1613" s="5">
        <v>40</v>
      </c>
      <c r="N1613" t="str">
        <f t="shared" si="153"/>
        <v>Prazo SLA não atendido</v>
      </c>
      <c r="O1613" s="19">
        <f t="shared" si="154"/>
        <v>4.892725569443428</v>
      </c>
      <c r="P1613" t="str">
        <f t="shared" si="155"/>
        <v>Muito Acima do SLA</v>
      </c>
    </row>
    <row r="1614" spans="1:16" hidden="1" x14ac:dyDescent="0.3">
      <c r="A1614" s="1" t="s">
        <v>3027</v>
      </c>
      <c r="B1614" t="s">
        <v>3028</v>
      </c>
      <c r="C1614" t="s">
        <v>238</v>
      </c>
      <c r="D1614" t="s">
        <v>23</v>
      </c>
      <c r="F1614" s="3">
        <v>44915.745256261573</v>
      </c>
      <c r="G1614" s="2">
        <v>44915.745256261573</v>
      </c>
      <c r="H1614" s="3">
        <v>44952.498272256948</v>
      </c>
      <c r="I1614" s="2">
        <v>44952.498272256948</v>
      </c>
      <c r="J1614" s="5">
        <f t="shared" si="150"/>
        <v>36.753015995374881</v>
      </c>
      <c r="K1614" s="12">
        <f t="shared" si="151"/>
        <v>36.753015995374881</v>
      </c>
      <c r="L1614" s="5">
        <f t="shared" si="152"/>
        <v>882.07238388899714</v>
      </c>
      <c r="M1614" s="5">
        <v>180</v>
      </c>
      <c r="N1614" t="str">
        <f t="shared" si="153"/>
        <v>Prazo SLA não atendido</v>
      </c>
      <c r="O1614" s="19">
        <f t="shared" si="154"/>
        <v>4.9004021327166507</v>
      </c>
      <c r="P1614" t="str">
        <f t="shared" si="155"/>
        <v>Muito Acima do SLA</v>
      </c>
    </row>
    <row r="1615" spans="1:16" hidden="1" x14ac:dyDescent="0.3">
      <c r="A1615" s="1" t="s">
        <v>3758</v>
      </c>
      <c r="B1615" t="s">
        <v>3759</v>
      </c>
      <c r="C1615" t="s">
        <v>8</v>
      </c>
      <c r="D1615" t="s">
        <v>17</v>
      </c>
      <c r="F1615" s="3">
        <v>44873.449576018516</v>
      </c>
      <c r="G1615" s="2">
        <v>44873.449576018516</v>
      </c>
      <c r="H1615" s="3">
        <v>44876.725999178241</v>
      </c>
      <c r="I1615" s="2">
        <v>44876.725999178241</v>
      </c>
      <c r="J1615" s="5">
        <f t="shared" si="150"/>
        <v>3.2764231597247999</v>
      </c>
      <c r="K1615" s="12">
        <f t="shared" si="151"/>
        <v>3.2764231597247999</v>
      </c>
      <c r="L1615" s="5">
        <f t="shared" si="152"/>
        <v>78.634155833395198</v>
      </c>
      <c r="M1615" s="5">
        <v>16</v>
      </c>
      <c r="N1615" t="str">
        <f t="shared" si="153"/>
        <v>Prazo SLA não atendido</v>
      </c>
      <c r="O1615" s="19">
        <f t="shared" si="154"/>
        <v>4.9146347395871999</v>
      </c>
      <c r="P1615" t="str">
        <f t="shared" si="155"/>
        <v>Muito Acima do SLA</v>
      </c>
    </row>
    <row r="1616" spans="1:16" hidden="1" x14ac:dyDescent="0.3">
      <c r="A1616" s="1" t="s">
        <v>1866</v>
      </c>
      <c r="B1616" t="s">
        <v>1867</v>
      </c>
      <c r="C1616" t="s">
        <v>16</v>
      </c>
      <c r="D1616" t="s">
        <v>9</v>
      </c>
      <c r="F1616" s="3">
        <v>44988.924324120373</v>
      </c>
      <c r="G1616" s="2">
        <v>44988.924324120373</v>
      </c>
      <c r="H1616" s="3">
        <v>45013.510233460649</v>
      </c>
      <c r="I1616" s="2">
        <v>45013.510233460649</v>
      </c>
      <c r="J1616" s="5">
        <f t="shared" si="150"/>
        <v>24.585909340275975</v>
      </c>
      <c r="K1616" s="12">
        <f t="shared" si="151"/>
        <v>24.585909340275975</v>
      </c>
      <c r="L1616" s="5">
        <f t="shared" si="152"/>
        <v>590.06182416662341</v>
      </c>
      <c r="M1616" s="5">
        <v>120</v>
      </c>
      <c r="N1616" t="str">
        <f t="shared" si="153"/>
        <v>Prazo SLA não atendido</v>
      </c>
      <c r="O1616" s="19">
        <f t="shared" si="154"/>
        <v>4.9171818680551951</v>
      </c>
      <c r="P1616" t="str">
        <f t="shared" si="155"/>
        <v>Muito Acima do SLA</v>
      </c>
    </row>
    <row r="1617" spans="1:16" hidden="1" x14ac:dyDescent="0.3">
      <c r="A1617" s="1" t="s">
        <v>3760</v>
      </c>
      <c r="B1617" t="s">
        <v>3761</v>
      </c>
      <c r="C1617" t="s">
        <v>8</v>
      </c>
      <c r="D1617" t="s">
        <v>13</v>
      </c>
      <c r="F1617" s="3">
        <v>44873.444389849537</v>
      </c>
      <c r="G1617" s="2">
        <v>44873.444389849537</v>
      </c>
      <c r="H1617" s="3">
        <v>44881.641295439818</v>
      </c>
      <c r="I1617" s="2">
        <v>44881.641295439818</v>
      </c>
      <c r="J1617" s="5">
        <f t="shared" si="150"/>
        <v>8.1969055902809487</v>
      </c>
      <c r="K1617" s="12">
        <f t="shared" si="151"/>
        <v>8.1969055902809487</v>
      </c>
      <c r="L1617" s="5">
        <f t="shared" si="152"/>
        <v>196.72573416674277</v>
      </c>
      <c r="M1617" s="5">
        <v>40</v>
      </c>
      <c r="N1617" t="str">
        <f t="shared" si="153"/>
        <v>Prazo SLA não atendido</v>
      </c>
      <c r="O1617" s="19">
        <f t="shared" si="154"/>
        <v>4.9181433541685688</v>
      </c>
      <c r="P1617" t="str">
        <f t="shared" si="155"/>
        <v>Muito Acima do SLA</v>
      </c>
    </row>
    <row r="1618" spans="1:16" hidden="1" x14ac:dyDescent="0.3">
      <c r="A1618" s="1" t="s">
        <v>4243</v>
      </c>
      <c r="B1618" t="s">
        <v>4244</v>
      </c>
      <c r="C1618" t="s">
        <v>91</v>
      </c>
      <c r="D1618" t="s">
        <v>23</v>
      </c>
      <c r="F1618" s="3">
        <v>44852.508491898145</v>
      </c>
      <c r="G1618" s="2">
        <v>44852.508491898145</v>
      </c>
      <c r="H1618" s="3">
        <v>44889.477422986114</v>
      </c>
      <c r="I1618" s="2">
        <v>44889.477422986114</v>
      </c>
      <c r="J1618" s="5">
        <f t="shared" si="150"/>
        <v>36.968931087969395</v>
      </c>
      <c r="K1618" s="12">
        <f t="shared" si="151"/>
        <v>36.968931087969395</v>
      </c>
      <c r="L1618" s="5">
        <f t="shared" si="152"/>
        <v>887.25434611126548</v>
      </c>
      <c r="M1618" s="5">
        <v>180</v>
      </c>
      <c r="N1618" t="str">
        <f t="shared" si="153"/>
        <v>Prazo SLA não atendido</v>
      </c>
      <c r="O1618" s="19">
        <f t="shared" si="154"/>
        <v>4.9291908117292529</v>
      </c>
      <c r="P1618" t="str">
        <f t="shared" si="155"/>
        <v>Muito Acima do SLA</v>
      </c>
    </row>
    <row r="1619" spans="1:16" hidden="1" x14ac:dyDescent="0.3">
      <c r="A1619" s="1" t="s">
        <v>5659</v>
      </c>
      <c r="B1619" t="s">
        <v>5660</v>
      </c>
      <c r="C1619" t="s">
        <v>4506</v>
      </c>
      <c r="D1619" t="s">
        <v>23</v>
      </c>
      <c r="F1619" s="3">
        <v>44767.563653379628</v>
      </c>
      <c r="G1619" s="2">
        <v>44767.563653379628</v>
      </c>
      <c r="H1619" s="3">
        <v>44804.544292268518</v>
      </c>
      <c r="I1619" s="2">
        <v>44804.544292268518</v>
      </c>
      <c r="J1619" s="5">
        <f t="shared" si="150"/>
        <v>36.980638888890098</v>
      </c>
      <c r="K1619" s="12">
        <f t="shared" si="151"/>
        <v>36.980638888890098</v>
      </c>
      <c r="L1619" s="5">
        <f t="shared" si="152"/>
        <v>887.53533333336236</v>
      </c>
      <c r="M1619" s="5">
        <v>180</v>
      </c>
      <c r="N1619" t="str">
        <f t="shared" si="153"/>
        <v>Prazo SLA não atendido</v>
      </c>
      <c r="O1619" s="19">
        <f t="shared" si="154"/>
        <v>4.9307518518520128</v>
      </c>
      <c r="P1619" t="str">
        <f t="shared" si="155"/>
        <v>Muito Acima do SLA</v>
      </c>
    </row>
    <row r="1620" spans="1:16" hidden="1" x14ac:dyDescent="0.3">
      <c r="A1620" s="1" t="s">
        <v>260</v>
      </c>
      <c r="B1620" t="s">
        <v>261</v>
      </c>
      <c r="C1620" t="s">
        <v>12</v>
      </c>
      <c r="D1620" t="s">
        <v>68</v>
      </c>
      <c r="F1620" s="3">
        <v>45084.644490474537</v>
      </c>
      <c r="G1620" s="2">
        <v>45084.644490474537</v>
      </c>
      <c r="H1620" s="3">
        <v>45089.582741203703</v>
      </c>
      <c r="I1620" s="2">
        <v>45089.582741203703</v>
      </c>
      <c r="J1620" s="5">
        <f t="shared" si="150"/>
        <v>4.9382507291666116</v>
      </c>
      <c r="K1620" s="12">
        <f t="shared" si="151"/>
        <v>4.9382507291666116</v>
      </c>
      <c r="L1620" s="5">
        <f t="shared" si="152"/>
        <v>118.51801749999868</v>
      </c>
      <c r="M1620" s="5">
        <v>24</v>
      </c>
      <c r="N1620" t="str">
        <f t="shared" si="153"/>
        <v>Prazo SLA não atendido</v>
      </c>
      <c r="O1620" s="19">
        <f t="shared" si="154"/>
        <v>4.9382507291666116</v>
      </c>
      <c r="P1620" t="str">
        <f t="shared" si="155"/>
        <v>Muito Acima do SLA</v>
      </c>
    </row>
    <row r="1621" spans="1:16" hidden="1" x14ac:dyDescent="0.3">
      <c r="A1621" s="1" t="s">
        <v>1433</v>
      </c>
      <c r="B1621" t="s">
        <v>1434</v>
      </c>
      <c r="C1621" t="s">
        <v>16</v>
      </c>
      <c r="D1621" t="s">
        <v>17</v>
      </c>
      <c r="F1621" s="3">
        <v>45012.447670497684</v>
      </c>
      <c r="G1621" s="2">
        <v>45012.447670497684</v>
      </c>
      <c r="H1621" s="3">
        <v>45015.749181840278</v>
      </c>
      <c r="I1621" s="2">
        <v>45015.749181840278</v>
      </c>
      <c r="J1621" s="5">
        <f t="shared" si="150"/>
        <v>3.3015113425935851</v>
      </c>
      <c r="K1621" s="12">
        <f t="shared" si="151"/>
        <v>3.3015113425935851</v>
      </c>
      <c r="L1621" s="5">
        <f t="shared" si="152"/>
        <v>79.236272222246043</v>
      </c>
      <c r="M1621" s="5">
        <v>16</v>
      </c>
      <c r="N1621" t="str">
        <f t="shared" si="153"/>
        <v>Prazo SLA não atendido</v>
      </c>
      <c r="O1621" s="19">
        <f t="shared" si="154"/>
        <v>4.9522670138903777</v>
      </c>
      <c r="P1621" t="str">
        <f t="shared" si="155"/>
        <v>Muito Acima do SLA</v>
      </c>
    </row>
    <row r="1622" spans="1:16" hidden="1" x14ac:dyDescent="0.3">
      <c r="A1622" s="1" t="s">
        <v>5204</v>
      </c>
      <c r="B1622" t="s">
        <v>5205</v>
      </c>
      <c r="C1622" t="s">
        <v>1529</v>
      </c>
      <c r="D1622" t="s">
        <v>43</v>
      </c>
      <c r="F1622" s="3">
        <v>44792.400119317128</v>
      </c>
      <c r="G1622" s="2">
        <v>44792.400119317128</v>
      </c>
      <c r="H1622" s="3">
        <v>44795.704724456016</v>
      </c>
      <c r="I1622" s="2">
        <v>44795.704724456016</v>
      </c>
      <c r="J1622" s="5">
        <f t="shared" si="150"/>
        <v>3.3046051388882915</v>
      </c>
      <c r="K1622" s="12">
        <f t="shared" si="151"/>
        <v>3.3046051388882915</v>
      </c>
      <c r="L1622" s="5">
        <f t="shared" si="152"/>
        <v>79.310523333318997</v>
      </c>
      <c r="M1622" s="5">
        <v>16</v>
      </c>
      <c r="N1622" t="str">
        <f t="shared" si="153"/>
        <v>Prazo SLA não atendido</v>
      </c>
      <c r="O1622" s="19">
        <f t="shared" si="154"/>
        <v>4.9569077083324373</v>
      </c>
      <c r="P1622" t="str">
        <f t="shared" si="155"/>
        <v>Muito Acima do SLA</v>
      </c>
    </row>
    <row r="1623" spans="1:16" hidden="1" x14ac:dyDescent="0.3">
      <c r="A1623" s="1" t="s">
        <v>4356</v>
      </c>
      <c r="B1623" t="s">
        <v>4357</v>
      </c>
      <c r="C1623" t="s">
        <v>4047</v>
      </c>
      <c r="D1623" t="s">
        <v>17</v>
      </c>
      <c r="F1623" s="3">
        <v>44844.42378921296</v>
      </c>
      <c r="G1623" s="2">
        <v>44844.42378921296</v>
      </c>
      <c r="H1623" s="3">
        <v>44847.728935891202</v>
      </c>
      <c r="I1623" s="2">
        <v>44847.728935891202</v>
      </c>
      <c r="J1623" s="5">
        <f t="shared" si="150"/>
        <v>3.3051466782417265</v>
      </c>
      <c r="K1623" s="12">
        <f t="shared" si="151"/>
        <v>3.3051466782417265</v>
      </c>
      <c r="L1623" s="5">
        <f t="shared" si="152"/>
        <v>79.323520277801435</v>
      </c>
      <c r="M1623" s="5">
        <v>16</v>
      </c>
      <c r="N1623" t="str">
        <f t="shared" si="153"/>
        <v>Prazo SLA não atendido</v>
      </c>
      <c r="O1623" s="19">
        <f t="shared" si="154"/>
        <v>4.9577200173625897</v>
      </c>
      <c r="P1623" t="str">
        <f t="shared" si="155"/>
        <v>Muito Acima do SLA</v>
      </c>
    </row>
    <row r="1624" spans="1:16" hidden="1" x14ac:dyDescent="0.3">
      <c r="A1624" s="1" t="s">
        <v>3216</v>
      </c>
      <c r="B1624" t="s">
        <v>3217</v>
      </c>
      <c r="C1624" t="s">
        <v>16</v>
      </c>
      <c r="D1624" t="s">
        <v>9</v>
      </c>
      <c r="F1624" s="3">
        <v>44903.654202557867</v>
      </c>
      <c r="G1624" s="2">
        <v>44903.654202557867</v>
      </c>
      <c r="H1624" s="3">
        <v>44928.459637384258</v>
      </c>
      <c r="I1624" s="2">
        <v>44928.459637384258</v>
      </c>
      <c r="J1624" s="5">
        <f t="shared" si="150"/>
        <v>24.80543482639041</v>
      </c>
      <c r="K1624" s="12">
        <f t="shared" si="151"/>
        <v>24.80543482639041</v>
      </c>
      <c r="L1624" s="5">
        <f t="shared" si="152"/>
        <v>595.33043583336985</v>
      </c>
      <c r="M1624" s="5">
        <v>120</v>
      </c>
      <c r="N1624" t="str">
        <f t="shared" si="153"/>
        <v>Prazo SLA não atendido</v>
      </c>
      <c r="O1624" s="19">
        <f t="shared" si="154"/>
        <v>4.9610869652780822</v>
      </c>
      <c r="P1624" t="str">
        <f t="shared" si="155"/>
        <v>Muito Acima do SLA</v>
      </c>
    </row>
    <row r="1625" spans="1:16" hidden="1" x14ac:dyDescent="0.3">
      <c r="A1625" s="1" t="s">
        <v>2142</v>
      </c>
      <c r="B1625" t="s">
        <v>223</v>
      </c>
      <c r="C1625" t="s">
        <v>26</v>
      </c>
      <c r="D1625" t="s">
        <v>9</v>
      </c>
      <c r="F1625" s="3">
        <v>44967.650498113428</v>
      </c>
      <c r="G1625" s="2">
        <v>44967.650498113428</v>
      </c>
      <c r="H1625" s="3">
        <v>44992.461096956016</v>
      </c>
      <c r="I1625" s="2">
        <v>44992.461096956016</v>
      </c>
      <c r="J1625" s="5">
        <f t="shared" si="150"/>
        <v>24.810598842588661</v>
      </c>
      <c r="K1625" s="12">
        <f t="shared" si="151"/>
        <v>24.810598842588661</v>
      </c>
      <c r="L1625" s="5">
        <f t="shared" si="152"/>
        <v>595.45437222212786</v>
      </c>
      <c r="M1625" s="5">
        <v>120</v>
      </c>
      <c r="N1625" t="str">
        <f t="shared" si="153"/>
        <v>Prazo SLA não atendido</v>
      </c>
      <c r="O1625" s="19">
        <f t="shared" si="154"/>
        <v>4.9621197685177325</v>
      </c>
      <c r="P1625" t="str">
        <f t="shared" si="155"/>
        <v>Muito Acima do SLA</v>
      </c>
    </row>
    <row r="1626" spans="1:16" hidden="1" x14ac:dyDescent="0.3">
      <c r="A1626" s="1" t="s">
        <v>3953</v>
      </c>
      <c r="B1626" t="s">
        <v>3954</v>
      </c>
      <c r="C1626" t="s">
        <v>16</v>
      </c>
      <c r="D1626" t="s">
        <v>17</v>
      </c>
      <c r="F1626" s="3">
        <v>44862.413885798611</v>
      </c>
      <c r="G1626" s="2">
        <v>44862.413885798611</v>
      </c>
      <c r="H1626" s="3">
        <v>44865.735508414349</v>
      </c>
      <c r="I1626" s="2">
        <v>44865.735508414349</v>
      </c>
      <c r="J1626" s="5">
        <f t="shared" si="150"/>
        <v>3.3216226157383062</v>
      </c>
      <c r="K1626" s="12">
        <f t="shared" si="151"/>
        <v>3.3216226157383062</v>
      </c>
      <c r="L1626" s="5">
        <f t="shared" si="152"/>
        <v>79.718942777719349</v>
      </c>
      <c r="M1626" s="5">
        <v>16</v>
      </c>
      <c r="N1626" t="str">
        <f t="shared" si="153"/>
        <v>Prazo SLA não atendido</v>
      </c>
      <c r="O1626" s="19">
        <f t="shared" si="154"/>
        <v>4.9824339236074593</v>
      </c>
      <c r="P1626" t="str">
        <f t="shared" si="155"/>
        <v>Muito Acima do SLA</v>
      </c>
    </row>
    <row r="1627" spans="1:16" hidden="1" x14ac:dyDescent="0.3">
      <c r="A1627" s="1" t="s">
        <v>5702</v>
      </c>
      <c r="B1627" t="s">
        <v>5279</v>
      </c>
      <c r="C1627" t="s">
        <v>109</v>
      </c>
      <c r="D1627" t="s">
        <v>9</v>
      </c>
      <c r="F1627" s="3">
        <v>44763.702765196758</v>
      </c>
      <c r="G1627" s="2">
        <v>44763.702765196758</v>
      </c>
      <c r="H1627" s="3">
        <v>44788.623112939815</v>
      </c>
      <c r="I1627" s="2">
        <v>44788.623112939815</v>
      </c>
      <c r="J1627" s="5">
        <f t="shared" si="150"/>
        <v>24.920347743056482</v>
      </c>
      <c r="K1627" s="12">
        <f t="shared" si="151"/>
        <v>24.920347743056482</v>
      </c>
      <c r="L1627" s="5">
        <f t="shared" si="152"/>
        <v>598.08834583335556</v>
      </c>
      <c r="M1627" s="5">
        <v>120</v>
      </c>
      <c r="N1627" t="str">
        <f t="shared" si="153"/>
        <v>Prazo SLA não atendido</v>
      </c>
      <c r="O1627" s="19">
        <f t="shared" si="154"/>
        <v>4.9840695486112967</v>
      </c>
      <c r="P1627" t="str">
        <f t="shared" si="155"/>
        <v>Muito Acima do SLA</v>
      </c>
    </row>
    <row r="1628" spans="1:16" hidden="1" x14ac:dyDescent="0.3">
      <c r="A1628" s="1" t="s">
        <v>3626</v>
      </c>
      <c r="B1628" t="s">
        <v>3627</v>
      </c>
      <c r="C1628" t="s">
        <v>16</v>
      </c>
      <c r="D1628" t="s">
        <v>9</v>
      </c>
      <c r="F1628" s="3">
        <v>44882.736879131946</v>
      </c>
      <c r="G1628" s="2">
        <v>44882.736879131946</v>
      </c>
      <c r="H1628" s="3">
        <v>44907.703571840277</v>
      </c>
      <c r="I1628" s="2">
        <v>44907.703571840277</v>
      </c>
      <c r="J1628" s="5">
        <f t="shared" si="150"/>
        <v>24.966692708330811</v>
      </c>
      <c r="K1628" s="12">
        <f t="shared" si="151"/>
        <v>24.966692708330811</v>
      </c>
      <c r="L1628" s="5">
        <f t="shared" si="152"/>
        <v>599.20062499993946</v>
      </c>
      <c r="M1628" s="5">
        <v>120</v>
      </c>
      <c r="N1628" t="str">
        <f t="shared" si="153"/>
        <v>Prazo SLA não atendido</v>
      </c>
      <c r="O1628" s="19">
        <f t="shared" si="154"/>
        <v>4.9933385416661622</v>
      </c>
      <c r="P1628" t="str">
        <f t="shared" si="155"/>
        <v>Muito Acima do SLA</v>
      </c>
    </row>
    <row r="1629" spans="1:16" hidden="1" x14ac:dyDescent="0.3">
      <c r="A1629" s="1" t="s">
        <v>2149</v>
      </c>
      <c r="B1629" t="s">
        <v>2150</v>
      </c>
      <c r="C1629" t="s">
        <v>26</v>
      </c>
      <c r="D1629" t="s">
        <v>9</v>
      </c>
      <c r="F1629" s="3">
        <v>44967.467122060189</v>
      </c>
      <c r="G1629" s="2">
        <v>44967.467122060189</v>
      </c>
      <c r="H1629" s="3">
        <v>44992.462312337964</v>
      </c>
      <c r="I1629" s="2">
        <v>44992.462312337964</v>
      </c>
      <c r="J1629" s="5">
        <f t="shared" si="150"/>
        <v>24.995190277775691</v>
      </c>
      <c r="K1629" s="12">
        <f t="shared" si="151"/>
        <v>24.995190277775691</v>
      </c>
      <c r="L1629" s="5">
        <f t="shared" si="152"/>
        <v>599.88456666661659</v>
      </c>
      <c r="M1629" s="5">
        <v>120</v>
      </c>
      <c r="N1629" t="str">
        <f t="shared" si="153"/>
        <v>Prazo SLA não atendido</v>
      </c>
      <c r="O1629" s="19">
        <f t="shared" si="154"/>
        <v>4.9990380555551379</v>
      </c>
      <c r="P1629" t="str">
        <f t="shared" si="155"/>
        <v>Muito Acima do SLA</v>
      </c>
    </row>
    <row r="1630" spans="1:16" hidden="1" x14ac:dyDescent="0.3">
      <c r="A1630" s="1" t="s">
        <v>358</v>
      </c>
      <c r="B1630" t="s">
        <v>359</v>
      </c>
      <c r="C1630" t="s">
        <v>8</v>
      </c>
      <c r="D1630" t="s">
        <v>9</v>
      </c>
      <c r="F1630" s="3">
        <v>45078.730709178242</v>
      </c>
      <c r="G1630" s="2">
        <v>45078.730709178242</v>
      </c>
      <c r="H1630" s="3">
        <v>45103.756875856481</v>
      </c>
      <c r="I1630" s="2">
        <v>45103.756875856481</v>
      </c>
      <c r="J1630" s="5">
        <f t="shared" si="150"/>
        <v>25.026166678238951</v>
      </c>
      <c r="K1630" s="12">
        <f t="shared" si="151"/>
        <v>25.026166678238951</v>
      </c>
      <c r="L1630" s="5">
        <f t="shared" si="152"/>
        <v>600.62800027773483</v>
      </c>
      <c r="M1630" s="5">
        <v>120</v>
      </c>
      <c r="N1630" t="str">
        <f t="shared" si="153"/>
        <v>Prazo SLA não atendido</v>
      </c>
      <c r="O1630" s="19">
        <f t="shared" si="154"/>
        <v>5.00523333564779</v>
      </c>
      <c r="P1630" t="str">
        <f t="shared" si="155"/>
        <v>Muito Acima do SLA</v>
      </c>
    </row>
    <row r="1631" spans="1:16" hidden="1" x14ac:dyDescent="0.3">
      <c r="A1631" s="1" t="s">
        <v>1966</v>
      </c>
      <c r="B1631" t="s">
        <v>1967</v>
      </c>
      <c r="C1631" t="s">
        <v>26</v>
      </c>
      <c r="D1631" t="s">
        <v>17</v>
      </c>
      <c r="F1631" s="3">
        <v>44985.370667905096</v>
      </c>
      <c r="G1631" s="2">
        <v>44985.370667905096</v>
      </c>
      <c r="H1631" s="3">
        <v>44988.710653182869</v>
      </c>
      <c r="I1631" s="2">
        <v>44988.710653182869</v>
      </c>
      <c r="J1631" s="5">
        <f t="shared" si="150"/>
        <v>3.3399852777729393</v>
      </c>
      <c r="K1631" s="12">
        <f t="shared" si="151"/>
        <v>3.3399852777729393</v>
      </c>
      <c r="L1631" s="5">
        <f t="shared" si="152"/>
        <v>80.159646666550543</v>
      </c>
      <c r="M1631" s="5">
        <v>16</v>
      </c>
      <c r="N1631" t="str">
        <f t="shared" si="153"/>
        <v>Prazo SLA não atendido</v>
      </c>
      <c r="O1631" s="19">
        <f t="shared" si="154"/>
        <v>5.0099779166594089</v>
      </c>
      <c r="P1631" t="str">
        <f t="shared" si="155"/>
        <v>Muito Acima do SLA</v>
      </c>
    </row>
    <row r="1632" spans="1:16" hidden="1" x14ac:dyDescent="0.3">
      <c r="A1632" s="1" t="s">
        <v>1961</v>
      </c>
      <c r="B1632" t="s">
        <v>1962</v>
      </c>
      <c r="C1632" t="s">
        <v>26</v>
      </c>
      <c r="D1632" t="s">
        <v>17</v>
      </c>
      <c r="F1632" s="3">
        <v>44985.374076018517</v>
      </c>
      <c r="G1632" s="2">
        <v>44985.374076018517</v>
      </c>
      <c r="H1632" s="3">
        <v>44988.71634269676</v>
      </c>
      <c r="I1632" s="2">
        <v>44988.71634269676</v>
      </c>
      <c r="J1632" s="5">
        <f t="shared" si="150"/>
        <v>3.3422666782425949</v>
      </c>
      <c r="K1632" s="12">
        <f t="shared" si="151"/>
        <v>3.3422666782425949</v>
      </c>
      <c r="L1632" s="5">
        <f t="shared" si="152"/>
        <v>80.214400277822278</v>
      </c>
      <c r="M1632" s="5">
        <v>16</v>
      </c>
      <c r="N1632" t="str">
        <f t="shared" si="153"/>
        <v>Prazo SLA não atendido</v>
      </c>
      <c r="O1632" s="19">
        <f t="shared" si="154"/>
        <v>5.0134000173638924</v>
      </c>
      <c r="P1632" t="str">
        <f t="shared" si="155"/>
        <v>Muito Acima do SLA</v>
      </c>
    </row>
    <row r="1633" spans="1:16" hidden="1" x14ac:dyDescent="0.3">
      <c r="A1633" s="1" t="s">
        <v>1963</v>
      </c>
      <c r="B1633" t="s">
        <v>1962</v>
      </c>
      <c r="C1633" t="s">
        <v>26</v>
      </c>
      <c r="D1633" t="s">
        <v>17</v>
      </c>
      <c r="F1633" s="3">
        <v>44985.373344039355</v>
      </c>
      <c r="G1633" s="2">
        <v>44985.373344039355</v>
      </c>
      <c r="H1633" s="3">
        <v>44988.716100729165</v>
      </c>
      <c r="I1633" s="2">
        <v>44988.716100729165</v>
      </c>
      <c r="J1633" s="5">
        <f t="shared" si="150"/>
        <v>3.342756689809903</v>
      </c>
      <c r="K1633" s="12">
        <f t="shared" si="151"/>
        <v>3.342756689809903</v>
      </c>
      <c r="L1633" s="5">
        <f t="shared" si="152"/>
        <v>80.226160555437673</v>
      </c>
      <c r="M1633" s="5">
        <v>16</v>
      </c>
      <c r="N1633" t="str">
        <f t="shared" si="153"/>
        <v>Prazo SLA não atendido</v>
      </c>
      <c r="O1633" s="19">
        <f t="shared" si="154"/>
        <v>5.0141350347148546</v>
      </c>
      <c r="P1633" t="str">
        <f t="shared" si="155"/>
        <v>Muito Acima do SLA</v>
      </c>
    </row>
    <row r="1634" spans="1:16" hidden="1" x14ac:dyDescent="0.3">
      <c r="A1634" s="1" t="s">
        <v>1965</v>
      </c>
      <c r="B1634" t="s">
        <v>1962</v>
      </c>
      <c r="C1634" t="s">
        <v>26</v>
      </c>
      <c r="D1634" t="s">
        <v>17</v>
      </c>
      <c r="F1634" s="3">
        <v>44985.371974872687</v>
      </c>
      <c r="G1634" s="2">
        <v>44985.371974872687</v>
      </c>
      <c r="H1634" s="3">
        <v>44988.71519800926</v>
      </c>
      <c r="I1634" s="2">
        <v>44988.71519800926</v>
      </c>
      <c r="J1634" s="5">
        <f t="shared" si="150"/>
        <v>3.343223136573215</v>
      </c>
      <c r="K1634" s="12">
        <f t="shared" si="151"/>
        <v>3.343223136573215</v>
      </c>
      <c r="L1634" s="5">
        <f t="shared" si="152"/>
        <v>80.23735527775716</v>
      </c>
      <c r="M1634" s="5">
        <v>16</v>
      </c>
      <c r="N1634" t="str">
        <f t="shared" si="153"/>
        <v>Prazo SLA não atendido</v>
      </c>
      <c r="O1634" s="19">
        <f t="shared" si="154"/>
        <v>5.0148347048598225</v>
      </c>
      <c r="P1634" t="str">
        <f t="shared" si="155"/>
        <v>Muito Acima do SLA</v>
      </c>
    </row>
    <row r="1635" spans="1:16" hidden="1" x14ac:dyDescent="0.3">
      <c r="A1635" s="1" t="s">
        <v>1964</v>
      </c>
      <c r="B1635" t="s">
        <v>1962</v>
      </c>
      <c r="C1635" t="s">
        <v>26</v>
      </c>
      <c r="D1635" t="s">
        <v>17</v>
      </c>
      <c r="F1635" s="3">
        <v>44985.372729780094</v>
      </c>
      <c r="G1635" s="2">
        <v>44985.372729780094</v>
      </c>
      <c r="H1635" s="3">
        <v>44988.71622603009</v>
      </c>
      <c r="I1635" s="2">
        <v>44988.71622603009</v>
      </c>
      <c r="J1635" s="5">
        <f t="shared" si="150"/>
        <v>3.3434962499959511</v>
      </c>
      <c r="K1635" s="12">
        <f t="shared" si="151"/>
        <v>3.3434962499959511</v>
      </c>
      <c r="L1635" s="5">
        <f t="shared" si="152"/>
        <v>80.243909999902826</v>
      </c>
      <c r="M1635" s="5">
        <v>16</v>
      </c>
      <c r="N1635" t="str">
        <f t="shared" si="153"/>
        <v>Prazo SLA não atendido</v>
      </c>
      <c r="O1635" s="19">
        <f t="shared" si="154"/>
        <v>5.0152443749939266</v>
      </c>
      <c r="P1635" t="str">
        <f t="shared" si="155"/>
        <v>Muito Acima do SLA</v>
      </c>
    </row>
    <row r="1636" spans="1:16" hidden="1" x14ac:dyDescent="0.3">
      <c r="A1636" s="1" t="s">
        <v>4477</v>
      </c>
      <c r="B1636" t="s">
        <v>4478</v>
      </c>
      <c r="C1636" t="s">
        <v>109</v>
      </c>
      <c r="D1636" t="s">
        <v>9</v>
      </c>
      <c r="F1636" s="3">
        <v>44837.502184456018</v>
      </c>
      <c r="G1636" s="2">
        <v>44837.502184456018</v>
      </c>
      <c r="H1636" s="3">
        <v>44862.607463692133</v>
      </c>
      <c r="I1636" s="2">
        <v>44862.607463692133</v>
      </c>
      <c r="J1636" s="5">
        <f t="shared" si="150"/>
        <v>25.105279236115166</v>
      </c>
      <c r="K1636" s="12">
        <f t="shared" si="151"/>
        <v>25.105279236115166</v>
      </c>
      <c r="L1636" s="5">
        <f t="shared" si="152"/>
        <v>602.52670166676398</v>
      </c>
      <c r="M1636" s="5">
        <v>120</v>
      </c>
      <c r="N1636" t="str">
        <f t="shared" si="153"/>
        <v>Prazo SLA não atendido</v>
      </c>
      <c r="O1636" s="19">
        <f t="shared" si="154"/>
        <v>5.0210558472230336</v>
      </c>
      <c r="P1636" t="str">
        <f t="shared" si="155"/>
        <v>Muito Acima do SLA</v>
      </c>
    </row>
    <row r="1637" spans="1:16" hidden="1" x14ac:dyDescent="0.3">
      <c r="A1637" s="1" t="s">
        <v>1199</v>
      </c>
      <c r="B1637" t="s">
        <v>1200</v>
      </c>
      <c r="C1637" t="s">
        <v>16</v>
      </c>
      <c r="D1637" t="s">
        <v>9</v>
      </c>
      <c r="F1637" s="3">
        <v>45026.398974791664</v>
      </c>
      <c r="G1637" s="2">
        <v>45026.398974791664</v>
      </c>
      <c r="H1637" s="3">
        <v>45051.573393622682</v>
      </c>
      <c r="I1637" s="2">
        <v>45051.573393622682</v>
      </c>
      <c r="J1637" s="5">
        <f t="shared" si="150"/>
        <v>25.174418831018556</v>
      </c>
      <c r="K1637" s="12">
        <f t="shared" si="151"/>
        <v>25.174418831018556</v>
      </c>
      <c r="L1637" s="5">
        <f t="shared" si="152"/>
        <v>604.18605194444535</v>
      </c>
      <c r="M1637" s="5">
        <v>120</v>
      </c>
      <c r="N1637" t="str">
        <f t="shared" si="153"/>
        <v>Prazo SLA não atendido</v>
      </c>
      <c r="O1637" s="19">
        <f t="shared" si="154"/>
        <v>5.0348837662037109</v>
      </c>
      <c r="P1637" t="str">
        <f t="shared" si="155"/>
        <v>Muito Acima do SLA</v>
      </c>
    </row>
    <row r="1638" spans="1:16" hidden="1" x14ac:dyDescent="0.3">
      <c r="A1638" s="1" t="s">
        <v>3769</v>
      </c>
      <c r="B1638" t="s">
        <v>3759</v>
      </c>
      <c r="C1638" t="s">
        <v>8</v>
      </c>
      <c r="D1638" t="s">
        <v>17</v>
      </c>
      <c r="F1638" s="3">
        <v>44873.35771708333</v>
      </c>
      <c r="G1638" s="2">
        <v>44873.35771708333</v>
      </c>
      <c r="H1638" s="3">
        <v>44876.722054537036</v>
      </c>
      <c r="I1638" s="2">
        <v>44876.722054537036</v>
      </c>
      <c r="J1638" s="5">
        <f t="shared" si="150"/>
        <v>3.3643374537059572</v>
      </c>
      <c r="K1638" s="12">
        <f t="shared" si="151"/>
        <v>3.3643374537059572</v>
      </c>
      <c r="L1638" s="5">
        <f t="shared" si="152"/>
        <v>80.744098888942972</v>
      </c>
      <c r="M1638" s="5">
        <v>16</v>
      </c>
      <c r="N1638" t="str">
        <f t="shared" si="153"/>
        <v>Prazo SLA não atendido</v>
      </c>
      <c r="O1638" s="19">
        <f t="shared" si="154"/>
        <v>5.0465061805589357</v>
      </c>
      <c r="P1638" t="str">
        <f t="shared" si="155"/>
        <v>Muito Acima do SLA</v>
      </c>
    </row>
    <row r="1639" spans="1:16" hidden="1" x14ac:dyDescent="0.3">
      <c r="A1639" s="1" t="s">
        <v>2147</v>
      </c>
      <c r="B1639" t="s">
        <v>2148</v>
      </c>
      <c r="C1639" t="s">
        <v>16</v>
      </c>
      <c r="D1639" t="s">
        <v>17</v>
      </c>
      <c r="F1639" s="3">
        <v>44967.483424756945</v>
      </c>
      <c r="G1639" s="2">
        <v>44967.483424756945</v>
      </c>
      <c r="H1639" s="3">
        <v>44970.861435451392</v>
      </c>
      <c r="I1639" s="2">
        <v>44970.861435451392</v>
      </c>
      <c r="J1639" s="5">
        <f t="shared" si="150"/>
        <v>3.3780106944468571</v>
      </c>
      <c r="K1639" s="12">
        <f t="shared" si="151"/>
        <v>3.3780106944468571</v>
      </c>
      <c r="L1639" s="5">
        <f t="shared" si="152"/>
        <v>81.07225666672457</v>
      </c>
      <c r="M1639" s="5">
        <v>16</v>
      </c>
      <c r="N1639" t="str">
        <f t="shared" si="153"/>
        <v>Prazo SLA não atendido</v>
      </c>
      <c r="O1639" s="19">
        <f t="shared" si="154"/>
        <v>5.0670160416702856</v>
      </c>
      <c r="P1639" t="str">
        <f t="shared" si="155"/>
        <v>Muito Acima do SLA</v>
      </c>
    </row>
    <row r="1640" spans="1:16" hidden="1" x14ac:dyDescent="0.3">
      <c r="A1640" s="1" t="s">
        <v>2527</v>
      </c>
      <c r="B1640" t="s">
        <v>2528</v>
      </c>
      <c r="C1640" t="s">
        <v>91</v>
      </c>
      <c r="D1640" t="s">
        <v>23</v>
      </c>
      <c r="F1640" s="3">
        <v>44946.657330312497</v>
      </c>
      <c r="G1640" s="2">
        <v>44946.657330312497</v>
      </c>
      <c r="H1640" s="3">
        <v>44984.719220150466</v>
      </c>
      <c r="I1640" s="2">
        <v>44984.719220150466</v>
      </c>
      <c r="J1640" s="5">
        <f t="shared" si="150"/>
        <v>38.06188983796892</v>
      </c>
      <c r="K1640" s="12">
        <f t="shared" si="151"/>
        <v>38.06188983796892</v>
      </c>
      <c r="L1640" s="5">
        <f t="shared" si="152"/>
        <v>913.48535611125408</v>
      </c>
      <c r="M1640" s="5">
        <v>180</v>
      </c>
      <c r="N1640" t="str">
        <f t="shared" si="153"/>
        <v>Prazo SLA não atendido</v>
      </c>
      <c r="O1640" s="19">
        <f t="shared" si="154"/>
        <v>5.0749186450625228</v>
      </c>
      <c r="P1640" t="str">
        <f t="shared" si="155"/>
        <v>Muito Acima do SLA</v>
      </c>
    </row>
    <row r="1641" spans="1:16" hidden="1" x14ac:dyDescent="0.3">
      <c r="A1641" s="1" t="s">
        <v>2874</v>
      </c>
      <c r="B1641" t="s">
        <v>2875</v>
      </c>
      <c r="C1641" t="s">
        <v>16</v>
      </c>
      <c r="D1641" t="s">
        <v>9</v>
      </c>
      <c r="F1641" s="3">
        <v>44924.474674004632</v>
      </c>
      <c r="G1641" s="2">
        <v>44924.474674004632</v>
      </c>
      <c r="H1641" s="3">
        <v>44949.898917997685</v>
      </c>
      <c r="I1641" s="2">
        <v>44949.898917997685</v>
      </c>
      <c r="J1641" s="5">
        <f t="shared" si="150"/>
        <v>25.424243993053096</v>
      </c>
      <c r="K1641" s="12">
        <f t="shared" si="151"/>
        <v>25.424243993053096</v>
      </c>
      <c r="L1641" s="5">
        <f t="shared" si="152"/>
        <v>610.18185583327431</v>
      </c>
      <c r="M1641" s="5">
        <v>120</v>
      </c>
      <c r="N1641" t="str">
        <f t="shared" si="153"/>
        <v>Prazo SLA não atendido</v>
      </c>
      <c r="O1641" s="19">
        <f t="shared" si="154"/>
        <v>5.0848487986106194</v>
      </c>
      <c r="P1641" t="str">
        <f t="shared" si="155"/>
        <v>Muito Acima do SLA</v>
      </c>
    </row>
    <row r="1642" spans="1:16" hidden="1" x14ac:dyDescent="0.3">
      <c r="A1642" s="1" t="s">
        <v>3855</v>
      </c>
      <c r="B1642" t="s">
        <v>3856</v>
      </c>
      <c r="C1642" t="s">
        <v>71</v>
      </c>
      <c r="D1642" t="s">
        <v>577</v>
      </c>
      <c r="F1642" s="3">
        <v>44868.641481724539</v>
      </c>
      <c r="G1642" s="2">
        <v>44868.641481724539</v>
      </c>
      <c r="H1642" s="3">
        <v>44875.445915891207</v>
      </c>
      <c r="I1642" s="2">
        <v>44875.445915891207</v>
      </c>
      <c r="J1642" s="5">
        <f t="shared" si="150"/>
        <v>6.8044341666682158</v>
      </c>
      <c r="K1642" s="12">
        <f t="shared" si="151"/>
        <v>6.8044341666682158</v>
      </c>
      <c r="L1642" s="5">
        <f t="shared" si="152"/>
        <v>163.30642000003718</v>
      </c>
      <c r="M1642" s="5">
        <v>32</v>
      </c>
      <c r="N1642" t="str">
        <f t="shared" si="153"/>
        <v>Prazo SLA não atendido</v>
      </c>
      <c r="O1642" s="19">
        <f t="shared" si="154"/>
        <v>5.1033256250011618</v>
      </c>
      <c r="P1642" t="str">
        <f t="shared" si="155"/>
        <v>Muito Acima do SLA</v>
      </c>
    </row>
    <row r="1643" spans="1:16" hidden="1" x14ac:dyDescent="0.3">
      <c r="A1643" s="1" t="s">
        <v>1891</v>
      </c>
      <c r="B1643" t="s">
        <v>1892</v>
      </c>
      <c r="C1643" t="s">
        <v>26</v>
      </c>
      <c r="D1643" t="s">
        <v>9</v>
      </c>
      <c r="F1643" s="3">
        <v>44987.834305925928</v>
      </c>
      <c r="G1643" s="2">
        <v>44987.834305925928</v>
      </c>
      <c r="H1643" s="3">
        <v>45013.508352928242</v>
      </c>
      <c r="I1643" s="2">
        <v>45013.508352928242</v>
      </c>
      <c r="J1643" s="5">
        <f t="shared" si="150"/>
        <v>25.674047002314182</v>
      </c>
      <c r="K1643" s="12">
        <f t="shared" si="151"/>
        <v>25.674047002314182</v>
      </c>
      <c r="L1643" s="5">
        <f t="shared" si="152"/>
        <v>616.17712805554038</v>
      </c>
      <c r="M1643" s="5">
        <v>120</v>
      </c>
      <c r="N1643" t="str">
        <f t="shared" si="153"/>
        <v>Prazo SLA não atendido</v>
      </c>
      <c r="O1643" s="19">
        <f t="shared" si="154"/>
        <v>5.1348094004628368</v>
      </c>
      <c r="P1643" t="str">
        <f t="shared" si="155"/>
        <v>Muito Acima do SLA</v>
      </c>
    </row>
    <row r="1644" spans="1:16" hidden="1" x14ac:dyDescent="0.3">
      <c r="A1644" s="1" t="s">
        <v>1183</v>
      </c>
      <c r="B1644" t="s">
        <v>1184</v>
      </c>
      <c r="C1644" t="s">
        <v>26</v>
      </c>
      <c r="D1644" t="s">
        <v>322</v>
      </c>
      <c r="F1644" s="3">
        <v>45026.705305162039</v>
      </c>
      <c r="G1644" s="2">
        <v>45026.705305162039</v>
      </c>
      <c r="H1644" s="3">
        <v>45028.41734767361</v>
      </c>
      <c r="I1644" s="2">
        <v>45028.41734767361</v>
      </c>
      <c r="J1644" s="5">
        <f t="shared" si="150"/>
        <v>1.7120425115717808</v>
      </c>
      <c r="K1644" s="12">
        <f t="shared" si="151"/>
        <v>1.7120425115717808</v>
      </c>
      <c r="L1644" s="5">
        <f t="shared" si="152"/>
        <v>41.089020277722739</v>
      </c>
      <c r="M1644" s="5">
        <v>8</v>
      </c>
      <c r="N1644" t="str">
        <f t="shared" si="153"/>
        <v>Prazo SLA não atendido</v>
      </c>
      <c r="O1644" s="19">
        <f t="shared" si="154"/>
        <v>5.1361275347153423</v>
      </c>
      <c r="P1644" t="str">
        <f t="shared" si="155"/>
        <v>Muito Acima do SLA</v>
      </c>
    </row>
    <row r="1645" spans="1:16" hidden="1" x14ac:dyDescent="0.3">
      <c r="A1645" s="1" t="s">
        <v>1893</v>
      </c>
      <c r="B1645" t="s">
        <v>1894</v>
      </c>
      <c r="C1645" t="s">
        <v>26</v>
      </c>
      <c r="D1645" t="s">
        <v>9</v>
      </c>
      <c r="F1645" s="3">
        <v>44987.797162893519</v>
      </c>
      <c r="G1645" s="2">
        <v>44987.797162893519</v>
      </c>
      <c r="H1645" s="3">
        <v>45013.505946180558</v>
      </c>
      <c r="I1645" s="2">
        <v>45013.505946180558</v>
      </c>
      <c r="J1645" s="5">
        <f t="shared" si="150"/>
        <v>25.708783287038386</v>
      </c>
      <c r="K1645" s="12">
        <f t="shared" si="151"/>
        <v>25.708783287038386</v>
      </c>
      <c r="L1645" s="5">
        <f t="shared" si="152"/>
        <v>617.01079888892127</v>
      </c>
      <c r="M1645" s="5">
        <v>120</v>
      </c>
      <c r="N1645" t="str">
        <f t="shared" si="153"/>
        <v>Prazo SLA não atendido</v>
      </c>
      <c r="O1645" s="19">
        <f t="shared" si="154"/>
        <v>5.1417566574076776</v>
      </c>
      <c r="P1645" t="str">
        <f t="shared" si="155"/>
        <v>Muito Acima do SLA</v>
      </c>
    </row>
    <row r="1646" spans="1:16" hidden="1" x14ac:dyDescent="0.3">
      <c r="A1646" s="1" t="s">
        <v>3537</v>
      </c>
      <c r="B1646" t="s">
        <v>3538</v>
      </c>
      <c r="C1646" t="s">
        <v>16</v>
      </c>
      <c r="D1646" t="s">
        <v>9</v>
      </c>
      <c r="F1646" s="3">
        <v>44888.68840770833</v>
      </c>
      <c r="G1646" s="2">
        <v>44888.68840770833</v>
      </c>
      <c r="H1646" s="3">
        <v>44914.399918414354</v>
      </c>
      <c r="I1646" s="2">
        <v>44914.399918414354</v>
      </c>
      <c r="J1646" s="5">
        <f t="shared" si="150"/>
        <v>25.711510706023546</v>
      </c>
      <c r="K1646" s="12">
        <f t="shared" si="151"/>
        <v>25.711510706023546</v>
      </c>
      <c r="L1646" s="5">
        <f t="shared" si="152"/>
        <v>617.0762569445651</v>
      </c>
      <c r="M1646" s="5">
        <v>120</v>
      </c>
      <c r="N1646" t="str">
        <f t="shared" si="153"/>
        <v>Prazo SLA não atendido</v>
      </c>
      <c r="O1646" s="19">
        <f t="shared" si="154"/>
        <v>5.1423021412047092</v>
      </c>
      <c r="P1646" t="str">
        <f t="shared" si="155"/>
        <v>Muito Acima do SLA</v>
      </c>
    </row>
    <row r="1647" spans="1:16" hidden="1" x14ac:dyDescent="0.3">
      <c r="A1647" s="1" t="s">
        <v>2011</v>
      </c>
      <c r="B1647" t="s">
        <v>2012</v>
      </c>
      <c r="C1647" t="s">
        <v>26</v>
      </c>
      <c r="D1647" t="s">
        <v>9</v>
      </c>
      <c r="F1647" s="3">
        <v>44981.67061872685</v>
      </c>
      <c r="G1647" s="2">
        <v>44981.67061872685</v>
      </c>
      <c r="H1647" s="3">
        <v>45007.415389386573</v>
      </c>
      <c r="I1647" s="2">
        <v>45007.415389386573</v>
      </c>
      <c r="J1647" s="5">
        <f t="shared" si="150"/>
        <v>25.744770659723144</v>
      </c>
      <c r="K1647" s="12">
        <f t="shared" si="151"/>
        <v>25.744770659723144</v>
      </c>
      <c r="L1647" s="5">
        <f t="shared" si="152"/>
        <v>617.87449583335547</v>
      </c>
      <c r="M1647" s="5">
        <v>120</v>
      </c>
      <c r="N1647" t="str">
        <f t="shared" si="153"/>
        <v>Prazo SLA não atendido</v>
      </c>
      <c r="O1647" s="19">
        <f t="shared" si="154"/>
        <v>5.1489541319446293</v>
      </c>
      <c r="P1647" t="str">
        <f t="shared" si="155"/>
        <v>Muito Acima do SLA</v>
      </c>
    </row>
    <row r="1648" spans="1:16" hidden="1" x14ac:dyDescent="0.3">
      <c r="A1648" s="1" t="s">
        <v>1909</v>
      </c>
      <c r="B1648" t="s">
        <v>1908</v>
      </c>
      <c r="C1648" t="s">
        <v>12</v>
      </c>
      <c r="D1648" t="s">
        <v>68</v>
      </c>
      <c r="F1648" s="3">
        <v>44987.450868414351</v>
      </c>
      <c r="G1648" s="2">
        <v>44987.450868414351</v>
      </c>
      <c r="H1648" s="3">
        <v>44992.620460729166</v>
      </c>
      <c r="I1648" s="2">
        <v>44992.620460729166</v>
      </c>
      <c r="J1648" s="5">
        <f t="shared" si="150"/>
        <v>5.1695923148145084</v>
      </c>
      <c r="K1648" s="12">
        <f t="shared" si="151"/>
        <v>5.1695923148145084</v>
      </c>
      <c r="L1648" s="5">
        <f t="shared" si="152"/>
        <v>124.0702155555482</v>
      </c>
      <c r="M1648" s="5">
        <v>24</v>
      </c>
      <c r="N1648" t="str">
        <f t="shared" si="153"/>
        <v>Prazo SLA não atendido</v>
      </c>
      <c r="O1648" s="19">
        <f t="shared" si="154"/>
        <v>5.1695923148145084</v>
      </c>
      <c r="P1648" t="str">
        <f t="shared" si="155"/>
        <v>Muito Acima do SLA</v>
      </c>
    </row>
    <row r="1649" spans="1:16" hidden="1" x14ac:dyDescent="0.3">
      <c r="A1649" s="1" t="s">
        <v>4475</v>
      </c>
      <c r="B1649" t="s">
        <v>4476</v>
      </c>
      <c r="C1649" t="s">
        <v>71</v>
      </c>
      <c r="D1649" t="s">
        <v>577</v>
      </c>
      <c r="F1649" s="3">
        <v>44837.512955370374</v>
      </c>
      <c r="G1649" s="2">
        <v>44837.512955370374</v>
      </c>
      <c r="H1649" s="3">
        <v>44844.415575995372</v>
      </c>
      <c r="I1649" s="2">
        <v>44844.415575995372</v>
      </c>
      <c r="J1649" s="5">
        <f t="shared" si="150"/>
        <v>6.9026206249982351</v>
      </c>
      <c r="K1649" s="12">
        <f t="shared" si="151"/>
        <v>6.9026206249982351</v>
      </c>
      <c r="L1649" s="5">
        <f t="shared" si="152"/>
        <v>165.66289499995764</v>
      </c>
      <c r="M1649" s="5">
        <v>32</v>
      </c>
      <c r="N1649" t="str">
        <f t="shared" si="153"/>
        <v>Prazo SLA não atendido</v>
      </c>
      <c r="O1649" s="19">
        <f t="shared" si="154"/>
        <v>5.1769654687486764</v>
      </c>
      <c r="P1649" t="str">
        <f t="shared" si="155"/>
        <v>Muito Acima do SLA</v>
      </c>
    </row>
    <row r="1650" spans="1:16" hidden="1" x14ac:dyDescent="0.3">
      <c r="A1650" s="1" t="s">
        <v>5130</v>
      </c>
      <c r="B1650" t="s">
        <v>5043</v>
      </c>
      <c r="C1650" t="s">
        <v>16</v>
      </c>
      <c r="D1650" t="s">
        <v>68</v>
      </c>
      <c r="F1650" s="3">
        <v>44797.413219756942</v>
      </c>
      <c r="G1650" s="2">
        <v>44797.413219756942</v>
      </c>
      <c r="H1650" s="3">
        <v>44802.598380000003</v>
      </c>
      <c r="I1650" s="2">
        <v>44802.598380000003</v>
      </c>
      <c r="J1650" s="5">
        <f t="shared" si="150"/>
        <v>5.1851602430615458</v>
      </c>
      <c r="K1650" s="12">
        <f t="shared" si="151"/>
        <v>5.1851602430615458</v>
      </c>
      <c r="L1650" s="5">
        <f t="shared" si="152"/>
        <v>124.4438458334771</v>
      </c>
      <c r="M1650" s="5">
        <v>24</v>
      </c>
      <c r="N1650" t="str">
        <f t="shared" si="153"/>
        <v>Prazo SLA não atendido</v>
      </c>
      <c r="O1650" s="19">
        <f t="shared" si="154"/>
        <v>5.1851602430615458</v>
      </c>
      <c r="P1650" t="str">
        <f t="shared" si="155"/>
        <v>Muito Acima do SLA</v>
      </c>
    </row>
    <row r="1651" spans="1:16" hidden="1" x14ac:dyDescent="0.3">
      <c r="A1651" s="1" t="s">
        <v>2324</v>
      </c>
      <c r="B1651" t="s">
        <v>2325</v>
      </c>
      <c r="C1651" t="s">
        <v>16</v>
      </c>
      <c r="D1651" t="s">
        <v>17</v>
      </c>
      <c r="F1651" s="3">
        <v>44960.4856196412</v>
      </c>
      <c r="G1651" s="2">
        <v>44960.4856196412</v>
      </c>
      <c r="H1651" s="3">
        <v>44963.945948506946</v>
      </c>
      <c r="I1651" s="2">
        <v>44963.945948506946</v>
      </c>
      <c r="J1651" s="5">
        <f t="shared" si="150"/>
        <v>3.4603288657453959</v>
      </c>
      <c r="K1651" s="12">
        <f t="shared" si="151"/>
        <v>3.4603288657453959</v>
      </c>
      <c r="L1651" s="5">
        <f t="shared" si="152"/>
        <v>83.047892777889501</v>
      </c>
      <c r="M1651" s="5">
        <v>16</v>
      </c>
      <c r="N1651" t="str">
        <f t="shared" si="153"/>
        <v>Prazo SLA não atendido</v>
      </c>
      <c r="O1651" s="19">
        <f t="shared" si="154"/>
        <v>5.1904932986180938</v>
      </c>
      <c r="P1651" t="str">
        <f t="shared" si="155"/>
        <v>Muito Acima do SLA</v>
      </c>
    </row>
    <row r="1652" spans="1:16" hidden="1" x14ac:dyDescent="0.3">
      <c r="A1652" s="1" t="s">
        <v>4330</v>
      </c>
      <c r="B1652" t="s">
        <v>4331</v>
      </c>
      <c r="C1652" t="s">
        <v>22</v>
      </c>
      <c r="D1652" t="s">
        <v>23</v>
      </c>
      <c r="F1652" s="3">
        <v>44845.465517280092</v>
      </c>
      <c r="G1652" s="2">
        <v>44845.465517280092</v>
      </c>
      <c r="H1652" s="3">
        <v>44884.42725857639</v>
      </c>
      <c r="I1652" s="2">
        <v>44884.42725857639</v>
      </c>
      <c r="J1652" s="5">
        <f t="shared" si="150"/>
        <v>38.961741296297987</v>
      </c>
      <c r="K1652" s="12">
        <f t="shared" si="151"/>
        <v>38.961741296297987</v>
      </c>
      <c r="L1652" s="5">
        <f t="shared" si="152"/>
        <v>935.08179111115169</v>
      </c>
      <c r="M1652" s="5">
        <v>180</v>
      </c>
      <c r="N1652" t="str">
        <f t="shared" si="153"/>
        <v>Prazo SLA não atendido</v>
      </c>
      <c r="O1652" s="19">
        <f t="shared" si="154"/>
        <v>5.194898839506398</v>
      </c>
      <c r="P1652" t="str">
        <f t="shared" si="155"/>
        <v>Muito Acima do SLA</v>
      </c>
    </row>
    <row r="1653" spans="1:16" hidden="1" x14ac:dyDescent="0.3">
      <c r="A1653" s="1" t="s">
        <v>2326</v>
      </c>
      <c r="B1653" t="s">
        <v>2327</v>
      </c>
      <c r="C1653" t="s">
        <v>16</v>
      </c>
      <c r="D1653" t="s">
        <v>17</v>
      </c>
      <c r="F1653" s="3">
        <v>44960.483460439813</v>
      </c>
      <c r="G1653" s="2">
        <v>44960.483460439813</v>
      </c>
      <c r="H1653" s="3">
        <v>44963.949862037036</v>
      </c>
      <c r="I1653" s="2">
        <v>44963.949862037036</v>
      </c>
      <c r="J1653" s="5">
        <f t="shared" si="150"/>
        <v>3.4664015972230118</v>
      </c>
      <c r="K1653" s="12">
        <f t="shared" si="151"/>
        <v>3.4664015972230118</v>
      </c>
      <c r="L1653" s="5">
        <f t="shared" si="152"/>
        <v>83.193638333352283</v>
      </c>
      <c r="M1653" s="5">
        <v>16</v>
      </c>
      <c r="N1653" t="str">
        <f t="shared" si="153"/>
        <v>Prazo SLA não atendido</v>
      </c>
      <c r="O1653" s="19">
        <f t="shared" si="154"/>
        <v>5.1996023958345177</v>
      </c>
      <c r="P1653" t="str">
        <f t="shared" si="155"/>
        <v>Muito Acima do SLA</v>
      </c>
    </row>
    <row r="1654" spans="1:16" hidden="1" x14ac:dyDescent="0.3">
      <c r="A1654" s="1" t="s">
        <v>3747</v>
      </c>
      <c r="B1654" t="s">
        <v>3748</v>
      </c>
      <c r="C1654" t="s">
        <v>16</v>
      </c>
      <c r="D1654" t="s">
        <v>13</v>
      </c>
      <c r="F1654" s="3">
        <v>44873.733168101855</v>
      </c>
      <c r="G1654" s="2">
        <v>44873.733168101855</v>
      </c>
      <c r="H1654" s="3">
        <v>44882.405008958332</v>
      </c>
      <c r="I1654" s="2">
        <v>44882.405008958332</v>
      </c>
      <c r="J1654" s="5">
        <f t="shared" si="150"/>
        <v>8.6718408564775018</v>
      </c>
      <c r="K1654" s="12">
        <f t="shared" si="151"/>
        <v>8.6718408564775018</v>
      </c>
      <c r="L1654" s="5">
        <f t="shared" si="152"/>
        <v>208.12418055546004</v>
      </c>
      <c r="M1654" s="5">
        <v>40</v>
      </c>
      <c r="N1654" t="str">
        <f t="shared" si="153"/>
        <v>Prazo SLA não atendido</v>
      </c>
      <c r="O1654" s="19">
        <f t="shared" si="154"/>
        <v>5.2031045138865011</v>
      </c>
      <c r="P1654" t="str">
        <f t="shared" si="155"/>
        <v>Muito Acima do SLA</v>
      </c>
    </row>
    <row r="1655" spans="1:16" hidden="1" x14ac:dyDescent="0.3">
      <c r="A1655" s="1" t="s">
        <v>592</v>
      </c>
      <c r="B1655" t="s">
        <v>593</v>
      </c>
      <c r="C1655" t="s">
        <v>124</v>
      </c>
      <c r="D1655" t="s">
        <v>23</v>
      </c>
      <c r="F1655" s="3">
        <v>45064.453727094908</v>
      </c>
      <c r="G1655" s="2">
        <v>45064.453727094908</v>
      </c>
      <c r="H1655" s="3">
        <v>45103.708186238429</v>
      </c>
      <c r="I1655" s="2">
        <v>45103.708186238429</v>
      </c>
      <c r="J1655" s="5">
        <f t="shared" si="150"/>
        <v>39.254459143521672</v>
      </c>
      <c r="K1655" s="12">
        <f t="shared" si="151"/>
        <v>39.254459143521672</v>
      </c>
      <c r="L1655" s="5">
        <f t="shared" si="152"/>
        <v>942.10701944452012</v>
      </c>
      <c r="M1655" s="5">
        <v>180</v>
      </c>
      <c r="N1655" t="str">
        <f t="shared" si="153"/>
        <v>Prazo SLA não atendido</v>
      </c>
      <c r="O1655" s="19">
        <f t="shared" si="154"/>
        <v>5.2339278858028893</v>
      </c>
      <c r="P1655" t="str">
        <f t="shared" si="155"/>
        <v>Muito Acima do SLA</v>
      </c>
    </row>
    <row r="1656" spans="1:16" hidden="1" x14ac:dyDescent="0.3">
      <c r="A1656" s="1" t="s">
        <v>5346</v>
      </c>
      <c r="B1656" t="s">
        <v>5347</v>
      </c>
      <c r="C1656" t="s">
        <v>16</v>
      </c>
      <c r="D1656" t="s">
        <v>68</v>
      </c>
      <c r="F1656" s="3">
        <v>44783.402414814816</v>
      </c>
      <c r="G1656" s="2">
        <v>44783.402414814816</v>
      </c>
      <c r="H1656" s="3">
        <v>44788.658265219907</v>
      </c>
      <c r="I1656" s="2">
        <v>44788.658265219907</v>
      </c>
      <c r="J1656" s="5">
        <f t="shared" si="150"/>
        <v>5.2558504050903139</v>
      </c>
      <c r="K1656" s="12">
        <f t="shared" si="151"/>
        <v>5.2558504050903139</v>
      </c>
      <c r="L1656" s="5">
        <f t="shared" si="152"/>
        <v>126.14040972216753</v>
      </c>
      <c r="M1656" s="5">
        <v>24</v>
      </c>
      <c r="N1656" t="str">
        <f t="shared" si="153"/>
        <v>Prazo SLA não atendido</v>
      </c>
      <c r="O1656" s="19">
        <f t="shared" si="154"/>
        <v>5.2558504050903139</v>
      </c>
      <c r="P1656" t="str">
        <f t="shared" si="155"/>
        <v>Muito Acima do SLA</v>
      </c>
    </row>
    <row r="1657" spans="1:16" hidden="1" x14ac:dyDescent="0.3">
      <c r="A1657" s="1" t="s">
        <v>2978</v>
      </c>
      <c r="B1657" t="s">
        <v>2979</v>
      </c>
      <c r="C1657" t="s">
        <v>2980</v>
      </c>
      <c r="D1657" t="s">
        <v>577</v>
      </c>
      <c r="F1657" s="3">
        <v>44918.359011018518</v>
      </c>
      <c r="G1657" s="2">
        <v>44918.359011018518</v>
      </c>
      <c r="H1657" s="3">
        <v>44925.466076168981</v>
      </c>
      <c r="I1657" s="2">
        <v>44925.466076168981</v>
      </c>
      <c r="J1657" s="5">
        <f t="shared" si="150"/>
        <v>7.1070651504633133</v>
      </c>
      <c r="K1657" s="12">
        <f t="shared" si="151"/>
        <v>7.1070651504633133</v>
      </c>
      <c r="L1657" s="5">
        <f t="shared" si="152"/>
        <v>170.56956361111952</v>
      </c>
      <c r="M1657" s="5">
        <v>32</v>
      </c>
      <c r="N1657" t="str">
        <f t="shared" si="153"/>
        <v>Prazo SLA não atendido</v>
      </c>
      <c r="O1657" s="19">
        <f t="shared" si="154"/>
        <v>5.330298862847485</v>
      </c>
      <c r="P1657" t="str">
        <f t="shared" si="155"/>
        <v>Muito Acima do SLA</v>
      </c>
    </row>
    <row r="1658" spans="1:16" hidden="1" x14ac:dyDescent="0.3">
      <c r="A1658" s="1" t="s">
        <v>5684</v>
      </c>
      <c r="B1658" t="s">
        <v>5685</v>
      </c>
      <c r="C1658" t="s">
        <v>109</v>
      </c>
      <c r="D1658" t="s">
        <v>9</v>
      </c>
      <c r="F1658" s="3">
        <v>44764.683512025462</v>
      </c>
      <c r="G1658" s="2">
        <v>44764.683512025462</v>
      </c>
      <c r="H1658" s="3">
        <v>44791.395118148146</v>
      </c>
      <c r="I1658" s="2">
        <v>44791.395118148146</v>
      </c>
      <c r="J1658" s="5">
        <f t="shared" si="150"/>
        <v>26.711606122684316</v>
      </c>
      <c r="K1658" s="12">
        <f t="shared" si="151"/>
        <v>26.711606122684316</v>
      </c>
      <c r="L1658" s="5">
        <f t="shared" si="152"/>
        <v>641.07854694442358</v>
      </c>
      <c r="M1658" s="5">
        <v>120</v>
      </c>
      <c r="N1658" t="str">
        <f t="shared" si="153"/>
        <v>Prazo SLA não atendido</v>
      </c>
      <c r="O1658" s="19">
        <f t="shared" si="154"/>
        <v>5.342321224536863</v>
      </c>
      <c r="P1658" t="str">
        <f t="shared" si="155"/>
        <v>Muito Acima do SLA</v>
      </c>
    </row>
    <row r="1659" spans="1:16" hidden="1" x14ac:dyDescent="0.3">
      <c r="A1659" s="1" t="s">
        <v>5324</v>
      </c>
      <c r="B1659" t="s">
        <v>5325</v>
      </c>
      <c r="C1659" t="s">
        <v>4506</v>
      </c>
      <c r="D1659" t="s">
        <v>23</v>
      </c>
      <c r="F1659" s="3">
        <v>44784.390416226852</v>
      </c>
      <c r="G1659" s="2">
        <v>44784.390416226852</v>
      </c>
      <c r="H1659" s="3">
        <v>44824.577984074072</v>
      </c>
      <c r="I1659" s="2">
        <v>44824.577984074072</v>
      </c>
      <c r="J1659" s="5">
        <f t="shared" si="150"/>
        <v>40.187567847220635</v>
      </c>
      <c r="K1659" s="12">
        <f t="shared" si="151"/>
        <v>40.187567847220635</v>
      </c>
      <c r="L1659" s="5">
        <f t="shared" si="152"/>
        <v>964.50162833329523</v>
      </c>
      <c r="M1659" s="5">
        <v>180</v>
      </c>
      <c r="N1659" t="str">
        <f t="shared" si="153"/>
        <v>Prazo SLA não atendido</v>
      </c>
      <c r="O1659" s="19">
        <f t="shared" si="154"/>
        <v>5.3583423796294181</v>
      </c>
      <c r="P1659" t="str">
        <f t="shared" si="155"/>
        <v>Muito Acima do SLA</v>
      </c>
    </row>
    <row r="1660" spans="1:16" hidden="1" x14ac:dyDescent="0.3">
      <c r="A1660" s="1" t="s">
        <v>1107</v>
      </c>
      <c r="B1660" t="s">
        <v>1108</v>
      </c>
      <c r="C1660" t="s">
        <v>26</v>
      </c>
      <c r="D1660" t="s">
        <v>9</v>
      </c>
      <c r="F1660" s="3">
        <v>45029.789396504631</v>
      </c>
      <c r="G1660" s="2">
        <v>45029.789396504631</v>
      </c>
      <c r="H1660" s="3">
        <v>45056.70139814815</v>
      </c>
      <c r="I1660" s="2">
        <v>45056.70139814815</v>
      </c>
      <c r="J1660" s="5">
        <f t="shared" si="150"/>
        <v>26.912001643519034</v>
      </c>
      <c r="K1660" s="12">
        <f t="shared" si="151"/>
        <v>26.912001643519034</v>
      </c>
      <c r="L1660" s="5">
        <f t="shared" si="152"/>
        <v>645.88803944445681</v>
      </c>
      <c r="M1660" s="5">
        <v>120</v>
      </c>
      <c r="N1660" t="str">
        <f t="shared" si="153"/>
        <v>Prazo SLA não atendido</v>
      </c>
      <c r="O1660" s="19">
        <f t="shared" si="154"/>
        <v>5.3824003287038069</v>
      </c>
      <c r="P1660" t="str">
        <f t="shared" si="155"/>
        <v>Muito Acima do SLA</v>
      </c>
    </row>
    <row r="1661" spans="1:16" hidden="1" x14ac:dyDescent="0.3">
      <c r="A1661" s="1" t="s">
        <v>4992</v>
      </c>
      <c r="B1661" t="s">
        <v>4993</v>
      </c>
      <c r="C1661" t="s">
        <v>109</v>
      </c>
      <c r="D1661" t="s">
        <v>9</v>
      </c>
      <c r="F1661" s="3">
        <v>44804.420016493059</v>
      </c>
      <c r="G1661" s="2">
        <v>44804.420016493059</v>
      </c>
      <c r="H1661" s="3">
        <v>44831.417407824076</v>
      </c>
      <c r="I1661" s="2">
        <v>44831.417407824076</v>
      </c>
      <c r="J1661" s="5">
        <f t="shared" si="150"/>
        <v>26.997391331016843</v>
      </c>
      <c r="K1661" s="12">
        <f t="shared" si="151"/>
        <v>26.997391331016843</v>
      </c>
      <c r="L1661" s="5">
        <f t="shared" si="152"/>
        <v>647.93739194440423</v>
      </c>
      <c r="M1661" s="5">
        <v>120</v>
      </c>
      <c r="N1661" t="str">
        <f t="shared" si="153"/>
        <v>Prazo SLA não atendido</v>
      </c>
      <c r="O1661" s="19">
        <f t="shared" si="154"/>
        <v>5.3994782662033689</v>
      </c>
      <c r="P1661" t="str">
        <f t="shared" si="155"/>
        <v>Muito Acima do SLA</v>
      </c>
    </row>
    <row r="1662" spans="1:16" hidden="1" x14ac:dyDescent="0.3">
      <c r="A1662" s="1" t="s">
        <v>898</v>
      </c>
      <c r="B1662" t="s">
        <v>899</v>
      </c>
      <c r="C1662" t="s">
        <v>8</v>
      </c>
      <c r="D1662" t="s">
        <v>9</v>
      </c>
      <c r="F1662" s="3">
        <v>45043.54739871528</v>
      </c>
      <c r="G1662" s="2">
        <v>45043.54739871528</v>
      </c>
      <c r="H1662" s="3">
        <v>45070.596316793984</v>
      </c>
      <c r="I1662" s="2">
        <v>45070.596316793984</v>
      </c>
      <c r="J1662" s="5">
        <f t="shared" si="150"/>
        <v>27.048918078704446</v>
      </c>
      <c r="K1662" s="12">
        <f t="shared" si="151"/>
        <v>27.048918078704446</v>
      </c>
      <c r="L1662" s="5">
        <f t="shared" si="152"/>
        <v>649.17403388890671</v>
      </c>
      <c r="M1662" s="5">
        <v>120</v>
      </c>
      <c r="N1662" t="str">
        <f t="shared" si="153"/>
        <v>Prazo SLA não atendido</v>
      </c>
      <c r="O1662" s="19">
        <f t="shared" si="154"/>
        <v>5.4097836157408894</v>
      </c>
      <c r="P1662" t="str">
        <f t="shared" si="155"/>
        <v>Muito Acima do SLA</v>
      </c>
    </row>
    <row r="1663" spans="1:16" hidden="1" x14ac:dyDescent="0.3">
      <c r="A1663" s="1" t="s">
        <v>1933</v>
      </c>
      <c r="B1663" t="s">
        <v>1934</v>
      </c>
      <c r="C1663" t="s">
        <v>238</v>
      </c>
      <c r="D1663" t="s">
        <v>23</v>
      </c>
      <c r="F1663" s="3">
        <v>44986.616607418982</v>
      </c>
      <c r="G1663" s="2">
        <v>44986.616607418982</v>
      </c>
      <c r="H1663" s="3">
        <v>45027.446599363429</v>
      </c>
      <c r="I1663" s="2">
        <v>45027.446599363429</v>
      </c>
      <c r="J1663" s="5">
        <f t="shared" si="150"/>
        <v>40.829991944447102</v>
      </c>
      <c r="K1663" s="12">
        <f t="shared" si="151"/>
        <v>40.829991944447102</v>
      </c>
      <c r="L1663" s="5">
        <f t="shared" si="152"/>
        <v>979.91980666673044</v>
      </c>
      <c r="M1663" s="5">
        <v>180</v>
      </c>
      <c r="N1663" t="str">
        <f t="shared" si="153"/>
        <v>Prazo SLA não atendido</v>
      </c>
      <c r="O1663" s="19">
        <f t="shared" si="154"/>
        <v>5.4439989259262802</v>
      </c>
      <c r="P1663" t="str">
        <f t="shared" si="155"/>
        <v>Muito Acima do SLA</v>
      </c>
    </row>
    <row r="1664" spans="1:16" hidden="1" x14ac:dyDescent="0.3">
      <c r="A1664" s="1" t="s">
        <v>2704</v>
      </c>
      <c r="B1664" t="s">
        <v>2705</v>
      </c>
      <c r="C1664" t="s">
        <v>16</v>
      </c>
      <c r="D1664" t="s">
        <v>9</v>
      </c>
      <c r="F1664" s="3">
        <v>44936.414433981481</v>
      </c>
      <c r="G1664" s="2">
        <v>44936.414433981481</v>
      </c>
      <c r="H1664" s="3">
        <v>44963.667315844905</v>
      </c>
      <c r="I1664" s="2">
        <v>44963.667315844905</v>
      </c>
      <c r="J1664" s="5">
        <f t="shared" si="150"/>
        <v>27.252881863423681</v>
      </c>
      <c r="K1664" s="12">
        <f t="shared" si="151"/>
        <v>27.252881863423681</v>
      </c>
      <c r="L1664" s="5">
        <f t="shared" si="152"/>
        <v>654.06916472216835</v>
      </c>
      <c r="M1664" s="5">
        <v>120</v>
      </c>
      <c r="N1664" t="str">
        <f t="shared" si="153"/>
        <v>Prazo SLA não atendido</v>
      </c>
      <c r="O1664" s="19">
        <f t="shared" si="154"/>
        <v>5.4505763726847363</v>
      </c>
      <c r="P1664" t="str">
        <f t="shared" si="155"/>
        <v>Muito Acima do SLA</v>
      </c>
    </row>
    <row r="1665" spans="1:16" hidden="1" x14ac:dyDescent="0.3">
      <c r="A1665" s="1" t="s">
        <v>2620</v>
      </c>
      <c r="B1665" t="s">
        <v>2621</v>
      </c>
      <c r="C1665" t="s">
        <v>16</v>
      </c>
      <c r="D1665" t="s">
        <v>9</v>
      </c>
      <c r="F1665" s="3">
        <v>44939.53149090278</v>
      </c>
      <c r="G1665" s="2">
        <v>44939.53149090278</v>
      </c>
      <c r="H1665" s="3">
        <v>44966.834956516206</v>
      </c>
      <c r="I1665" s="2">
        <v>44966.834956516206</v>
      </c>
      <c r="J1665" s="5">
        <f t="shared" si="150"/>
        <v>27.303465613425942</v>
      </c>
      <c r="K1665" s="12">
        <f t="shared" si="151"/>
        <v>27.303465613425942</v>
      </c>
      <c r="L1665" s="5">
        <f t="shared" si="152"/>
        <v>655.28317472222261</v>
      </c>
      <c r="M1665" s="5">
        <v>120</v>
      </c>
      <c r="N1665" t="str">
        <f t="shared" si="153"/>
        <v>Prazo SLA não atendido</v>
      </c>
      <c r="O1665" s="19">
        <f t="shared" si="154"/>
        <v>5.4606931226851882</v>
      </c>
      <c r="P1665" t="str">
        <f t="shared" si="155"/>
        <v>Muito Acima do SLA</v>
      </c>
    </row>
    <row r="1666" spans="1:16" hidden="1" x14ac:dyDescent="0.3">
      <c r="A1666" s="1" t="s">
        <v>1778</v>
      </c>
      <c r="B1666" t="s">
        <v>1779</v>
      </c>
      <c r="C1666" t="s">
        <v>289</v>
      </c>
      <c r="D1666" t="s">
        <v>290</v>
      </c>
      <c r="F1666" s="3">
        <v>44994.42676800926</v>
      </c>
      <c r="G1666" s="2">
        <v>44994.42676800926</v>
      </c>
      <c r="H1666" s="3">
        <v>45103.689760497684</v>
      </c>
      <c r="I1666" s="2">
        <v>45103.689760497684</v>
      </c>
      <c r="J1666" s="5">
        <f t="shared" ref="J1666:J1729" si="156">H1666-F1666</f>
        <v>109.26299248842406</v>
      </c>
      <c r="K1666" s="12">
        <f t="shared" ref="K1666:K1729" si="157">I1666-G1666</f>
        <v>109.26299248842406</v>
      </c>
      <c r="L1666" s="5">
        <f t="shared" ref="L1666:L1729" si="158">J1666*24</f>
        <v>2622.3118197221775</v>
      </c>
      <c r="M1666" s="5">
        <v>480</v>
      </c>
      <c r="N1666" t="str">
        <f t="shared" ref="N1666:N1729" si="159">IFERROR(IF(L1666&gt;=M1666,"Prazo SLA não atendido","Prazo SLA atendido"),"Serviço não cadastrado")</f>
        <v>Prazo SLA não atendido</v>
      </c>
      <c r="O1666" s="19">
        <f t="shared" ref="O1666:O1729" si="160">(L1666/M1666)</f>
        <v>5.4631496244212032</v>
      </c>
      <c r="P1666" t="str">
        <f t="shared" ref="P1666:P1729" si="161">IFERROR(IF(AND(O1666&gt;=101%,O1666&lt;=200%),"Acima do SLA",IF(AND(O1666&gt;200%),"Muito Acima do SLA")),"Sem meta")</f>
        <v>Muito Acima do SLA</v>
      </c>
    </row>
    <row r="1667" spans="1:16" hidden="1" x14ac:dyDescent="0.3">
      <c r="A1667" s="1" t="s">
        <v>5423</v>
      </c>
      <c r="B1667" t="s">
        <v>5424</v>
      </c>
      <c r="C1667" t="s">
        <v>16</v>
      </c>
      <c r="D1667" t="s">
        <v>43</v>
      </c>
      <c r="F1667" s="3">
        <v>44778.972502847224</v>
      </c>
      <c r="G1667" s="2">
        <v>44778.972502847224</v>
      </c>
      <c r="H1667" s="3">
        <v>44782.626451875003</v>
      </c>
      <c r="I1667" s="2">
        <v>44782.626451875003</v>
      </c>
      <c r="J1667" s="5">
        <f t="shared" si="156"/>
        <v>3.6539490277791629</v>
      </c>
      <c r="K1667" s="12">
        <f t="shared" si="157"/>
        <v>3.6539490277791629</v>
      </c>
      <c r="L1667" s="5">
        <f t="shared" si="158"/>
        <v>87.694776666699909</v>
      </c>
      <c r="M1667" s="5">
        <v>16</v>
      </c>
      <c r="N1667" t="str">
        <f t="shared" si="159"/>
        <v>Prazo SLA não atendido</v>
      </c>
      <c r="O1667" s="19">
        <f t="shared" si="160"/>
        <v>5.4809235416687443</v>
      </c>
      <c r="P1667" t="str">
        <f t="shared" si="161"/>
        <v>Muito Acima do SLA</v>
      </c>
    </row>
    <row r="1668" spans="1:16" hidden="1" x14ac:dyDescent="0.3">
      <c r="A1668" s="1" t="s">
        <v>5425</v>
      </c>
      <c r="B1668" t="s">
        <v>5426</v>
      </c>
      <c r="C1668" t="s">
        <v>16</v>
      </c>
      <c r="D1668" t="s">
        <v>43</v>
      </c>
      <c r="F1668" s="3">
        <v>44778.971274467593</v>
      </c>
      <c r="G1668" s="2">
        <v>44778.971274467593</v>
      </c>
      <c r="H1668" s="3">
        <v>44782.627126493055</v>
      </c>
      <c r="I1668" s="2">
        <v>44782.627126493055</v>
      </c>
      <c r="J1668" s="5">
        <f t="shared" si="156"/>
        <v>3.6558520254620817</v>
      </c>
      <c r="K1668" s="12">
        <f t="shared" si="157"/>
        <v>3.6558520254620817</v>
      </c>
      <c r="L1668" s="5">
        <f t="shared" si="158"/>
        <v>87.74044861108996</v>
      </c>
      <c r="M1668" s="5">
        <v>16</v>
      </c>
      <c r="N1668" t="str">
        <f t="shared" si="159"/>
        <v>Prazo SLA não atendido</v>
      </c>
      <c r="O1668" s="19">
        <f t="shared" si="160"/>
        <v>5.4837780381931225</v>
      </c>
      <c r="P1668" t="str">
        <f t="shared" si="161"/>
        <v>Muito Acima do SLA</v>
      </c>
    </row>
    <row r="1669" spans="1:16" hidden="1" x14ac:dyDescent="0.3">
      <c r="A1669" s="1" t="s">
        <v>5231</v>
      </c>
      <c r="B1669" t="s">
        <v>5232</v>
      </c>
      <c r="C1669" t="s">
        <v>4098</v>
      </c>
      <c r="D1669" t="s">
        <v>13</v>
      </c>
      <c r="F1669" s="3">
        <v>44790.496301493054</v>
      </c>
      <c r="G1669" s="2">
        <v>44790.496301493054</v>
      </c>
      <c r="H1669" s="3">
        <v>44799.646049687501</v>
      </c>
      <c r="I1669" s="2">
        <v>44799.646049687501</v>
      </c>
      <c r="J1669" s="5">
        <f t="shared" si="156"/>
        <v>9.149748194446147</v>
      </c>
      <c r="K1669" s="12">
        <f t="shared" si="157"/>
        <v>9.149748194446147</v>
      </c>
      <c r="L1669" s="5">
        <f t="shared" si="158"/>
        <v>219.59395666670753</v>
      </c>
      <c r="M1669" s="5">
        <v>40</v>
      </c>
      <c r="N1669" t="str">
        <f t="shared" si="159"/>
        <v>Prazo SLA não atendido</v>
      </c>
      <c r="O1669" s="19">
        <f t="shared" si="160"/>
        <v>5.4898489166676878</v>
      </c>
      <c r="P1669" t="str">
        <f t="shared" si="161"/>
        <v>Muito Acima do SLA</v>
      </c>
    </row>
    <row r="1670" spans="1:16" hidden="1" x14ac:dyDescent="0.3">
      <c r="A1670" s="1" t="s">
        <v>5233</v>
      </c>
      <c r="B1670" t="s">
        <v>5234</v>
      </c>
      <c r="C1670" t="s">
        <v>4098</v>
      </c>
      <c r="D1670" t="s">
        <v>13</v>
      </c>
      <c r="F1670" s="3">
        <v>44790.495563622688</v>
      </c>
      <c r="G1670" s="2">
        <v>44790.495563622688</v>
      </c>
      <c r="H1670" s="3">
        <v>44799.645904999998</v>
      </c>
      <c r="I1670" s="2">
        <v>44799.645904999998</v>
      </c>
      <c r="J1670" s="5">
        <f t="shared" si="156"/>
        <v>9.1503413773098146</v>
      </c>
      <c r="K1670" s="12">
        <f t="shared" si="157"/>
        <v>9.1503413773098146</v>
      </c>
      <c r="L1670" s="5">
        <f t="shared" si="158"/>
        <v>219.60819305543555</v>
      </c>
      <c r="M1670" s="5">
        <v>40</v>
      </c>
      <c r="N1670" t="str">
        <f t="shared" si="159"/>
        <v>Prazo SLA não atendido</v>
      </c>
      <c r="O1670" s="19">
        <f t="shared" si="160"/>
        <v>5.4902048263858889</v>
      </c>
      <c r="P1670" t="str">
        <f t="shared" si="161"/>
        <v>Muito Acima do SLA</v>
      </c>
    </row>
    <row r="1671" spans="1:16" hidden="1" x14ac:dyDescent="0.3">
      <c r="A1671" s="1" t="s">
        <v>2632</v>
      </c>
      <c r="B1671" t="s">
        <v>1575</v>
      </c>
      <c r="C1671" t="s">
        <v>16</v>
      </c>
      <c r="D1671" t="s">
        <v>17</v>
      </c>
      <c r="F1671" s="3">
        <v>44938.763376805553</v>
      </c>
      <c r="G1671" s="2">
        <v>44938.763376805553</v>
      </c>
      <c r="H1671" s="3">
        <v>44942.442985844908</v>
      </c>
      <c r="I1671" s="2">
        <v>44942.442985844908</v>
      </c>
      <c r="J1671" s="5">
        <f t="shared" si="156"/>
        <v>3.6796090393545455</v>
      </c>
      <c r="K1671" s="12">
        <f t="shared" si="157"/>
        <v>3.6796090393545455</v>
      </c>
      <c r="L1671" s="5">
        <f t="shared" si="158"/>
        <v>88.310616944509093</v>
      </c>
      <c r="M1671" s="5">
        <v>16</v>
      </c>
      <c r="N1671" t="str">
        <f t="shared" si="159"/>
        <v>Prazo SLA não atendido</v>
      </c>
      <c r="O1671" s="19">
        <f t="shared" si="160"/>
        <v>5.5194135590318183</v>
      </c>
      <c r="P1671" t="str">
        <f t="shared" si="161"/>
        <v>Muito Acima do SLA</v>
      </c>
    </row>
    <row r="1672" spans="1:16" hidden="1" x14ac:dyDescent="0.3">
      <c r="A1672" s="1" t="s">
        <v>1109</v>
      </c>
      <c r="B1672" t="s">
        <v>1110</v>
      </c>
      <c r="C1672" t="s">
        <v>26</v>
      </c>
      <c r="D1672" t="s">
        <v>17</v>
      </c>
      <c r="F1672" s="3">
        <v>45029.753548981484</v>
      </c>
      <c r="G1672" s="2">
        <v>45029.753548981484</v>
      </c>
      <c r="H1672" s="3">
        <v>45033.447737071758</v>
      </c>
      <c r="I1672" s="2">
        <v>45033.447737071758</v>
      </c>
      <c r="J1672" s="5">
        <f t="shared" si="156"/>
        <v>3.6941880902741104</v>
      </c>
      <c r="K1672" s="12">
        <f t="shared" si="157"/>
        <v>3.6941880902741104</v>
      </c>
      <c r="L1672" s="5">
        <f t="shared" si="158"/>
        <v>88.66051416657865</v>
      </c>
      <c r="M1672" s="5">
        <v>16</v>
      </c>
      <c r="N1672" t="str">
        <f t="shared" si="159"/>
        <v>Prazo SLA não atendido</v>
      </c>
      <c r="O1672" s="19">
        <f t="shared" si="160"/>
        <v>5.5412821354111657</v>
      </c>
      <c r="P1672" t="str">
        <f t="shared" si="161"/>
        <v>Muito Acima do SLA</v>
      </c>
    </row>
    <row r="1673" spans="1:16" hidden="1" x14ac:dyDescent="0.3">
      <c r="A1673" s="1" t="s">
        <v>4757</v>
      </c>
      <c r="B1673" t="s">
        <v>4758</v>
      </c>
      <c r="C1673" t="s">
        <v>22</v>
      </c>
      <c r="D1673" t="s">
        <v>23</v>
      </c>
      <c r="F1673" s="3">
        <v>44820.673938599539</v>
      </c>
      <c r="G1673" s="2">
        <v>44820.673938599539</v>
      </c>
      <c r="H1673" s="3">
        <v>44862.394064340275</v>
      </c>
      <c r="I1673" s="2">
        <v>44862.394064340275</v>
      </c>
      <c r="J1673" s="5">
        <f t="shared" si="156"/>
        <v>41.720125740735966</v>
      </c>
      <c r="K1673" s="12">
        <f t="shared" si="157"/>
        <v>41.720125740735966</v>
      </c>
      <c r="L1673" s="5">
        <f t="shared" si="158"/>
        <v>1001.2830177776632</v>
      </c>
      <c r="M1673" s="5">
        <v>180</v>
      </c>
      <c r="N1673" t="str">
        <f t="shared" si="159"/>
        <v>Prazo SLA não atendido</v>
      </c>
      <c r="O1673" s="19">
        <f t="shared" si="160"/>
        <v>5.5626834320981287</v>
      </c>
      <c r="P1673" t="str">
        <f t="shared" si="161"/>
        <v>Muito Acima do SLA</v>
      </c>
    </row>
    <row r="1674" spans="1:16" hidden="1" x14ac:dyDescent="0.3">
      <c r="A1674" s="1" t="s">
        <v>3723</v>
      </c>
      <c r="B1674" t="s">
        <v>3724</v>
      </c>
      <c r="C1674" t="s">
        <v>3623</v>
      </c>
      <c r="D1674" t="s">
        <v>23</v>
      </c>
      <c r="F1674" s="3">
        <v>44874.734737754632</v>
      </c>
      <c r="G1674" s="2">
        <v>44874.734737754632</v>
      </c>
      <c r="H1674" s="3">
        <v>44916.481586122682</v>
      </c>
      <c r="I1674" s="2">
        <v>44916.481586122682</v>
      </c>
      <c r="J1674" s="5">
        <f t="shared" si="156"/>
        <v>41.746848368049541</v>
      </c>
      <c r="K1674" s="12">
        <f t="shared" si="157"/>
        <v>41.746848368049541</v>
      </c>
      <c r="L1674" s="5">
        <f t="shared" si="158"/>
        <v>1001.924360833189</v>
      </c>
      <c r="M1674" s="5">
        <v>180</v>
      </c>
      <c r="N1674" t="str">
        <f t="shared" si="159"/>
        <v>Prazo SLA não atendido</v>
      </c>
      <c r="O1674" s="19">
        <f t="shared" si="160"/>
        <v>5.5662464490732724</v>
      </c>
      <c r="P1674" t="str">
        <f t="shared" si="161"/>
        <v>Muito Acima do SLA</v>
      </c>
    </row>
    <row r="1675" spans="1:16" hidden="1" x14ac:dyDescent="0.3">
      <c r="A1675" s="1" t="s">
        <v>4473</v>
      </c>
      <c r="B1675" t="s">
        <v>4474</v>
      </c>
      <c r="C1675" t="s">
        <v>109</v>
      </c>
      <c r="D1675" t="s">
        <v>9</v>
      </c>
      <c r="F1675" s="3">
        <v>44837.608122592595</v>
      </c>
      <c r="G1675" s="2">
        <v>44837.608122592595</v>
      </c>
      <c r="H1675" s="3">
        <v>44865.451080300925</v>
      </c>
      <c r="I1675" s="2">
        <v>44865.451080300925</v>
      </c>
      <c r="J1675" s="5">
        <f t="shared" si="156"/>
        <v>27.842957708329777</v>
      </c>
      <c r="K1675" s="12">
        <f t="shared" si="157"/>
        <v>27.842957708329777</v>
      </c>
      <c r="L1675" s="5">
        <f t="shared" si="158"/>
        <v>668.23098499991465</v>
      </c>
      <c r="M1675" s="5">
        <v>120</v>
      </c>
      <c r="N1675" t="str">
        <f t="shared" si="159"/>
        <v>Prazo SLA não atendido</v>
      </c>
      <c r="O1675" s="19">
        <f t="shared" si="160"/>
        <v>5.5685915416659553</v>
      </c>
      <c r="P1675" t="str">
        <f t="shared" si="161"/>
        <v>Muito Acima do SLA</v>
      </c>
    </row>
    <row r="1676" spans="1:16" hidden="1" x14ac:dyDescent="0.3">
      <c r="A1676" s="1" t="s">
        <v>4760</v>
      </c>
      <c r="B1676" t="s">
        <v>4761</v>
      </c>
      <c r="C1676" t="s">
        <v>22</v>
      </c>
      <c r="D1676" t="s">
        <v>23</v>
      </c>
      <c r="F1676" s="3">
        <v>44820.60286752315</v>
      </c>
      <c r="G1676" s="2">
        <v>44820.60286752315</v>
      </c>
      <c r="H1676" s="3">
        <v>44862.396712615744</v>
      </c>
      <c r="I1676" s="2">
        <v>44862.396712615744</v>
      </c>
      <c r="J1676" s="5">
        <f t="shared" si="156"/>
        <v>41.793845092593983</v>
      </c>
      <c r="K1676" s="12">
        <f t="shared" si="157"/>
        <v>41.793845092593983</v>
      </c>
      <c r="L1676" s="5">
        <f t="shared" si="158"/>
        <v>1003.0522822222556</v>
      </c>
      <c r="M1676" s="5">
        <v>180</v>
      </c>
      <c r="N1676" t="str">
        <f t="shared" si="159"/>
        <v>Prazo SLA não atendido</v>
      </c>
      <c r="O1676" s="19">
        <f t="shared" si="160"/>
        <v>5.5725126790125312</v>
      </c>
      <c r="P1676" t="str">
        <f t="shared" si="161"/>
        <v>Muito Acima do SLA</v>
      </c>
    </row>
    <row r="1677" spans="1:16" hidden="1" x14ac:dyDescent="0.3">
      <c r="A1677" s="1" t="s">
        <v>1211</v>
      </c>
      <c r="B1677" t="s">
        <v>1200</v>
      </c>
      <c r="C1677" t="s">
        <v>8</v>
      </c>
      <c r="D1677" t="s">
        <v>9</v>
      </c>
      <c r="F1677" s="3">
        <v>45022.664310624998</v>
      </c>
      <c r="G1677" s="2">
        <v>45022.664310624998</v>
      </c>
      <c r="H1677" s="3">
        <v>45050.532609872687</v>
      </c>
      <c r="I1677" s="2">
        <v>45050.532609872687</v>
      </c>
      <c r="J1677" s="5">
        <f t="shared" si="156"/>
        <v>27.86829924768972</v>
      </c>
      <c r="K1677" s="12">
        <f t="shared" si="157"/>
        <v>27.86829924768972</v>
      </c>
      <c r="L1677" s="5">
        <f t="shared" si="158"/>
        <v>668.83918194455327</v>
      </c>
      <c r="M1677" s="5">
        <v>120</v>
      </c>
      <c r="N1677" t="str">
        <f t="shared" si="159"/>
        <v>Prazo SLA não atendido</v>
      </c>
      <c r="O1677" s="19">
        <f t="shared" si="160"/>
        <v>5.5736598495379441</v>
      </c>
      <c r="P1677" t="str">
        <f t="shared" si="161"/>
        <v>Muito Acima do SLA</v>
      </c>
    </row>
    <row r="1678" spans="1:16" hidden="1" x14ac:dyDescent="0.3">
      <c r="A1678" s="1" t="s">
        <v>4762</v>
      </c>
      <c r="B1678" t="s">
        <v>4763</v>
      </c>
      <c r="C1678" t="s">
        <v>22</v>
      </c>
      <c r="D1678" t="s">
        <v>23</v>
      </c>
      <c r="F1678" s="3">
        <v>44820.570903900465</v>
      </c>
      <c r="G1678" s="2">
        <v>44820.570903900465</v>
      </c>
      <c r="H1678" s="3">
        <v>44862.394212361112</v>
      </c>
      <c r="I1678" s="2">
        <v>44862.394212361112</v>
      </c>
      <c r="J1678" s="5">
        <f t="shared" si="156"/>
        <v>41.82330846064724</v>
      </c>
      <c r="K1678" s="12">
        <f t="shared" si="157"/>
        <v>41.82330846064724</v>
      </c>
      <c r="L1678" s="5">
        <f t="shared" si="158"/>
        <v>1003.7594030555338</v>
      </c>
      <c r="M1678" s="5">
        <v>180</v>
      </c>
      <c r="N1678" t="str">
        <f t="shared" si="159"/>
        <v>Prazo SLA não atendido</v>
      </c>
      <c r="O1678" s="19">
        <f t="shared" si="160"/>
        <v>5.5764411280862989</v>
      </c>
      <c r="P1678" t="str">
        <f t="shared" si="161"/>
        <v>Muito Acima do SLA</v>
      </c>
    </row>
    <row r="1679" spans="1:16" hidden="1" x14ac:dyDescent="0.3">
      <c r="A1679" s="1" t="s">
        <v>4155</v>
      </c>
      <c r="B1679" t="s">
        <v>4156</v>
      </c>
      <c r="C1679" t="s">
        <v>4098</v>
      </c>
      <c r="D1679" t="s">
        <v>9</v>
      </c>
      <c r="F1679" s="3">
        <v>44854.748620752318</v>
      </c>
      <c r="G1679" s="2">
        <v>44854.748620752318</v>
      </c>
      <c r="H1679" s="3">
        <v>44882.664455972219</v>
      </c>
      <c r="I1679" s="2">
        <v>44882.664455972219</v>
      </c>
      <c r="J1679" s="5">
        <f t="shared" si="156"/>
        <v>27.915835219901055</v>
      </c>
      <c r="K1679" s="12">
        <f t="shared" si="157"/>
        <v>27.915835219901055</v>
      </c>
      <c r="L1679" s="5">
        <f t="shared" si="158"/>
        <v>669.98004527762532</v>
      </c>
      <c r="M1679" s="5">
        <v>120</v>
      </c>
      <c r="N1679" t="str">
        <f t="shared" si="159"/>
        <v>Prazo SLA não atendido</v>
      </c>
      <c r="O1679" s="19">
        <f t="shared" si="160"/>
        <v>5.583167043980211</v>
      </c>
      <c r="P1679" t="str">
        <f t="shared" si="161"/>
        <v>Muito Acima do SLA</v>
      </c>
    </row>
    <row r="1680" spans="1:16" hidden="1" x14ac:dyDescent="0.3">
      <c r="A1680" s="1" t="s">
        <v>2531</v>
      </c>
      <c r="B1680" t="s">
        <v>2532</v>
      </c>
      <c r="C1680" t="s">
        <v>16</v>
      </c>
      <c r="D1680" t="s">
        <v>9</v>
      </c>
      <c r="F1680" s="3">
        <v>44945.775169594905</v>
      </c>
      <c r="G1680" s="2">
        <v>44945.775169594905</v>
      </c>
      <c r="H1680" s="3">
        <v>44973.734239513891</v>
      </c>
      <c r="I1680" s="2">
        <v>44973.734239513891</v>
      </c>
      <c r="J1680" s="5">
        <f t="shared" si="156"/>
        <v>27.959069918986643</v>
      </c>
      <c r="K1680" s="12">
        <f t="shared" si="157"/>
        <v>27.959069918986643</v>
      </c>
      <c r="L1680" s="5">
        <f t="shared" si="158"/>
        <v>671.01767805567943</v>
      </c>
      <c r="M1680" s="5">
        <v>120</v>
      </c>
      <c r="N1680" t="str">
        <f t="shared" si="159"/>
        <v>Prazo SLA não atendido</v>
      </c>
      <c r="O1680" s="19">
        <f t="shared" si="160"/>
        <v>5.5918139837973282</v>
      </c>
      <c r="P1680" t="str">
        <f t="shared" si="161"/>
        <v>Muito Acima do SLA</v>
      </c>
    </row>
    <row r="1681" spans="1:16" hidden="1" x14ac:dyDescent="0.3">
      <c r="A1681" s="1" t="s">
        <v>3605</v>
      </c>
      <c r="B1681" t="s">
        <v>3606</v>
      </c>
      <c r="C1681" t="s">
        <v>8</v>
      </c>
      <c r="D1681" t="s">
        <v>17</v>
      </c>
      <c r="F1681" s="3">
        <v>44883.691178518522</v>
      </c>
      <c r="G1681" s="2">
        <v>44883.691178518522</v>
      </c>
      <c r="H1681" s="3">
        <v>44887.427185034721</v>
      </c>
      <c r="I1681" s="2">
        <v>44887.427185034721</v>
      </c>
      <c r="J1681" s="5">
        <f t="shared" si="156"/>
        <v>3.7360065161992679</v>
      </c>
      <c r="K1681" s="12">
        <f t="shared" si="157"/>
        <v>3.7360065161992679</v>
      </c>
      <c r="L1681" s="5">
        <f t="shared" si="158"/>
        <v>89.66415638878243</v>
      </c>
      <c r="M1681" s="5">
        <v>16</v>
      </c>
      <c r="N1681" t="str">
        <f t="shared" si="159"/>
        <v>Prazo SLA não atendido</v>
      </c>
      <c r="O1681" s="19">
        <f t="shared" si="160"/>
        <v>5.6040097742989019</v>
      </c>
      <c r="P1681" t="str">
        <f t="shared" si="161"/>
        <v>Muito Acima do SLA</v>
      </c>
    </row>
    <row r="1682" spans="1:16" hidden="1" x14ac:dyDescent="0.3">
      <c r="A1682" s="1" t="s">
        <v>3607</v>
      </c>
      <c r="B1682" t="s">
        <v>3608</v>
      </c>
      <c r="C1682" t="s">
        <v>8</v>
      </c>
      <c r="D1682" t="s">
        <v>17</v>
      </c>
      <c r="F1682" s="3">
        <v>44883.690414733799</v>
      </c>
      <c r="G1682" s="2">
        <v>44883.690414733799</v>
      </c>
      <c r="H1682" s="3">
        <v>44887.429142025459</v>
      </c>
      <c r="I1682" s="2">
        <v>44887.429142025459</v>
      </c>
      <c r="J1682" s="5">
        <f t="shared" si="156"/>
        <v>3.7387272916603251</v>
      </c>
      <c r="K1682" s="12">
        <f t="shared" si="157"/>
        <v>3.7387272916603251</v>
      </c>
      <c r="L1682" s="5">
        <f t="shared" si="158"/>
        <v>89.729454999847803</v>
      </c>
      <c r="M1682" s="5">
        <v>16</v>
      </c>
      <c r="N1682" t="str">
        <f t="shared" si="159"/>
        <v>Prazo SLA não atendido</v>
      </c>
      <c r="O1682" s="19">
        <f t="shared" si="160"/>
        <v>5.6080909374904877</v>
      </c>
      <c r="P1682" t="str">
        <f t="shared" si="161"/>
        <v>Muito Acima do SLA</v>
      </c>
    </row>
    <row r="1683" spans="1:16" hidden="1" x14ac:dyDescent="0.3">
      <c r="A1683" s="1" t="s">
        <v>1408</v>
      </c>
      <c r="B1683" t="s">
        <v>1409</v>
      </c>
      <c r="C1683" t="s">
        <v>124</v>
      </c>
      <c r="D1683" t="s">
        <v>23</v>
      </c>
      <c r="F1683" s="3">
        <v>45013.40446041667</v>
      </c>
      <c r="G1683" s="2">
        <v>45013.40446041667</v>
      </c>
      <c r="H1683" s="3">
        <v>45055.475539780091</v>
      </c>
      <c r="I1683" s="2">
        <v>45055.475539780091</v>
      </c>
      <c r="J1683" s="5">
        <f t="shared" si="156"/>
        <v>42.071079363420722</v>
      </c>
      <c r="K1683" s="12">
        <f t="shared" si="157"/>
        <v>42.071079363420722</v>
      </c>
      <c r="L1683" s="5">
        <f t="shared" si="158"/>
        <v>1009.7059047220973</v>
      </c>
      <c r="M1683" s="5">
        <v>180</v>
      </c>
      <c r="N1683" t="str">
        <f t="shared" si="159"/>
        <v>Prazo SLA não atendido</v>
      </c>
      <c r="O1683" s="19">
        <f t="shared" si="160"/>
        <v>5.6094772484560966</v>
      </c>
      <c r="P1683" t="str">
        <f t="shared" si="161"/>
        <v>Muito Acima do SLA</v>
      </c>
    </row>
    <row r="1684" spans="1:16" hidden="1" x14ac:dyDescent="0.3">
      <c r="A1684" s="1" t="s">
        <v>1112</v>
      </c>
      <c r="B1684" t="s">
        <v>1113</v>
      </c>
      <c r="C1684" t="s">
        <v>26</v>
      </c>
      <c r="D1684" t="s">
        <v>17</v>
      </c>
      <c r="F1684" s="3">
        <v>45029.705313796294</v>
      </c>
      <c r="G1684" s="2">
        <v>45029.705313796294</v>
      </c>
      <c r="H1684" s="3">
        <v>45033.449351817129</v>
      </c>
      <c r="I1684" s="2">
        <v>45033.449351817129</v>
      </c>
      <c r="J1684" s="5">
        <f t="shared" si="156"/>
        <v>3.7440380208354327</v>
      </c>
      <c r="K1684" s="12">
        <f t="shared" si="157"/>
        <v>3.7440380208354327</v>
      </c>
      <c r="L1684" s="5">
        <f t="shared" si="158"/>
        <v>89.856912500050385</v>
      </c>
      <c r="M1684" s="5">
        <v>16</v>
      </c>
      <c r="N1684" t="str">
        <f t="shared" si="159"/>
        <v>Prazo SLA não atendido</v>
      </c>
      <c r="O1684" s="19">
        <f t="shared" si="160"/>
        <v>5.616057031253149</v>
      </c>
      <c r="P1684" t="str">
        <f t="shared" si="161"/>
        <v>Muito Acima do SLA</v>
      </c>
    </row>
    <row r="1685" spans="1:16" hidden="1" x14ac:dyDescent="0.3">
      <c r="A1685" s="1" t="s">
        <v>2539</v>
      </c>
      <c r="B1685" t="s">
        <v>2321</v>
      </c>
      <c r="C1685" t="s">
        <v>16</v>
      </c>
      <c r="D1685" t="s">
        <v>43</v>
      </c>
      <c r="F1685" s="3">
        <v>44945.654614305553</v>
      </c>
      <c r="G1685" s="2">
        <v>44945.654614305553</v>
      </c>
      <c r="H1685" s="3">
        <v>44949.400768321757</v>
      </c>
      <c r="I1685" s="2">
        <v>44949.400768321757</v>
      </c>
      <c r="J1685" s="5">
        <f t="shared" si="156"/>
        <v>3.7461540162039455</v>
      </c>
      <c r="K1685" s="12">
        <f t="shared" si="157"/>
        <v>3.7461540162039455</v>
      </c>
      <c r="L1685" s="5">
        <f t="shared" si="158"/>
        <v>89.907696388894692</v>
      </c>
      <c r="M1685" s="5">
        <v>16</v>
      </c>
      <c r="N1685" t="str">
        <f t="shared" si="159"/>
        <v>Prazo SLA não atendido</v>
      </c>
      <c r="O1685" s="19">
        <f t="shared" si="160"/>
        <v>5.6192310243059183</v>
      </c>
      <c r="P1685" t="str">
        <f t="shared" si="161"/>
        <v>Muito Acima do SLA</v>
      </c>
    </row>
    <row r="1686" spans="1:16" hidden="1" x14ac:dyDescent="0.3">
      <c r="A1686" s="1" t="s">
        <v>5572</v>
      </c>
      <c r="B1686" t="s">
        <v>2969</v>
      </c>
      <c r="C1686" t="s">
        <v>16</v>
      </c>
      <c r="D1686" t="s">
        <v>43</v>
      </c>
      <c r="F1686" s="3">
        <v>44770.664709039353</v>
      </c>
      <c r="G1686" s="2">
        <v>44770.664709039353</v>
      </c>
      <c r="H1686" s="3">
        <v>44774.413225729164</v>
      </c>
      <c r="I1686" s="2">
        <v>44774.413225729164</v>
      </c>
      <c r="J1686" s="5">
        <f t="shared" si="156"/>
        <v>3.7485166898113675</v>
      </c>
      <c r="K1686" s="12">
        <f t="shared" si="157"/>
        <v>3.7485166898113675</v>
      </c>
      <c r="L1686" s="5">
        <f t="shared" si="158"/>
        <v>89.964400555472821</v>
      </c>
      <c r="M1686" s="5">
        <v>16</v>
      </c>
      <c r="N1686" t="str">
        <f t="shared" si="159"/>
        <v>Prazo SLA não atendido</v>
      </c>
      <c r="O1686" s="19">
        <f t="shared" si="160"/>
        <v>5.6227750347170513</v>
      </c>
      <c r="P1686" t="str">
        <f t="shared" si="161"/>
        <v>Muito Acima do SLA</v>
      </c>
    </row>
    <row r="1687" spans="1:16" hidden="1" x14ac:dyDescent="0.3">
      <c r="A1687" s="1" t="s">
        <v>3525</v>
      </c>
      <c r="B1687" t="s">
        <v>3526</v>
      </c>
      <c r="C1687" t="s">
        <v>91</v>
      </c>
      <c r="D1687" t="s">
        <v>23</v>
      </c>
      <c r="F1687" s="3">
        <v>44889.488569189816</v>
      </c>
      <c r="G1687" s="2">
        <v>44889.488569189816</v>
      </c>
      <c r="H1687" s="3">
        <v>44931.682681134262</v>
      </c>
      <c r="I1687" s="2">
        <v>44931.682681134262</v>
      </c>
      <c r="J1687" s="5">
        <f t="shared" si="156"/>
        <v>42.194111944445467</v>
      </c>
      <c r="K1687" s="12">
        <f t="shared" si="157"/>
        <v>42.194111944445467</v>
      </c>
      <c r="L1687" s="5">
        <f t="shared" si="158"/>
        <v>1012.6586866666912</v>
      </c>
      <c r="M1687" s="5">
        <v>180</v>
      </c>
      <c r="N1687" t="str">
        <f t="shared" si="159"/>
        <v>Prazo SLA não atendido</v>
      </c>
      <c r="O1687" s="19">
        <f t="shared" si="160"/>
        <v>5.6258815925927292</v>
      </c>
      <c r="P1687" t="str">
        <f t="shared" si="161"/>
        <v>Muito Acima do SLA</v>
      </c>
    </row>
    <row r="1688" spans="1:16" hidden="1" x14ac:dyDescent="0.3">
      <c r="A1688" s="1" t="s">
        <v>4402</v>
      </c>
      <c r="B1688" t="s">
        <v>4403</v>
      </c>
      <c r="C1688" t="s">
        <v>16</v>
      </c>
      <c r="D1688" t="s">
        <v>9</v>
      </c>
      <c r="F1688" s="3">
        <v>44840.491432430557</v>
      </c>
      <c r="G1688" s="2">
        <v>44840.491432430557</v>
      </c>
      <c r="H1688" s="3">
        <v>44868.686474062502</v>
      </c>
      <c r="I1688" s="2">
        <v>44868.686474062502</v>
      </c>
      <c r="J1688" s="5">
        <f t="shared" si="156"/>
        <v>28.19504163194506</v>
      </c>
      <c r="K1688" s="12">
        <f t="shared" si="157"/>
        <v>28.19504163194506</v>
      </c>
      <c r="L1688" s="5">
        <f t="shared" si="158"/>
        <v>676.68099916668143</v>
      </c>
      <c r="M1688" s="5">
        <v>120</v>
      </c>
      <c r="N1688" t="str">
        <f t="shared" si="159"/>
        <v>Prazo SLA não atendido</v>
      </c>
      <c r="O1688" s="19">
        <f t="shared" si="160"/>
        <v>5.6390083263890123</v>
      </c>
      <c r="P1688" t="str">
        <f t="shared" si="161"/>
        <v>Muito Acima do SLA</v>
      </c>
    </row>
    <row r="1689" spans="1:16" hidden="1" x14ac:dyDescent="0.3">
      <c r="A1689" s="1" t="s">
        <v>2738</v>
      </c>
      <c r="B1689" t="s">
        <v>2739</v>
      </c>
      <c r="C1689" t="s">
        <v>16</v>
      </c>
      <c r="D1689" t="s">
        <v>17</v>
      </c>
      <c r="F1689" s="3">
        <v>44932.73444832176</v>
      </c>
      <c r="G1689" s="2">
        <v>44932.73444832176</v>
      </c>
      <c r="H1689" s="3">
        <v>44936.495814467591</v>
      </c>
      <c r="I1689" s="2">
        <v>44936.495814467591</v>
      </c>
      <c r="J1689" s="5">
        <f t="shared" si="156"/>
        <v>3.7613661458308343</v>
      </c>
      <c r="K1689" s="12">
        <f t="shared" si="157"/>
        <v>3.7613661458308343</v>
      </c>
      <c r="L1689" s="5">
        <f t="shared" si="158"/>
        <v>90.272787499940023</v>
      </c>
      <c r="M1689" s="5">
        <v>16</v>
      </c>
      <c r="N1689" t="str">
        <f t="shared" si="159"/>
        <v>Prazo SLA não atendido</v>
      </c>
      <c r="O1689" s="19">
        <f t="shared" si="160"/>
        <v>5.6420492187462514</v>
      </c>
      <c r="P1689" t="str">
        <f t="shared" si="161"/>
        <v>Muito Acima do SLA</v>
      </c>
    </row>
    <row r="1690" spans="1:16" hidden="1" x14ac:dyDescent="0.3">
      <c r="A1690" s="1" t="s">
        <v>5149</v>
      </c>
      <c r="B1690" t="s">
        <v>5150</v>
      </c>
      <c r="C1690" t="s">
        <v>109</v>
      </c>
      <c r="D1690" t="s">
        <v>9</v>
      </c>
      <c r="F1690" s="3">
        <v>44796.513362384256</v>
      </c>
      <c r="G1690" s="2">
        <v>44796.513362384256</v>
      </c>
      <c r="H1690" s="3">
        <v>44824.739512523149</v>
      </c>
      <c r="I1690" s="2">
        <v>44824.739512523149</v>
      </c>
      <c r="J1690" s="5">
        <f t="shared" si="156"/>
        <v>28.22615013889299</v>
      </c>
      <c r="K1690" s="12">
        <f t="shared" si="157"/>
        <v>28.22615013889299</v>
      </c>
      <c r="L1690" s="5">
        <f t="shared" si="158"/>
        <v>677.42760333343176</v>
      </c>
      <c r="M1690" s="5">
        <v>120</v>
      </c>
      <c r="N1690" t="str">
        <f t="shared" si="159"/>
        <v>Prazo SLA não atendido</v>
      </c>
      <c r="O1690" s="19">
        <f t="shared" si="160"/>
        <v>5.6452300277785978</v>
      </c>
      <c r="P1690" t="str">
        <f t="shared" si="161"/>
        <v>Muito Acima do SLA</v>
      </c>
    </row>
    <row r="1691" spans="1:16" hidden="1" x14ac:dyDescent="0.3">
      <c r="A1691" s="1" t="s">
        <v>461</v>
      </c>
      <c r="B1691" t="s">
        <v>458</v>
      </c>
      <c r="C1691" t="s">
        <v>26</v>
      </c>
      <c r="D1691" t="s">
        <v>17</v>
      </c>
      <c r="F1691" s="3">
        <v>45072.620331805556</v>
      </c>
      <c r="G1691" s="2">
        <v>45072.620331805556</v>
      </c>
      <c r="H1691" s="3">
        <v>45076.385588715275</v>
      </c>
      <c r="I1691" s="2">
        <v>45076.385588715275</v>
      </c>
      <c r="J1691" s="5">
        <f t="shared" si="156"/>
        <v>3.765256909719028</v>
      </c>
      <c r="K1691" s="12">
        <f t="shared" si="157"/>
        <v>3.765256909719028</v>
      </c>
      <c r="L1691" s="5">
        <f t="shared" si="158"/>
        <v>90.366165833256673</v>
      </c>
      <c r="M1691" s="5">
        <v>16</v>
      </c>
      <c r="N1691" t="str">
        <f t="shared" si="159"/>
        <v>Prazo SLA não atendido</v>
      </c>
      <c r="O1691" s="19">
        <f t="shared" si="160"/>
        <v>5.6478853645785421</v>
      </c>
      <c r="P1691" t="str">
        <f t="shared" si="161"/>
        <v>Muito Acima do SLA</v>
      </c>
    </row>
    <row r="1692" spans="1:16" hidden="1" x14ac:dyDescent="0.3">
      <c r="A1692" s="1" t="s">
        <v>3853</v>
      </c>
      <c r="B1692" t="s">
        <v>3854</v>
      </c>
      <c r="C1692" t="s">
        <v>255</v>
      </c>
      <c r="D1692" t="s">
        <v>43</v>
      </c>
      <c r="F1692" s="3">
        <v>44868.643210520837</v>
      </c>
      <c r="G1692" s="2">
        <v>44868.643210520837</v>
      </c>
      <c r="H1692" s="3">
        <v>44872.419970405092</v>
      </c>
      <c r="I1692" s="2">
        <v>44872.419970405092</v>
      </c>
      <c r="J1692" s="5">
        <f t="shared" si="156"/>
        <v>3.7767598842547159</v>
      </c>
      <c r="K1692" s="12">
        <f t="shared" si="157"/>
        <v>3.7767598842547159</v>
      </c>
      <c r="L1692" s="5">
        <f t="shared" si="158"/>
        <v>90.642237222113181</v>
      </c>
      <c r="M1692" s="5">
        <v>16</v>
      </c>
      <c r="N1692" t="str">
        <f t="shared" si="159"/>
        <v>Prazo SLA não atendido</v>
      </c>
      <c r="O1692" s="19">
        <f t="shared" si="160"/>
        <v>5.6651398263820738</v>
      </c>
      <c r="P1692" t="str">
        <f t="shared" si="161"/>
        <v>Muito Acima do SLA</v>
      </c>
    </row>
    <row r="1693" spans="1:16" hidden="1" x14ac:dyDescent="0.3">
      <c r="A1693" s="1" t="s">
        <v>2009</v>
      </c>
      <c r="B1693" t="s">
        <v>2010</v>
      </c>
      <c r="C1693" t="s">
        <v>16</v>
      </c>
      <c r="D1693" t="s">
        <v>17</v>
      </c>
      <c r="F1693" s="3">
        <v>44981.689921967591</v>
      </c>
      <c r="G1693" s="2">
        <v>44981.689921967591</v>
      </c>
      <c r="H1693" s="3">
        <v>44985.475491504629</v>
      </c>
      <c r="I1693" s="2">
        <v>44985.475491504629</v>
      </c>
      <c r="J1693" s="5">
        <f t="shared" si="156"/>
        <v>3.7855695370381</v>
      </c>
      <c r="K1693" s="12">
        <f t="shared" si="157"/>
        <v>3.7855695370381</v>
      </c>
      <c r="L1693" s="5">
        <f t="shared" si="158"/>
        <v>90.853668888914399</v>
      </c>
      <c r="M1693" s="5">
        <v>16</v>
      </c>
      <c r="N1693" t="str">
        <f t="shared" si="159"/>
        <v>Prazo SLA não atendido</v>
      </c>
      <c r="O1693" s="19">
        <f t="shared" si="160"/>
        <v>5.6783543055571499</v>
      </c>
      <c r="P1693" t="str">
        <f t="shared" si="161"/>
        <v>Muito Acima do SLA</v>
      </c>
    </row>
    <row r="1694" spans="1:16" hidden="1" x14ac:dyDescent="0.3">
      <c r="A1694" s="1" t="s">
        <v>3925</v>
      </c>
      <c r="B1694" t="s">
        <v>3926</v>
      </c>
      <c r="C1694" t="s">
        <v>16</v>
      </c>
      <c r="D1694" t="s">
        <v>17</v>
      </c>
      <c r="F1694" s="3">
        <v>44865.626689155091</v>
      </c>
      <c r="G1694" s="2">
        <v>44865.626689155091</v>
      </c>
      <c r="H1694" s="3">
        <v>44869.415835034721</v>
      </c>
      <c r="I1694" s="2">
        <v>44869.415835034721</v>
      </c>
      <c r="J1694" s="5">
        <f t="shared" si="156"/>
        <v>3.7891458796293591</v>
      </c>
      <c r="K1694" s="12">
        <f t="shared" si="157"/>
        <v>3.7891458796293591</v>
      </c>
      <c r="L1694" s="5">
        <f t="shared" si="158"/>
        <v>90.939501111104619</v>
      </c>
      <c r="M1694" s="5">
        <v>16</v>
      </c>
      <c r="N1694" t="str">
        <f t="shared" si="159"/>
        <v>Prazo SLA não atendido</v>
      </c>
      <c r="O1694" s="19">
        <f t="shared" si="160"/>
        <v>5.6837188194440387</v>
      </c>
      <c r="P1694" t="str">
        <f t="shared" si="161"/>
        <v>Muito Acima do SLA</v>
      </c>
    </row>
    <row r="1695" spans="1:16" hidden="1" x14ac:dyDescent="0.3">
      <c r="A1695" s="1" t="s">
        <v>4858</v>
      </c>
      <c r="B1695" t="s">
        <v>4859</v>
      </c>
      <c r="C1695" t="s">
        <v>16</v>
      </c>
      <c r="D1695" t="s">
        <v>17</v>
      </c>
      <c r="F1695" s="3">
        <v>44813.645388379628</v>
      </c>
      <c r="G1695" s="2">
        <v>44813.645388379628</v>
      </c>
      <c r="H1695" s="3">
        <v>44817.445959629629</v>
      </c>
      <c r="I1695" s="2">
        <v>44817.445959629629</v>
      </c>
      <c r="J1695" s="5">
        <f t="shared" si="156"/>
        <v>3.8005712500016671</v>
      </c>
      <c r="K1695" s="12">
        <f t="shared" si="157"/>
        <v>3.8005712500016671</v>
      </c>
      <c r="L1695" s="5">
        <f t="shared" si="158"/>
        <v>91.21371000004001</v>
      </c>
      <c r="M1695" s="5">
        <v>16</v>
      </c>
      <c r="N1695" t="str">
        <f t="shared" si="159"/>
        <v>Prazo SLA não atendido</v>
      </c>
      <c r="O1695" s="19">
        <f t="shared" si="160"/>
        <v>5.7008568750025006</v>
      </c>
      <c r="P1695" t="str">
        <f t="shared" si="161"/>
        <v>Muito Acima do SLA</v>
      </c>
    </row>
    <row r="1696" spans="1:16" hidden="1" x14ac:dyDescent="0.3">
      <c r="A1696" s="1" t="s">
        <v>4940</v>
      </c>
      <c r="B1696" t="s">
        <v>4941</v>
      </c>
      <c r="C1696" t="s">
        <v>4506</v>
      </c>
      <c r="D1696" t="s">
        <v>23</v>
      </c>
      <c r="F1696" s="3">
        <v>44809.599781597222</v>
      </c>
      <c r="G1696" s="2">
        <v>44809.599781597222</v>
      </c>
      <c r="H1696" s="3">
        <v>44852.484971782411</v>
      </c>
      <c r="I1696" s="2">
        <v>44852.484971782411</v>
      </c>
      <c r="J1696" s="5">
        <f t="shared" si="156"/>
        <v>42.885190185188549</v>
      </c>
      <c r="K1696" s="12">
        <f t="shared" si="157"/>
        <v>42.885190185188549</v>
      </c>
      <c r="L1696" s="5">
        <f t="shared" si="158"/>
        <v>1029.2445644445252</v>
      </c>
      <c r="M1696" s="5">
        <v>180</v>
      </c>
      <c r="N1696" t="str">
        <f t="shared" si="159"/>
        <v>Prazo SLA não atendido</v>
      </c>
      <c r="O1696" s="19">
        <f t="shared" si="160"/>
        <v>5.7180253580251401</v>
      </c>
      <c r="P1696" t="str">
        <f t="shared" si="161"/>
        <v>Muito Acima do SLA</v>
      </c>
    </row>
    <row r="1697" spans="1:16" hidden="1" x14ac:dyDescent="0.3">
      <c r="A1697" s="1" t="s">
        <v>3157</v>
      </c>
      <c r="B1697" t="s">
        <v>3158</v>
      </c>
      <c r="C1697" t="s">
        <v>16</v>
      </c>
      <c r="D1697" t="s">
        <v>413</v>
      </c>
      <c r="F1697" s="3">
        <v>44908.746541203705</v>
      </c>
      <c r="G1697" s="2">
        <v>44908.746541203705</v>
      </c>
      <c r="H1697" s="3">
        <v>44914.478926979165</v>
      </c>
      <c r="I1697" s="2">
        <v>44914.478926979165</v>
      </c>
      <c r="J1697" s="5">
        <f t="shared" si="156"/>
        <v>5.7323857754599885</v>
      </c>
      <c r="K1697" s="12">
        <f t="shared" si="157"/>
        <v>5.7323857754599885</v>
      </c>
      <c r="L1697" s="5">
        <f t="shared" si="158"/>
        <v>137.57725861103972</v>
      </c>
      <c r="M1697" s="5">
        <v>24</v>
      </c>
      <c r="N1697" t="str">
        <f t="shared" si="159"/>
        <v>Prazo SLA não atendido</v>
      </c>
      <c r="O1697" s="19">
        <f t="shared" si="160"/>
        <v>5.7323857754599885</v>
      </c>
      <c r="P1697" t="str">
        <f t="shared" si="161"/>
        <v>Muito Acima do SLA</v>
      </c>
    </row>
    <row r="1698" spans="1:16" hidden="1" x14ac:dyDescent="0.3">
      <c r="A1698" s="1" t="s">
        <v>2764</v>
      </c>
      <c r="B1698" t="s">
        <v>2765</v>
      </c>
      <c r="C1698" t="s">
        <v>16</v>
      </c>
      <c r="D1698" t="s">
        <v>17</v>
      </c>
      <c r="F1698" s="3">
        <v>44932.632131782404</v>
      </c>
      <c r="G1698" s="2">
        <v>44932.632131782404</v>
      </c>
      <c r="H1698" s="3">
        <v>44936.456398182869</v>
      </c>
      <c r="I1698" s="2">
        <v>44936.456398182869</v>
      </c>
      <c r="J1698" s="5">
        <f t="shared" si="156"/>
        <v>3.824266400464694</v>
      </c>
      <c r="K1698" s="12">
        <f t="shared" si="157"/>
        <v>3.824266400464694</v>
      </c>
      <c r="L1698" s="5">
        <f t="shared" si="158"/>
        <v>91.782393611152656</v>
      </c>
      <c r="M1698" s="5">
        <v>16</v>
      </c>
      <c r="N1698" t="str">
        <f t="shared" si="159"/>
        <v>Prazo SLA não atendido</v>
      </c>
      <c r="O1698" s="19">
        <f t="shared" si="160"/>
        <v>5.736399600697041</v>
      </c>
      <c r="P1698" t="str">
        <f t="shared" si="161"/>
        <v>Muito Acima do SLA</v>
      </c>
    </row>
    <row r="1699" spans="1:16" hidden="1" x14ac:dyDescent="0.3">
      <c r="A1699" s="1" t="s">
        <v>1142</v>
      </c>
      <c r="B1699" t="s">
        <v>1143</v>
      </c>
      <c r="C1699" t="s">
        <v>91</v>
      </c>
      <c r="D1699" t="s">
        <v>9</v>
      </c>
      <c r="F1699" s="3">
        <v>45027.757118703703</v>
      </c>
      <c r="G1699" s="2">
        <v>45027.757118703703</v>
      </c>
      <c r="H1699" s="3">
        <v>45056.478214641204</v>
      </c>
      <c r="I1699" s="2">
        <v>45056.478214641204</v>
      </c>
      <c r="J1699" s="5">
        <f t="shared" si="156"/>
        <v>28.72109593750065</v>
      </c>
      <c r="K1699" s="12">
        <f t="shared" si="157"/>
        <v>28.72109593750065</v>
      </c>
      <c r="L1699" s="5">
        <f t="shared" si="158"/>
        <v>689.30630250001559</v>
      </c>
      <c r="M1699" s="5">
        <v>120</v>
      </c>
      <c r="N1699" t="str">
        <f t="shared" si="159"/>
        <v>Prazo SLA não atendido</v>
      </c>
      <c r="O1699" s="19">
        <f t="shared" si="160"/>
        <v>5.7442191875001303</v>
      </c>
      <c r="P1699" t="str">
        <f t="shared" si="161"/>
        <v>Muito Acima do SLA</v>
      </c>
    </row>
    <row r="1700" spans="1:16" hidden="1" x14ac:dyDescent="0.3">
      <c r="A1700" s="1" t="s">
        <v>1144</v>
      </c>
      <c r="B1700" t="s">
        <v>1145</v>
      </c>
      <c r="C1700" t="s">
        <v>91</v>
      </c>
      <c r="D1700" t="s">
        <v>9</v>
      </c>
      <c r="F1700" s="3">
        <v>45027.746743807867</v>
      </c>
      <c r="G1700" s="2">
        <v>45027.746743807867</v>
      </c>
      <c r="H1700" s="3">
        <v>45056.479517928237</v>
      </c>
      <c r="I1700" s="2">
        <v>45056.479517928237</v>
      </c>
      <c r="J1700" s="5">
        <f t="shared" si="156"/>
        <v>28.732774120369868</v>
      </c>
      <c r="K1700" s="12">
        <f t="shared" si="157"/>
        <v>28.732774120369868</v>
      </c>
      <c r="L1700" s="5">
        <f t="shared" si="158"/>
        <v>689.58657888887683</v>
      </c>
      <c r="M1700" s="5">
        <v>120</v>
      </c>
      <c r="N1700" t="str">
        <f t="shared" si="159"/>
        <v>Prazo SLA não atendido</v>
      </c>
      <c r="O1700" s="19">
        <f t="shared" si="160"/>
        <v>5.7465548240739732</v>
      </c>
      <c r="P1700" t="str">
        <f t="shared" si="161"/>
        <v>Muito Acima do SLA</v>
      </c>
    </row>
    <row r="1701" spans="1:16" hidden="1" x14ac:dyDescent="0.3">
      <c r="A1701" s="1" t="s">
        <v>2763</v>
      </c>
      <c r="B1701" t="s">
        <v>2321</v>
      </c>
      <c r="C1701" t="s">
        <v>16</v>
      </c>
      <c r="D1701" t="s">
        <v>43</v>
      </c>
      <c r="F1701" s="3">
        <v>44932.63217704861</v>
      </c>
      <c r="G1701" s="2">
        <v>44932.63217704861</v>
      </c>
      <c r="H1701" s="3">
        <v>44936.46350258102</v>
      </c>
      <c r="I1701" s="2">
        <v>44936.46350258102</v>
      </c>
      <c r="J1701" s="5">
        <f t="shared" si="156"/>
        <v>3.8313255324101192</v>
      </c>
      <c r="K1701" s="12">
        <f t="shared" si="157"/>
        <v>3.8313255324101192</v>
      </c>
      <c r="L1701" s="5">
        <f t="shared" si="158"/>
        <v>91.951812777842861</v>
      </c>
      <c r="M1701" s="5">
        <v>16</v>
      </c>
      <c r="N1701" t="str">
        <f t="shared" si="159"/>
        <v>Prazo SLA não atendido</v>
      </c>
      <c r="O1701" s="19">
        <f t="shared" si="160"/>
        <v>5.7469882986151788</v>
      </c>
      <c r="P1701" t="str">
        <f t="shared" si="161"/>
        <v>Muito Acima do SLA</v>
      </c>
    </row>
    <row r="1702" spans="1:16" hidden="1" x14ac:dyDescent="0.3">
      <c r="A1702" s="1" t="s">
        <v>896</v>
      </c>
      <c r="B1702" t="s">
        <v>897</v>
      </c>
      <c r="C1702" t="s">
        <v>26</v>
      </c>
      <c r="D1702" t="s">
        <v>625</v>
      </c>
      <c r="F1702" s="3">
        <v>45043.593597500003</v>
      </c>
      <c r="G1702" s="2">
        <v>45043.593597500003</v>
      </c>
      <c r="H1702" s="3">
        <v>45049.345786064812</v>
      </c>
      <c r="I1702" s="2">
        <v>45049.345786064812</v>
      </c>
      <c r="J1702" s="5">
        <f t="shared" si="156"/>
        <v>5.7521885648093303</v>
      </c>
      <c r="K1702" s="12">
        <f t="shared" si="157"/>
        <v>5.7521885648093303</v>
      </c>
      <c r="L1702" s="5">
        <f t="shared" si="158"/>
        <v>138.05252555542393</v>
      </c>
      <c r="M1702" s="5">
        <v>24</v>
      </c>
      <c r="N1702" t="str">
        <f t="shared" si="159"/>
        <v>Prazo SLA não atendido</v>
      </c>
      <c r="O1702" s="19">
        <f t="shared" si="160"/>
        <v>5.7521885648093303</v>
      </c>
      <c r="P1702" t="str">
        <f t="shared" si="161"/>
        <v>Muito Acima do SLA</v>
      </c>
    </row>
    <row r="1703" spans="1:16" hidden="1" x14ac:dyDescent="0.3">
      <c r="A1703" s="1" t="s">
        <v>1114</v>
      </c>
      <c r="B1703" t="s">
        <v>1115</v>
      </c>
      <c r="C1703" t="s">
        <v>8</v>
      </c>
      <c r="D1703" t="s">
        <v>9</v>
      </c>
      <c r="F1703" s="3">
        <v>45029.687397766204</v>
      </c>
      <c r="G1703" s="2">
        <v>45029.687397766204</v>
      </c>
      <c r="H1703" s="3">
        <v>45058.454134861109</v>
      </c>
      <c r="I1703" s="2">
        <v>45058.454134861109</v>
      </c>
      <c r="J1703" s="5">
        <f t="shared" si="156"/>
        <v>28.766737094905693</v>
      </c>
      <c r="K1703" s="12">
        <f t="shared" si="157"/>
        <v>28.766737094905693</v>
      </c>
      <c r="L1703" s="5">
        <f t="shared" si="158"/>
        <v>690.40169027773663</v>
      </c>
      <c r="M1703" s="5">
        <v>120</v>
      </c>
      <c r="N1703" t="str">
        <f t="shared" si="159"/>
        <v>Prazo SLA não atendido</v>
      </c>
      <c r="O1703" s="19">
        <f t="shared" si="160"/>
        <v>5.7533474189811384</v>
      </c>
      <c r="P1703" t="str">
        <f t="shared" si="161"/>
        <v>Muito Acima do SLA</v>
      </c>
    </row>
    <row r="1704" spans="1:16" hidden="1" x14ac:dyDescent="0.3">
      <c r="A1704" s="1" t="s">
        <v>1132</v>
      </c>
      <c r="B1704" t="s">
        <v>1133</v>
      </c>
      <c r="C1704" t="s">
        <v>26</v>
      </c>
      <c r="D1704" t="s">
        <v>9</v>
      </c>
      <c r="F1704" s="3">
        <v>45028.806429872682</v>
      </c>
      <c r="G1704" s="2">
        <v>45028.806429872682</v>
      </c>
      <c r="H1704" s="3">
        <v>45057.654493773145</v>
      </c>
      <c r="I1704" s="2">
        <v>45057.654493773145</v>
      </c>
      <c r="J1704" s="5">
        <f t="shared" si="156"/>
        <v>28.848063900462876</v>
      </c>
      <c r="K1704" s="12">
        <f t="shared" si="157"/>
        <v>28.848063900462876</v>
      </c>
      <c r="L1704" s="5">
        <f t="shared" si="158"/>
        <v>692.35353361110901</v>
      </c>
      <c r="M1704" s="5">
        <v>120</v>
      </c>
      <c r="N1704" t="str">
        <f t="shared" si="159"/>
        <v>Prazo SLA não atendido</v>
      </c>
      <c r="O1704" s="19">
        <f t="shared" si="160"/>
        <v>5.7696127800925749</v>
      </c>
      <c r="P1704" t="str">
        <f t="shared" si="161"/>
        <v>Muito Acima do SLA</v>
      </c>
    </row>
    <row r="1705" spans="1:16" hidden="1" x14ac:dyDescent="0.3">
      <c r="A1705" s="1" t="s">
        <v>4080</v>
      </c>
      <c r="B1705" t="s">
        <v>4081</v>
      </c>
      <c r="C1705" t="s">
        <v>1005</v>
      </c>
      <c r="D1705" t="s">
        <v>23</v>
      </c>
      <c r="F1705" s="3">
        <v>44858.689264247689</v>
      </c>
      <c r="G1705" s="2">
        <v>44858.689264247689</v>
      </c>
      <c r="H1705" s="3">
        <v>44901.962133125002</v>
      </c>
      <c r="I1705" s="2">
        <v>44901.962133125002</v>
      </c>
      <c r="J1705" s="5">
        <f t="shared" si="156"/>
        <v>43.272868877313158</v>
      </c>
      <c r="K1705" s="12">
        <f t="shared" si="157"/>
        <v>43.272868877313158</v>
      </c>
      <c r="L1705" s="5">
        <f t="shared" si="158"/>
        <v>1038.5488530555158</v>
      </c>
      <c r="M1705" s="5">
        <v>180</v>
      </c>
      <c r="N1705" t="str">
        <f t="shared" si="159"/>
        <v>Prazo SLA não atendido</v>
      </c>
      <c r="O1705" s="19">
        <f t="shared" si="160"/>
        <v>5.7697158503084207</v>
      </c>
      <c r="P1705" t="str">
        <f t="shared" si="161"/>
        <v>Muito Acima do SLA</v>
      </c>
    </row>
    <row r="1706" spans="1:16" hidden="1" x14ac:dyDescent="0.3">
      <c r="A1706" s="1" t="s">
        <v>5427</v>
      </c>
      <c r="B1706" t="s">
        <v>5428</v>
      </c>
      <c r="C1706" t="s">
        <v>8</v>
      </c>
      <c r="D1706" t="s">
        <v>17</v>
      </c>
      <c r="F1706" s="3">
        <v>44778.660117129628</v>
      </c>
      <c r="G1706" s="2">
        <v>44778.660117129628</v>
      </c>
      <c r="H1706" s="3">
        <v>44782.523171030094</v>
      </c>
      <c r="I1706" s="2">
        <v>44782.523171030094</v>
      </c>
      <c r="J1706" s="5">
        <f t="shared" si="156"/>
        <v>3.8630539004661841</v>
      </c>
      <c r="K1706" s="12">
        <f t="shared" si="157"/>
        <v>3.8630539004661841</v>
      </c>
      <c r="L1706" s="5">
        <f t="shared" si="158"/>
        <v>92.713293611188419</v>
      </c>
      <c r="M1706" s="5">
        <v>16</v>
      </c>
      <c r="N1706" t="str">
        <f t="shared" si="159"/>
        <v>Prazo SLA não atendido</v>
      </c>
      <c r="O1706" s="19">
        <f t="shared" si="160"/>
        <v>5.7945808506992762</v>
      </c>
      <c r="P1706" t="str">
        <f t="shared" si="161"/>
        <v>Muito Acima do SLA</v>
      </c>
    </row>
    <row r="1707" spans="1:16" hidden="1" x14ac:dyDescent="0.3">
      <c r="A1707" s="1" t="s">
        <v>2337</v>
      </c>
      <c r="B1707" t="s">
        <v>2338</v>
      </c>
      <c r="C1707" t="s">
        <v>16</v>
      </c>
      <c r="D1707" t="s">
        <v>17</v>
      </c>
      <c r="F1707" s="3">
        <v>44959.6325300463</v>
      </c>
      <c r="G1707" s="2">
        <v>44959.6325300463</v>
      </c>
      <c r="H1707" s="3">
        <v>44963.501210648152</v>
      </c>
      <c r="I1707" s="2">
        <v>44963.501210648152</v>
      </c>
      <c r="J1707" s="5">
        <f t="shared" si="156"/>
        <v>3.8686806018522475</v>
      </c>
      <c r="K1707" s="12">
        <f t="shared" si="157"/>
        <v>3.8686806018522475</v>
      </c>
      <c r="L1707" s="5">
        <f t="shared" si="158"/>
        <v>92.84833444445394</v>
      </c>
      <c r="M1707" s="5">
        <v>16</v>
      </c>
      <c r="N1707" t="str">
        <f t="shared" si="159"/>
        <v>Prazo SLA não atendido</v>
      </c>
      <c r="O1707" s="19">
        <f t="shared" si="160"/>
        <v>5.8030209027783712</v>
      </c>
      <c r="P1707" t="str">
        <f t="shared" si="161"/>
        <v>Muito Acima do SLA</v>
      </c>
    </row>
    <row r="1708" spans="1:16" hidden="1" x14ac:dyDescent="0.3">
      <c r="A1708" s="1" t="s">
        <v>1574</v>
      </c>
      <c r="B1708" t="s">
        <v>1575</v>
      </c>
      <c r="C1708" t="s">
        <v>16</v>
      </c>
      <c r="D1708" t="s">
        <v>17</v>
      </c>
      <c r="F1708" s="3">
        <v>45005.533066585645</v>
      </c>
      <c r="G1708" s="2">
        <v>45005.533066585645</v>
      </c>
      <c r="H1708" s="3">
        <v>45009.402568680554</v>
      </c>
      <c r="I1708" s="2">
        <v>45009.402568680554</v>
      </c>
      <c r="J1708" s="5">
        <f t="shared" si="156"/>
        <v>3.8695020949089667</v>
      </c>
      <c r="K1708" s="12">
        <f t="shared" si="157"/>
        <v>3.8695020949089667</v>
      </c>
      <c r="L1708" s="5">
        <f t="shared" si="158"/>
        <v>92.8680502778152</v>
      </c>
      <c r="M1708" s="5">
        <v>16</v>
      </c>
      <c r="N1708" t="str">
        <f t="shared" si="159"/>
        <v>Prazo SLA não atendido</v>
      </c>
      <c r="O1708" s="19">
        <f t="shared" si="160"/>
        <v>5.80425314236345</v>
      </c>
      <c r="P1708" t="str">
        <f t="shared" si="161"/>
        <v>Muito Acima do SLA</v>
      </c>
    </row>
    <row r="1709" spans="1:16" hidden="1" x14ac:dyDescent="0.3">
      <c r="A1709" s="1" t="s">
        <v>3770</v>
      </c>
      <c r="B1709" t="s">
        <v>3771</v>
      </c>
      <c r="C1709" t="s">
        <v>16</v>
      </c>
      <c r="D1709" t="s">
        <v>13</v>
      </c>
      <c r="F1709" s="3">
        <v>44872.723899652781</v>
      </c>
      <c r="G1709" s="2">
        <v>44872.723899652781</v>
      </c>
      <c r="H1709" s="3">
        <v>44882.404402187502</v>
      </c>
      <c r="I1709" s="2">
        <v>44882.404402187502</v>
      </c>
      <c r="J1709" s="5">
        <f t="shared" si="156"/>
        <v>9.68050253472029</v>
      </c>
      <c r="K1709" s="12">
        <f t="shared" si="157"/>
        <v>9.68050253472029</v>
      </c>
      <c r="L1709" s="5">
        <f t="shared" si="158"/>
        <v>232.33206083328696</v>
      </c>
      <c r="M1709" s="5">
        <v>40</v>
      </c>
      <c r="N1709" t="str">
        <f t="shared" si="159"/>
        <v>Prazo SLA não atendido</v>
      </c>
      <c r="O1709" s="19">
        <f t="shared" si="160"/>
        <v>5.808301520832174</v>
      </c>
      <c r="P1709" t="str">
        <f t="shared" si="161"/>
        <v>Muito Acima do SLA</v>
      </c>
    </row>
    <row r="1710" spans="1:16" hidden="1" x14ac:dyDescent="0.3">
      <c r="A1710" s="1" t="s">
        <v>1463</v>
      </c>
      <c r="B1710" t="s">
        <v>1464</v>
      </c>
      <c r="C1710" t="s">
        <v>16</v>
      </c>
      <c r="D1710" t="s">
        <v>17</v>
      </c>
      <c r="F1710" s="3">
        <v>45008.626418761574</v>
      </c>
      <c r="G1710" s="2">
        <v>45008.626418761574</v>
      </c>
      <c r="H1710" s="3">
        <v>45012.501581458331</v>
      </c>
      <c r="I1710" s="2">
        <v>45012.501581458331</v>
      </c>
      <c r="J1710" s="5">
        <f t="shared" si="156"/>
        <v>3.8751626967568882</v>
      </c>
      <c r="K1710" s="12">
        <f t="shared" si="157"/>
        <v>3.8751626967568882</v>
      </c>
      <c r="L1710" s="5">
        <f t="shared" si="158"/>
        <v>93.003904722165316</v>
      </c>
      <c r="M1710" s="5">
        <v>16</v>
      </c>
      <c r="N1710" t="str">
        <f t="shared" si="159"/>
        <v>Prazo SLA não atendido</v>
      </c>
      <c r="O1710" s="19">
        <f t="shared" si="160"/>
        <v>5.8127440451353323</v>
      </c>
      <c r="P1710" t="str">
        <f t="shared" si="161"/>
        <v>Muito Acima do SLA</v>
      </c>
    </row>
    <row r="1711" spans="1:16" hidden="1" x14ac:dyDescent="0.3">
      <c r="A1711" s="1" t="s">
        <v>3296</v>
      </c>
      <c r="B1711" t="s">
        <v>3297</v>
      </c>
      <c r="C1711" t="s">
        <v>16</v>
      </c>
      <c r="D1711" t="s">
        <v>9</v>
      </c>
      <c r="F1711" s="3">
        <v>44901.617678634262</v>
      </c>
      <c r="G1711" s="2">
        <v>44901.617678634262</v>
      </c>
      <c r="H1711" s="3">
        <v>44930.740278449077</v>
      </c>
      <c r="I1711" s="2">
        <v>44930.740278449077</v>
      </c>
      <c r="J1711" s="5">
        <f t="shared" si="156"/>
        <v>29.122599814814748</v>
      </c>
      <c r="K1711" s="12">
        <f t="shared" si="157"/>
        <v>29.122599814814748</v>
      </c>
      <c r="L1711" s="5">
        <f t="shared" si="158"/>
        <v>698.94239555555396</v>
      </c>
      <c r="M1711" s="5">
        <v>120</v>
      </c>
      <c r="N1711" t="str">
        <f t="shared" si="159"/>
        <v>Prazo SLA não atendido</v>
      </c>
      <c r="O1711" s="19">
        <f t="shared" si="160"/>
        <v>5.8245199629629498</v>
      </c>
      <c r="P1711" t="str">
        <f t="shared" si="161"/>
        <v>Muito Acima do SLA</v>
      </c>
    </row>
    <row r="1712" spans="1:16" hidden="1" x14ac:dyDescent="0.3">
      <c r="A1712" s="1" t="s">
        <v>1400</v>
      </c>
      <c r="B1712" t="s">
        <v>1401</v>
      </c>
      <c r="C1712" t="s">
        <v>91</v>
      </c>
      <c r="D1712" t="s">
        <v>9</v>
      </c>
      <c r="F1712" s="3">
        <v>45013.542439340279</v>
      </c>
      <c r="G1712" s="2">
        <v>45013.542439340279</v>
      </c>
      <c r="H1712" s="3">
        <v>45042.67661855324</v>
      </c>
      <c r="I1712" s="2">
        <v>45042.67661855324</v>
      </c>
      <c r="J1712" s="5">
        <f t="shared" si="156"/>
        <v>29.134179212960589</v>
      </c>
      <c r="K1712" s="12">
        <f t="shared" si="157"/>
        <v>29.134179212960589</v>
      </c>
      <c r="L1712" s="5">
        <f t="shared" si="158"/>
        <v>699.22030111105414</v>
      </c>
      <c r="M1712" s="5">
        <v>120</v>
      </c>
      <c r="N1712" t="str">
        <f t="shared" si="159"/>
        <v>Prazo SLA não atendido</v>
      </c>
      <c r="O1712" s="19">
        <f t="shared" si="160"/>
        <v>5.8268358425921178</v>
      </c>
      <c r="P1712" t="str">
        <f t="shared" si="161"/>
        <v>Muito Acima do SLA</v>
      </c>
    </row>
    <row r="1713" spans="1:16" hidden="1" x14ac:dyDescent="0.3">
      <c r="A1713" s="1" t="s">
        <v>2225</v>
      </c>
      <c r="B1713" t="s">
        <v>2226</v>
      </c>
      <c r="C1713" t="s">
        <v>1005</v>
      </c>
      <c r="D1713" t="s">
        <v>9</v>
      </c>
      <c r="F1713" s="3">
        <v>44965.437533020835</v>
      </c>
      <c r="G1713" s="2">
        <v>44965.437533020835</v>
      </c>
      <c r="H1713" s="3">
        <v>44994.645748078707</v>
      </c>
      <c r="I1713" s="2">
        <v>44994.645748078707</v>
      </c>
      <c r="J1713" s="5">
        <f t="shared" si="156"/>
        <v>29.208215057871712</v>
      </c>
      <c r="K1713" s="12">
        <f t="shared" si="157"/>
        <v>29.208215057871712</v>
      </c>
      <c r="L1713" s="5">
        <f t="shared" si="158"/>
        <v>700.99716138892109</v>
      </c>
      <c r="M1713" s="5">
        <v>120</v>
      </c>
      <c r="N1713" t="str">
        <f t="shared" si="159"/>
        <v>Prazo SLA não atendido</v>
      </c>
      <c r="O1713" s="19">
        <f t="shared" si="160"/>
        <v>5.8416430115743427</v>
      </c>
      <c r="P1713" t="str">
        <f t="shared" si="161"/>
        <v>Muito Acima do SLA</v>
      </c>
    </row>
    <row r="1714" spans="1:16" hidden="1" x14ac:dyDescent="0.3">
      <c r="A1714" s="1" t="s">
        <v>2005</v>
      </c>
      <c r="B1714" t="s">
        <v>2006</v>
      </c>
      <c r="C1714" t="s">
        <v>16</v>
      </c>
      <c r="D1714" t="s">
        <v>17</v>
      </c>
      <c r="F1714" s="3">
        <v>44981.792567280092</v>
      </c>
      <c r="G1714" s="2">
        <v>44981.792567280092</v>
      </c>
      <c r="H1714" s="3">
        <v>44985.697964976855</v>
      </c>
      <c r="I1714" s="2">
        <v>44985.697964976855</v>
      </c>
      <c r="J1714" s="5">
        <f t="shared" si="156"/>
        <v>3.9053976967625204</v>
      </c>
      <c r="K1714" s="12">
        <f t="shared" si="157"/>
        <v>3.9053976967625204</v>
      </c>
      <c r="L1714" s="5">
        <f t="shared" si="158"/>
        <v>93.729544722300489</v>
      </c>
      <c r="M1714" s="5">
        <v>16</v>
      </c>
      <c r="N1714" t="str">
        <f t="shared" si="159"/>
        <v>Prazo SLA não atendido</v>
      </c>
      <c r="O1714" s="19">
        <f t="shared" si="160"/>
        <v>5.8580965451437805</v>
      </c>
      <c r="P1714" t="str">
        <f t="shared" si="161"/>
        <v>Muito Acima do SLA</v>
      </c>
    </row>
    <row r="1715" spans="1:16" hidden="1" x14ac:dyDescent="0.3">
      <c r="A1715" s="1" t="s">
        <v>1205</v>
      </c>
      <c r="B1715" t="s">
        <v>1206</v>
      </c>
      <c r="C1715" t="s">
        <v>26</v>
      </c>
      <c r="D1715" t="s">
        <v>17</v>
      </c>
      <c r="F1715" s="3">
        <v>45022.713100590277</v>
      </c>
      <c r="G1715" s="2">
        <v>45022.713100590277</v>
      </c>
      <c r="H1715" s="3">
        <v>45026.618835092595</v>
      </c>
      <c r="I1715" s="2">
        <v>45026.618835092595</v>
      </c>
      <c r="J1715" s="5">
        <f t="shared" si="156"/>
        <v>3.9057345023175003</v>
      </c>
      <c r="K1715" s="12">
        <f t="shared" si="157"/>
        <v>3.9057345023175003</v>
      </c>
      <c r="L1715" s="5">
        <f t="shared" si="158"/>
        <v>93.737628055620007</v>
      </c>
      <c r="M1715" s="5">
        <v>16</v>
      </c>
      <c r="N1715" t="str">
        <f t="shared" si="159"/>
        <v>Prazo SLA não atendido</v>
      </c>
      <c r="O1715" s="19">
        <f t="shared" si="160"/>
        <v>5.8586017534762505</v>
      </c>
      <c r="P1715" t="str">
        <f t="shared" si="161"/>
        <v>Muito Acima do SLA</v>
      </c>
    </row>
    <row r="1716" spans="1:16" hidden="1" x14ac:dyDescent="0.3">
      <c r="A1716" s="1" t="s">
        <v>2039</v>
      </c>
      <c r="B1716" t="s">
        <v>1993</v>
      </c>
      <c r="C1716" t="s">
        <v>12</v>
      </c>
      <c r="D1716" t="s">
        <v>13</v>
      </c>
      <c r="F1716" s="3">
        <v>44974.648509224535</v>
      </c>
      <c r="G1716" s="2">
        <v>44974.648509224535</v>
      </c>
      <c r="H1716" s="3">
        <v>44984.422924768522</v>
      </c>
      <c r="I1716" s="2">
        <v>44984.422924768522</v>
      </c>
      <c r="J1716" s="5">
        <f t="shared" si="156"/>
        <v>9.7744155439868337</v>
      </c>
      <c r="K1716" s="12">
        <f t="shared" si="157"/>
        <v>9.7744155439868337</v>
      </c>
      <c r="L1716" s="5">
        <f t="shared" si="158"/>
        <v>234.58597305568401</v>
      </c>
      <c r="M1716" s="5">
        <v>40</v>
      </c>
      <c r="N1716" t="str">
        <f t="shared" si="159"/>
        <v>Prazo SLA não atendido</v>
      </c>
      <c r="O1716" s="19">
        <f t="shared" si="160"/>
        <v>5.8646493263921</v>
      </c>
      <c r="P1716" t="str">
        <f t="shared" si="161"/>
        <v>Muito Acima do SLA</v>
      </c>
    </row>
    <row r="1717" spans="1:16" hidden="1" x14ac:dyDescent="0.3">
      <c r="A1717" s="1" t="s">
        <v>464</v>
      </c>
      <c r="B1717" t="s">
        <v>465</v>
      </c>
      <c r="C1717" t="s">
        <v>26</v>
      </c>
      <c r="D1717" t="s">
        <v>17</v>
      </c>
      <c r="F1717" s="3">
        <v>45072.506103136577</v>
      </c>
      <c r="G1717" s="2">
        <v>45072.506103136577</v>
      </c>
      <c r="H1717" s="3">
        <v>45076.420473576392</v>
      </c>
      <c r="I1717" s="2">
        <v>45076.420473576392</v>
      </c>
      <c r="J1717" s="5">
        <f t="shared" si="156"/>
        <v>3.9143704398156842</v>
      </c>
      <c r="K1717" s="12">
        <f t="shared" si="157"/>
        <v>3.9143704398156842</v>
      </c>
      <c r="L1717" s="5">
        <f t="shared" si="158"/>
        <v>93.944890555576421</v>
      </c>
      <c r="M1717" s="5">
        <v>16</v>
      </c>
      <c r="N1717" t="str">
        <f t="shared" si="159"/>
        <v>Prazo SLA não atendido</v>
      </c>
      <c r="O1717" s="19">
        <f t="shared" si="160"/>
        <v>5.8715556597235263</v>
      </c>
      <c r="P1717" t="str">
        <f t="shared" si="161"/>
        <v>Muito Acima do SLA</v>
      </c>
    </row>
    <row r="1718" spans="1:16" hidden="1" x14ac:dyDescent="0.3">
      <c r="A1718" s="1" t="s">
        <v>4956</v>
      </c>
      <c r="B1718" t="s">
        <v>4957</v>
      </c>
      <c r="C1718" t="s">
        <v>16</v>
      </c>
      <c r="D1718" t="s">
        <v>17</v>
      </c>
      <c r="F1718" s="3">
        <v>44806.486755358797</v>
      </c>
      <c r="G1718" s="2">
        <v>44806.486755358797</v>
      </c>
      <c r="H1718" s="3">
        <v>44810.419541631942</v>
      </c>
      <c r="I1718" s="2">
        <v>44810.419541631942</v>
      </c>
      <c r="J1718" s="5">
        <f t="shared" si="156"/>
        <v>3.932786273144302</v>
      </c>
      <c r="K1718" s="12">
        <f t="shared" si="157"/>
        <v>3.932786273144302</v>
      </c>
      <c r="L1718" s="5">
        <f t="shared" si="158"/>
        <v>94.386870555463247</v>
      </c>
      <c r="M1718" s="5">
        <v>16</v>
      </c>
      <c r="N1718" t="str">
        <f t="shared" si="159"/>
        <v>Prazo SLA não atendido</v>
      </c>
      <c r="O1718" s="19">
        <f t="shared" si="160"/>
        <v>5.8991794097164529</v>
      </c>
      <c r="P1718" t="str">
        <f t="shared" si="161"/>
        <v>Muito Acima do SLA</v>
      </c>
    </row>
    <row r="1719" spans="1:16" hidden="1" x14ac:dyDescent="0.3">
      <c r="A1719" s="1" t="s">
        <v>2022</v>
      </c>
      <c r="B1719" t="s">
        <v>2023</v>
      </c>
      <c r="C1719" t="s">
        <v>16</v>
      </c>
      <c r="D1719" t="s">
        <v>17</v>
      </c>
      <c r="F1719" s="3">
        <v>44980.760524375</v>
      </c>
      <c r="G1719" s="2">
        <v>44980.760524375</v>
      </c>
      <c r="H1719" s="3">
        <v>44984.693532442128</v>
      </c>
      <c r="I1719" s="2">
        <v>44984.693532442128</v>
      </c>
      <c r="J1719" s="5">
        <f t="shared" si="156"/>
        <v>3.9330080671279575</v>
      </c>
      <c r="K1719" s="12">
        <f t="shared" si="157"/>
        <v>3.9330080671279575</v>
      </c>
      <c r="L1719" s="5">
        <f t="shared" si="158"/>
        <v>94.392193611070979</v>
      </c>
      <c r="M1719" s="5">
        <v>16</v>
      </c>
      <c r="N1719" t="str">
        <f t="shared" si="159"/>
        <v>Prazo SLA não atendido</v>
      </c>
      <c r="O1719" s="19">
        <f t="shared" si="160"/>
        <v>5.8995121006919362</v>
      </c>
      <c r="P1719" t="str">
        <f t="shared" si="161"/>
        <v>Muito Acima do SLA</v>
      </c>
    </row>
    <row r="1720" spans="1:16" hidden="1" x14ac:dyDescent="0.3">
      <c r="A1720" s="1" t="s">
        <v>3354</v>
      </c>
      <c r="B1720" t="s">
        <v>3355</v>
      </c>
      <c r="C1720" t="s">
        <v>16</v>
      </c>
      <c r="D1720" t="s">
        <v>13</v>
      </c>
      <c r="F1720" s="3">
        <v>44897.619918680553</v>
      </c>
      <c r="G1720" s="2">
        <v>44897.619918680553</v>
      </c>
      <c r="H1720" s="3">
        <v>44907.454284583335</v>
      </c>
      <c r="I1720" s="2">
        <v>44907.454284583335</v>
      </c>
      <c r="J1720" s="5">
        <f t="shared" si="156"/>
        <v>9.8343659027814283</v>
      </c>
      <c r="K1720" s="12">
        <f t="shared" si="157"/>
        <v>9.8343659027814283</v>
      </c>
      <c r="L1720" s="5">
        <f t="shared" si="158"/>
        <v>236.02478166675428</v>
      </c>
      <c r="M1720" s="5">
        <v>40</v>
      </c>
      <c r="N1720" t="str">
        <f t="shared" si="159"/>
        <v>Prazo SLA não atendido</v>
      </c>
      <c r="O1720" s="19">
        <f t="shared" si="160"/>
        <v>5.9006195416688572</v>
      </c>
      <c r="P1720" t="str">
        <f t="shared" si="161"/>
        <v>Muito Acima do SLA</v>
      </c>
    </row>
    <row r="1721" spans="1:16" hidden="1" x14ac:dyDescent="0.3">
      <c r="A1721" s="1" t="s">
        <v>1455</v>
      </c>
      <c r="B1721" t="s">
        <v>1456</v>
      </c>
      <c r="C1721" t="s">
        <v>16</v>
      </c>
      <c r="D1721" t="s">
        <v>17</v>
      </c>
      <c r="F1721" s="3">
        <v>45008.703490983797</v>
      </c>
      <c r="G1721" s="2">
        <v>45008.703490983797</v>
      </c>
      <c r="H1721" s="3">
        <v>45012.637936851854</v>
      </c>
      <c r="I1721" s="2">
        <v>45012.637936851854</v>
      </c>
      <c r="J1721" s="5">
        <f t="shared" si="156"/>
        <v>3.9344458680570824</v>
      </c>
      <c r="K1721" s="12">
        <f t="shared" si="157"/>
        <v>3.9344458680570824</v>
      </c>
      <c r="L1721" s="5">
        <f t="shared" si="158"/>
        <v>94.426700833369978</v>
      </c>
      <c r="M1721" s="5">
        <v>16</v>
      </c>
      <c r="N1721" t="str">
        <f t="shared" si="159"/>
        <v>Prazo SLA não atendido</v>
      </c>
      <c r="O1721" s="19">
        <f t="shared" si="160"/>
        <v>5.9016688020856236</v>
      </c>
      <c r="P1721" t="str">
        <f t="shared" si="161"/>
        <v>Muito Acima do SLA</v>
      </c>
    </row>
    <row r="1722" spans="1:16" hidden="1" x14ac:dyDescent="0.3">
      <c r="A1722" s="1" t="s">
        <v>1870</v>
      </c>
      <c r="B1722" t="s">
        <v>1871</v>
      </c>
      <c r="C1722" t="s">
        <v>16</v>
      </c>
      <c r="D1722" t="s">
        <v>17</v>
      </c>
      <c r="F1722" s="3">
        <v>44988.708207291667</v>
      </c>
      <c r="G1722" s="2">
        <v>44988.708207291667</v>
      </c>
      <c r="H1722" s="3">
        <v>44992.649271620372</v>
      </c>
      <c r="I1722" s="2">
        <v>44992.649271620372</v>
      </c>
      <c r="J1722" s="5">
        <f t="shared" si="156"/>
        <v>3.9410643287046696</v>
      </c>
      <c r="K1722" s="12">
        <f t="shared" si="157"/>
        <v>3.9410643287046696</v>
      </c>
      <c r="L1722" s="5">
        <f t="shared" si="158"/>
        <v>94.585543888912071</v>
      </c>
      <c r="M1722" s="5">
        <v>16</v>
      </c>
      <c r="N1722" t="str">
        <f t="shared" si="159"/>
        <v>Prazo SLA não atendido</v>
      </c>
      <c r="O1722" s="19">
        <f t="shared" si="160"/>
        <v>5.9115964930570044</v>
      </c>
      <c r="P1722" t="str">
        <f t="shared" si="161"/>
        <v>Muito Acima do SLA</v>
      </c>
    </row>
    <row r="1723" spans="1:16" hidden="1" x14ac:dyDescent="0.3">
      <c r="A1723" s="1" t="s">
        <v>3636</v>
      </c>
      <c r="B1723" t="s">
        <v>3637</v>
      </c>
      <c r="C1723" t="s">
        <v>8</v>
      </c>
      <c r="D1723" t="s">
        <v>17</v>
      </c>
      <c r="F1723" s="3">
        <v>44882.458774131941</v>
      </c>
      <c r="G1723" s="2">
        <v>44882.458774131941</v>
      </c>
      <c r="H1723" s="3">
        <v>44886.400651180556</v>
      </c>
      <c r="I1723" s="2">
        <v>44886.400651180556</v>
      </c>
      <c r="J1723" s="5">
        <f t="shared" si="156"/>
        <v>3.9418770486154244</v>
      </c>
      <c r="K1723" s="12">
        <f t="shared" si="157"/>
        <v>3.9418770486154244</v>
      </c>
      <c r="L1723" s="5">
        <f t="shared" si="158"/>
        <v>94.605049166770186</v>
      </c>
      <c r="M1723" s="5">
        <v>16</v>
      </c>
      <c r="N1723" t="str">
        <f t="shared" si="159"/>
        <v>Prazo SLA não atendido</v>
      </c>
      <c r="O1723" s="19">
        <f t="shared" si="160"/>
        <v>5.9128155729231366</v>
      </c>
      <c r="P1723" t="str">
        <f t="shared" si="161"/>
        <v>Muito Acima do SLA</v>
      </c>
    </row>
    <row r="1724" spans="1:16" hidden="1" x14ac:dyDescent="0.3">
      <c r="A1724" s="1" t="s">
        <v>5884</v>
      </c>
      <c r="B1724" t="s">
        <v>5885</v>
      </c>
      <c r="C1724" t="s">
        <v>16</v>
      </c>
      <c r="D1724" t="s">
        <v>4472</v>
      </c>
      <c r="F1724" s="3">
        <v>44756.709158738428</v>
      </c>
      <c r="G1724" s="2">
        <v>44756.709158738428</v>
      </c>
      <c r="H1724" s="3">
        <v>44764.600864641201</v>
      </c>
      <c r="I1724" s="2">
        <v>44764.600864641201</v>
      </c>
      <c r="J1724" s="5">
        <f t="shared" si="156"/>
        <v>7.8917059027735377</v>
      </c>
      <c r="K1724" s="12">
        <f t="shared" si="157"/>
        <v>7.8917059027735377</v>
      </c>
      <c r="L1724" s="5">
        <f t="shared" si="158"/>
        <v>189.4009416665649</v>
      </c>
      <c r="M1724" s="5">
        <v>32</v>
      </c>
      <c r="N1724" t="str">
        <f t="shared" si="159"/>
        <v>Prazo SLA não atendido</v>
      </c>
      <c r="O1724" s="19">
        <f t="shared" si="160"/>
        <v>5.9187794270801533</v>
      </c>
      <c r="P1724" t="str">
        <f t="shared" si="161"/>
        <v>Muito Acima do SLA</v>
      </c>
    </row>
    <row r="1725" spans="1:16" hidden="1" x14ac:dyDescent="0.3">
      <c r="A1725" s="1" t="s">
        <v>362</v>
      </c>
      <c r="B1725" t="s">
        <v>363</v>
      </c>
      <c r="C1725" t="s">
        <v>16</v>
      </c>
      <c r="D1725" t="s">
        <v>43</v>
      </c>
      <c r="F1725" s="3">
        <v>45078.49387510417</v>
      </c>
      <c r="G1725" s="2">
        <v>45078.49387510417</v>
      </c>
      <c r="H1725" s="3">
        <v>45082.443908229165</v>
      </c>
      <c r="I1725" s="2">
        <v>45082.443908229165</v>
      </c>
      <c r="J1725" s="5">
        <f t="shared" si="156"/>
        <v>3.9500331249946612</v>
      </c>
      <c r="K1725" s="12">
        <f t="shared" si="157"/>
        <v>3.9500331249946612</v>
      </c>
      <c r="L1725" s="5">
        <f t="shared" si="158"/>
        <v>94.800794999871869</v>
      </c>
      <c r="M1725" s="5">
        <v>16</v>
      </c>
      <c r="N1725" t="str">
        <f t="shared" si="159"/>
        <v>Prazo SLA não atendido</v>
      </c>
      <c r="O1725" s="19">
        <f t="shared" si="160"/>
        <v>5.9250496874919918</v>
      </c>
      <c r="P1725" t="str">
        <f t="shared" si="161"/>
        <v>Muito Acima do SLA</v>
      </c>
    </row>
    <row r="1726" spans="1:16" hidden="1" x14ac:dyDescent="0.3">
      <c r="A1726" s="1" t="s">
        <v>5938</v>
      </c>
      <c r="B1726" t="s">
        <v>5939</v>
      </c>
      <c r="C1726" t="s">
        <v>26</v>
      </c>
      <c r="D1726" t="s">
        <v>68</v>
      </c>
      <c r="F1726" s="3">
        <v>44754.544391909723</v>
      </c>
      <c r="G1726" s="2">
        <v>44754.544391909723</v>
      </c>
      <c r="H1726" s="3">
        <v>44760.469693425926</v>
      </c>
      <c r="I1726" s="2">
        <v>44760.469693425926</v>
      </c>
      <c r="J1726" s="5">
        <f t="shared" si="156"/>
        <v>5.9253015162030351</v>
      </c>
      <c r="K1726" s="12">
        <f t="shared" si="157"/>
        <v>5.9253015162030351</v>
      </c>
      <c r="L1726" s="5">
        <f t="shared" si="158"/>
        <v>142.20723638887284</v>
      </c>
      <c r="M1726" s="5">
        <v>24</v>
      </c>
      <c r="N1726" t="str">
        <f t="shared" si="159"/>
        <v>Prazo SLA não atendido</v>
      </c>
      <c r="O1726" s="19">
        <f t="shared" si="160"/>
        <v>5.9253015162030351</v>
      </c>
      <c r="P1726" t="str">
        <f t="shared" si="161"/>
        <v>Muito Acima do SLA</v>
      </c>
    </row>
    <row r="1727" spans="1:16" hidden="1" x14ac:dyDescent="0.3">
      <c r="A1727" s="1" t="s">
        <v>372</v>
      </c>
      <c r="B1727" t="s">
        <v>373</v>
      </c>
      <c r="C1727" t="s">
        <v>374</v>
      </c>
      <c r="D1727" t="s">
        <v>68</v>
      </c>
      <c r="F1727" s="3">
        <v>45077.689322916667</v>
      </c>
      <c r="G1727" s="2">
        <v>45077.689322916667</v>
      </c>
      <c r="H1727" s="3">
        <v>45083.619736145833</v>
      </c>
      <c r="I1727" s="2">
        <v>45083.619736145833</v>
      </c>
      <c r="J1727" s="5">
        <f t="shared" si="156"/>
        <v>5.9304132291654241</v>
      </c>
      <c r="K1727" s="12">
        <f t="shared" si="157"/>
        <v>5.9304132291654241</v>
      </c>
      <c r="L1727" s="5">
        <f t="shared" si="158"/>
        <v>142.32991749997018</v>
      </c>
      <c r="M1727" s="5">
        <v>24</v>
      </c>
      <c r="N1727" t="str">
        <f t="shared" si="159"/>
        <v>Prazo SLA não atendido</v>
      </c>
      <c r="O1727" s="19">
        <f t="shared" si="160"/>
        <v>5.9304132291654241</v>
      </c>
      <c r="P1727" t="str">
        <f t="shared" si="161"/>
        <v>Muito Acima do SLA</v>
      </c>
    </row>
    <row r="1728" spans="1:16" hidden="1" x14ac:dyDescent="0.3">
      <c r="A1728" s="1" t="s">
        <v>3638</v>
      </c>
      <c r="B1728" t="s">
        <v>3637</v>
      </c>
      <c r="C1728" t="s">
        <v>8</v>
      </c>
      <c r="D1728" t="s">
        <v>17</v>
      </c>
      <c r="F1728" s="3">
        <v>44882.458140486109</v>
      </c>
      <c r="G1728" s="2">
        <v>44882.458140486109</v>
      </c>
      <c r="H1728" s="3">
        <v>44886.415435057868</v>
      </c>
      <c r="I1728" s="2">
        <v>44886.415435057868</v>
      </c>
      <c r="J1728" s="5">
        <f t="shared" si="156"/>
        <v>3.957294571759121</v>
      </c>
      <c r="K1728" s="12">
        <f t="shared" si="157"/>
        <v>3.957294571759121</v>
      </c>
      <c r="L1728" s="5">
        <f t="shared" si="158"/>
        <v>94.975069722218905</v>
      </c>
      <c r="M1728" s="5">
        <v>16</v>
      </c>
      <c r="N1728" t="str">
        <f t="shared" si="159"/>
        <v>Prazo SLA não atendido</v>
      </c>
      <c r="O1728" s="19">
        <f t="shared" si="160"/>
        <v>5.9359418576386815</v>
      </c>
      <c r="P1728" t="str">
        <f t="shared" si="161"/>
        <v>Muito Acima do SLA</v>
      </c>
    </row>
    <row r="1729" spans="1:16" hidden="1" x14ac:dyDescent="0.3">
      <c r="A1729" s="1" t="s">
        <v>4245</v>
      </c>
      <c r="B1729" t="s">
        <v>4246</v>
      </c>
      <c r="C1729" t="s">
        <v>26</v>
      </c>
      <c r="D1729" t="s">
        <v>68</v>
      </c>
      <c r="F1729" s="3">
        <v>44852.5061590162</v>
      </c>
      <c r="G1729" s="2">
        <v>44852.5061590162</v>
      </c>
      <c r="H1729" s="3">
        <v>44858.444515960648</v>
      </c>
      <c r="I1729" s="2">
        <v>44858.444515960648</v>
      </c>
      <c r="J1729" s="5">
        <f t="shared" si="156"/>
        <v>5.9383569444471505</v>
      </c>
      <c r="K1729" s="12">
        <f t="shared" si="157"/>
        <v>5.9383569444471505</v>
      </c>
      <c r="L1729" s="5">
        <f t="shared" si="158"/>
        <v>142.52056666673161</v>
      </c>
      <c r="M1729" s="5">
        <v>24</v>
      </c>
      <c r="N1729" t="str">
        <f t="shared" si="159"/>
        <v>Prazo SLA não atendido</v>
      </c>
      <c r="O1729" s="19">
        <f t="shared" si="160"/>
        <v>5.9383569444471505</v>
      </c>
      <c r="P1729" t="str">
        <f t="shared" si="161"/>
        <v>Muito Acima do SLA</v>
      </c>
    </row>
    <row r="1730" spans="1:16" hidden="1" x14ac:dyDescent="0.3">
      <c r="A1730" s="1" t="s">
        <v>4247</v>
      </c>
      <c r="B1730" t="s">
        <v>4248</v>
      </c>
      <c r="C1730" t="s">
        <v>26</v>
      </c>
      <c r="D1730" t="s">
        <v>68</v>
      </c>
      <c r="F1730" s="3">
        <v>44852.505571076392</v>
      </c>
      <c r="G1730" s="2">
        <v>44852.505571076392</v>
      </c>
      <c r="H1730" s="3">
        <v>44858.445213900464</v>
      </c>
      <c r="I1730" s="2">
        <v>44858.445213900464</v>
      </c>
      <c r="J1730" s="5">
        <f t="shared" ref="J1730:J1793" si="162">H1730-F1730</f>
        <v>5.9396428240725072</v>
      </c>
      <c r="K1730" s="12">
        <f t="shared" ref="K1730:K1793" si="163">I1730-G1730</f>
        <v>5.9396428240725072</v>
      </c>
      <c r="L1730" s="5">
        <f t="shared" ref="L1730:L1793" si="164">J1730*24</f>
        <v>142.55142777774017</v>
      </c>
      <c r="M1730" s="5">
        <v>24</v>
      </c>
      <c r="N1730" t="str">
        <f t="shared" ref="N1730:N1793" si="165">IFERROR(IF(L1730&gt;=M1730,"Prazo SLA não atendido","Prazo SLA atendido"),"Serviço não cadastrado")</f>
        <v>Prazo SLA não atendido</v>
      </c>
      <c r="O1730" s="19">
        <f t="shared" ref="O1730:O1793" si="166">(L1730/M1730)</f>
        <v>5.9396428240725072</v>
      </c>
      <c r="P1730" t="str">
        <f t="shared" ref="P1730:P1793" si="167">IFERROR(IF(AND(O1730&gt;=101%,O1730&lt;=200%),"Acima do SLA",IF(AND(O1730&gt;200%),"Muito Acima do SLA")),"Sem meta")</f>
        <v>Muito Acima do SLA</v>
      </c>
    </row>
    <row r="1731" spans="1:16" hidden="1" x14ac:dyDescent="0.3">
      <c r="A1731" s="1" t="s">
        <v>480</v>
      </c>
      <c r="B1731" t="s">
        <v>481</v>
      </c>
      <c r="C1731" t="s">
        <v>29</v>
      </c>
      <c r="D1731" t="s">
        <v>17</v>
      </c>
      <c r="F1731" s="3">
        <v>45071.725399328701</v>
      </c>
      <c r="G1731" s="2">
        <v>45071.725399328701</v>
      </c>
      <c r="H1731" s="3">
        <v>45075.689741759263</v>
      </c>
      <c r="I1731" s="2">
        <v>45075.689741759263</v>
      </c>
      <c r="J1731" s="5">
        <f t="shared" si="162"/>
        <v>3.9643424305613735</v>
      </c>
      <c r="K1731" s="12">
        <f t="shared" si="163"/>
        <v>3.9643424305613735</v>
      </c>
      <c r="L1731" s="5">
        <f t="shared" si="164"/>
        <v>95.144218333472963</v>
      </c>
      <c r="M1731" s="5">
        <v>16</v>
      </c>
      <c r="N1731" t="str">
        <f t="shared" si="165"/>
        <v>Prazo SLA não atendido</v>
      </c>
      <c r="O1731" s="19">
        <f t="shared" si="166"/>
        <v>5.9465136458420602</v>
      </c>
      <c r="P1731" t="str">
        <f t="shared" si="167"/>
        <v>Muito Acima do SLA</v>
      </c>
    </row>
    <row r="1732" spans="1:16" hidden="1" x14ac:dyDescent="0.3">
      <c r="A1732" s="1" t="s">
        <v>407</v>
      </c>
      <c r="B1732" t="s">
        <v>408</v>
      </c>
      <c r="C1732" t="s">
        <v>16</v>
      </c>
      <c r="D1732" t="s">
        <v>9</v>
      </c>
      <c r="F1732" s="3">
        <v>45076.513170972219</v>
      </c>
      <c r="G1732" s="2">
        <v>45076.513170972219</v>
      </c>
      <c r="H1732" s="3">
        <v>45106.411272638892</v>
      </c>
      <c r="I1732" s="2">
        <v>45106.411272638892</v>
      </c>
      <c r="J1732" s="5">
        <f t="shared" si="162"/>
        <v>29.898101666673028</v>
      </c>
      <c r="K1732" s="12">
        <f t="shared" si="163"/>
        <v>29.898101666673028</v>
      </c>
      <c r="L1732" s="5">
        <f t="shared" si="164"/>
        <v>717.55444000015268</v>
      </c>
      <c r="M1732" s="5">
        <v>120</v>
      </c>
      <c r="N1732" t="str">
        <f t="shared" si="165"/>
        <v>Prazo SLA não atendido</v>
      </c>
      <c r="O1732" s="19">
        <f t="shared" si="166"/>
        <v>5.9796203333346059</v>
      </c>
      <c r="P1732" t="str">
        <f t="shared" si="167"/>
        <v>Muito Acima do SLA</v>
      </c>
    </row>
    <row r="1733" spans="1:16" hidden="1" x14ac:dyDescent="0.3">
      <c r="A1733" s="1" t="s">
        <v>279</v>
      </c>
      <c r="B1733" t="s">
        <v>261</v>
      </c>
      <c r="C1733" t="s">
        <v>12</v>
      </c>
      <c r="D1733" t="s">
        <v>68</v>
      </c>
      <c r="F1733" s="3">
        <v>45083.625711967594</v>
      </c>
      <c r="G1733" s="2">
        <v>45083.625711967594</v>
      </c>
      <c r="H1733" s="3">
        <v>45089.607664861112</v>
      </c>
      <c r="I1733" s="2">
        <v>45089.607664861112</v>
      </c>
      <c r="J1733" s="5">
        <f t="shared" si="162"/>
        <v>5.9819528935186099</v>
      </c>
      <c r="K1733" s="12">
        <f t="shared" si="163"/>
        <v>5.9819528935186099</v>
      </c>
      <c r="L1733" s="5">
        <f t="shared" si="164"/>
        <v>143.56686944444664</v>
      </c>
      <c r="M1733" s="5">
        <v>24</v>
      </c>
      <c r="N1733" t="str">
        <f t="shared" si="165"/>
        <v>Prazo SLA não atendido</v>
      </c>
      <c r="O1733" s="19">
        <f t="shared" si="166"/>
        <v>5.9819528935186099</v>
      </c>
      <c r="P1733" t="str">
        <f t="shared" si="167"/>
        <v>Muito Acima do SLA</v>
      </c>
    </row>
    <row r="1734" spans="1:16" hidden="1" x14ac:dyDescent="0.3">
      <c r="A1734" s="1" t="s">
        <v>3023</v>
      </c>
      <c r="B1734" t="s">
        <v>3024</v>
      </c>
      <c r="C1734" t="s">
        <v>71</v>
      </c>
      <c r="D1734" t="s">
        <v>577</v>
      </c>
      <c r="F1734" s="3">
        <v>44916.412269560184</v>
      </c>
      <c r="G1734" s="2">
        <v>44916.412269560184</v>
      </c>
      <c r="H1734" s="3">
        <v>44924.388865879628</v>
      </c>
      <c r="I1734" s="2">
        <v>44924.388865879628</v>
      </c>
      <c r="J1734" s="5">
        <f t="shared" si="162"/>
        <v>7.9765963194440701</v>
      </c>
      <c r="K1734" s="12">
        <f t="shared" si="163"/>
        <v>7.9765963194440701</v>
      </c>
      <c r="L1734" s="5">
        <f t="shared" si="164"/>
        <v>191.43831166665768</v>
      </c>
      <c r="M1734" s="5">
        <v>32</v>
      </c>
      <c r="N1734" t="str">
        <f t="shared" si="165"/>
        <v>Prazo SLA não atendido</v>
      </c>
      <c r="O1734" s="19">
        <f t="shared" si="166"/>
        <v>5.9824472395830526</v>
      </c>
      <c r="P1734" t="str">
        <f t="shared" si="167"/>
        <v>Muito Acima do SLA</v>
      </c>
    </row>
    <row r="1735" spans="1:16" hidden="1" x14ac:dyDescent="0.3">
      <c r="A1735" s="1" t="s">
        <v>2439</v>
      </c>
      <c r="B1735" t="s">
        <v>2440</v>
      </c>
      <c r="C1735" t="s">
        <v>16</v>
      </c>
      <c r="D1735" t="s">
        <v>17</v>
      </c>
      <c r="F1735" s="3">
        <v>44953.357372002312</v>
      </c>
      <c r="G1735" s="2">
        <v>44953.357372002312</v>
      </c>
      <c r="H1735" s="3">
        <v>44957.348408692131</v>
      </c>
      <c r="I1735" s="2">
        <v>44957.348408692131</v>
      </c>
      <c r="J1735" s="5">
        <f t="shared" si="162"/>
        <v>3.9910366898184293</v>
      </c>
      <c r="K1735" s="12">
        <f t="shared" si="163"/>
        <v>3.9910366898184293</v>
      </c>
      <c r="L1735" s="5">
        <f t="shared" si="164"/>
        <v>95.784880555642303</v>
      </c>
      <c r="M1735" s="5">
        <v>16</v>
      </c>
      <c r="N1735" t="str">
        <f t="shared" si="165"/>
        <v>Prazo SLA não atendido</v>
      </c>
      <c r="O1735" s="19">
        <f t="shared" si="166"/>
        <v>5.9865550347276439</v>
      </c>
      <c r="P1735" t="str">
        <f t="shared" si="167"/>
        <v>Muito Acima do SLA</v>
      </c>
    </row>
    <row r="1736" spans="1:16" hidden="1" x14ac:dyDescent="0.3">
      <c r="A1736" s="1" t="s">
        <v>3302</v>
      </c>
      <c r="B1736" t="s">
        <v>3303</v>
      </c>
      <c r="C1736" t="s">
        <v>26</v>
      </c>
      <c r="D1736" t="s">
        <v>13</v>
      </c>
      <c r="F1736" s="3">
        <v>44901.500874942132</v>
      </c>
      <c r="G1736" s="2">
        <v>44901.500874942132</v>
      </c>
      <c r="H1736" s="3">
        <v>44911.490488564814</v>
      </c>
      <c r="I1736" s="2">
        <v>44911.490488564814</v>
      </c>
      <c r="J1736" s="5">
        <f t="shared" si="162"/>
        <v>9.9896136226816452</v>
      </c>
      <c r="K1736" s="12">
        <f t="shared" si="163"/>
        <v>9.9896136226816452</v>
      </c>
      <c r="L1736" s="5">
        <f t="shared" si="164"/>
        <v>239.75072694435949</v>
      </c>
      <c r="M1736" s="5">
        <v>40</v>
      </c>
      <c r="N1736" t="str">
        <f t="shared" si="165"/>
        <v>Prazo SLA não atendido</v>
      </c>
      <c r="O1736" s="19">
        <f t="shared" si="166"/>
        <v>5.9937681736089869</v>
      </c>
      <c r="P1736" t="str">
        <f t="shared" si="167"/>
        <v>Muito Acima do SLA</v>
      </c>
    </row>
    <row r="1737" spans="1:16" hidden="1" x14ac:dyDescent="0.3">
      <c r="A1737" s="1" t="s">
        <v>5478</v>
      </c>
      <c r="B1737" t="s">
        <v>5479</v>
      </c>
      <c r="C1737" t="s">
        <v>26</v>
      </c>
      <c r="D1737" t="s">
        <v>68</v>
      </c>
      <c r="F1737" s="3">
        <v>44776.423319120368</v>
      </c>
      <c r="G1737" s="2">
        <v>44776.423319120368</v>
      </c>
      <c r="H1737" s="3">
        <v>44782.421848020836</v>
      </c>
      <c r="I1737" s="2">
        <v>44782.421848020836</v>
      </c>
      <c r="J1737" s="5">
        <f t="shared" si="162"/>
        <v>5.9985289004689548</v>
      </c>
      <c r="K1737" s="12">
        <f t="shared" si="163"/>
        <v>5.9985289004689548</v>
      </c>
      <c r="L1737" s="5">
        <f t="shared" si="164"/>
        <v>143.96469361125492</v>
      </c>
      <c r="M1737" s="5">
        <v>24</v>
      </c>
      <c r="N1737" t="str">
        <f t="shared" si="165"/>
        <v>Prazo SLA não atendido</v>
      </c>
      <c r="O1737" s="19">
        <f t="shared" si="166"/>
        <v>5.9985289004689548</v>
      </c>
      <c r="P1737" t="str">
        <f t="shared" si="167"/>
        <v>Muito Acima do SLA</v>
      </c>
    </row>
    <row r="1738" spans="1:16" hidden="1" x14ac:dyDescent="0.3">
      <c r="A1738" s="1" t="s">
        <v>6106</v>
      </c>
      <c r="B1738" t="s">
        <v>6107</v>
      </c>
      <c r="C1738" t="s">
        <v>768</v>
      </c>
      <c r="D1738" t="s">
        <v>9</v>
      </c>
      <c r="F1738" s="3">
        <v>44743.374906412035</v>
      </c>
      <c r="G1738" s="2">
        <v>44743.374906412035</v>
      </c>
      <c r="H1738" s="3">
        <v>44773.376306030092</v>
      </c>
      <c r="I1738" s="2">
        <v>44773.376306030092</v>
      </c>
      <c r="J1738" s="5">
        <f t="shared" si="162"/>
        <v>30.001399618056894</v>
      </c>
      <c r="K1738" s="12">
        <f t="shared" si="163"/>
        <v>30.001399618056894</v>
      </c>
      <c r="L1738" s="5">
        <f t="shared" si="164"/>
        <v>720.03359083336545</v>
      </c>
      <c r="M1738" s="5">
        <v>120</v>
      </c>
      <c r="N1738" t="str">
        <f t="shared" si="165"/>
        <v>Prazo SLA não atendido</v>
      </c>
      <c r="O1738" s="19">
        <f t="shared" si="166"/>
        <v>6.0002799236113784</v>
      </c>
      <c r="P1738" t="str">
        <f t="shared" si="167"/>
        <v>Muito Acima do SLA</v>
      </c>
    </row>
    <row r="1739" spans="1:16" hidden="1" x14ac:dyDescent="0.3">
      <c r="A1739" s="1" t="s">
        <v>5379</v>
      </c>
      <c r="B1739" t="s">
        <v>1697</v>
      </c>
      <c r="C1739" t="s">
        <v>768</v>
      </c>
      <c r="D1739" t="s">
        <v>9</v>
      </c>
      <c r="F1739" s="3">
        <v>44782.349981851854</v>
      </c>
      <c r="G1739" s="2">
        <v>44782.349981851854</v>
      </c>
      <c r="H1739" s="3">
        <v>44812.359824479165</v>
      </c>
      <c r="I1739" s="2">
        <v>44812.359824479165</v>
      </c>
      <c r="J1739" s="5">
        <f t="shared" si="162"/>
        <v>30.009842627310718</v>
      </c>
      <c r="K1739" s="12">
        <f t="shared" si="163"/>
        <v>30.009842627310718</v>
      </c>
      <c r="L1739" s="5">
        <f t="shared" si="164"/>
        <v>720.23622305545723</v>
      </c>
      <c r="M1739" s="5">
        <v>120</v>
      </c>
      <c r="N1739" t="str">
        <f t="shared" si="165"/>
        <v>Prazo SLA não atendido</v>
      </c>
      <c r="O1739" s="19">
        <f t="shared" si="166"/>
        <v>6.0019685254621438</v>
      </c>
      <c r="P1739" t="str">
        <f t="shared" si="167"/>
        <v>Muito Acima do SLA</v>
      </c>
    </row>
    <row r="1740" spans="1:16" hidden="1" x14ac:dyDescent="0.3">
      <c r="A1740" s="1" t="s">
        <v>5382</v>
      </c>
      <c r="B1740" t="s">
        <v>5383</v>
      </c>
      <c r="C1740" t="s">
        <v>768</v>
      </c>
      <c r="D1740" t="s">
        <v>9</v>
      </c>
      <c r="F1740" s="3">
        <v>44782.348043935184</v>
      </c>
      <c r="G1740" s="2">
        <v>44782.348043935184</v>
      </c>
      <c r="H1740" s="3">
        <v>44812.359277013886</v>
      </c>
      <c r="I1740" s="2">
        <v>44812.359277013886</v>
      </c>
      <c r="J1740" s="5">
        <f t="shared" si="162"/>
        <v>30.01123307870148</v>
      </c>
      <c r="K1740" s="12">
        <f t="shared" si="163"/>
        <v>30.01123307870148</v>
      </c>
      <c r="L1740" s="5">
        <f t="shared" si="164"/>
        <v>720.26959388883552</v>
      </c>
      <c r="M1740" s="5">
        <v>120</v>
      </c>
      <c r="N1740" t="str">
        <f t="shared" si="165"/>
        <v>Prazo SLA não atendido</v>
      </c>
      <c r="O1740" s="19">
        <f t="shared" si="166"/>
        <v>6.0022466157402956</v>
      </c>
      <c r="P1740" t="str">
        <f t="shared" si="167"/>
        <v>Muito Acima do SLA</v>
      </c>
    </row>
    <row r="1741" spans="1:16" hidden="1" x14ac:dyDescent="0.3">
      <c r="A1741" s="1" t="s">
        <v>5680</v>
      </c>
      <c r="B1741" t="s">
        <v>5681</v>
      </c>
      <c r="C1741" t="s">
        <v>768</v>
      </c>
      <c r="D1741" t="s">
        <v>9</v>
      </c>
      <c r="F1741" s="3">
        <v>44767.344813217591</v>
      </c>
      <c r="G1741" s="2">
        <v>44767.344813217591</v>
      </c>
      <c r="H1741" s="3">
        <v>44797.378847199077</v>
      </c>
      <c r="I1741" s="2">
        <v>44797.378847199077</v>
      </c>
      <c r="J1741" s="5">
        <f t="shared" si="162"/>
        <v>30.034033981486573</v>
      </c>
      <c r="K1741" s="12">
        <f t="shared" si="163"/>
        <v>30.034033981486573</v>
      </c>
      <c r="L1741" s="5">
        <f t="shared" si="164"/>
        <v>720.81681555567775</v>
      </c>
      <c r="M1741" s="5">
        <v>120</v>
      </c>
      <c r="N1741" t="str">
        <f t="shared" si="165"/>
        <v>Prazo SLA não atendido</v>
      </c>
      <c r="O1741" s="19">
        <f t="shared" si="166"/>
        <v>6.0068067962973144</v>
      </c>
      <c r="P1741" t="str">
        <f t="shared" si="167"/>
        <v>Muito Acima do SLA</v>
      </c>
    </row>
    <row r="1742" spans="1:16" hidden="1" x14ac:dyDescent="0.3">
      <c r="A1742" s="1" t="s">
        <v>5976</v>
      </c>
      <c r="B1742" t="s">
        <v>5977</v>
      </c>
      <c r="C1742" t="s">
        <v>8</v>
      </c>
      <c r="D1742" t="s">
        <v>17</v>
      </c>
      <c r="F1742" s="3">
        <v>44749.717766215275</v>
      </c>
      <c r="G1742" s="2">
        <v>44749.717766215275</v>
      </c>
      <c r="H1742" s="3">
        <v>44753.72453634259</v>
      </c>
      <c r="I1742" s="2">
        <v>44753.72453634259</v>
      </c>
      <c r="J1742" s="5">
        <f t="shared" si="162"/>
        <v>4.0067701273146668</v>
      </c>
      <c r="K1742" s="12">
        <f t="shared" si="163"/>
        <v>4.0067701273146668</v>
      </c>
      <c r="L1742" s="5">
        <f t="shared" si="164"/>
        <v>96.162483055552002</v>
      </c>
      <c r="M1742" s="5">
        <v>16</v>
      </c>
      <c r="N1742" t="str">
        <f t="shared" si="165"/>
        <v>Prazo SLA não atendido</v>
      </c>
      <c r="O1742" s="19">
        <f t="shared" si="166"/>
        <v>6.0101551909720001</v>
      </c>
      <c r="P1742" t="str">
        <f t="shared" si="167"/>
        <v>Muito Acima do SLA</v>
      </c>
    </row>
    <row r="1743" spans="1:16" hidden="1" x14ac:dyDescent="0.3">
      <c r="A1743" s="1" t="s">
        <v>2655</v>
      </c>
      <c r="B1743" t="s">
        <v>1575</v>
      </c>
      <c r="C1743" t="s">
        <v>16</v>
      </c>
      <c r="D1743" t="s">
        <v>17</v>
      </c>
      <c r="F1743" s="3">
        <v>44938.479071412039</v>
      </c>
      <c r="G1743" s="2">
        <v>44938.479071412039</v>
      </c>
      <c r="H1743" s="3">
        <v>44942.491484965278</v>
      </c>
      <c r="I1743" s="2">
        <v>44942.491484965278</v>
      </c>
      <c r="J1743" s="5">
        <f t="shared" si="162"/>
        <v>4.0124135532387299</v>
      </c>
      <c r="K1743" s="12">
        <f t="shared" si="163"/>
        <v>4.0124135532387299</v>
      </c>
      <c r="L1743" s="5">
        <f t="shared" si="164"/>
        <v>96.297925277729519</v>
      </c>
      <c r="M1743" s="5">
        <v>16</v>
      </c>
      <c r="N1743" t="str">
        <f t="shared" si="165"/>
        <v>Prazo SLA não atendido</v>
      </c>
      <c r="O1743" s="19">
        <f t="shared" si="166"/>
        <v>6.0186203298580949</v>
      </c>
      <c r="P1743" t="str">
        <f t="shared" si="167"/>
        <v>Muito Acima do SLA</v>
      </c>
    </row>
    <row r="1744" spans="1:16" hidden="1" x14ac:dyDescent="0.3">
      <c r="A1744" s="1" t="s">
        <v>3792</v>
      </c>
      <c r="B1744" t="s">
        <v>3793</v>
      </c>
      <c r="C1744" t="s">
        <v>255</v>
      </c>
      <c r="D1744" t="s">
        <v>13</v>
      </c>
      <c r="F1744" s="3">
        <v>44872.417982974534</v>
      </c>
      <c r="G1744" s="2">
        <v>44872.417982974534</v>
      </c>
      <c r="H1744" s="3">
        <v>44882.450752812503</v>
      </c>
      <c r="I1744" s="2">
        <v>44882.450752812503</v>
      </c>
      <c r="J1744" s="5">
        <f t="shared" si="162"/>
        <v>10.032769837969681</v>
      </c>
      <c r="K1744" s="12">
        <f t="shared" si="163"/>
        <v>10.032769837969681</v>
      </c>
      <c r="L1744" s="5">
        <f t="shared" si="164"/>
        <v>240.78647611127235</v>
      </c>
      <c r="M1744" s="5">
        <v>40</v>
      </c>
      <c r="N1744" t="str">
        <f t="shared" si="165"/>
        <v>Prazo SLA não atendido</v>
      </c>
      <c r="O1744" s="19">
        <f t="shared" si="166"/>
        <v>6.0196619027818086</v>
      </c>
      <c r="P1744" t="str">
        <f t="shared" si="167"/>
        <v>Muito Acima do SLA</v>
      </c>
    </row>
    <row r="1745" spans="1:16" hidden="1" x14ac:dyDescent="0.3">
      <c r="A1745" s="1" t="s">
        <v>5454</v>
      </c>
      <c r="B1745" t="s">
        <v>5455</v>
      </c>
      <c r="C1745" t="s">
        <v>26</v>
      </c>
      <c r="D1745" t="s">
        <v>1226</v>
      </c>
      <c r="F1745" s="3">
        <v>44777.47641278935</v>
      </c>
      <c r="G1745" s="2">
        <v>44777.47641278935</v>
      </c>
      <c r="H1745" s="3">
        <v>44781.496371238427</v>
      </c>
      <c r="I1745" s="2">
        <v>44781.496371238427</v>
      </c>
      <c r="J1745" s="5">
        <f t="shared" si="162"/>
        <v>4.0199584490765119</v>
      </c>
      <c r="K1745" s="12">
        <f t="shared" si="163"/>
        <v>4.0199584490765119</v>
      </c>
      <c r="L1745" s="5">
        <f t="shared" si="164"/>
        <v>96.479002777836286</v>
      </c>
      <c r="M1745" s="5">
        <v>16</v>
      </c>
      <c r="N1745" t="str">
        <f t="shared" si="165"/>
        <v>Prazo SLA não atendido</v>
      </c>
      <c r="O1745" s="19">
        <f t="shared" si="166"/>
        <v>6.0299376736147678</v>
      </c>
      <c r="P1745" t="str">
        <f t="shared" si="167"/>
        <v>Muito Acima do SLA</v>
      </c>
    </row>
    <row r="1746" spans="1:16" hidden="1" x14ac:dyDescent="0.3">
      <c r="A1746" s="1" t="s">
        <v>666</v>
      </c>
      <c r="B1746" t="s">
        <v>667</v>
      </c>
      <c r="C1746" t="s">
        <v>124</v>
      </c>
      <c r="D1746" t="s">
        <v>23</v>
      </c>
      <c r="F1746" s="3">
        <v>45058.456635983799</v>
      </c>
      <c r="G1746" s="2">
        <v>45058.456635983799</v>
      </c>
      <c r="H1746" s="3">
        <v>45103.708164050928</v>
      </c>
      <c r="I1746" s="2">
        <v>45103.708164050928</v>
      </c>
      <c r="J1746" s="5">
        <f t="shared" si="162"/>
        <v>45.251528067128675</v>
      </c>
      <c r="K1746" s="12">
        <f t="shared" si="163"/>
        <v>45.251528067128675</v>
      </c>
      <c r="L1746" s="5">
        <f t="shared" si="164"/>
        <v>1086.0366736110882</v>
      </c>
      <c r="M1746" s="5">
        <v>180</v>
      </c>
      <c r="N1746" t="str">
        <f t="shared" si="165"/>
        <v>Prazo SLA não atendido</v>
      </c>
      <c r="O1746" s="19">
        <f t="shared" si="166"/>
        <v>6.0335370756171569</v>
      </c>
      <c r="P1746" t="str">
        <f t="shared" si="167"/>
        <v>Muito Acima do SLA</v>
      </c>
    </row>
    <row r="1747" spans="1:16" hidden="1" x14ac:dyDescent="0.3">
      <c r="A1747" s="1" t="s">
        <v>1923</v>
      </c>
      <c r="B1747" t="s">
        <v>1863</v>
      </c>
      <c r="C1747" t="s">
        <v>16</v>
      </c>
      <c r="D1747" t="s">
        <v>17</v>
      </c>
      <c r="F1747" s="3">
        <v>44987.369537488426</v>
      </c>
      <c r="G1747" s="2">
        <v>44987.369537488426</v>
      </c>
      <c r="H1747" s="3">
        <v>44991.400465150466</v>
      </c>
      <c r="I1747" s="2">
        <v>44991.400465150466</v>
      </c>
      <c r="J1747" s="5">
        <f t="shared" si="162"/>
        <v>4.0309276620391756</v>
      </c>
      <c r="K1747" s="12">
        <f t="shared" si="163"/>
        <v>4.0309276620391756</v>
      </c>
      <c r="L1747" s="5">
        <f t="shared" si="164"/>
        <v>96.742263888940215</v>
      </c>
      <c r="M1747" s="5">
        <v>16</v>
      </c>
      <c r="N1747" t="str">
        <f t="shared" si="165"/>
        <v>Prazo SLA não atendido</v>
      </c>
      <c r="O1747" s="19">
        <f t="shared" si="166"/>
        <v>6.0463914930587634</v>
      </c>
      <c r="P1747" t="str">
        <f t="shared" si="167"/>
        <v>Muito Acima do SLA</v>
      </c>
    </row>
    <row r="1748" spans="1:16" hidden="1" x14ac:dyDescent="0.3">
      <c r="A1748" s="1" t="s">
        <v>2689</v>
      </c>
      <c r="B1748" t="s">
        <v>2690</v>
      </c>
      <c r="C1748" t="s">
        <v>12</v>
      </c>
      <c r="D1748" t="s">
        <v>322</v>
      </c>
      <c r="F1748" s="3">
        <v>44936.513918067132</v>
      </c>
      <c r="G1748" s="2">
        <v>44936.513918067132</v>
      </c>
      <c r="H1748" s="3">
        <v>44938.534009791663</v>
      </c>
      <c r="I1748" s="2">
        <v>44938.534009791663</v>
      </c>
      <c r="J1748" s="5">
        <f t="shared" si="162"/>
        <v>2.0200917245310848</v>
      </c>
      <c r="K1748" s="12">
        <f t="shared" si="163"/>
        <v>2.0200917245310848</v>
      </c>
      <c r="L1748" s="5">
        <f t="shared" si="164"/>
        <v>48.482201388746034</v>
      </c>
      <c r="M1748" s="5">
        <v>8</v>
      </c>
      <c r="N1748" t="str">
        <f t="shared" si="165"/>
        <v>Prazo SLA não atendido</v>
      </c>
      <c r="O1748" s="19">
        <f t="shared" si="166"/>
        <v>6.0602751735932543</v>
      </c>
      <c r="P1748" t="str">
        <f t="shared" si="167"/>
        <v>Muito Acima do SLA</v>
      </c>
    </row>
    <row r="1749" spans="1:16" hidden="1" x14ac:dyDescent="0.3">
      <c r="A1749" s="1" t="s">
        <v>3003</v>
      </c>
      <c r="B1749" t="s">
        <v>3004</v>
      </c>
      <c r="C1749" t="s">
        <v>16</v>
      </c>
      <c r="D1749" t="s">
        <v>43</v>
      </c>
      <c r="F1749" s="3">
        <v>44917.453570115744</v>
      </c>
      <c r="G1749" s="2">
        <v>44917.453570115744</v>
      </c>
      <c r="H1749" s="3">
        <v>44921.500464513891</v>
      </c>
      <c r="I1749" s="2">
        <v>44921.500464513891</v>
      </c>
      <c r="J1749" s="5">
        <f t="shared" si="162"/>
        <v>4.0468943981468328</v>
      </c>
      <c r="K1749" s="12">
        <f t="shared" si="163"/>
        <v>4.0468943981468328</v>
      </c>
      <c r="L1749" s="5">
        <f t="shared" si="164"/>
        <v>97.125465555523988</v>
      </c>
      <c r="M1749" s="5">
        <v>16</v>
      </c>
      <c r="N1749" t="str">
        <f t="shared" si="165"/>
        <v>Prazo SLA não atendido</v>
      </c>
      <c r="O1749" s="19">
        <f t="shared" si="166"/>
        <v>6.0703415972202492</v>
      </c>
      <c r="P1749" t="str">
        <f t="shared" si="167"/>
        <v>Muito Acima do SLA</v>
      </c>
    </row>
    <row r="1750" spans="1:16" hidden="1" x14ac:dyDescent="0.3">
      <c r="A1750" s="1" t="s">
        <v>658</v>
      </c>
      <c r="B1750" t="s">
        <v>659</v>
      </c>
      <c r="C1750" t="s">
        <v>16</v>
      </c>
      <c r="D1750" t="s">
        <v>17</v>
      </c>
      <c r="F1750" s="3">
        <v>45058.617674745372</v>
      </c>
      <c r="G1750" s="2">
        <v>45058.617674745372</v>
      </c>
      <c r="H1750" s="3">
        <v>45062.704523854169</v>
      </c>
      <c r="I1750" s="2">
        <v>45062.704523854169</v>
      </c>
      <c r="J1750" s="5">
        <f t="shared" si="162"/>
        <v>4.0868491087967413</v>
      </c>
      <c r="K1750" s="12">
        <f t="shared" si="163"/>
        <v>4.0868491087967413</v>
      </c>
      <c r="L1750" s="5">
        <f t="shared" si="164"/>
        <v>98.084378611121792</v>
      </c>
      <c r="M1750" s="5">
        <v>16</v>
      </c>
      <c r="N1750" t="str">
        <f t="shared" si="165"/>
        <v>Prazo SLA não atendido</v>
      </c>
      <c r="O1750" s="19">
        <f t="shared" si="166"/>
        <v>6.130273663195112</v>
      </c>
      <c r="P1750" t="str">
        <f t="shared" si="167"/>
        <v>Muito Acima do SLA</v>
      </c>
    </row>
    <row r="1751" spans="1:16" hidden="1" x14ac:dyDescent="0.3">
      <c r="A1751" s="1" t="s">
        <v>4390</v>
      </c>
      <c r="B1751" t="s">
        <v>4391</v>
      </c>
      <c r="C1751" t="s">
        <v>289</v>
      </c>
      <c r="D1751" t="s">
        <v>290</v>
      </c>
      <c r="F1751" s="3">
        <v>44840.785331585648</v>
      </c>
      <c r="G1751" s="2">
        <v>44840.785331585648</v>
      </c>
      <c r="H1751" s="3">
        <v>44963.486066863428</v>
      </c>
      <c r="I1751" s="2">
        <v>44963.486066863428</v>
      </c>
      <c r="J1751" s="5">
        <f t="shared" si="162"/>
        <v>122.70073527778004</v>
      </c>
      <c r="K1751" s="12">
        <f t="shared" si="163"/>
        <v>122.70073527778004</v>
      </c>
      <c r="L1751" s="5">
        <f t="shared" si="164"/>
        <v>2944.817646666721</v>
      </c>
      <c r="M1751" s="5">
        <v>480</v>
      </c>
      <c r="N1751" t="str">
        <f t="shared" si="165"/>
        <v>Prazo SLA não atendido</v>
      </c>
      <c r="O1751" s="19">
        <f t="shared" si="166"/>
        <v>6.1350367638890022</v>
      </c>
      <c r="P1751" t="str">
        <f t="shared" si="167"/>
        <v>Muito Acima do SLA</v>
      </c>
    </row>
    <row r="1752" spans="1:16" hidden="1" x14ac:dyDescent="0.3">
      <c r="A1752" s="1" t="s">
        <v>4090</v>
      </c>
      <c r="B1752" t="s">
        <v>4091</v>
      </c>
      <c r="C1752" t="s">
        <v>16</v>
      </c>
      <c r="D1752" t="s">
        <v>17</v>
      </c>
      <c r="F1752" s="3">
        <v>44858.657862326392</v>
      </c>
      <c r="G1752" s="2">
        <v>44858.657862326392</v>
      </c>
      <c r="H1752" s="3">
        <v>44862.748136018519</v>
      </c>
      <c r="I1752" s="2">
        <v>44862.748136018519</v>
      </c>
      <c r="J1752" s="5">
        <f t="shared" si="162"/>
        <v>4.0902736921270844</v>
      </c>
      <c r="K1752" s="12">
        <f t="shared" si="163"/>
        <v>4.0902736921270844</v>
      </c>
      <c r="L1752" s="5">
        <f t="shared" si="164"/>
        <v>98.166568611050025</v>
      </c>
      <c r="M1752" s="5">
        <v>16</v>
      </c>
      <c r="N1752" t="str">
        <f t="shared" si="165"/>
        <v>Prazo SLA não atendido</v>
      </c>
      <c r="O1752" s="19">
        <f t="shared" si="166"/>
        <v>6.1354105381906265</v>
      </c>
      <c r="P1752" t="str">
        <f t="shared" si="167"/>
        <v>Muito Acima do SLA</v>
      </c>
    </row>
    <row r="1753" spans="1:16" hidden="1" x14ac:dyDescent="0.3">
      <c r="A1753" s="1" t="s">
        <v>567</v>
      </c>
      <c r="B1753" t="s">
        <v>568</v>
      </c>
      <c r="C1753" t="s">
        <v>448</v>
      </c>
      <c r="D1753" t="s">
        <v>17</v>
      </c>
      <c r="F1753" s="3">
        <v>45065.599575752312</v>
      </c>
      <c r="G1753" s="2">
        <v>45065.599575752312</v>
      </c>
      <c r="H1753" s="3">
        <v>45069.693475520835</v>
      </c>
      <c r="I1753" s="2">
        <v>45069.693475520835</v>
      </c>
      <c r="J1753" s="5">
        <f t="shared" si="162"/>
        <v>4.0938997685225331</v>
      </c>
      <c r="K1753" s="12">
        <f t="shared" si="163"/>
        <v>4.0938997685225331</v>
      </c>
      <c r="L1753" s="5">
        <f t="shared" si="164"/>
        <v>98.253594444540795</v>
      </c>
      <c r="M1753" s="5">
        <v>16</v>
      </c>
      <c r="N1753" t="str">
        <f t="shared" si="165"/>
        <v>Prazo SLA não atendido</v>
      </c>
      <c r="O1753" s="19">
        <f t="shared" si="166"/>
        <v>6.1408496527837997</v>
      </c>
      <c r="P1753" t="str">
        <f t="shared" si="167"/>
        <v>Muito Acima do SLA</v>
      </c>
    </row>
    <row r="1754" spans="1:16" hidden="1" x14ac:dyDescent="0.3">
      <c r="A1754" s="1" t="s">
        <v>3240</v>
      </c>
      <c r="B1754" t="s">
        <v>3175</v>
      </c>
      <c r="C1754" t="s">
        <v>8</v>
      </c>
      <c r="D1754" t="s">
        <v>17</v>
      </c>
      <c r="F1754" s="3">
        <v>44903.36165097222</v>
      </c>
      <c r="G1754" s="2">
        <v>44903.36165097222</v>
      </c>
      <c r="H1754" s="3">
        <v>44907.458604409723</v>
      </c>
      <c r="I1754" s="2">
        <v>44907.458604409723</v>
      </c>
      <c r="J1754" s="5">
        <f t="shared" si="162"/>
        <v>4.0969534375035437</v>
      </c>
      <c r="K1754" s="12">
        <f t="shared" si="163"/>
        <v>4.0969534375035437</v>
      </c>
      <c r="L1754" s="5">
        <f t="shared" si="164"/>
        <v>98.326882500085048</v>
      </c>
      <c r="M1754" s="5">
        <v>16</v>
      </c>
      <c r="N1754" t="str">
        <f t="shared" si="165"/>
        <v>Prazo SLA não atendido</v>
      </c>
      <c r="O1754" s="19">
        <f t="shared" si="166"/>
        <v>6.1454301562553155</v>
      </c>
      <c r="P1754" t="str">
        <f t="shared" si="167"/>
        <v>Muito Acima do SLA</v>
      </c>
    </row>
    <row r="1755" spans="1:16" hidden="1" x14ac:dyDescent="0.3">
      <c r="A1755" s="1" t="s">
        <v>2996</v>
      </c>
      <c r="B1755" t="s">
        <v>2997</v>
      </c>
      <c r="C1755" t="s">
        <v>16</v>
      </c>
      <c r="D1755" t="s">
        <v>17</v>
      </c>
      <c r="F1755" s="3">
        <v>44917.589380787038</v>
      </c>
      <c r="G1755" s="2">
        <v>44917.589380787038</v>
      </c>
      <c r="H1755" s="3">
        <v>44921.688185335646</v>
      </c>
      <c r="I1755" s="2">
        <v>44921.688185335646</v>
      </c>
      <c r="J1755" s="5">
        <f t="shared" si="162"/>
        <v>4.0988045486083138</v>
      </c>
      <c r="K1755" s="12">
        <f t="shared" si="163"/>
        <v>4.0988045486083138</v>
      </c>
      <c r="L1755" s="5">
        <f t="shared" si="164"/>
        <v>98.371309166599531</v>
      </c>
      <c r="M1755" s="5">
        <v>16</v>
      </c>
      <c r="N1755" t="str">
        <f t="shared" si="165"/>
        <v>Prazo SLA não atendido</v>
      </c>
      <c r="O1755" s="19">
        <f t="shared" si="166"/>
        <v>6.1482068229124707</v>
      </c>
      <c r="P1755" t="str">
        <f t="shared" si="167"/>
        <v>Muito Acima do SLA</v>
      </c>
    </row>
    <row r="1756" spans="1:16" hidden="1" x14ac:dyDescent="0.3">
      <c r="A1756" s="1" t="s">
        <v>2998</v>
      </c>
      <c r="B1756" t="s">
        <v>2997</v>
      </c>
      <c r="C1756" t="s">
        <v>16</v>
      </c>
      <c r="D1756" t="s">
        <v>17</v>
      </c>
      <c r="F1756" s="3">
        <v>44917.589317997685</v>
      </c>
      <c r="G1756" s="2">
        <v>44917.589317997685</v>
      </c>
      <c r="H1756" s="3">
        <v>44921.688892673614</v>
      </c>
      <c r="I1756" s="2">
        <v>44921.688892673614</v>
      </c>
      <c r="J1756" s="5">
        <f t="shared" si="162"/>
        <v>4.0995746759290341</v>
      </c>
      <c r="K1756" s="12">
        <f t="shared" si="163"/>
        <v>4.0995746759290341</v>
      </c>
      <c r="L1756" s="5">
        <f t="shared" si="164"/>
        <v>98.389792222296819</v>
      </c>
      <c r="M1756" s="5">
        <v>16</v>
      </c>
      <c r="N1756" t="str">
        <f t="shared" si="165"/>
        <v>Prazo SLA não atendido</v>
      </c>
      <c r="O1756" s="19">
        <f t="shared" si="166"/>
        <v>6.1493620138935512</v>
      </c>
      <c r="P1756" t="str">
        <f t="shared" si="167"/>
        <v>Muito Acima do SLA</v>
      </c>
    </row>
    <row r="1757" spans="1:16" hidden="1" x14ac:dyDescent="0.3">
      <c r="A1757" s="1" t="s">
        <v>320</v>
      </c>
      <c r="B1757" t="s">
        <v>321</v>
      </c>
      <c r="C1757" t="s">
        <v>26</v>
      </c>
      <c r="D1757" t="s">
        <v>322</v>
      </c>
      <c r="F1757" s="3">
        <v>45082.425451967596</v>
      </c>
      <c r="G1757" s="2">
        <v>45082.425451967596</v>
      </c>
      <c r="H1757" s="3">
        <v>45084.476416608799</v>
      </c>
      <c r="I1757" s="2">
        <v>45084.476416608799</v>
      </c>
      <c r="J1757" s="5">
        <f t="shared" si="162"/>
        <v>2.0509646412028815</v>
      </c>
      <c r="K1757" s="12">
        <f t="shared" si="163"/>
        <v>2.0509646412028815</v>
      </c>
      <c r="L1757" s="5">
        <f t="shared" si="164"/>
        <v>49.223151388869155</v>
      </c>
      <c r="M1757" s="5">
        <v>8</v>
      </c>
      <c r="N1757" t="str">
        <f t="shared" si="165"/>
        <v>Prazo SLA não atendido</v>
      </c>
      <c r="O1757" s="19">
        <f t="shared" si="166"/>
        <v>6.1528939236086444</v>
      </c>
      <c r="P1757" t="str">
        <f t="shared" si="167"/>
        <v>Muito Acima do SLA</v>
      </c>
    </row>
    <row r="1758" spans="1:16" hidden="1" x14ac:dyDescent="0.3">
      <c r="A1758" s="1" t="s">
        <v>3239</v>
      </c>
      <c r="B1758" t="s">
        <v>3175</v>
      </c>
      <c r="C1758" t="s">
        <v>8</v>
      </c>
      <c r="D1758" t="s">
        <v>17</v>
      </c>
      <c r="F1758" s="3">
        <v>44903.362639166669</v>
      </c>
      <c r="G1758" s="2">
        <v>44903.362639166669</v>
      </c>
      <c r="H1758" s="3">
        <v>44907.465258576391</v>
      </c>
      <c r="I1758" s="2">
        <v>44907.465258576391</v>
      </c>
      <c r="J1758" s="5">
        <f t="shared" si="162"/>
        <v>4.1026194097212283</v>
      </c>
      <c r="K1758" s="12">
        <f t="shared" si="163"/>
        <v>4.1026194097212283</v>
      </c>
      <c r="L1758" s="5">
        <f t="shared" si="164"/>
        <v>98.462865833309479</v>
      </c>
      <c r="M1758" s="5">
        <v>16</v>
      </c>
      <c r="N1758" t="str">
        <f t="shared" si="165"/>
        <v>Prazo SLA não atendido</v>
      </c>
      <c r="O1758" s="19">
        <f t="shared" si="166"/>
        <v>6.1539291145818424</v>
      </c>
      <c r="P1758" t="str">
        <f t="shared" si="167"/>
        <v>Muito Acima do SLA</v>
      </c>
    </row>
    <row r="1759" spans="1:16" hidden="1" x14ac:dyDescent="0.3">
      <c r="A1759" s="1" t="s">
        <v>3241</v>
      </c>
      <c r="B1759" t="s">
        <v>3175</v>
      </c>
      <c r="C1759" t="s">
        <v>8</v>
      </c>
      <c r="D1759" t="s">
        <v>17</v>
      </c>
      <c r="F1759" s="3">
        <v>44903.357342442127</v>
      </c>
      <c r="G1759" s="2">
        <v>44903.357342442127</v>
      </c>
      <c r="H1759" s="3">
        <v>44907.463381168978</v>
      </c>
      <c r="I1759" s="2">
        <v>44907.463381168978</v>
      </c>
      <c r="J1759" s="5">
        <f t="shared" si="162"/>
        <v>4.1060387268516934</v>
      </c>
      <c r="K1759" s="12">
        <f t="shared" si="163"/>
        <v>4.1060387268516934</v>
      </c>
      <c r="L1759" s="5">
        <f t="shared" si="164"/>
        <v>98.544929444440641</v>
      </c>
      <c r="M1759" s="5">
        <v>16</v>
      </c>
      <c r="N1759" t="str">
        <f t="shared" si="165"/>
        <v>Prazo SLA não atendido</v>
      </c>
      <c r="O1759" s="19">
        <f t="shared" si="166"/>
        <v>6.15905809027754</v>
      </c>
      <c r="P1759" t="str">
        <f t="shared" si="167"/>
        <v>Muito Acima do SLA</v>
      </c>
    </row>
    <row r="1760" spans="1:16" hidden="1" x14ac:dyDescent="0.3">
      <c r="A1760" s="1" t="s">
        <v>2155</v>
      </c>
      <c r="B1760" t="s">
        <v>2156</v>
      </c>
      <c r="C1760" t="s">
        <v>16</v>
      </c>
      <c r="D1760" t="s">
        <v>17</v>
      </c>
      <c r="F1760" s="3">
        <v>44967.434425092593</v>
      </c>
      <c r="G1760" s="2">
        <v>44967.434425092593</v>
      </c>
      <c r="H1760" s="3">
        <v>44971.540758819443</v>
      </c>
      <c r="I1760" s="2">
        <v>44971.540758819443</v>
      </c>
      <c r="J1760" s="5">
        <f t="shared" si="162"/>
        <v>4.106333726849698</v>
      </c>
      <c r="K1760" s="12">
        <f t="shared" si="163"/>
        <v>4.106333726849698</v>
      </c>
      <c r="L1760" s="5">
        <f t="shared" si="164"/>
        <v>98.552009444392752</v>
      </c>
      <c r="M1760" s="5">
        <v>16</v>
      </c>
      <c r="N1760" t="str">
        <f t="shared" si="165"/>
        <v>Prazo SLA não atendido</v>
      </c>
      <c r="O1760" s="19">
        <f t="shared" si="166"/>
        <v>6.159500590274547</v>
      </c>
      <c r="P1760" t="str">
        <f t="shared" si="167"/>
        <v>Muito Acima do SLA</v>
      </c>
    </row>
    <row r="1761" spans="1:16" hidden="1" x14ac:dyDescent="0.3">
      <c r="A1761" s="1" t="s">
        <v>1746</v>
      </c>
      <c r="B1761" t="s">
        <v>1747</v>
      </c>
      <c r="C1761" t="s">
        <v>26</v>
      </c>
      <c r="D1761" t="s">
        <v>9</v>
      </c>
      <c r="F1761" s="3">
        <v>44995.764950567129</v>
      </c>
      <c r="G1761" s="2">
        <v>44995.764950567129</v>
      </c>
      <c r="H1761" s="3">
        <v>45026.628799432867</v>
      </c>
      <c r="I1761" s="2">
        <v>45026.628799432867</v>
      </c>
      <c r="J1761" s="5">
        <f t="shared" si="162"/>
        <v>30.863848865737964</v>
      </c>
      <c r="K1761" s="12">
        <f t="shared" si="163"/>
        <v>30.863848865737964</v>
      </c>
      <c r="L1761" s="5">
        <f t="shared" si="164"/>
        <v>740.73237277771113</v>
      </c>
      <c r="M1761" s="5">
        <v>120</v>
      </c>
      <c r="N1761" t="str">
        <f t="shared" si="165"/>
        <v>Prazo SLA não atendido</v>
      </c>
      <c r="O1761" s="19">
        <f t="shared" si="166"/>
        <v>6.1727697731475928</v>
      </c>
      <c r="P1761" t="str">
        <f t="shared" si="167"/>
        <v>Muito Acima do SLA</v>
      </c>
    </row>
    <row r="1762" spans="1:16" hidden="1" x14ac:dyDescent="0.3">
      <c r="A1762" s="1" t="s">
        <v>781</v>
      </c>
      <c r="B1762" t="s">
        <v>782</v>
      </c>
      <c r="C1762" t="s">
        <v>109</v>
      </c>
      <c r="D1762" t="s">
        <v>17</v>
      </c>
      <c r="F1762" s="3">
        <v>45050.714660185185</v>
      </c>
      <c r="G1762" s="2">
        <v>45050.714660185185</v>
      </c>
      <c r="H1762" s="3">
        <v>45054.830044745373</v>
      </c>
      <c r="I1762" s="2">
        <v>45054.830044745373</v>
      </c>
      <c r="J1762" s="5">
        <f t="shared" si="162"/>
        <v>4.1153845601875219</v>
      </c>
      <c r="K1762" s="12">
        <f t="shared" si="163"/>
        <v>4.1153845601875219</v>
      </c>
      <c r="L1762" s="5">
        <f t="shared" si="164"/>
        <v>98.769229444500525</v>
      </c>
      <c r="M1762" s="5">
        <v>16</v>
      </c>
      <c r="N1762" t="str">
        <f t="shared" si="165"/>
        <v>Prazo SLA não atendido</v>
      </c>
      <c r="O1762" s="19">
        <f t="shared" si="166"/>
        <v>6.1730768402812828</v>
      </c>
      <c r="P1762" t="str">
        <f t="shared" si="167"/>
        <v>Muito Acima do SLA</v>
      </c>
    </row>
    <row r="1763" spans="1:16" hidden="1" x14ac:dyDescent="0.3">
      <c r="A1763" s="1" t="s">
        <v>2320</v>
      </c>
      <c r="B1763" t="s">
        <v>2321</v>
      </c>
      <c r="C1763" t="s">
        <v>16</v>
      </c>
      <c r="D1763" t="s">
        <v>43</v>
      </c>
      <c r="F1763" s="3">
        <v>44960.531388333337</v>
      </c>
      <c r="G1763" s="2">
        <v>44960.531388333337</v>
      </c>
      <c r="H1763" s="3">
        <v>44964.664203773151</v>
      </c>
      <c r="I1763" s="2">
        <v>44964.664203773151</v>
      </c>
      <c r="J1763" s="5">
        <f t="shared" si="162"/>
        <v>4.1328154398142942</v>
      </c>
      <c r="K1763" s="12">
        <f t="shared" si="163"/>
        <v>4.1328154398142942</v>
      </c>
      <c r="L1763" s="5">
        <f t="shared" si="164"/>
        <v>99.187570555543061</v>
      </c>
      <c r="M1763" s="5">
        <v>16</v>
      </c>
      <c r="N1763" t="str">
        <f t="shared" si="165"/>
        <v>Prazo SLA não atendido</v>
      </c>
      <c r="O1763" s="19">
        <f t="shared" si="166"/>
        <v>6.1992231597214413</v>
      </c>
      <c r="P1763" t="str">
        <f t="shared" si="167"/>
        <v>Muito Acima do SLA</v>
      </c>
    </row>
    <row r="1764" spans="1:16" hidden="1" x14ac:dyDescent="0.3">
      <c r="A1764" s="1" t="s">
        <v>5944</v>
      </c>
      <c r="B1764" t="s">
        <v>5945</v>
      </c>
      <c r="C1764" t="s">
        <v>768</v>
      </c>
      <c r="D1764" t="s">
        <v>9</v>
      </c>
      <c r="F1764" s="3">
        <v>44754.351943472226</v>
      </c>
      <c r="G1764" s="2">
        <v>44754.351943472226</v>
      </c>
      <c r="H1764" s="3">
        <v>44785.45611684028</v>
      </c>
      <c r="I1764" s="2">
        <v>44785.45611684028</v>
      </c>
      <c r="J1764" s="5">
        <f t="shared" si="162"/>
        <v>31.104173368054035</v>
      </c>
      <c r="K1764" s="12">
        <f t="shared" si="163"/>
        <v>31.104173368054035</v>
      </c>
      <c r="L1764" s="5">
        <f t="shared" si="164"/>
        <v>746.50016083329683</v>
      </c>
      <c r="M1764" s="5">
        <v>120</v>
      </c>
      <c r="N1764" t="str">
        <f t="shared" si="165"/>
        <v>Prazo SLA não atendido</v>
      </c>
      <c r="O1764" s="19">
        <f t="shared" si="166"/>
        <v>6.2208346736108071</v>
      </c>
      <c r="P1764" t="str">
        <f t="shared" si="167"/>
        <v>Muito Acima do SLA</v>
      </c>
    </row>
    <row r="1765" spans="1:16" hidden="1" x14ac:dyDescent="0.3">
      <c r="A1765" s="1" t="s">
        <v>1752</v>
      </c>
      <c r="B1765" t="s">
        <v>1753</v>
      </c>
      <c r="C1765" t="s">
        <v>16</v>
      </c>
      <c r="D1765" t="s">
        <v>17</v>
      </c>
      <c r="F1765" s="3">
        <v>44995.521536493055</v>
      </c>
      <c r="G1765" s="2">
        <v>44995.521536493055</v>
      </c>
      <c r="H1765" s="3">
        <v>44999.669307430559</v>
      </c>
      <c r="I1765" s="2">
        <v>44999.669307430559</v>
      </c>
      <c r="J1765" s="5">
        <f t="shared" si="162"/>
        <v>4.1477709375030827</v>
      </c>
      <c r="K1765" s="12">
        <f t="shared" si="163"/>
        <v>4.1477709375030827</v>
      </c>
      <c r="L1765" s="5">
        <f t="shared" si="164"/>
        <v>99.546502500073984</v>
      </c>
      <c r="M1765" s="5">
        <v>16</v>
      </c>
      <c r="N1765" t="str">
        <f t="shared" si="165"/>
        <v>Prazo SLA não atendido</v>
      </c>
      <c r="O1765" s="19">
        <f t="shared" si="166"/>
        <v>6.221656406254624</v>
      </c>
      <c r="P1765" t="str">
        <f t="shared" si="167"/>
        <v>Muito Acima do SLA</v>
      </c>
    </row>
    <row r="1766" spans="1:16" hidden="1" x14ac:dyDescent="0.3">
      <c r="A1766" s="1" t="s">
        <v>462</v>
      </c>
      <c r="B1766" t="s">
        <v>463</v>
      </c>
      <c r="C1766" t="s">
        <v>26</v>
      </c>
      <c r="D1766" t="s">
        <v>9</v>
      </c>
      <c r="F1766" s="3">
        <v>45072.597508402781</v>
      </c>
      <c r="G1766" s="2">
        <v>45072.597508402781</v>
      </c>
      <c r="H1766" s="3">
        <v>45103.712289305557</v>
      </c>
      <c r="I1766" s="2">
        <v>45103.712289305557</v>
      </c>
      <c r="J1766" s="5">
        <f t="shared" si="162"/>
        <v>31.114780902775237</v>
      </c>
      <c r="K1766" s="12">
        <f t="shared" si="163"/>
        <v>31.114780902775237</v>
      </c>
      <c r="L1766" s="5">
        <f t="shared" si="164"/>
        <v>746.7547416666057</v>
      </c>
      <c r="M1766" s="5">
        <v>120</v>
      </c>
      <c r="N1766" t="str">
        <f t="shared" si="165"/>
        <v>Prazo SLA não atendido</v>
      </c>
      <c r="O1766" s="19">
        <f t="shared" si="166"/>
        <v>6.2229561805550473</v>
      </c>
      <c r="P1766" t="str">
        <f t="shared" si="167"/>
        <v>Muito Acima do SLA</v>
      </c>
    </row>
    <row r="1767" spans="1:16" hidden="1" x14ac:dyDescent="0.3">
      <c r="A1767" s="1" t="s">
        <v>2844</v>
      </c>
      <c r="B1767" t="s">
        <v>2845</v>
      </c>
      <c r="C1767" t="s">
        <v>16</v>
      </c>
      <c r="D1767" t="s">
        <v>17</v>
      </c>
      <c r="F1767" s="3">
        <v>44928.501722013891</v>
      </c>
      <c r="G1767" s="2">
        <v>44928.501722013891</v>
      </c>
      <c r="H1767" s="3">
        <v>44932.65076892361</v>
      </c>
      <c r="I1767" s="2">
        <v>44932.65076892361</v>
      </c>
      <c r="J1767" s="5">
        <f t="shared" si="162"/>
        <v>4.1490469097188907</v>
      </c>
      <c r="K1767" s="12">
        <f t="shared" si="163"/>
        <v>4.1490469097188907</v>
      </c>
      <c r="L1767" s="5">
        <f t="shared" si="164"/>
        <v>99.577125833253376</v>
      </c>
      <c r="M1767" s="5">
        <v>16</v>
      </c>
      <c r="N1767" t="str">
        <f t="shared" si="165"/>
        <v>Prazo SLA não atendido</v>
      </c>
      <c r="O1767" s="19">
        <f t="shared" si="166"/>
        <v>6.223570364578336</v>
      </c>
      <c r="P1767" t="str">
        <f t="shared" si="167"/>
        <v>Muito Acima do SLA</v>
      </c>
    </row>
    <row r="1768" spans="1:16" hidden="1" x14ac:dyDescent="0.3">
      <c r="A1768" s="1" t="s">
        <v>2846</v>
      </c>
      <c r="B1768" t="s">
        <v>2847</v>
      </c>
      <c r="C1768" t="s">
        <v>16</v>
      </c>
      <c r="D1768" t="s">
        <v>17</v>
      </c>
      <c r="F1768" s="3">
        <v>44928.501062476855</v>
      </c>
      <c r="G1768" s="2">
        <v>44928.501062476855</v>
      </c>
      <c r="H1768" s="3">
        <v>44932.651067974541</v>
      </c>
      <c r="I1768" s="2">
        <v>44932.651067974541</v>
      </c>
      <c r="J1768" s="5">
        <f t="shared" si="162"/>
        <v>4.1500054976859246</v>
      </c>
      <c r="K1768" s="12">
        <f t="shared" si="163"/>
        <v>4.1500054976859246</v>
      </c>
      <c r="L1768" s="5">
        <f t="shared" si="164"/>
        <v>99.600131944462191</v>
      </c>
      <c r="M1768" s="5">
        <v>16</v>
      </c>
      <c r="N1768" t="str">
        <f t="shared" si="165"/>
        <v>Prazo SLA não atendido</v>
      </c>
      <c r="O1768" s="19">
        <f t="shared" si="166"/>
        <v>6.225008246528887</v>
      </c>
      <c r="P1768" t="str">
        <f t="shared" si="167"/>
        <v>Muito Acima do SLA</v>
      </c>
    </row>
    <row r="1769" spans="1:16" hidden="1" x14ac:dyDescent="0.3">
      <c r="A1769" s="1" t="s">
        <v>2848</v>
      </c>
      <c r="B1769" t="s">
        <v>2849</v>
      </c>
      <c r="C1769" t="s">
        <v>16</v>
      </c>
      <c r="D1769" t="s">
        <v>17</v>
      </c>
      <c r="F1769" s="3">
        <v>44928.50024523148</v>
      </c>
      <c r="G1769" s="2">
        <v>44928.50024523148</v>
      </c>
      <c r="H1769" s="3">
        <v>44932.65136758102</v>
      </c>
      <c r="I1769" s="2">
        <v>44932.65136758102</v>
      </c>
      <c r="J1769" s="5">
        <f t="shared" si="162"/>
        <v>4.1511223495399463</v>
      </c>
      <c r="K1769" s="12">
        <f t="shared" si="163"/>
        <v>4.1511223495399463</v>
      </c>
      <c r="L1769" s="5">
        <f t="shared" si="164"/>
        <v>99.626936388958711</v>
      </c>
      <c r="M1769" s="5">
        <v>16</v>
      </c>
      <c r="N1769" t="str">
        <f t="shared" si="165"/>
        <v>Prazo SLA não atendido</v>
      </c>
      <c r="O1769" s="19">
        <f t="shared" si="166"/>
        <v>6.2266835243099194</v>
      </c>
      <c r="P1769" t="str">
        <f t="shared" si="167"/>
        <v>Muito Acima do SLA</v>
      </c>
    </row>
    <row r="1770" spans="1:16" hidden="1" x14ac:dyDescent="0.3">
      <c r="A1770" s="1" t="s">
        <v>2850</v>
      </c>
      <c r="B1770" t="s">
        <v>2851</v>
      </c>
      <c r="C1770" t="s">
        <v>16</v>
      </c>
      <c r="D1770" t="s">
        <v>17</v>
      </c>
      <c r="F1770" s="3">
        <v>44928.499478611113</v>
      </c>
      <c r="G1770" s="2">
        <v>44928.499478611113</v>
      </c>
      <c r="H1770" s="3">
        <v>44932.651641157405</v>
      </c>
      <c r="I1770" s="2">
        <v>44932.651641157405</v>
      </c>
      <c r="J1770" s="5">
        <f t="shared" si="162"/>
        <v>4.1521625462919474</v>
      </c>
      <c r="K1770" s="12">
        <f t="shared" si="163"/>
        <v>4.1521625462919474</v>
      </c>
      <c r="L1770" s="5">
        <f t="shared" si="164"/>
        <v>99.651901111006737</v>
      </c>
      <c r="M1770" s="5">
        <v>16</v>
      </c>
      <c r="N1770" t="str">
        <f t="shared" si="165"/>
        <v>Prazo SLA não atendido</v>
      </c>
      <c r="O1770" s="19">
        <f t="shared" si="166"/>
        <v>6.228243819437921</v>
      </c>
      <c r="P1770" t="str">
        <f t="shared" si="167"/>
        <v>Muito Acima do SLA</v>
      </c>
    </row>
    <row r="1771" spans="1:16" hidden="1" x14ac:dyDescent="0.3">
      <c r="A1771" s="1" t="s">
        <v>2305</v>
      </c>
      <c r="B1771" t="s">
        <v>2306</v>
      </c>
      <c r="C1771" t="s">
        <v>26</v>
      </c>
      <c r="D1771" t="s">
        <v>9</v>
      </c>
      <c r="F1771" s="3">
        <v>44963.443883865744</v>
      </c>
      <c r="G1771" s="2">
        <v>44963.443883865744</v>
      </c>
      <c r="H1771" s="3">
        <v>44994.612898101848</v>
      </c>
      <c r="I1771" s="2">
        <v>44994.612898101848</v>
      </c>
      <c r="J1771" s="5">
        <f t="shared" si="162"/>
        <v>31.169014236103976</v>
      </c>
      <c r="K1771" s="12">
        <f t="shared" si="163"/>
        <v>31.169014236103976</v>
      </c>
      <c r="L1771" s="5">
        <f t="shared" si="164"/>
        <v>748.05634166649543</v>
      </c>
      <c r="M1771" s="5">
        <v>120</v>
      </c>
      <c r="N1771" t="str">
        <f t="shared" si="165"/>
        <v>Prazo SLA não atendido</v>
      </c>
      <c r="O1771" s="19">
        <f t="shared" si="166"/>
        <v>6.2338028472207956</v>
      </c>
      <c r="P1771" t="str">
        <f t="shared" si="167"/>
        <v>Muito Acima do SLA</v>
      </c>
    </row>
    <row r="1772" spans="1:16" hidden="1" x14ac:dyDescent="0.3">
      <c r="A1772" s="1" t="s">
        <v>1994</v>
      </c>
      <c r="B1772" t="s">
        <v>1417</v>
      </c>
      <c r="C1772" t="s">
        <v>16</v>
      </c>
      <c r="D1772" t="s">
        <v>9</v>
      </c>
      <c r="F1772" s="3">
        <v>44984.421493275462</v>
      </c>
      <c r="G1772" s="2">
        <v>44984.421493275462</v>
      </c>
      <c r="H1772" s="3">
        <v>45015.594656157409</v>
      </c>
      <c r="I1772" s="2">
        <v>45015.594656157409</v>
      </c>
      <c r="J1772" s="5">
        <f t="shared" si="162"/>
        <v>31.173162881947064</v>
      </c>
      <c r="K1772" s="12">
        <f t="shared" si="163"/>
        <v>31.173162881947064</v>
      </c>
      <c r="L1772" s="5">
        <f t="shared" si="164"/>
        <v>748.15590916672954</v>
      </c>
      <c r="M1772" s="5">
        <v>120</v>
      </c>
      <c r="N1772" t="str">
        <f t="shared" si="165"/>
        <v>Prazo SLA não atendido</v>
      </c>
      <c r="O1772" s="19">
        <f t="shared" si="166"/>
        <v>6.234632576389413</v>
      </c>
      <c r="P1772" t="str">
        <f t="shared" si="167"/>
        <v>Muito Acima do SLA</v>
      </c>
    </row>
    <row r="1773" spans="1:16" hidden="1" x14ac:dyDescent="0.3">
      <c r="A1773" s="1" t="s">
        <v>2656</v>
      </c>
      <c r="B1773" t="s">
        <v>2657</v>
      </c>
      <c r="C1773" t="s">
        <v>12</v>
      </c>
      <c r="D1773" t="s">
        <v>68</v>
      </c>
      <c r="F1773" s="3">
        <v>44938.384581874998</v>
      </c>
      <c r="G1773" s="2">
        <v>44938.384581874998</v>
      </c>
      <c r="H1773" s="3">
        <v>44944.639785208332</v>
      </c>
      <c r="I1773" s="2">
        <v>44944.639785208332</v>
      </c>
      <c r="J1773" s="5">
        <f t="shared" si="162"/>
        <v>6.255203333334066</v>
      </c>
      <c r="K1773" s="12">
        <f t="shared" si="163"/>
        <v>6.255203333334066</v>
      </c>
      <c r="L1773" s="5">
        <f t="shared" si="164"/>
        <v>150.12488000001758</v>
      </c>
      <c r="M1773" s="5">
        <v>24</v>
      </c>
      <c r="N1773" t="str">
        <f t="shared" si="165"/>
        <v>Prazo SLA não atendido</v>
      </c>
      <c r="O1773" s="19">
        <f t="shared" si="166"/>
        <v>6.255203333334066</v>
      </c>
      <c r="P1773" t="str">
        <f t="shared" si="167"/>
        <v>Muito Acima do SLA</v>
      </c>
    </row>
    <row r="1774" spans="1:16" hidden="1" x14ac:dyDescent="0.3">
      <c r="A1774" s="1" t="s">
        <v>3338</v>
      </c>
      <c r="B1774" t="s">
        <v>3339</v>
      </c>
      <c r="C1774" t="s">
        <v>71</v>
      </c>
      <c r="D1774" t="s">
        <v>577</v>
      </c>
      <c r="F1774" s="3">
        <v>44900.367983090277</v>
      </c>
      <c r="G1774" s="2">
        <v>44900.367983090277</v>
      </c>
      <c r="H1774" s="3">
        <v>44908.716450706015</v>
      </c>
      <c r="I1774" s="2">
        <v>44908.716450706015</v>
      </c>
      <c r="J1774" s="5">
        <f t="shared" si="162"/>
        <v>8.3484676157386275</v>
      </c>
      <c r="K1774" s="12">
        <f t="shared" si="163"/>
        <v>8.3484676157386275</v>
      </c>
      <c r="L1774" s="5">
        <f t="shared" si="164"/>
        <v>200.36322277772706</v>
      </c>
      <c r="M1774" s="5">
        <v>32</v>
      </c>
      <c r="N1774" t="str">
        <f t="shared" si="165"/>
        <v>Prazo SLA não atendido</v>
      </c>
      <c r="O1774" s="19">
        <f t="shared" si="166"/>
        <v>6.2613507118039706</v>
      </c>
      <c r="P1774" t="str">
        <f t="shared" si="167"/>
        <v>Muito Acima do SLA</v>
      </c>
    </row>
    <row r="1775" spans="1:16" hidden="1" x14ac:dyDescent="0.3">
      <c r="A1775" s="1" t="s">
        <v>2171</v>
      </c>
      <c r="B1775" t="s">
        <v>2172</v>
      </c>
      <c r="C1775" t="s">
        <v>16</v>
      </c>
      <c r="D1775" t="s">
        <v>17</v>
      </c>
      <c r="F1775" s="3">
        <v>44966.685794027777</v>
      </c>
      <c r="G1775" s="2">
        <v>44966.685794027777</v>
      </c>
      <c r="H1775" s="3">
        <v>44970.86007934028</v>
      </c>
      <c r="I1775" s="2">
        <v>44970.86007934028</v>
      </c>
      <c r="J1775" s="5">
        <f t="shared" si="162"/>
        <v>4.1742853125033434</v>
      </c>
      <c r="K1775" s="12">
        <f t="shared" si="163"/>
        <v>4.1742853125033434</v>
      </c>
      <c r="L1775" s="5">
        <f t="shared" si="164"/>
        <v>100.18284750008024</v>
      </c>
      <c r="M1775" s="5">
        <v>16</v>
      </c>
      <c r="N1775" t="str">
        <f t="shared" si="165"/>
        <v>Prazo SLA não atendido</v>
      </c>
      <c r="O1775" s="19">
        <f t="shared" si="166"/>
        <v>6.2614279687550152</v>
      </c>
      <c r="P1775" t="str">
        <f t="shared" si="167"/>
        <v>Muito Acima do SLA</v>
      </c>
    </row>
    <row r="1776" spans="1:16" hidden="1" x14ac:dyDescent="0.3">
      <c r="A1776" s="1" t="s">
        <v>2331</v>
      </c>
      <c r="B1776" t="s">
        <v>2332</v>
      </c>
      <c r="C1776" t="s">
        <v>16</v>
      </c>
      <c r="D1776" t="s">
        <v>17</v>
      </c>
      <c r="F1776" s="3">
        <v>44959.775483043981</v>
      </c>
      <c r="G1776" s="2">
        <v>44959.775483043981</v>
      </c>
      <c r="H1776" s="3">
        <v>44963.953272743056</v>
      </c>
      <c r="I1776" s="2">
        <v>44963.953272743056</v>
      </c>
      <c r="J1776" s="5">
        <f t="shared" si="162"/>
        <v>4.1777896990752197</v>
      </c>
      <c r="K1776" s="12">
        <f t="shared" si="163"/>
        <v>4.1777896990752197</v>
      </c>
      <c r="L1776" s="5">
        <f t="shared" si="164"/>
        <v>100.26695277780527</v>
      </c>
      <c r="M1776" s="5">
        <v>16</v>
      </c>
      <c r="N1776" t="str">
        <f t="shared" si="165"/>
        <v>Prazo SLA não atendido</v>
      </c>
      <c r="O1776" s="19">
        <f t="shared" si="166"/>
        <v>6.2666845486128295</v>
      </c>
      <c r="P1776" t="str">
        <f t="shared" si="167"/>
        <v>Muito Acima do SLA</v>
      </c>
    </row>
    <row r="1777" spans="1:16" hidden="1" x14ac:dyDescent="0.3">
      <c r="A1777" s="1" t="s">
        <v>353</v>
      </c>
      <c r="B1777" t="s">
        <v>352</v>
      </c>
      <c r="C1777" t="s">
        <v>12</v>
      </c>
      <c r="D1777" t="s">
        <v>17</v>
      </c>
      <c r="F1777" s="3">
        <v>45079.421873831016</v>
      </c>
      <c r="G1777" s="2">
        <v>45079.421873831016</v>
      </c>
      <c r="H1777" s="3">
        <v>45083.601670775461</v>
      </c>
      <c r="I1777" s="2">
        <v>45083.601670775461</v>
      </c>
      <c r="J1777" s="5">
        <f t="shared" si="162"/>
        <v>4.1797969444451155</v>
      </c>
      <c r="K1777" s="12">
        <f t="shared" si="163"/>
        <v>4.1797969444451155</v>
      </c>
      <c r="L1777" s="5">
        <f t="shared" si="164"/>
        <v>100.31512666668277</v>
      </c>
      <c r="M1777" s="5">
        <v>16</v>
      </c>
      <c r="N1777" t="str">
        <f t="shared" si="165"/>
        <v>Prazo SLA não atendido</v>
      </c>
      <c r="O1777" s="19">
        <f t="shared" si="166"/>
        <v>6.2696954166676733</v>
      </c>
      <c r="P1777" t="str">
        <f t="shared" si="167"/>
        <v>Muito Acima do SLA</v>
      </c>
    </row>
    <row r="1778" spans="1:16" hidden="1" x14ac:dyDescent="0.3">
      <c r="A1778" s="1" t="s">
        <v>3064</v>
      </c>
      <c r="B1778" t="s">
        <v>3065</v>
      </c>
      <c r="C1778" t="s">
        <v>16</v>
      </c>
      <c r="D1778" t="s">
        <v>9</v>
      </c>
      <c r="F1778" s="3">
        <v>44911.60146755787</v>
      </c>
      <c r="G1778" s="2">
        <v>44911.60146755787</v>
      </c>
      <c r="H1778" s="3">
        <v>44943.40293355324</v>
      </c>
      <c r="I1778" s="2">
        <v>44943.40293355324</v>
      </c>
      <c r="J1778" s="5">
        <f t="shared" si="162"/>
        <v>31.801465995369654</v>
      </c>
      <c r="K1778" s="12">
        <f t="shared" si="163"/>
        <v>31.801465995369654</v>
      </c>
      <c r="L1778" s="5">
        <f t="shared" si="164"/>
        <v>763.23518388887169</v>
      </c>
      <c r="M1778" s="5">
        <v>120</v>
      </c>
      <c r="N1778" t="str">
        <f t="shared" si="165"/>
        <v>Prazo SLA não atendido</v>
      </c>
      <c r="O1778" s="19">
        <f t="shared" si="166"/>
        <v>6.3602931990739311</v>
      </c>
      <c r="P1778" t="str">
        <f t="shared" si="167"/>
        <v>Muito Acima do SLA</v>
      </c>
    </row>
    <row r="1779" spans="1:16" hidden="1" x14ac:dyDescent="0.3">
      <c r="A1779" s="1" t="s">
        <v>3611</v>
      </c>
      <c r="B1779" t="s">
        <v>3612</v>
      </c>
      <c r="C1779" t="s">
        <v>16</v>
      </c>
      <c r="D1779" t="s">
        <v>9</v>
      </c>
      <c r="F1779" s="3">
        <v>44883.536042511572</v>
      </c>
      <c r="G1779" s="2">
        <v>44883.536042511572</v>
      </c>
      <c r="H1779" s="3">
        <v>44915.339607696762</v>
      </c>
      <c r="I1779" s="2">
        <v>44915.339607696762</v>
      </c>
      <c r="J1779" s="5">
        <f t="shared" si="162"/>
        <v>31.803565185189655</v>
      </c>
      <c r="K1779" s="12">
        <f t="shared" si="163"/>
        <v>31.803565185189655</v>
      </c>
      <c r="L1779" s="5">
        <f t="shared" si="164"/>
        <v>763.28556444455171</v>
      </c>
      <c r="M1779" s="5">
        <v>120</v>
      </c>
      <c r="N1779" t="str">
        <f t="shared" si="165"/>
        <v>Prazo SLA não atendido</v>
      </c>
      <c r="O1779" s="19">
        <f t="shared" si="166"/>
        <v>6.3607130370379306</v>
      </c>
      <c r="P1779" t="str">
        <f t="shared" si="167"/>
        <v>Muito Acima do SLA</v>
      </c>
    </row>
    <row r="1780" spans="1:16" hidden="1" x14ac:dyDescent="0.3">
      <c r="A1780" s="1" t="s">
        <v>5529</v>
      </c>
      <c r="B1780" t="s">
        <v>5530</v>
      </c>
      <c r="C1780" t="s">
        <v>109</v>
      </c>
      <c r="D1780" t="s">
        <v>9</v>
      </c>
      <c r="F1780" s="3">
        <v>44771.850028657405</v>
      </c>
      <c r="G1780" s="2">
        <v>44771.850028657405</v>
      </c>
      <c r="H1780" s="3">
        <v>44803.742078993055</v>
      </c>
      <c r="I1780" s="2">
        <v>44803.742078993055</v>
      </c>
      <c r="J1780" s="5">
        <f t="shared" si="162"/>
        <v>31.892050335649401</v>
      </c>
      <c r="K1780" s="12">
        <f t="shared" si="163"/>
        <v>31.892050335649401</v>
      </c>
      <c r="L1780" s="5">
        <f t="shared" si="164"/>
        <v>765.40920805558562</v>
      </c>
      <c r="M1780" s="5">
        <v>120</v>
      </c>
      <c r="N1780" t="str">
        <f t="shared" si="165"/>
        <v>Prazo SLA não atendido</v>
      </c>
      <c r="O1780" s="19">
        <f t="shared" si="166"/>
        <v>6.37841006712988</v>
      </c>
      <c r="P1780" t="str">
        <f t="shared" si="167"/>
        <v>Muito Acima do SLA</v>
      </c>
    </row>
    <row r="1781" spans="1:16" hidden="1" x14ac:dyDescent="0.3">
      <c r="A1781" s="1" t="s">
        <v>1338</v>
      </c>
      <c r="B1781" t="s">
        <v>1339</v>
      </c>
      <c r="C1781" t="s">
        <v>26</v>
      </c>
      <c r="D1781" t="s">
        <v>13</v>
      </c>
      <c r="F1781" s="3">
        <v>45015.770584710648</v>
      </c>
      <c r="G1781" s="2">
        <v>45015.770584710648</v>
      </c>
      <c r="H1781" s="3">
        <v>45026.413187523147</v>
      </c>
      <c r="I1781" s="2">
        <v>45026.413187523147</v>
      </c>
      <c r="J1781" s="5">
        <f t="shared" si="162"/>
        <v>10.642602812498808</v>
      </c>
      <c r="K1781" s="12">
        <f t="shared" si="163"/>
        <v>10.642602812498808</v>
      </c>
      <c r="L1781" s="5">
        <f t="shared" si="164"/>
        <v>255.42246749997139</v>
      </c>
      <c r="M1781" s="5">
        <v>40</v>
      </c>
      <c r="N1781" t="str">
        <f t="shared" si="165"/>
        <v>Prazo SLA não atendido</v>
      </c>
      <c r="O1781" s="19">
        <f t="shared" si="166"/>
        <v>6.3855616874992851</v>
      </c>
      <c r="P1781" t="str">
        <f t="shared" si="167"/>
        <v>Muito Acima do SLA</v>
      </c>
    </row>
    <row r="1782" spans="1:16" hidden="1" x14ac:dyDescent="0.3">
      <c r="A1782" s="1" t="s">
        <v>3005</v>
      </c>
      <c r="B1782" t="s">
        <v>3006</v>
      </c>
      <c r="C1782" t="s">
        <v>16</v>
      </c>
      <c r="D1782" t="s">
        <v>17</v>
      </c>
      <c r="F1782" s="3">
        <v>44917.431248796296</v>
      </c>
      <c r="G1782" s="2">
        <v>44917.431248796296</v>
      </c>
      <c r="H1782" s="3">
        <v>44921.690705057874</v>
      </c>
      <c r="I1782" s="2">
        <v>44921.690705057874</v>
      </c>
      <c r="J1782" s="5">
        <f t="shared" si="162"/>
        <v>4.2594562615777249</v>
      </c>
      <c r="K1782" s="12">
        <f t="shared" si="163"/>
        <v>4.2594562615777249</v>
      </c>
      <c r="L1782" s="5">
        <f t="shared" si="164"/>
        <v>102.2269502778654</v>
      </c>
      <c r="M1782" s="5">
        <v>16</v>
      </c>
      <c r="N1782" t="str">
        <f t="shared" si="165"/>
        <v>Prazo SLA não atendido</v>
      </c>
      <c r="O1782" s="19">
        <f t="shared" si="166"/>
        <v>6.3891843923665874</v>
      </c>
      <c r="P1782" t="str">
        <f t="shared" si="167"/>
        <v>Muito Acima do SLA</v>
      </c>
    </row>
    <row r="1783" spans="1:16" hidden="1" x14ac:dyDescent="0.3">
      <c r="A1783" s="1" t="s">
        <v>1913</v>
      </c>
      <c r="B1783" t="s">
        <v>1914</v>
      </c>
      <c r="C1783" t="s">
        <v>26</v>
      </c>
      <c r="D1783" t="s">
        <v>9</v>
      </c>
      <c r="F1783" s="3">
        <v>44987.436982222222</v>
      </c>
      <c r="G1783" s="2">
        <v>44987.436982222222</v>
      </c>
      <c r="H1783" s="3">
        <v>45019.717273807873</v>
      </c>
      <c r="I1783" s="2">
        <v>45019.717273807873</v>
      </c>
      <c r="J1783" s="5">
        <f t="shared" si="162"/>
        <v>32.280291585651867</v>
      </c>
      <c r="K1783" s="12">
        <f t="shared" si="163"/>
        <v>32.280291585651867</v>
      </c>
      <c r="L1783" s="5">
        <f t="shared" si="164"/>
        <v>774.7269980556448</v>
      </c>
      <c r="M1783" s="5">
        <v>120</v>
      </c>
      <c r="N1783" t="str">
        <f t="shared" si="165"/>
        <v>Prazo SLA não atendido</v>
      </c>
      <c r="O1783" s="19">
        <f t="shared" si="166"/>
        <v>6.4560583171303731</v>
      </c>
      <c r="P1783" t="str">
        <f t="shared" si="167"/>
        <v>Muito Acima do SLA</v>
      </c>
    </row>
    <row r="1784" spans="1:16" hidden="1" x14ac:dyDescent="0.3">
      <c r="A1784" s="1" t="s">
        <v>1230</v>
      </c>
      <c r="B1784" t="s">
        <v>1231</v>
      </c>
      <c r="C1784" t="s">
        <v>124</v>
      </c>
      <c r="D1784" t="s">
        <v>23</v>
      </c>
      <c r="F1784" s="3">
        <v>45021.679736516206</v>
      </c>
      <c r="G1784" s="2">
        <v>45021.679736516206</v>
      </c>
      <c r="H1784" s="3">
        <v>45070.680207696758</v>
      </c>
      <c r="I1784" s="2">
        <v>45070.680207696758</v>
      </c>
      <c r="J1784" s="5">
        <f t="shared" si="162"/>
        <v>49.000471180552267</v>
      </c>
      <c r="K1784" s="12">
        <f t="shared" si="163"/>
        <v>49.000471180552267</v>
      </c>
      <c r="L1784" s="5">
        <f t="shared" si="164"/>
        <v>1176.0113083332544</v>
      </c>
      <c r="M1784" s="5">
        <v>180</v>
      </c>
      <c r="N1784" t="str">
        <f t="shared" si="165"/>
        <v>Prazo SLA não atendido</v>
      </c>
      <c r="O1784" s="19">
        <f t="shared" si="166"/>
        <v>6.533396157406969</v>
      </c>
      <c r="P1784" t="str">
        <f t="shared" si="167"/>
        <v>Muito Acima do SLA</v>
      </c>
    </row>
    <row r="1785" spans="1:16" hidden="1" x14ac:dyDescent="0.3">
      <c r="A1785" s="1" t="s">
        <v>4944</v>
      </c>
      <c r="B1785" t="s">
        <v>419</v>
      </c>
      <c r="C1785" t="s">
        <v>8</v>
      </c>
      <c r="D1785" t="s">
        <v>17</v>
      </c>
      <c r="F1785" s="3">
        <v>44809.457218437499</v>
      </c>
      <c r="G1785" s="2">
        <v>44809.457218437499</v>
      </c>
      <c r="H1785" s="3">
        <v>44813.816775150466</v>
      </c>
      <c r="I1785" s="2">
        <v>44813.816775150466</v>
      </c>
      <c r="J1785" s="5">
        <f t="shared" si="162"/>
        <v>4.359556712966878</v>
      </c>
      <c r="K1785" s="12">
        <f t="shared" si="163"/>
        <v>4.359556712966878</v>
      </c>
      <c r="L1785" s="5">
        <f t="shared" si="164"/>
        <v>104.62936111120507</v>
      </c>
      <c r="M1785" s="5">
        <v>16</v>
      </c>
      <c r="N1785" t="str">
        <f t="shared" si="165"/>
        <v>Prazo SLA não atendido</v>
      </c>
      <c r="O1785" s="19">
        <f t="shared" si="166"/>
        <v>6.539335069450317</v>
      </c>
      <c r="P1785" t="str">
        <f t="shared" si="167"/>
        <v>Muito Acima do SLA</v>
      </c>
    </row>
    <row r="1786" spans="1:16" hidden="1" x14ac:dyDescent="0.3">
      <c r="A1786" s="1" t="s">
        <v>1316</v>
      </c>
      <c r="B1786" t="s">
        <v>1317</v>
      </c>
      <c r="C1786" t="s">
        <v>26</v>
      </c>
      <c r="D1786" t="s">
        <v>9</v>
      </c>
      <c r="F1786" s="3">
        <v>45016.754620219908</v>
      </c>
      <c r="G1786" s="2">
        <v>45016.754620219908</v>
      </c>
      <c r="H1786" s="3">
        <v>45049.477067430555</v>
      </c>
      <c r="I1786" s="2">
        <v>45049.477067430555</v>
      </c>
      <c r="J1786" s="5">
        <f t="shared" si="162"/>
        <v>32.722447210646351</v>
      </c>
      <c r="K1786" s="12">
        <f t="shared" si="163"/>
        <v>32.722447210646351</v>
      </c>
      <c r="L1786" s="5">
        <f t="shared" si="164"/>
        <v>785.33873305551242</v>
      </c>
      <c r="M1786" s="5">
        <v>120</v>
      </c>
      <c r="N1786" t="str">
        <f t="shared" si="165"/>
        <v>Prazo SLA não atendido</v>
      </c>
      <c r="O1786" s="19">
        <f t="shared" si="166"/>
        <v>6.5444894421292705</v>
      </c>
      <c r="P1786" t="str">
        <f t="shared" si="167"/>
        <v>Muito Acima do SLA</v>
      </c>
    </row>
    <row r="1787" spans="1:16" hidden="1" x14ac:dyDescent="0.3">
      <c r="A1787" s="1" t="s">
        <v>1318</v>
      </c>
      <c r="B1787" t="s">
        <v>1319</v>
      </c>
      <c r="C1787" t="s">
        <v>26</v>
      </c>
      <c r="D1787" t="s">
        <v>9</v>
      </c>
      <c r="F1787" s="3">
        <v>45016.743821979166</v>
      </c>
      <c r="G1787" s="2">
        <v>45016.743821979166</v>
      </c>
      <c r="H1787" s="3">
        <v>45049.478522245372</v>
      </c>
      <c r="I1787" s="2">
        <v>45049.478522245372</v>
      </c>
      <c r="J1787" s="5">
        <f t="shared" si="162"/>
        <v>32.734700266206346</v>
      </c>
      <c r="K1787" s="12">
        <f t="shared" si="163"/>
        <v>32.734700266206346</v>
      </c>
      <c r="L1787" s="5">
        <f t="shared" si="164"/>
        <v>785.6328063889523</v>
      </c>
      <c r="M1787" s="5">
        <v>120</v>
      </c>
      <c r="N1787" t="str">
        <f t="shared" si="165"/>
        <v>Prazo SLA não atendido</v>
      </c>
      <c r="O1787" s="19">
        <f t="shared" si="166"/>
        <v>6.5469400532412694</v>
      </c>
      <c r="P1787" t="str">
        <f t="shared" si="167"/>
        <v>Muito Acima do SLA</v>
      </c>
    </row>
    <row r="1788" spans="1:16" hidden="1" x14ac:dyDescent="0.3">
      <c r="A1788" s="1" t="s">
        <v>1320</v>
      </c>
      <c r="B1788" t="s">
        <v>1321</v>
      </c>
      <c r="C1788" t="s">
        <v>26</v>
      </c>
      <c r="D1788" t="s">
        <v>9</v>
      </c>
      <c r="F1788" s="3">
        <v>45016.728050243059</v>
      </c>
      <c r="G1788" s="2">
        <v>45016.728050243059</v>
      </c>
      <c r="H1788" s="3">
        <v>45049.480145254631</v>
      </c>
      <c r="I1788" s="2">
        <v>45049.480145254631</v>
      </c>
      <c r="J1788" s="5">
        <f t="shared" si="162"/>
        <v>32.752095011572237</v>
      </c>
      <c r="K1788" s="12">
        <f t="shared" si="163"/>
        <v>32.752095011572237</v>
      </c>
      <c r="L1788" s="5">
        <f t="shared" si="164"/>
        <v>786.05028027773369</v>
      </c>
      <c r="M1788" s="5">
        <v>120</v>
      </c>
      <c r="N1788" t="str">
        <f t="shared" si="165"/>
        <v>Prazo SLA não atendido</v>
      </c>
      <c r="O1788" s="19">
        <f t="shared" si="166"/>
        <v>6.5504190023144471</v>
      </c>
      <c r="P1788" t="str">
        <f t="shared" si="167"/>
        <v>Muito Acima do SLA</v>
      </c>
    </row>
    <row r="1789" spans="1:16" hidden="1" x14ac:dyDescent="0.3">
      <c r="A1789" s="1" t="s">
        <v>5458</v>
      </c>
      <c r="B1789" t="s">
        <v>5459</v>
      </c>
      <c r="C1789" t="s">
        <v>4506</v>
      </c>
      <c r="D1789" t="s">
        <v>23</v>
      </c>
      <c r="F1789" s="3">
        <v>44777.409425543985</v>
      </c>
      <c r="G1789" s="2">
        <v>44777.409425543985</v>
      </c>
      <c r="H1789" s="3">
        <v>44826.617377349539</v>
      </c>
      <c r="I1789" s="2">
        <v>44826.617377349539</v>
      </c>
      <c r="J1789" s="5">
        <f t="shared" si="162"/>
        <v>49.20795180555433</v>
      </c>
      <c r="K1789" s="12">
        <f t="shared" si="163"/>
        <v>49.20795180555433</v>
      </c>
      <c r="L1789" s="5">
        <f t="shared" si="164"/>
        <v>1180.9908433333039</v>
      </c>
      <c r="M1789" s="5">
        <v>180</v>
      </c>
      <c r="N1789" t="str">
        <f t="shared" si="165"/>
        <v>Prazo SLA não atendido</v>
      </c>
      <c r="O1789" s="19">
        <f t="shared" si="166"/>
        <v>6.5610602407405771</v>
      </c>
      <c r="P1789" t="str">
        <f t="shared" si="167"/>
        <v>Muito Acima do SLA</v>
      </c>
    </row>
    <row r="1790" spans="1:16" hidden="1" x14ac:dyDescent="0.3">
      <c r="A1790" s="1" t="s">
        <v>4649</v>
      </c>
      <c r="B1790" t="s">
        <v>4650</v>
      </c>
      <c r="C1790" t="s">
        <v>109</v>
      </c>
      <c r="D1790" t="s">
        <v>9</v>
      </c>
      <c r="F1790" s="3">
        <v>44825.72264576389</v>
      </c>
      <c r="G1790" s="2">
        <v>44825.72264576389</v>
      </c>
      <c r="H1790" s="3">
        <v>44858.621452627318</v>
      </c>
      <c r="I1790" s="2">
        <v>44858.621452627318</v>
      </c>
      <c r="J1790" s="5">
        <f t="shared" si="162"/>
        <v>32.898806863428035</v>
      </c>
      <c r="K1790" s="12">
        <f t="shared" si="163"/>
        <v>32.898806863428035</v>
      </c>
      <c r="L1790" s="5">
        <f t="shared" si="164"/>
        <v>789.57136472227285</v>
      </c>
      <c r="M1790" s="5">
        <v>120</v>
      </c>
      <c r="N1790" t="str">
        <f t="shared" si="165"/>
        <v>Prazo SLA não atendido</v>
      </c>
      <c r="O1790" s="19">
        <f t="shared" si="166"/>
        <v>6.5797613726856072</v>
      </c>
      <c r="P1790" t="str">
        <f t="shared" si="167"/>
        <v>Muito Acima do SLA</v>
      </c>
    </row>
    <row r="1791" spans="1:16" hidden="1" x14ac:dyDescent="0.3">
      <c r="A1791" s="1" t="s">
        <v>5195</v>
      </c>
      <c r="B1791" t="s">
        <v>5196</v>
      </c>
      <c r="C1791" t="s">
        <v>109</v>
      </c>
      <c r="D1791" t="s">
        <v>9</v>
      </c>
      <c r="F1791" s="3">
        <v>44792.466207303238</v>
      </c>
      <c r="G1791" s="2">
        <v>44792.466207303238</v>
      </c>
      <c r="H1791" s="3">
        <v>44825.481349120368</v>
      </c>
      <c r="I1791" s="2">
        <v>44825.481349120368</v>
      </c>
      <c r="J1791" s="5">
        <f t="shared" si="162"/>
        <v>33.015141817129916</v>
      </c>
      <c r="K1791" s="12">
        <f t="shared" si="163"/>
        <v>33.015141817129916</v>
      </c>
      <c r="L1791" s="5">
        <f t="shared" si="164"/>
        <v>792.36340361111797</v>
      </c>
      <c r="M1791" s="5">
        <v>120</v>
      </c>
      <c r="N1791" t="str">
        <f t="shared" si="165"/>
        <v>Prazo SLA não atendido</v>
      </c>
      <c r="O1791" s="19">
        <f t="shared" si="166"/>
        <v>6.6030283634259828</v>
      </c>
      <c r="P1791" t="str">
        <f t="shared" si="167"/>
        <v>Muito Acima do SLA</v>
      </c>
    </row>
    <row r="1792" spans="1:16" hidden="1" x14ac:dyDescent="0.3">
      <c r="A1792" s="1" t="s">
        <v>2370</v>
      </c>
      <c r="B1792" t="s">
        <v>2371</v>
      </c>
      <c r="C1792" t="s">
        <v>16</v>
      </c>
      <c r="D1792" t="s">
        <v>9</v>
      </c>
      <c r="F1792" s="3">
        <v>44958.417472060188</v>
      </c>
      <c r="G1792" s="2">
        <v>44958.417472060188</v>
      </c>
      <c r="H1792" s="3">
        <v>44991.452634108799</v>
      </c>
      <c r="I1792" s="2">
        <v>44991.452634108799</v>
      </c>
      <c r="J1792" s="5">
        <f t="shared" si="162"/>
        <v>33.0351620486108</v>
      </c>
      <c r="K1792" s="12">
        <f t="shared" si="163"/>
        <v>33.0351620486108</v>
      </c>
      <c r="L1792" s="5">
        <f t="shared" si="164"/>
        <v>792.84388916665921</v>
      </c>
      <c r="M1792" s="5">
        <v>120</v>
      </c>
      <c r="N1792" t="str">
        <f t="shared" si="165"/>
        <v>Prazo SLA não atendido</v>
      </c>
      <c r="O1792" s="19">
        <f t="shared" si="166"/>
        <v>6.6070324097221604</v>
      </c>
      <c r="P1792" t="str">
        <f t="shared" si="167"/>
        <v>Muito Acima do SLA</v>
      </c>
    </row>
    <row r="1793" spans="1:16" hidden="1" x14ac:dyDescent="0.3">
      <c r="A1793" s="1" t="s">
        <v>4366</v>
      </c>
      <c r="B1793" t="s">
        <v>4367</v>
      </c>
      <c r="C1793" t="s">
        <v>109</v>
      </c>
      <c r="D1793" t="s">
        <v>9</v>
      </c>
      <c r="F1793" s="3">
        <v>44842.393333020831</v>
      </c>
      <c r="G1793" s="2">
        <v>44842.393333020831</v>
      </c>
      <c r="H1793" s="3">
        <v>44875.447848715281</v>
      </c>
      <c r="I1793" s="2">
        <v>44875.447848715281</v>
      </c>
      <c r="J1793" s="5">
        <f t="shared" si="162"/>
        <v>33.054515694449947</v>
      </c>
      <c r="K1793" s="12">
        <f t="shared" si="163"/>
        <v>33.054515694449947</v>
      </c>
      <c r="L1793" s="5">
        <f t="shared" si="164"/>
        <v>793.30837666679872</v>
      </c>
      <c r="M1793" s="5">
        <v>120</v>
      </c>
      <c r="N1793" t="str">
        <f t="shared" si="165"/>
        <v>Prazo SLA não atendido</v>
      </c>
      <c r="O1793" s="19">
        <f t="shared" si="166"/>
        <v>6.6109031388899897</v>
      </c>
      <c r="P1793" t="str">
        <f t="shared" si="167"/>
        <v>Muito Acima do SLA</v>
      </c>
    </row>
    <row r="1794" spans="1:16" hidden="1" x14ac:dyDescent="0.3">
      <c r="A1794" s="1" t="s">
        <v>3397</v>
      </c>
      <c r="B1794" t="s">
        <v>19</v>
      </c>
      <c r="C1794" t="s">
        <v>16</v>
      </c>
      <c r="D1794" t="s">
        <v>9</v>
      </c>
      <c r="F1794" s="3">
        <v>44895.654066435185</v>
      </c>
      <c r="G1794" s="2">
        <v>44895.654066435185</v>
      </c>
      <c r="H1794" s="3">
        <v>44928.745720462961</v>
      </c>
      <c r="I1794" s="2">
        <v>44928.745720462961</v>
      </c>
      <c r="J1794" s="5">
        <f t="shared" ref="J1794:J1857" si="168">H1794-F1794</f>
        <v>33.091654027775803</v>
      </c>
      <c r="K1794" s="12">
        <f t="shared" ref="K1794:K1857" si="169">I1794-G1794</f>
        <v>33.091654027775803</v>
      </c>
      <c r="L1794" s="5">
        <f t="shared" ref="L1794:L1857" si="170">J1794*24</f>
        <v>794.19969666661927</v>
      </c>
      <c r="M1794" s="5">
        <v>120</v>
      </c>
      <c r="N1794" t="str">
        <f t="shared" ref="N1794:N1857" si="171">IFERROR(IF(L1794&gt;=M1794,"Prazo SLA não atendido","Prazo SLA atendido"),"Serviço não cadastrado")</f>
        <v>Prazo SLA não atendido</v>
      </c>
      <c r="O1794" s="19">
        <f t="shared" ref="O1794:O1857" si="172">(L1794/M1794)</f>
        <v>6.6183308055551606</v>
      </c>
      <c r="P1794" t="str">
        <f t="shared" ref="P1794:P1857" si="173">IFERROR(IF(AND(O1794&gt;=101%,O1794&lt;=200%),"Acima do SLA",IF(AND(O1794&gt;200%),"Muito Acima do SLA")),"Sem meta")</f>
        <v>Muito Acima do SLA</v>
      </c>
    </row>
    <row r="1795" spans="1:16" hidden="1" x14ac:dyDescent="0.3">
      <c r="A1795" s="1" t="s">
        <v>2017</v>
      </c>
      <c r="B1795" t="s">
        <v>2018</v>
      </c>
      <c r="C1795" t="s">
        <v>16</v>
      </c>
      <c r="D1795" t="s">
        <v>9</v>
      </c>
      <c r="F1795" s="3">
        <v>44981.474985219909</v>
      </c>
      <c r="G1795" s="2">
        <v>44981.474985219909</v>
      </c>
      <c r="H1795" s="3">
        <v>45014.662897037037</v>
      </c>
      <c r="I1795" s="2">
        <v>45014.662897037037</v>
      </c>
      <c r="J1795" s="5">
        <f t="shared" si="168"/>
        <v>33.187911817127315</v>
      </c>
      <c r="K1795" s="12">
        <f t="shared" si="169"/>
        <v>33.187911817127315</v>
      </c>
      <c r="L1795" s="5">
        <f t="shared" si="170"/>
        <v>796.50988361105556</v>
      </c>
      <c r="M1795" s="5">
        <v>120</v>
      </c>
      <c r="N1795" t="str">
        <f t="shared" si="171"/>
        <v>Prazo SLA não atendido</v>
      </c>
      <c r="O1795" s="19">
        <f t="shared" si="172"/>
        <v>6.6375823634254632</v>
      </c>
      <c r="P1795" t="str">
        <f t="shared" si="173"/>
        <v>Muito Acima do SLA</v>
      </c>
    </row>
    <row r="1796" spans="1:16" hidden="1" x14ac:dyDescent="0.3">
      <c r="A1796" s="1" t="s">
        <v>5925</v>
      </c>
      <c r="B1796" t="s">
        <v>5926</v>
      </c>
      <c r="C1796" t="s">
        <v>4506</v>
      </c>
      <c r="D1796" t="s">
        <v>23</v>
      </c>
      <c r="F1796" s="3">
        <v>44754.682756863425</v>
      </c>
      <c r="G1796" s="2">
        <v>44754.682756863425</v>
      </c>
      <c r="H1796" s="3">
        <v>44804.543001828701</v>
      </c>
      <c r="I1796" s="2">
        <v>44804.543001828701</v>
      </c>
      <c r="J1796" s="5">
        <f t="shared" si="168"/>
        <v>49.860244965275342</v>
      </c>
      <c r="K1796" s="12">
        <f t="shared" si="169"/>
        <v>49.860244965275342</v>
      </c>
      <c r="L1796" s="5">
        <f t="shared" si="170"/>
        <v>1196.6458791666082</v>
      </c>
      <c r="M1796" s="5">
        <v>180</v>
      </c>
      <c r="N1796" t="str">
        <f t="shared" si="171"/>
        <v>Prazo SLA não atendido</v>
      </c>
      <c r="O1796" s="19">
        <f t="shared" si="172"/>
        <v>6.6480326620367123</v>
      </c>
      <c r="P1796" t="str">
        <f t="shared" si="173"/>
        <v>Muito Acima do SLA</v>
      </c>
    </row>
    <row r="1797" spans="1:16" hidden="1" x14ac:dyDescent="0.3">
      <c r="A1797" s="1" t="s">
        <v>5578</v>
      </c>
      <c r="B1797" t="s">
        <v>5579</v>
      </c>
      <c r="C1797" t="s">
        <v>26</v>
      </c>
      <c r="D1797" t="s">
        <v>13</v>
      </c>
      <c r="F1797" s="3">
        <v>44770.517571319448</v>
      </c>
      <c r="G1797" s="2">
        <v>44770.517571319448</v>
      </c>
      <c r="H1797" s="3">
        <v>44781.64429196759</v>
      </c>
      <c r="I1797" s="2">
        <v>44781.64429196759</v>
      </c>
      <c r="J1797" s="5">
        <f t="shared" si="168"/>
        <v>11.126720648142509</v>
      </c>
      <c r="K1797" s="12">
        <f t="shared" si="169"/>
        <v>11.126720648142509</v>
      </c>
      <c r="L1797" s="5">
        <f t="shared" si="170"/>
        <v>267.04129555542022</v>
      </c>
      <c r="M1797" s="5">
        <v>40</v>
      </c>
      <c r="N1797" t="str">
        <f t="shared" si="171"/>
        <v>Prazo SLA não atendido</v>
      </c>
      <c r="O1797" s="19">
        <f t="shared" si="172"/>
        <v>6.6760323888855053</v>
      </c>
      <c r="P1797" t="str">
        <f t="shared" si="173"/>
        <v>Muito Acima do SLA</v>
      </c>
    </row>
    <row r="1798" spans="1:16" hidden="1" x14ac:dyDescent="0.3">
      <c r="A1798" s="1" t="s">
        <v>2681</v>
      </c>
      <c r="B1798" t="s">
        <v>2682</v>
      </c>
      <c r="C1798" t="s">
        <v>91</v>
      </c>
      <c r="D1798" t="s">
        <v>23</v>
      </c>
      <c r="F1798" s="3">
        <v>44936.655674189817</v>
      </c>
      <c r="G1798" s="2">
        <v>44936.655674189817</v>
      </c>
      <c r="H1798" s="3">
        <v>44986.741371377313</v>
      </c>
      <c r="I1798" s="2">
        <v>44986.741371377313</v>
      </c>
      <c r="J1798" s="5">
        <f t="shared" si="168"/>
        <v>50.085697187496407</v>
      </c>
      <c r="K1798" s="12">
        <f t="shared" si="169"/>
        <v>50.085697187496407</v>
      </c>
      <c r="L1798" s="5">
        <f t="shared" si="170"/>
        <v>1202.0567324999138</v>
      </c>
      <c r="M1798" s="5">
        <v>180</v>
      </c>
      <c r="N1798" t="str">
        <f t="shared" si="171"/>
        <v>Prazo SLA não atendido</v>
      </c>
      <c r="O1798" s="19">
        <f t="shared" si="172"/>
        <v>6.6780929583328543</v>
      </c>
      <c r="P1798" t="str">
        <f t="shared" si="173"/>
        <v>Muito Acima do SLA</v>
      </c>
    </row>
    <row r="1799" spans="1:16" hidden="1" x14ac:dyDescent="0.3">
      <c r="A1799" s="1" t="s">
        <v>5940</v>
      </c>
      <c r="B1799" t="s">
        <v>5941</v>
      </c>
      <c r="C1799" t="s">
        <v>4506</v>
      </c>
      <c r="D1799" t="s">
        <v>23</v>
      </c>
      <c r="F1799" s="3">
        <v>44754.451813206018</v>
      </c>
      <c r="G1799" s="2">
        <v>44754.451813206018</v>
      </c>
      <c r="H1799" s="3">
        <v>44804.552606458332</v>
      </c>
      <c r="I1799" s="2">
        <v>44804.552606458332</v>
      </c>
      <c r="J1799" s="5">
        <f t="shared" si="168"/>
        <v>50.100793252313451</v>
      </c>
      <c r="K1799" s="12">
        <f t="shared" si="169"/>
        <v>50.100793252313451</v>
      </c>
      <c r="L1799" s="5">
        <f t="shared" si="170"/>
        <v>1202.4190380555228</v>
      </c>
      <c r="M1799" s="5">
        <v>180</v>
      </c>
      <c r="N1799" t="str">
        <f t="shared" si="171"/>
        <v>Prazo SLA não atendido</v>
      </c>
      <c r="O1799" s="19">
        <f t="shared" si="172"/>
        <v>6.6801057669751271</v>
      </c>
      <c r="P1799" t="str">
        <f t="shared" si="173"/>
        <v>Muito Acima do SLA</v>
      </c>
    </row>
    <row r="1800" spans="1:16" hidden="1" x14ac:dyDescent="0.3">
      <c r="A1800" s="1" t="s">
        <v>4009</v>
      </c>
      <c r="B1800" t="s">
        <v>4010</v>
      </c>
      <c r="C1800" t="s">
        <v>8</v>
      </c>
      <c r="D1800" t="s">
        <v>9</v>
      </c>
      <c r="F1800" s="3">
        <v>44860.630999131943</v>
      </c>
      <c r="G1800" s="2">
        <v>44860.630999131943</v>
      </c>
      <c r="H1800" s="3">
        <v>44894.434607581017</v>
      </c>
      <c r="I1800" s="2">
        <v>44894.434607581017</v>
      </c>
      <c r="J1800" s="5">
        <f t="shared" si="168"/>
        <v>33.80360844907409</v>
      </c>
      <c r="K1800" s="12">
        <f t="shared" si="169"/>
        <v>33.80360844907409</v>
      </c>
      <c r="L1800" s="5">
        <f t="shared" si="170"/>
        <v>811.28660277777817</v>
      </c>
      <c r="M1800" s="5">
        <v>120</v>
      </c>
      <c r="N1800" t="str">
        <f t="shared" si="171"/>
        <v>Prazo SLA não atendido</v>
      </c>
      <c r="O1800" s="19">
        <f t="shared" si="172"/>
        <v>6.7607216898148179</v>
      </c>
      <c r="P1800" t="str">
        <f t="shared" si="173"/>
        <v>Muito Acima do SLA</v>
      </c>
    </row>
    <row r="1801" spans="1:16" hidden="1" x14ac:dyDescent="0.3">
      <c r="A1801" s="1" t="s">
        <v>4037</v>
      </c>
      <c r="B1801" t="s">
        <v>4038</v>
      </c>
      <c r="C1801" t="s">
        <v>91</v>
      </c>
      <c r="D1801" t="s">
        <v>23</v>
      </c>
      <c r="F1801" s="3">
        <v>44859.765095590279</v>
      </c>
      <c r="G1801" s="2">
        <v>44859.765095590279</v>
      </c>
      <c r="H1801" s="3">
        <v>44910.497155300924</v>
      </c>
      <c r="I1801" s="2">
        <v>44910.497155300924</v>
      </c>
      <c r="J1801" s="5">
        <f t="shared" si="168"/>
        <v>50.732059710644535</v>
      </c>
      <c r="K1801" s="12">
        <f t="shared" si="169"/>
        <v>50.732059710644535</v>
      </c>
      <c r="L1801" s="5">
        <f t="shared" si="170"/>
        <v>1217.5694330554688</v>
      </c>
      <c r="M1801" s="5">
        <v>180</v>
      </c>
      <c r="N1801" t="str">
        <f t="shared" si="171"/>
        <v>Prazo SLA não atendido</v>
      </c>
      <c r="O1801" s="19">
        <f t="shared" si="172"/>
        <v>6.7642746280859383</v>
      </c>
      <c r="P1801" t="str">
        <f t="shared" si="173"/>
        <v>Muito Acima do SLA</v>
      </c>
    </row>
    <row r="1802" spans="1:16" hidden="1" x14ac:dyDescent="0.3">
      <c r="A1802" s="1" t="s">
        <v>6040</v>
      </c>
      <c r="B1802" t="s">
        <v>6041</v>
      </c>
      <c r="C1802" t="s">
        <v>16</v>
      </c>
      <c r="D1802" t="s">
        <v>4472</v>
      </c>
      <c r="F1802" s="3">
        <v>44747.619474675928</v>
      </c>
      <c r="G1802" s="2">
        <v>44747.619474675928</v>
      </c>
      <c r="H1802" s="3">
        <v>44756.643765057874</v>
      </c>
      <c r="I1802" s="2">
        <v>44756.643765057874</v>
      </c>
      <c r="J1802" s="5">
        <f t="shared" si="168"/>
        <v>9.0242903819453204</v>
      </c>
      <c r="K1802" s="12">
        <f t="shared" si="169"/>
        <v>9.0242903819453204</v>
      </c>
      <c r="L1802" s="5">
        <f t="shared" si="170"/>
        <v>216.58296916668769</v>
      </c>
      <c r="M1802" s="5">
        <v>32</v>
      </c>
      <c r="N1802" t="str">
        <f t="shared" si="171"/>
        <v>Prazo SLA não atendido</v>
      </c>
      <c r="O1802" s="19">
        <f t="shared" si="172"/>
        <v>6.7682177864589903</v>
      </c>
      <c r="P1802" t="str">
        <f t="shared" si="173"/>
        <v>Muito Acima do SLA</v>
      </c>
    </row>
    <row r="1803" spans="1:16" hidden="1" x14ac:dyDescent="0.3">
      <c r="A1803" s="1" t="s">
        <v>3688</v>
      </c>
      <c r="B1803" t="s">
        <v>3689</v>
      </c>
      <c r="C1803" t="s">
        <v>16</v>
      </c>
      <c r="D1803" t="s">
        <v>9</v>
      </c>
      <c r="F1803" s="3">
        <v>44876.76778829861</v>
      </c>
      <c r="G1803" s="2">
        <v>44876.76778829861</v>
      </c>
      <c r="H1803" s="3">
        <v>44910.691781435184</v>
      </c>
      <c r="I1803" s="2">
        <v>44910.691781435184</v>
      </c>
      <c r="J1803" s="5">
        <f t="shared" si="168"/>
        <v>33.923993136573699</v>
      </c>
      <c r="K1803" s="12">
        <f t="shared" si="169"/>
        <v>33.923993136573699</v>
      </c>
      <c r="L1803" s="5">
        <f t="shared" si="170"/>
        <v>814.17583527776878</v>
      </c>
      <c r="M1803" s="5">
        <v>120</v>
      </c>
      <c r="N1803" t="str">
        <f t="shared" si="171"/>
        <v>Prazo SLA não atendido</v>
      </c>
      <c r="O1803" s="19">
        <f t="shared" si="172"/>
        <v>6.78479862731474</v>
      </c>
      <c r="P1803" t="str">
        <f t="shared" si="173"/>
        <v>Muito Acima do SLA</v>
      </c>
    </row>
    <row r="1804" spans="1:16" hidden="1" x14ac:dyDescent="0.3">
      <c r="A1804" s="1" t="s">
        <v>2596</v>
      </c>
      <c r="B1804" t="s">
        <v>2597</v>
      </c>
      <c r="C1804" t="s">
        <v>22</v>
      </c>
      <c r="D1804" t="s">
        <v>23</v>
      </c>
      <c r="F1804" s="3">
        <v>44942.588618333335</v>
      </c>
      <c r="G1804" s="2">
        <v>44942.588618333335</v>
      </c>
      <c r="H1804" s="3">
        <v>44993.664969456018</v>
      </c>
      <c r="I1804" s="2">
        <v>44993.664969456018</v>
      </c>
      <c r="J1804" s="5">
        <f t="shared" si="168"/>
        <v>51.076351122683263</v>
      </c>
      <c r="K1804" s="12">
        <f t="shared" si="169"/>
        <v>51.076351122683263</v>
      </c>
      <c r="L1804" s="5">
        <f t="shared" si="170"/>
        <v>1225.8324269443983</v>
      </c>
      <c r="M1804" s="5">
        <v>180</v>
      </c>
      <c r="N1804" t="str">
        <f t="shared" si="171"/>
        <v>Prazo SLA não atendido</v>
      </c>
      <c r="O1804" s="19">
        <f t="shared" si="172"/>
        <v>6.8101801496911021</v>
      </c>
      <c r="P1804" t="str">
        <f t="shared" si="173"/>
        <v>Muito Acima do SLA</v>
      </c>
    </row>
    <row r="1805" spans="1:16" hidden="1" x14ac:dyDescent="0.3">
      <c r="A1805" s="1" t="s">
        <v>3037</v>
      </c>
      <c r="B1805" t="s">
        <v>2453</v>
      </c>
      <c r="C1805" t="s">
        <v>16</v>
      </c>
      <c r="D1805" t="s">
        <v>9</v>
      </c>
      <c r="F1805" s="3">
        <v>44915.50013847222</v>
      </c>
      <c r="G1805" s="2">
        <v>44915.50013847222</v>
      </c>
      <c r="H1805" s="3">
        <v>44949.632428750003</v>
      </c>
      <c r="I1805" s="2">
        <v>44949.632428750003</v>
      </c>
      <c r="J1805" s="5">
        <f t="shared" si="168"/>
        <v>34.132290277782886</v>
      </c>
      <c r="K1805" s="12">
        <f t="shared" si="169"/>
        <v>34.132290277782886</v>
      </c>
      <c r="L1805" s="5">
        <f t="shared" si="170"/>
        <v>819.17496666678926</v>
      </c>
      <c r="M1805" s="5">
        <v>120</v>
      </c>
      <c r="N1805" t="str">
        <f t="shared" si="171"/>
        <v>Prazo SLA não atendido</v>
      </c>
      <c r="O1805" s="19">
        <f t="shared" si="172"/>
        <v>6.8264580555565768</v>
      </c>
      <c r="P1805" t="str">
        <f t="shared" si="173"/>
        <v>Muito Acima do SLA</v>
      </c>
    </row>
    <row r="1806" spans="1:16" hidden="1" x14ac:dyDescent="0.3">
      <c r="A1806" s="1" t="s">
        <v>917</v>
      </c>
      <c r="B1806" t="s">
        <v>703</v>
      </c>
      <c r="C1806" t="s">
        <v>26</v>
      </c>
      <c r="D1806" t="s">
        <v>625</v>
      </c>
      <c r="F1806" s="3">
        <v>45042.464894849538</v>
      </c>
      <c r="G1806" s="2">
        <v>45042.464894849538</v>
      </c>
      <c r="H1806" s="3">
        <v>45049.341808217592</v>
      </c>
      <c r="I1806" s="2">
        <v>45049.341808217592</v>
      </c>
      <c r="J1806" s="5">
        <f t="shared" si="168"/>
        <v>6.8769133680543746</v>
      </c>
      <c r="K1806" s="12">
        <f t="shared" si="169"/>
        <v>6.8769133680543746</v>
      </c>
      <c r="L1806" s="5">
        <f t="shared" si="170"/>
        <v>165.04592083330499</v>
      </c>
      <c r="M1806" s="5">
        <v>24</v>
      </c>
      <c r="N1806" t="str">
        <f t="shared" si="171"/>
        <v>Prazo SLA não atendido</v>
      </c>
      <c r="O1806" s="19">
        <f t="shared" si="172"/>
        <v>6.8769133680543746</v>
      </c>
      <c r="P1806" t="str">
        <f t="shared" si="173"/>
        <v>Muito Acima do SLA</v>
      </c>
    </row>
    <row r="1807" spans="1:16" hidden="1" x14ac:dyDescent="0.3">
      <c r="A1807" s="1" t="s">
        <v>5262</v>
      </c>
      <c r="B1807" t="s">
        <v>5263</v>
      </c>
      <c r="C1807" t="s">
        <v>26</v>
      </c>
      <c r="D1807" t="s">
        <v>68</v>
      </c>
      <c r="F1807" s="3">
        <v>44789.508568287034</v>
      </c>
      <c r="G1807" s="2">
        <v>44789.508568287034</v>
      </c>
      <c r="H1807" s="3">
        <v>44796.410318263886</v>
      </c>
      <c r="I1807" s="2">
        <v>44796.410318263886</v>
      </c>
      <c r="J1807" s="5">
        <f t="shared" si="168"/>
        <v>6.9017499768524431</v>
      </c>
      <c r="K1807" s="12">
        <f t="shared" si="169"/>
        <v>6.9017499768524431</v>
      </c>
      <c r="L1807" s="5">
        <f t="shared" si="170"/>
        <v>165.64199944445863</v>
      </c>
      <c r="M1807" s="5">
        <v>24</v>
      </c>
      <c r="N1807" t="str">
        <f t="shared" si="171"/>
        <v>Prazo SLA não atendido</v>
      </c>
      <c r="O1807" s="19">
        <f t="shared" si="172"/>
        <v>6.9017499768524431</v>
      </c>
      <c r="P1807" t="str">
        <f t="shared" si="173"/>
        <v>Muito Acima do SLA</v>
      </c>
    </row>
    <row r="1808" spans="1:16" hidden="1" x14ac:dyDescent="0.3">
      <c r="A1808" s="1" t="s">
        <v>2752</v>
      </c>
      <c r="B1808" t="s">
        <v>2753</v>
      </c>
      <c r="C1808" t="s">
        <v>12</v>
      </c>
      <c r="D1808" t="s">
        <v>68</v>
      </c>
      <c r="F1808" s="3">
        <v>44932.663511689818</v>
      </c>
      <c r="G1808" s="2">
        <v>44932.663511689818</v>
      </c>
      <c r="H1808" s="3">
        <v>44939.59445488426</v>
      </c>
      <c r="I1808" s="2">
        <v>44939.59445488426</v>
      </c>
      <c r="J1808" s="5">
        <f t="shared" si="168"/>
        <v>6.9309431944420794</v>
      </c>
      <c r="K1808" s="12">
        <f t="shared" si="169"/>
        <v>6.9309431944420794</v>
      </c>
      <c r="L1808" s="5">
        <f t="shared" si="170"/>
        <v>166.34263666660991</v>
      </c>
      <c r="M1808" s="5">
        <v>24</v>
      </c>
      <c r="N1808" t="str">
        <f t="shared" si="171"/>
        <v>Prazo SLA não atendido</v>
      </c>
      <c r="O1808" s="19">
        <f t="shared" si="172"/>
        <v>6.9309431944420794</v>
      </c>
      <c r="P1808" t="str">
        <f t="shared" si="173"/>
        <v>Muito Acima do SLA</v>
      </c>
    </row>
    <row r="1809" spans="1:16" hidden="1" x14ac:dyDescent="0.3">
      <c r="A1809" s="1" t="s">
        <v>869</v>
      </c>
      <c r="B1809" t="s">
        <v>870</v>
      </c>
      <c r="C1809" t="s">
        <v>26</v>
      </c>
      <c r="D1809" t="s">
        <v>17</v>
      </c>
      <c r="F1809" s="3">
        <v>45043.743480289355</v>
      </c>
      <c r="G1809" s="2">
        <v>45043.743480289355</v>
      </c>
      <c r="H1809" s="3">
        <v>45048.388720173614</v>
      </c>
      <c r="I1809" s="2">
        <v>45048.388720173614</v>
      </c>
      <c r="J1809" s="5">
        <f t="shared" si="168"/>
        <v>4.6452398842593539</v>
      </c>
      <c r="K1809" s="12">
        <f t="shared" si="169"/>
        <v>4.6452398842593539</v>
      </c>
      <c r="L1809" s="5">
        <f t="shared" si="170"/>
        <v>111.48575722222449</v>
      </c>
      <c r="M1809" s="5">
        <v>16</v>
      </c>
      <c r="N1809" t="str">
        <f t="shared" si="171"/>
        <v>Prazo SLA não atendido</v>
      </c>
      <c r="O1809" s="19">
        <f t="shared" si="172"/>
        <v>6.9678598263890308</v>
      </c>
      <c r="P1809" t="str">
        <f t="shared" si="173"/>
        <v>Muito Acima do SLA</v>
      </c>
    </row>
    <row r="1810" spans="1:16" hidden="1" x14ac:dyDescent="0.3">
      <c r="A1810" s="1" t="s">
        <v>1895</v>
      </c>
      <c r="B1810" t="s">
        <v>1896</v>
      </c>
      <c r="C1810" t="s">
        <v>255</v>
      </c>
      <c r="D1810" t="s">
        <v>43</v>
      </c>
      <c r="F1810" s="3">
        <v>44987.73669755787</v>
      </c>
      <c r="G1810" s="2">
        <v>44987.73669755787</v>
      </c>
      <c r="H1810" s="3">
        <v>44992.383243472221</v>
      </c>
      <c r="I1810" s="2">
        <v>44992.383243472221</v>
      </c>
      <c r="J1810" s="5">
        <f t="shared" si="168"/>
        <v>4.6465459143510088</v>
      </c>
      <c r="K1810" s="12">
        <f t="shared" si="169"/>
        <v>4.6465459143510088</v>
      </c>
      <c r="L1810" s="5">
        <f t="shared" si="170"/>
        <v>111.51710194442421</v>
      </c>
      <c r="M1810" s="5">
        <v>16</v>
      </c>
      <c r="N1810" t="str">
        <f t="shared" si="171"/>
        <v>Prazo SLA não atendido</v>
      </c>
      <c r="O1810" s="19">
        <f t="shared" si="172"/>
        <v>6.9698188715265132</v>
      </c>
      <c r="P1810" t="str">
        <f t="shared" si="173"/>
        <v>Muito Acima do SLA</v>
      </c>
    </row>
    <row r="1811" spans="1:16" hidden="1" x14ac:dyDescent="0.3">
      <c r="A1811" s="1" t="s">
        <v>3444</v>
      </c>
      <c r="B1811" t="s">
        <v>3440</v>
      </c>
      <c r="C1811" t="s">
        <v>12</v>
      </c>
      <c r="D1811" t="s">
        <v>68</v>
      </c>
      <c r="F1811" s="3">
        <v>44894.605222199076</v>
      </c>
      <c r="G1811" s="2">
        <v>44894.605222199076</v>
      </c>
      <c r="H1811" s="3">
        <v>44901.588896678244</v>
      </c>
      <c r="I1811" s="2">
        <v>44901.588896678244</v>
      </c>
      <c r="J1811" s="5">
        <f t="shared" si="168"/>
        <v>6.9836744791682577</v>
      </c>
      <c r="K1811" s="12">
        <f t="shared" si="169"/>
        <v>6.9836744791682577</v>
      </c>
      <c r="L1811" s="5">
        <f t="shared" si="170"/>
        <v>167.60818750003818</v>
      </c>
      <c r="M1811" s="5">
        <v>24</v>
      </c>
      <c r="N1811" t="str">
        <f t="shared" si="171"/>
        <v>Prazo SLA não atendido</v>
      </c>
      <c r="O1811" s="19">
        <f t="shared" si="172"/>
        <v>6.9836744791682577</v>
      </c>
      <c r="P1811" t="str">
        <f t="shared" si="173"/>
        <v>Muito Acima do SLA</v>
      </c>
    </row>
    <row r="1812" spans="1:16" hidden="1" x14ac:dyDescent="0.3">
      <c r="A1812" s="1" t="s">
        <v>3449</v>
      </c>
      <c r="B1812" t="s">
        <v>3440</v>
      </c>
      <c r="C1812" t="s">
        <v>12</v>
      </c>
      <c r="D1812" t="s">
        <v>68</v>
      </c>
      <c r="F1812" s="3">
        <v>44894.602403576391</v>
      </c>
      <c r="G1812" s="2">
        <v>44894.602403576391</v>
      </c>
      <c r="H1812" s="3">
        <v>44901.588241620368</v>
      </c>
      <c r="I1812" s="2">
        <v>44901.588241620368</v>
      </c>
      <c r="J1812" s="5">
        <f t="shared" si="168"/>
        <v>6.9858380439764005</v>
      </c>
      <c r="K1812" s="12">
        <f t="shared" si="169"/>
        <v>6.9858380439764005</v>
      </c>
      <c r="L1812" s="5">
        <f t="shared" si="170"/>
        <v>167.66011305543361</v>
      </c>
      <c r="M1812" s="5">
        <v>24</v>
      </c>
      <c r="N1812" t="str">
        <f t="shared" si="171"/>
        <v>Prazo SLA não atendido</v>
      </c>
      <c r="O1812" s="19">
        <f t="shared" si="172"/>
        <v>6.9858380439764005</v>
      </c>
      <c r="P1812" t="str">
        <f t="shared" si="173"/>
        <v>Muito Acima do SLA</v>
      </c>
    </row>
    <row r="1813" spans="1:16" hidden="1" x14ac:dyDescent="0.3">
      <c r="A1813" s="1" t="s">
        <v>1671</v>
      </c>
      <c r="B1813" t="s">
        <v>1672</v>
      </c>
      <c r="C1813" t="s">
        <v>12</v>
      </c>
      <c r="D1813" t="s">
        <v>13</v>
      </c>
      <c r="F1813" s="3">
        <v>45000.824068599541</v>
      </c>
      <c r="G1813" s="2">
        <v>45000.824068599541</v>
      </c>
      <c r="H1813" s="3">
        <v>45012.48803951389</v>
      </c>
      <c r="I1813" s="2">
        <v>45012.48803951389</v>
      </c>
      <c r="J1813" s="5">
        <f t="shared" si="168"/>
        <v>11.663970914349193</v>
      </c>
      <c r="K1813" s="12">
        <f t="shared" si="169"/>
        <v>11.663970914349193</v>
      </c>
      <c r="L1813" s="5">
        <f t="shared" si="170"/>
        <v>279.93530194438063</v>
      </c>
      <c r="M1813" s="5">
        <v>40</v>
      </c>
      <c r="N1813" t="str">
        <f t="shared" si="171"/>
        <v>Prazo SLA não atendido</v>
      </c>
      <c r="O1813" s="19">
        <f t="shared" si="172"/>
        <v>6.9983825486095155</v>
      </c>
      <c r="P1813" t="str">
        <f t="shared" si="173"/>
        <v>Muito Acima do SLA</v>
      </c>
    </row>
    <row r="1814" spans="1:16" hidden="1" x14ac:dyDescent="0.3">
      <c r="A1814" s="1" t="s">
        <v>3120</v>
      </c>
      <c r="B1814" t="s">
        <v>3121</v>
      </c>
      <c r="C1814" t="s">
        <v>16</v>
      </c>
      <c r="D1814" t="s">
        <v>17</v>
      </c>
      <c r="F1814" s="3">
        <v>44909.734667858793</v>
      </c>
      <c r="G1814" s="2">
        <v>44909.734667858793</v>
      </c>
      <c r="H1814" s="3">
        <v>44914.414574444447</v>
      </c>
      <c r="I1814" s="2">
        <v>44914.414574444447</v>
      </c>
      <c r="J1814" s="5">
        <f t="shared" si="168"/>
        <v>4.6799065856539528</v>
      </c>
      <c r="K1814" s="12">
        <f t="shared" si="169"/>
        <v>4.6799065856539528</v>
      </c>
      <c r="L1814" s="5">
        <f t="shared" si="170"/>
        <v>112.31775805569487</v>
      </c>
      <c r="M1814" s="5">
        <v>16</v>
      </c>
      <c r="N1814" t="str">
        <f t="shared" si="171"/>
        <v>Prazo SLA não atendido</v>
      </c>
      <c r="O1814" s="19">
        <f t="shared" si="172"/>
        <v>7.0198598784809292</v>
      </c>
      <c r="P1814" t="str">
        <f t="shared" si="173"/>
        <v>Muito Acima do SLA</v>
      </c>
    </row>
    <row r="1815" spans="1:16" hidden="1" x14ac:dyDescent="0.3">
      <c r="A1815" s="1" t="s">
        <v>2368</v>
      </c>
      <c r="B1815" t="s">
        <v>2369</v>
      </c>
      <c r="C1815" t="s">
        <v>26</v>
      </c>
      <c r="D1815" t="s">
        <v>9</v>
      </c>
      <c r="F1815" s="3">
        <v>44958.426429606479</v>
      </c>
      <c r="G1815" s="2">
        <v>44958.426429606479</v>
      </c>
      <c r="H1815" s="3">
        <v>44993.613065659723</v>
      </c>
      <c r="I1815" s="2">
        <v>44993.613065659723</v>
      </c>
      <c r="J1815" s="5">
        <f t="shared" si="168"/>
        <v>35.186636053244001</v>
      </c>
      <c r="K1815" s="12">
        <f t="shared" si="169"/>
        <v>35.186636053244001</v>
      </c>
      <c r="L1815" s="5">
        <f t="shared" si="170"/>
        <v>844.47926527785603</v>
      </c>
      <c r="M1815" s="5">
        <v>120</v>
      </c>
      <c r="N1815" t="str">
        <f t="shared" si="171"/>
        <v>Prazo SLA não atendido</v>
      </c>
      <c r="O1815" s="19">
        <f t="shared" si="172"/>
        <v>7.0373272106488001</v>
      </c>
      <c r="P1815" t="str">
        <f t="shared" si="173"/>
        <v>Muito Acima do SLA</v>
      </c>
    </row>
    <row r="1816" spans="1:16" hidden="1" x14ac:dyDescent="0.3">
      <c r="A1816" s="1" t="s">
        <v>4908</v>
      </c>
      <c r="B1816" t="s">
        <v>4309</v>
      </c>
      <c r="C1816" t="s">
        <v>4506</v>
      </c>
      <c r="D1816" t="s">
        <v>23</v>
      </c>
      <c r="F1816" s="3">
        <v>44810.625131655092</v>
      </c>
      <c r="G1816" s="2">
        <v>44810.625131655092</v>
      </c>
      <c r="H1816" s="3">
        <v>44863.408539918979</v>
      </c>
      <c r="I1816" s="2">
        <v>44863.408539918979</v>
      </c>
      <c r="J1816" s="5">
        <f t="shared" si="168"/>
        <v>52.783408263887395</v>
      </c>
      <c r="K1816" s="12">
        <f t="shared" si="169"/>
        <v>52.783408263887395</v>
      </c>
      <c r="L1816" s="5">
        <f t="shared" si="170"/>
        <v>1266.8017983332975</v>
      </c>
      <c r="M1816" s="5">
        <v>180</v>
      </c>
      <c r="N1816" t="str">
        <f t="shared" si="171"/>
        <v>Prazo SLA não atendido</v>
      </c>
      <c r="O1816" s="19">
        <f t="shared" si="172"/>
        <v>7.037787768518319</v>
      </c>
      <c r="P1816" t="str">
        <f t="shared" si="173"/>
        <v>Muito Acima do SLA</v>
      </c>
    </row>
    <row r="1817" spans="1:16" hidden="1" x14ac:dyDescent="0.3">
      <c r="A1817" s="1" t="s">
        <v>4728</v>
      </c>
      <c r="B1817" t="s">
        <v>4729</v>
      </c>
      <c r="C1817" t="s">
        <v>109</v>
      </c>
      <c r="D1817" t="s">
        <v>9</v>
      </c>
      <c r="F1817" s="3">
        <v>44823.42505622685</v>
      </c>
      <c r="G1817" s="2">
        <v>44823.42505622685</v>
      </c>
      <c r="H1817" s="3">
        <v>44858.624581331016</v>
      </c>
      <c r="I1817" s="2">
        <v>44858.624581331016</v>
      </c>
      <c r="J1817" s="5">
        <f t="shared" si="168"/>
        <v>35.199525104166241</v>
      </c>
      <c r="K1817" s="12">
        <f t="shared" si="169"/>
        <v>35.199525104166241</v>
      </c>
      <c r="L1817" s="5">
        <f t="shared" si="170"/>
        <v>844.78860249998979</v>
      </c>
      <c r="M1817" s="5">
        <v>120</v>
      </c>
      <c r="N1817" t="str">
        <f t="shared" si="171"/>
        <v>Prazo SLA não atendido</v>
      </c>
      <c r="O1817" s="19">
        <f t="shared" si="172"/>
        <v>7.0399050208332481</v>
      </c>
      <c r="P1817" t="str">
        <f t="shared" si="173"/>
        <v>Muito Acima do SLA</v>
      </c>
    </row>
    <row r="1818" spans="1:16" hidden="1" x14ac:dyDescent="0.3">
      <c r="A1818" s="1" t="s">
        <v>4714</v>
      </c>
      <c r="B1818" t="s">
        <v>4715</v>
      </c>
      <c r="C1818" t="s">
        <v>1005</v>
      </c>
      <c r="D1818" t="s">
        <v>23</v>
      </c>
      <c r="F1818" s="3">
        <v>44823.596493761572</v>
      </c>
      <c r="G1818" s="2">
        <v>44823.596493761572</v>
      </c>
      <c r="H1818" s="3">
        <v>44876.480525462961</v>
      </c>
      <c r="I1818" s="2">
        <v>44876.480525462961</v>
      </c>
      <c r="J1818" s="5">
        <f t="shared" si="168"/>
        <v>52.884031701389176</v>
      </c>
      <c r="K1818" s="12">
        <f t="shared" si="169"/>
        <v>52.884031701389176</v>
      </c>
      <c r="L1818" s="5">
        <f t="shared" si="170"/>
        <v>1269.2167608333402</v>
      </c>
      <c r="M1818" s="5">
        <v>180</v>
      </c>
      <c r="N1818" t="str">
        <f t="shared" si="171"/>
        <v>Prazo SLA não atendido</v>
      </c>
      <c r="O1818" s="19">
        <f t="shared" si="172"/>
        <v>7.0512042268518904</v>
      </c>
      <c r="P1818" t="str">
        <f t="shared" si="173"/>
        <v>Muito Acima do SLA</v>
      </c>
    </row>
    <row r="1819" spans="1:16" hidden="1" x14ac:dyDescent="0.3">
      <c r="A1819" s="1" t="s">
        <v>1780</v>
      </c>
      <c r="B1819" t="s">
        <v>1781</v>
      </c>
      <c r="C1819" t="s">
        <v>12</v>
      </c>
      <c r="D1819" t="s">
        <v>68</v>
      </c>
      <c r="F1819" s="3">
        <v>44994.390601956016</v>
      </c>
      <c r="G1819" s="2">
        <v>44994.390601956016</v>
      </c>
      <c r="H1819" s="3">
        <v>45001.466682337959</v>
      </c>
      <c r="I1819" s="2">
        <v>45001.466682337959</v>
      </c>
      <c r="J1819" s="5">
        <f t="shared" si="168"/>
        <v>7.0760803819430294</v>
      </c>
      <c r="K1819" s="12">
        <f t="shared" si="169"/>
        <v>7.0760803819430294</v>
      </c>
      <c r="L1819" s="5">
        <f t="shared" si="170"/>
        <v>169.8259291666327</v>
      </c>
      <c r="M1819" s="5">
        <v>24</v>
      </c>
      <c r="N1819" t="str">
        <f t="shared" si="171"/>
        <v>Prazo SLA não atendido</v>
      </c>
      <c r="O1819" s="19">
        <f t="shared" si="172"/>
        <v>7.0760803819430294</v>
      </c>
      <c r="P1819" t="str">
        <f t="shared" si="173"/>
        <v>Muito Acima do SLA</v>
      </c>
    </row>
    <row r="1820" spans="1:16" hidden="1" x14ac:dyDescent="0.3">
      <c r="A1820" s="1" t="s">
        <v>2024</v>
      </c>
      <c r="B1820" t="s">
        <v>1725</v>
      </c>
      <c r="C1820" t="s">
        <v>16</v>
      </c>
      <c r="D1820" t="s">
        <v>17</v>
      </c>
      <c r="F1820" s="3">
        <v>44980.674419236107</v>
      </c>
      <c r="G1820" s="2">
        <v>44980.674419236107</v>
      </c>
      <c r="H1820" s="3">
        <v>44985.391869027779</v>
      </c>
      <c r="I1820" s="2">
        <v>44985.391869027779</v>
      </c>
      <c r="J1820" s="5">
        <f t="shared" si="168"/>
        <v>4.7174497916712426</v>
      </c>
      <c r="K1820" s="12">
        <f t="shared" si="169"/>
        <v>4.7174497916712426</v>
      </c>
      <c r="L1820" s="5">
        <f t="shared" si="170"/>
        <v>113.21879500010982</v>
      </c>
      <c r="M1820" s="5">
        <v>16</v>
      </c>
      <c r="N1820" t="str">
        <f t="shared" si="171"/>
        <v>Prazo SLA não atendido</v>
      </c>
      <c r="O1820" s="19">
        <f t="shared" si="172"/>
        <v>7.0761746875068638</v>
      </c>
      <c r="P1820" t="str">
        <f t="shared" si="173"/>
        <v>Muito Acima do SLA</v>
      </c>
    </row>
    <row r="1821" spans="1:16" hidden="1" x14ac:dyDescent="0.3">
      <c r="A1821" s="1" t="s">
        <v>1782</v>
      </c>
      <c r="B1821" t="s">
        <v>1783</v>
      </c>
      <c r="C1821" t="s">
        <v>12</v>
      </c>
      <c r="D1821" t="s">
        <v>68</v>
      </c>
      <c r="F1821" s="3">
        <v>44994.389243391204</v>
      </c>
      <c r="G1821" s="2">
        <v>44994.389243391204</v>
      </c>
      <c r="H1821" s="3">
        <v>45001.466905810186</v>
      </c>
      <c r="I1821" s="2">
        <v>45001.466905810186</v>
      </c>
      <c r="J1821" s="5">
        <f t="shared" si="168"/>
        <v>7.0776624189820723</v>
      </c>
      <c r="K1821" s="12">
        <f t="shared" si="169"/>
        <v>7.0776624189820723</v>
      </c>
      <c r="L1821" s="5">
        <f t="shared" si="170"/>
        <v>169.86389805556973</v>
      </c>
      <c r="M1821" s="5">
        <v>24</v>
      </c>
      <c r="N1821" t="str">
        <f t="shared" si="171"/>
        <v>Prazo SLA não atendido</v>
      </c>
      <c r="O1821" s="19">
        <f t="shared" si="172"/>
        <v>7.0776624189820723</v>
      </c>
      <c r="P1821" t="str">
        <f t="shared" si="173"/>
        <v>Muito Acima do SLA</v>
      </c>
    </row>
    <row r="1822" spans="1:16" hidden="1" x14ac:dyDescent="0.3">
      <c r="A1822" s="1" t="s">
        <v>2200</v>
      </c>
      <c r="B1822" t="s">
        <v>2201</v>
      </c>
      <c r="C1822" t="s">
        <v>16</v>
      </c>
      <c r="D1822" t="s">
        <v>9</v>
      </c>
      <c r="F1822" s="3">
        <v>44966.41776329861</v>
      </c>
      <c r="G1822" s="2">
        <v>44966.41776329861</v>
      </c>
      <c r="H1822" s="3">
        <v>45001.8137397338</v>
      </c>
      <c r="I1822" s="2">
        <v>45001.8137397338</v>
      </c>
      <c r="J1822" s="5">
        <f t="shared" si="168"/>
        <v>35.395976435189368</v>
      </c>
      <c r="K1822" s="12">
        <f t="shared" si="169"/>
        <v>35.395976435189368</v>
      </c>
      <c r="L1822" s="5">
        <f t="shared" si="170"/>
        <v>849.50343444454484</v>
      </c>
      <c r="M1822" s="5">
        <v>120</v>
      </c>
      <c r="N1822" t="str">
        <f t="shared" si="171"/>
        <v>Prazo SLA não atendido</v>
      </c>
      <c r="O1822" s="19">
        <f t="shared" si="172"/>
        <v>7.0791952870378738</v>
      </c>
      <c r="P1822" t="str">
        <f t="shared" si="173"/>
        <v>Muito Acima do SLA</v>
      </c>
    </row>
    <row r="1823" spans="1:16" hidden="1" x14ac:dyDescent="0.3">
      <c r="A1823" s="1" t="s">
        <v>256</v>
      </c>
      <c r="B1823" t="s">
        <v>257</v>
      </c>
      <c r="C1823" t="s">
        <v>12</v>
      </c>
      <c r="D1823" t="s">
        <v>17</v>
      </c>
      <c r="F1823" s="3">
        <v>45084.699928541668</v>
      </c>
      <c r="G1823" s="2">
        <v>45084.699928541668</v>
      </c>
      <c r="H1823" s="3">
        <v>45089.424279432867</v>
      </c>
      <c r="I1823" s="2">
        <v>45089.424279432867</v>
      </c>
      <c r="J1823" s="5">
        <f t="shared" si="168"/>
        <v>4.7243508911997196</v>
      </c>
      <c r="K1823" s="12">
        <f t="shared" si="169"/>
        <v>4.7243508911997196</v>
      </c>
      <c r="L1823" s="5">
        <f t="shared" si="170"/>
        <v>113.38442138879327</v>
      </c>
      <c r="M1823" s="5">
        <v>16</v>
      </c>
      <c r="N1823" t="str">
        <f t="shared" si="171"/>
        <v>Prazo SLA não atendido</v>
      </c>
      <c r="O1823" s="19">
        <f t="shared" si="172"/>
        <v>7.0865263367995794</v>
      </c>
      <c r="P1823" t="str">
        <f t="shared" si="173"/>
        <v>Muito Acima do SLA</v>
      </c>
    </row>
    <row r="1824" spans="1:16" hidden="1" x14ac:dyDescent="0.3">
      <c r="A1824" s="1" t="s">
        <v>5984</v>
      </c>
      <c r="B1824" t="s">
        <v>5985</v>
      </c>
      <c r="C1824" t="s">
        <v>8</v>
      </c>
      <c r="D1824" t="s">
        <v>17</v>
      </c>
      <c r="F1824" s="3">
        <v>44749.692275162037</v>
      </c>
      <c r="G1824" s="2">
        <v>44749.692275162037</v>
      </c>
      <c r="H1824" s="3">
        <v>44754.419613217593</v>
      </c>
      <c r="I1824" s="2">
        <v>44754.419613217593</v>
      </c>
      <c r="J1824" s="5">
        <f t="shared" si="168"/>
        <v>4.7273380555561744</v>
      </c>
      <c r="K1824" s="12">
        <f t="shared" si="169"/>
        <v>4.7273380555561744</v>
      </c>
      <c r="L1824" s="5">
        <f t="shared" si="170"/>
        <v>113.45611333334818</v>
      </c>
      <c r="M1824" s="5">
        <v>16</v>
      </c>
      <c r="N1824" t="str">
        <f t="shared" si="171"/>
        <v>Prazo SLA não atendido</v>
      </c>
      <c r="O1824" s="19">
        <f t="shared" si="172"/>
        <v>7.0910070833342616</v>
      </c>
      <c r="P1824" t="str">
        <f t="shared" si="173"/>
        <v>Muito Acima do SLA</v>
      </c>
    </row>
    <row r="1825" spans="1:16" hidden="1" x14ac:dyDescent="0.3">
      <c r="A1825" s="1" t="s">
        <v>3630</v>
      </c>
      <c r="B1825" t="s">
        <v>3631</v>
      </c>
      <c r="C1825" t="s">
        <v>16</v>
      </c>
      <c r="D1825" t="s">
        <v>13</v>
      </c>
      <c r="F1825" s="3">
        <v>44882.614081354164</v>
      </c>
      <c r="G1825" s="2">
        <v>44882.614081354164</v>
      </c>
      <c r="H1825" s="3">
        <v>44894.44694303241</v>
      </c>
      <c r="I1825" s="2">
        <v>44894.44694303241</v>
      </c>
      <c r="J1825" s="5">
        <f t="shared" si="168"/>
        <v>11.832861678245536</v>
      </c>
      <c r="K1825" s="12">
        <f t="shared" si="169"/>
        <v>11.832861678245536</v>
      </c>
      <c r="L1825" s="5">
        <f t="shared" si="170"/>
        <v>283.98868027789285</v>
      </c>
      <c r="M1825" s="5">
        <v>40</v>
      </c>
      <c r="N1825" t="str">
        <f t="shared" si="171"/>
        <v>Prazo SLA não atendido</v>
      </c>
      <c r="O1825" s="19">
        <f t="shared" si="172"/>
        <v>7.099717006947321</v>
      </c>
      <c r="P1825" t="str">
        <f t="shared" si="173"/>
        <v>Muito Acima do SLA</v>
      </c>
    </row>
    <row r="1826" spans="1:16" hidden="1" x14ac:dyDescent="0.3">
      <c r="A1826" s="1" t="s">
        <v>691</v>
      </c>
      <c r="B1826" t="s">
        <v>692</v>
      </c>
      <c r="C1826" t="s">
        <v>16</v>
      </c>
      <c r="D1826" t="s">
        <v>17</v>
      </c>
      <c r="F1826" s="3">
        <v>45056.7148787037</v>
      </c>
      <c r="G1826" s="2">
        <v>45056.7148787037</v>
      </c>
      <c r="H1826" s="3">
        <v>45061.452930358799</v>
      </c>
      <c r="I1826" s="2">
        <v>45061.452930358799</v>
      </c>
      <c r="J1826" s="5">
        <f t="shared" si="168"/>
        <v>4.7380516550983884</v>
      </c>
      <c r="K1826" s="12">
        <f t="shared" si="169"/>
        <v>4.7380516550983884</v>
      </c>
      <c r="L1826" s="5">
        <f t="shared" si="170"/>
        <v>113.71323972236132</v>
      </c>
      <c r="M1826" s="5">
        <v>16</v>
      </c>
      <c r="N1826" t="str">
        <f t="shared" si="171"/>
        <v>Prazo SLA não atendido</v>
      </c>
      <c r="O1826" s="19">
        <f t="shared" si="172"/>
        <v>7.1070774826475827</v>
      </c>
      <c r="P1826" t="str">
        <f t="shared" si="173"/>
        <v>Muito Acima do SLA</v>
      </c>
    </row>
    <row r="1827" spans="1:16" hidden="1" x14ac:dyDescent="0.3">
      <c r="A1827" s="1" t="s">
        <v>679</v>
      </c>
      <c r="B1827" t="s">
        <v>680</v>
      </c>
      <c r="C1827" t="s">
        <v>16</v>
      </c>
      <c r="D1827" t="s">
        <v>17</v>
      </c>
      <c r="F1827" s="3">
        <v>45057.65717702546</v>
      </c>
      <c r="G1827" s="2">
        <v>45057.65717702546</v>
      </c>
      <c r="H1827" s="3">
        <v>45062.395872314817</v>
      </c>
      <c r="I1827" s="2">
        <v>45062.395872314817</v>
      </c>
      <c r="J1827" s="5">
        <f t="shared" si="168"/>
        <v>4.7386952893575653</v>
      </c>
      <c r="K1827" s="12">
        <f t="shared" si="169"/>
        <v>4.7386952893575653</v>
      </c>
      <c r="L1827" s="5">
        <f t="shared" si="170"/>
        <v>113.72868694458157</v>
      </c>
      <c r="M1827" s="5">
        <v>16</v>
      </c>
      <c r="N1827" t="str">
        <f t="shared" si="171"/>
        <v>Prazo SLA não atendido</v>
      </c>
      <c r="O1827" s="19">
        <f t="shared" si="172"/>
        <v>7.108042934036348</v>
      </c>
      <c r="P1827" t="str">
        <f t="shared" si="173"/>
        <v>Muito Acima do SLA</v>
      </c>
    </row>
    <row r="1828" spans="1:16" hidden="1" x14ac:dyDescent="0.3">
      <c r="A1828" s="1" t="s">
        <v>3852</v>
      </c>
      <c r="B1828" t="s">
        <v>3759</v>
      </c>
      <c r="C1828" t="s">
        <v>255</v>
      </c>
      <c r="D1828" t="s">
        <v>17</v>
      </c>
      <c r="F1828" s="3">
        <v>44868.652293009261</v>
      </c>
      <c r="G1828" s="2">
        <v>44868.652293009261</v>
      </c>
      <c r="H1828" s="3">
        <v>44873.391387175929</v>
      </c>
      <c r="I1828" s="2">
        <v>44873.391387175929</v>
      </c>
      <c r="J1828" s="5">
        <f t="shared" si="168"/>
        <v>4.7390941666672006</v>
      </c>
      <c r="K1828" s="12">
        <f t="shared" si="169"/>
        <v>4.7390941666672006</v>
      </c>
      <c r="L1828" s="5">
        <f t="shared" si="170"/>
        <v>113.73826000001281</v>
      </c>
      <c r="M1828" s="5">
        <v>16</v>
      </c>
      <c r="N1828" t="str">
        <f t="shared" si="171"/>
        <v>Prazo SLA não atendido</v>
      </c>
      <c r="O1828" s="19">
        <f t="shared" si="172"/>
        <v>7.1086412500008009</v>
      </c>
      <c r="P1828" t="str">
        <f t="shared" si="173"/>
        <v>Muito Acima do SLA</v>
      </c>
    </row>
    <row r="1829" spans="1:16" hidden="1" x14ac:dyDescent="0.3">
      <c r="A1829" s="1" t="s">
        <v>1770</v>
      </c>
      <c r="B1829" t="s">
        <v>1771</v>
      </c>
      <c r="C1829" t="s">
        <v>12</v>
      </c>
      <c r="D1829" t="s">
        <v>68</v>
      </c>
      <c r="F1829" s="3">
        <v>44994.484205694447</v>
      </c>
      <c r="G1829" s="2">
        <v>44994.484205694447</v>
      </c>
      <c r="H1829" s="3">
        <v>45001.593242303243</v>
      </c>
      <c r="I1829" s="2">
        <v>45001.593242303243</v>
      </c>
      <c r="J1829" s="5">
        <f t="shared" si="168"/>
        <v>7.1090366087955772</v>
      </c>
      <c r="K1829" s="12">
        <f t="shared" si="169"/>
        <v>7.1090366087955772</v>
      </c>
      <c r="L1829" s="5">
        <f t="shared" si="170"/>
        <v>170.61687861109385</v>
      </c>
      <c r="M1829" s="5">
        <v>24</v>
      </c>
      <c r="N1829" t="str">
        <f t="shared" si="171"/>
        <v>Prazo SLA não atendido</v>
      </c>
      <c r="O1829" s="19">
        <f t="shared" si="172"/>
        <v>7.1090366087955772</v>
      </c>
      <c r="P1829" t="str">
        <f t="shared" si="173"/>
        <v>Muito Acima do SLA</v>
      </c>
    </row>
    <row r="1830" spans="1:16" hidden="1" x14ac:dyDescent="0.3">
      <c r="A1830" s="1" t="s">
        <v>5987</v>
      </c>
      <c r="B1830" t="s">
        <v>5988</v>
      </c>
      <c r="C1830" t="s">
        <v>8</v>
      </c>
      <c r="D1830" t="s">
        <v>17</v>
      </c>
      <c r="F1830" s="3">
        <v>44749.685957789348</v>
      </c>
      <c r="G1830" s="2">
        <v>44749.685957789348</v>
      </c>
      <c r="H1830" s="3">
        <v>44754.427276770832</v>
      </c>
      <c r="I1830" s="2">
        <v>44754.427276770832</v>
      </c>
      <c r="J1830" s="5">
        <f t="shared" si="168"/>
        <v>4.7413189814833459</v>
      </c>
      <c r="K1830" s="12">
        <f t="shared" si="169"/>
        <v>4.7413189814833459</v>
      </c>
      <c r="L1830" s="5">
        <f t="shared" si="170"/>
        <v>113.7916555556003</v>
      </c>
      <c r="M1830" s="5">
        <v>16</v>
      </c>
      <c r="N1830" t="str">
        <f t="shared" si="171"/>
        <v>Prazo SLA não atendido</v>
      </c>
      <c r="O1830" s="19">
        <f t="shared" si="172"/>
        <v>7.1119784722250188</v>
      </c>
      <c r="P1830" t="str">
        <f t="shared" si="173"/>
        <v>Muito Acima do SLA</v>
      </c>
    </row>
    <row r="1831" spans="1:16" hidden="1" x14ac:dyDescent="0.3">
      <c r="A1831" s="1" t="s">
        <v>3404</v>
      </c>
      <c r="B1831" t="s">
        <v>3405</v>
      </c>
      <c r="C1831" t="s">
        <v>16</v>
      </c>
      <c r="D1831" t="s">
        <v>13</v>
      </c>
      <c r="F1831" s="3">
        <v>44895.594323993057</v>
      </c>
      <c r="G1831" s="2">
        <v>44895.594323993057</v>
      </c>
      <c r="H1831" s="3">
        <v>44907.455349363423</v>
      </c>
      <c r="I1831" s="2">
        <v>44907.455349363423</v>
      </c>
      <c r="J1831" s="5">
        <f t="shared" si="168"/>
        <v>11.861025370366406</v>
      </c>
      <c r="K1831" s="12">
        <f t="shared" si="169"/>
        <v>11.861025370366406</v>
      </c>
      <c r="L1831" s="5">
        <f t="shared" si="170"/>
        <v>284.66460888879374</v>
      </c>
      <c r="M1831" s="5">
        <v>40</v>
      </c>
      <c r="N1831" t="str">
        <f t="shared" si="171"/>
        <v>Prazo SLA não atendido</v>
      </c>
      <c r="O1831" s="19">
        <f t="shared" si="172"/>
        <v>7.1166152222198438</v>
      </c>
      <c r="P1831" t="str">
        <f t="shared" si="173"/>
        <v>Muito Acima do SLA</v>
      </c>
    </row>
    <row r="1832" spans="1:16" hidden="1" x14ac:dyDescent="0.3">
      <c r="A1832" s="1" t="s">
        <v>3410</v>
      </c>
      <c r="B1832" t="s">
        <v>2835</v>
      </c>
      <c r="C1832" t="s">
        <v>16</v>
      </c>
      <c r="D1832" t="s">
        <v>13</v>
      </c>
      <c r="F1832" s="3">
        <v>44895.591617488426</v>
      </c>
      <c r="G1832" s="2">
        <v>44895.591617488426</v>
      </c>
      <c r="H1832" s="3">
        <v>44907.455747499997</v>
      </c>
      <c r="I1832" s="2">
        <v>44907.455747499997</v>
      </c>
      <c r="J1832" s="5">
        <f t="shared" si="168"/>
        <v>11.864130011570523</v>
      </c>
      <c r="K1832" s="12">
        <f t="shared" si="169"/>
        <v>11.864130011570523</v>
      </c>
      <c r="L1832" s="5">
        <f t="shared" si="170"/>
        <v>284.73912027769256</v>
      </c>
      <c r="M1832" s="5">
        <v>40</v>
      </c>
      <c r="N1832" t="str">
        <f t="shared" si="171"/>
        <v>Prazo SLA não atendido</v>
      </c>
      <c r="O1832" s="19">
        <f t="shared" si="172"/>
        <v>7.1184780069423139</v>
      </c>
      <c r="P1832" t="str">
        <f t="shared" si="173"/>
        <v>Muito Acima do SLA</v>
      </c>
    </row>
    <row r="1833" spans="1:16" hidden="1" x14ac:dyDescent="0.3">
      <c r="A1833" s="1" t="s">
        <v>2661</v>
      </c>
      <c r="B1833" t="s">
        <v>1575</v>
      </c>
      <c r="C1833" t="s">
        <v>16</v>
      </c>
      <c r="D1833" t="s">
        <v>17</v>
      </c>
      <c r="F1833" s="3">
        <v>44937.751648425925</v>
      </c>
      <c r="G1833" s="2">
        <v>44937.751648425925</v>
      </c>
      <c r="H1833" s="3">
        <v>44942.501341793984</v>
      </c>
      <c r="I1833" s="2">
        <v>44942.501341793984</v>
      </c>
      <c r="J1833" s="5">
        <f t="shared" si="168"/>
        <v>4.7496933680595248</v>
      </c>
      <c r="K1833" s="12">
        <f t="shared" si="169"/>
        <v>4.7496933680595248</v>
      </c>
      <c r="L1833" s="5">
        <f t="shared" si="170"/>
        <v>113.9926408334286</v>
      </c>
      <c r="M1833" s="5">
        <v>16</v>
      </c>
      <c r="N1833" t="str">
        <f t="shared" si="171"/>
        <v>Prazo SLA não atendido</v>
      </c>
      <c r="O1833" s="19">
        <f t="shared" si="172"/>
        <v>7.1245400520892872</v>
      </c>
      <c r="P1833" t="str">
        <f t="shared" si="173"/>
        <v>Muito Acima do SLA</v>
      </c>
    </row>
    <row r="1834" spans="1:16" hidden="1" x14ac:dyDescent="0.3">
      <c r="A1834" s="1" t="s">
        <v>4559</v>
      </c>
      <c r="B1834" t="s">
        <v>1415</v>
      </c>
      <c r="C1834" t="s">
        <v>109</v>
      </c>
      <c r="D1834" t="s">
        <v>9</v>
      </c>
      <c r="F1834" s="3">
        <v>44830.73218324074</v>
      </c>
      <c r="G1834" s="2">
        <v>44830.73218324074</v>
      </c>
      <c r="H1834" s="3">
        <v>44866.446094490741</v>
      </c>
      <c r="I1834" s="2">
        <v>44866.446094490741</v>
      </c>
      <c r="J1834" s="5">
        <f t="shared" si="168"/>
        <v>35.71391125000082</v>
      </c>
      <c r="K1834" s="12">
        <f t="shared" si="169"/>
        <v>35.71391125000082</v>
      </c>
      <c r="L1834" s="5">
        <f t="shared" si="170"/>
        <v>857.13387000001967</v>
      </c>
      <c r="M1834" s="5">
        <v>120</v>
      </c>
      <c r="N1834" t="str">
        <f t="shared" si="171"/>
        <v>Prazo SLA não atendido</v>
      </c>
      <c r="O1834" s="19">
        <f t="shared" si="172"/>
        <v>7.1427822500001641</v>
      </c>
      <c r="P1834" t="str">
        <f t="shared" si="173"/>
        <v>Muito Acima do SLA</v>
      </c>
    </row>
    <row r="1835" spans="1:16" hidden="1" x14ac:dyDescent="0.3">
      <c r="A1835" s="1" t="s">
        <v>785</v>
      </c>
      <c r="B1835" t="s">
        <v>786</v>
      </c>
      <c r="C1835" t="s">
        <v>26</v>
      </c>
      <c r="D1835" t="s">
        <v>17</v>
      </c>
      <c r="F1835" s="3">
        <v>45050.712178159723</v>
      </c>
      <c r="G1835" s="2">
        <v>45050.712178159723</v>
      </c>
      <c r="H1835" s="3">
        <v>45055.475241284723</v>
      </c>
      <c r="I1835" s="2">
        <v>45055.475241284723</v>
      </c>
      <c r="J1835" s="5">
        <f t="shared" si="168"/>
        <v>4.7630631249994622</v>
      </c>
      <c r="K1835" s="12">
        <f t="shared" si="169"/>
        <v>4.7630631249994622</v>
      </c>
      <c r="L1835" s="5">
        <f t="shared" si="170"/>
        <v>114.31351499998709</v>
      </c>
      <c r="M1835" s="5">
        <v>16</v>
      </c>
      <c r="N1835" t="str">
        <f t="shared" si="171"/>
        <v>Prazo SLA não atendido</v>
      </c>
      <c r="O1835" s="19">
        <f t="shared" si="172"/>
        <v>7.1445946874991932</v>
      </c>
      <c r="P1835" t="str">
        <f t="shared" si="173"/>
        <v>Muito Acima do SLA</v>
      </c>
    </row>
    <row r="1836" spans="1:16" hidden="1" x14ac:dyDescent="0.3">
      <c r="A1836" s="1" t="s">
        <v>1024</v>
      </c>
      <c r="B1836" t="s">
        <v>935</v>
      </c>
      <c r="C1836" t="s">
        <v>16</v>
      </c>
      <c r="D1836" t="s">
        <v>43</v>
      </c>
      <c r="F1836" s="3">
        <v>45035.741348356481</v>
      </c>
      <c r="G1836" s="2">
        <v>45035.741348356481</v>
      </c>
      <c r="H1836" s="3">
        <v>45040.509444733798</v>
      </c>
      <c r="I1836" s="2">
        <v>45040.509444733798</v>
      </c>
      <c r="J1836" s="5">
        <f t="shared" si="168"/>
        <v>4.7680963773163967</v>
      </c>
      <c r="K1836" s="12">
        <f t="shared" si="169"/>
        <v>4.7680963773163967</v>
      </c>
      <c r="L1836" s="5">
        <f t="shared" si="170"/>
        <v>114.43431305559352</v>
      </c>
      <c r="M1836" s="5">
        <v>16</v>
      </c>
      <c r="N1836" t="str">
        <f t="shared" si="171"/>
        <v>Prazo SLA não atendido</v>
      </c>
      <c r="O1836" s="19">
        <f t="shared" si="172"/>
        <v>7.152144565974595</v>
      </c>
      <c r="P1836" t="str">
        <f t="shared" si="173"/>
        <v>Muito Acima do SLA</v>
      </c>
    </row>
    <row r="1837" spans="1:16" hidden="1" x14ac:dyDescent="0.3">
      <c r="A1837" s="1" t="s">
        <v>1023</v>
      </c>
      <c r="B1837" t="s">
        <v>933</v>
      </c>
      <c r="C1837" t="s">
        <v>16</v>
      </c>
      <c r="D1837" t="s">
        <v>43</v>
      </c>
      <c r="F1837" s="3">
        <v>45035.745103518515</v>
      </c>
      <c r="G1837" s="2">
        <v>45035.745103518515</v>
      </c>
      <c r="H1837" s="3">
        <v>45040.514423379631</v>
      </c>
      <c r="I1837" s="2">
        <v>45040.514423379631</v>
      </c>
      <c r="J1837" s="5">
        <f t="shared" si="168"/>
        <v>4.769319861115946</v>
      </c>
      <c r="K1837" s="12">
        <f t="shared" si="169"/>
        <v>4.769319861115946</v>
      </c>
      <c r="L1837" s="5">
        <f t="shared" si="170"/>
        <v>114.4636766667827</v>
      </c>
      <c r="M1837" s="5">
        <v>16</v>
      </c>
      <c r="N1837" t="str">
        <f t="shared" si="171"/>
        <v>Prazo SLA não atendido</v>
      </c>
      <c r="O1837" s="19">
        <f t="shared" si="172"/>
        <v>7.153979791673919</v>
      </c>
      <c r="P1837" t="str">
        <f t="shared" si="173"/>
        <v>Muito Acima do SLA</v>
      </c>
    </row>
    <row r="1838" spans="1:16" hidden="1" x14ac:dyDescent="0.3">
      <c r="A1838" s="1" t="s">
        <v>1022</v>
      </c>
      <c r="B1838" t="s">
        <v>931</v>
      </c>
      <c r="C1838" t="s">
        <v>16</v>
      </c>
      <c r="D1838" t="s">
        <v>43</v>
      </c>
      <c r="F1838" s="3">
        <v>45035.747049432874</v>
      </c>
      <c r="G1838" s="2">
        <v>45035.747049432874</v>
      </c>
      <c r="H1838" s="3">
        <v>45040.523132835646</v>
      </c>
      <c r="I1838" s="2">
        <v>45040.523132835646</v>
      </c>
      <c r="J1838" s="5">
        <f t="shared" si="168"/>
        <v>4.7760834027722012</v>
      </c>
      <c r="K1838" s="12">
        <f t="shared" si="169"/>
        <v>4.7760834027722012</v>
      </c>
      <c r="L1838" s="5">
        <f t="shared" si="170"/>
        <v>114.62600166653283</v>
      </c>
      <c r="M1838" s="5">
        <v>16</v>
      </c>
      <c r="N1838" t="str">
        <f t="shared" si="171"/>
        <v>Prazo SLA não atendido</v>
      </c>
      <c r="O1838" s="19">
        <f t="shared" si="172"/>
        <v>7.1641251041583018</v>
      </c>
      <c r="P1838" t="str">
        <f t="shared" si="173"/>
        <v>Muito Acima do SLA</v>
      </c>
    </row>
    <row r="1839" spans="1:16" hidden="1" x14ac:dyDescent="0.3">
      <c r="A1839" s="1" t="s">
        <v>1021</v>
      </c>
      <c r="B1839" t="s">
        <v>929</v>
      </c>
      <c r="C1839" t="s">
        <v>16</v>
      </c>
      <c r="D1839" t="s">
        <v>43</v>
      </c>
      <c r="F1839" s="3">
        <v>45035.749871539352</v>
      </c>
      <c r="G1839" s="2">
        <v>45035.749871539352</v>
      </c>
      <c r="H1839" s="3">
        <v>45040.531764629632</v>
      </c>
      <c r="I1839" s="2">
        <v>45040.531764629632</v>
      </c>
      <c r="J1839" s="5">
        <f t="shared" si="168"/>
        <v>4.7818930902794818</v>
      </c>
      <c r="K1839" s="12">
        <f t="shared" si="169"/>
        <v>4.7818930902794818</v>
      </c>
      <c r="L1839" s="5">
        <f t="shared" si="170"/>
        <v>114.76543416670756</v>
      </c>
      <c r="M1839" s="5">
        <v>16</v>
      </c>
      <c r="N1839" t="str">
        <f t="shared" si="171"/>
        <v>Prazo SLA não atendido</v>
      </c>
      <c r="O1839" s="19">
        <f t="shared" si="172"/>
        <v>7.1728396354192228</v>
      </c>
      <c r="P1839" t="str">
        <f t="shared" si="173"/>
        <v>Muito Acima do SLA</v>
      </c>
    </row>
    <row r="1840" spans="1:16" hidden="1" x14ac:dyDescent="0.3">
      <c r="A1840" s="1" t="s">
        <v>1274</v>
      </c>
      <c r="B1840" t="s">
        <v>19</v>
      </c>
      <c r="C1840" t="s">
        <v>91</v>
      </c>
      <c r="D1840" t="s">
        <v>9</v>
      </c>
      <c r="F1840" s="3">
        <v>45020.541755775463</v>
      </c>
      <c r="G1840" s="2">
        <v>45020.541755775463</v>
      </c>
      <c r="H1840" s="3">
        <v>45056.470850138889</v>
      </c>
      <c r="I1840" s="2">
        <v>45056.470850138889</v>
      </c>
      <c r="J1840" s="5">
        <f t="shared" si="168"/>
        <v>35.929094363425975</v>
      </c>
      <c r="K1840" s="12">
        <f t="shared" si="169"/>
        <v>35.929094363425975</v>
      </c>
      <c r="L1840" s="5">
        <f t="shared" si="170"/>
        <v>862.29826472222339</v>
      </c>
      <c r="M1840" s="5">
        <v>120</v>
      </c>
      <c r="N1840" t="str">
        <f t="shared" si="171"/>
        <v>Prazo SLA não atendido</v>
      </c>
      <c r="O1840" s="19">
        <f t="shared" si="172"/>
        <v>7.1858188726851946</v>
      </c>
      <c r="P1840" t="str">
        <f t="shared" si="173"/>
        <v>Muito Acima do SLA</v>
      </c>
    </row>
    <row r="1841" spans="1:16" hidden="1" x14ac:dyDescent="0.3">
      <c r="A1841" s="1" t="s">
        <v>586</v>
      </c>
      <c r="B1841" t="s">
        <v>587</v>
      </c>
      <c r="C1841" t="s">
        <v>8</v>
      </c>
      <c r="D1841" t="s">
        <v>9</v>
      </c>
      <c r="F1841" s="3">
        <v>45064.623626562498</v>
      </c>
      <c r="G1841" s="2">
        <v>45064.623626562498</v>
      </c>
      <c r="H1841" s="3">
        <v>45100.604613645832</v>
      </c>
      <c r="I1841" s="2">
        <v>45100.604613645832</v>
      </c>
      <c r="J1841" s="5">
        <f t="shared" si="168"/>
        <v>35.980987083334185</v>
      </c>
      <c r="K1841" s="12">
        <f t="shared" si="169"/>
        <v>35.980987083334185</v>
      </c>
      <c r="L1841" s="5">
        <f t="shared" si="170"/>
        <v>863.54369000002043</v>
      </c>
      <c r="M1841" s="5">
        <v>120</v>
      </c>
      <c r="N1841" t="str">
        <f t="shared" si="171"/>
        <v>Prazo SLA não atendido</v>
      </c>
      <c r="O1841" s="19">
        <f t="shared" si="172"/>
        <v>7.1961974166668368</v>
      </c>
      <c r="P1841" t="str">
        <f t="shared" si="173"/>
        <v>Muito Acima do SLA</v>
      </c>
    </row>
    <row r="1842" spans="1:16" hidden="1" x14ac:dyDescent="0.3">
      <c r="A1842" s="1" t="s">
        <v>4961</v>
      </c>
      <c r="B1842" t="s">
        <v>4962</v>
      </c>
      <c r="C1842" t="s">
        <v>109</v>
      </c>
      <c r="D1842" t="s">
        <v>9</v>
      </c>
      <c r="F1842" s="3">
        <v>44805.726372847224</v>
      </c>
      <c r="G1842" s="2">
        <v>44805.726372847224</v>
      </c>
      <c r="H1842" s="3">
        <v>44841.71534412037</v>
      </c>
      <c r="I1842" s="2">
        <v>44841.71534412037</v>
      </c>
      <c r="J1842" s="5">
        <f t="shared" si="168"/>
        <v>35.98897127314558</v>
      </c>
      <c r="K1842" s="12">
        <f t="shared" si="169"/>
        <v>35.98897127314558</v>
      </c>
      <c r="L1842" s="5">
        <f t="shared" si="170"/>
        <v>863.73531055549392</v>
      </c>
      <c r="M1842" s="5">
        <v>120</v>
      </c>
      <c r="N1842" t="str">
        <f t="shared" si="171"/>
        <v>Prazo SLA não atendido</v>
      </c>
      <c r="O1842" s="19">
        <f t="shared" si="172"/>
        <v>7.197794254629116</v>
      </c>
      <c r="P1842" t="str">
        <f t="shared" si="173"/>
        <v>Muito Acima do SLA</v>
      </c>
    </row>
    <row r="1843" spans="1:16" hidden="1" x14ac:dyDescent="0.3">
      <c r="A1843" s="1" t="s">
        <v>1931</v>
      </c>
      <c r="B1843" t="s">
        <v>1932</v>
      </c>
      <c r="C1843" t="s">
        <v>26</v>
      </c>
      <c r="D1843" t="s">
        <v>9</v>
      </c>
      <c r="F1843" s="3">
        <v>44986.665404733794</v>
      </c>
      <c r="G1843" s="2">
        <v>44986.665404733794</v>
      </c>
      <c r="H1843" s="3">
        <v>45022.681081273149</v>
      </c>
      <c r="I1843" s="2">
        <v>45022.681081273149</v>
      </c>
      <c r="J1843" s="5">
        <f t="shared" si="168"/>
        <v>36.015676539354899</v>
      </c>
      <c r="K1843" s="12">
        <f t="shared" si="169"/>
        <v>36.015676539354899</v>
      </c>
      <c r="L1843" s="5">
        <f t="shared" si="170"/>
        <v>864.37623694451759</v>
      </c>
      <c r="M1843" s="5">
        <v>120</v>
      </c>
      <c r="N1843" t="str">
        <f t="shared" si="171"/>
        <v>Prazo SLA não atendido</v>
      </c>
      <c r="O1843" s="19">
        <f t="shared" si="172"/>
        <v>7.2031353078709799</v>
      </c>
      <c r="P1843" t="str">
        <f t="shared" si="173"/>
        <v>Muito Acima do SLA</v>
      </c>
    </row>
    <row r="1844" spans="1:16" hidden="1" x14ac:dyDescent="0.3">
      <c r="A1844" s="1" t="s">
        <v>1666</v>
      </c>
      <c r="B1844" t="s">
        <v>1051</v>
      </c>
      <c r="C1844" t="s">
        <v>16</v>
      </c>
      <c r="D1844" t="s">
        <v>17</v>
      </c>
      <c r="F1844" s="3">
        <v>45000.829022303238</v>
      </c>
      <c r="G1844" s="2">
        <v>45000.829022303238</v>
      </c>
      <c r="H1844" s="3">
        <v>45005.633982615742</v>
      </c>
      <c r="I1844" s="2">
        <v>45005.633982615742</v>
      </c>
      <c r="J1844" s="5">
        <f t="shared" si="168"/>
        <v>4.8049603125036811</v>
      </c>
      <c r="K1844" s="12">
        <f t="shared" si="169"/>
        <v>4.8049603125036811</v>
      </c>
      <c r="L1844" s="5">
        <f t="shared" si="170"/>
        <v>115.31904750008835</v>
      </c>
      <c r="M1844" s="5">
        <v>16</v>
      </c>
      <c r="N1844" t="str">
        <f t="shared" si="171"/>
        <v>Prazo SLA não atendido</v>
      </c>
      <c r="O1844" s="19">
        <f t="shared" si="172"/>
        <v>7.2074404687555216</v>
      </c>
      <c r="P1844" t="str">
        <f t="shared" si="173"/>
        <v>Muito Acima do SLA</v>
      </c>
    </row>
    <row r="1845" spans="1:16" hidden="1" x14ac:dyDescent="0.3">
      <c r="A1845" s="1" t="s">
        <v>4432</v>
      </c>
      <c r="B1845" t="s">
        <v>4433</v>
      </c>
      <c r="C1845" t="s">
        <v>26</v>
      </c>
      <c r="D1845" t="s">
        <v>162</v>
      </c>
      <c r="F1845" s="3">
        <v>44839.628946643519</v>
      </c>
      <c r="G1845" s="2">
        <v>44839.628946643519</v>
      </c>
      <c r="H1845" s="3">
        <v>44844.437819571758</v>
      </c>
      <c r="I1845" s="2">
        <v>44844.437819571758</v>
      </c>
      <c r="J1845" s="5">
        <f t="shared" si="168"/>
        <v>4.8088729282389977</v>
      </c>
      <c r="K1845" s="12">
        <f t="shared" si="169"/>
        <v>4.8088729282389977</v>
      </c>
      <c r="L1845" s="5">
        <f t="shared" si="170"/>
        <v>115.41295027773594</v>
      </c>
      <c r="M1845" s="5">
        <v>16</v>
      </c>
      <c r="N1845" t="str">
        <f t="shared" si="171"/>
        <v>Prazo SLA não atendido</v>
      </c>
      <c r="O1845" s="19">
        <f t="shared" si="172"/>
        <v>7.2133093923584966</v>
      </c>
      <c r="P1845" t="str">
        <f t="shared" si="173"/>
        <v>Muito Acima do SLA</v>
      </c>
    </row>
    <row r="1846" spans="1:16" hidden="1" x14ac:dyDescent="0.3">
      <c r="A1846" s="1" t="s">
        <v>1027</v>
      </c>
      <c r="B1846" t="s">
        <v>940</v>
      </c>
      <c r="C1846" t="s">
        <v>16</v>
      </c>
      <c r="D1846" t="s">
        <v>43</v>
      </c>
      <c r="F1846" s="3">
        <v>45035.695452002314</v>
      </c>
      <c r="G1846" s="2">
        <v>45035.695452002314</v>
      </c>
      <c r="H1846" s="3">
        <v>45040.506128298613</v>
      </c>
      <c r="I1846" s="2">
        <v>45040.506128298613</v>
      </c>
      <c r="J1846" s="5">
        <f t="shared" si="168"/>
        <v>4.8106762962997891</v>
      </c>
      <c r="K1846" s="12">
        <f t="shared" si="169"/>
        <v>4.8106762962997891</v>
      </c>
      <c r="L1846" s="5">
        <f t="shared" si="170"/>
        <v>115.45623111119494</v>
      </c>
      <c r="M1846" s="5">
        <v>16</v>
      </c>
      <c r="N1846" t="str">
        <f t="shared" si="171"/>
        <v>Prazo SLA não atendido</v>
      </c>
      <c r="O1846" s="19">
        <f t="shared" si="172"/>
        <v>7.2160144444496837</v>
      </c>
      <c r="P1846" t="str">
        <f t="shared" si="173"/>
        <v>Muito Acima do SLA</v>
      </c>
    </row>
    <row r="1847" spans="1:16" hidden="1" x14ac:dyDescent="0.3">
      <c r="A1847" s="1" t="s">
        <v>1368</v>
      </c>
      <c r="B1847" t="s">
        <v>1369</v>
      </c>
      <c r="C1847" t="s">
        <v>16</v>
      </c>
      <c r="D1847" t="s">
        <v>13</v>
      </c>
      <c r="F1847" s="3">
        <v>45014.74033364583</v>
      </c>
      <c r="G1847" s="2">
        <v>45014.74033364583</v>
      </c>
      <c r="H1847" s="3">
        <v>45026.772632824075</v>
      </c>
      <c r="I1847" s="2">
        <v>45026.772632824075</v>
      </c>
      <c r="J1847" s="5">
        <f t="shared" si="168"/>
        <v>12.032299178245012</v>
      </c>
      <c r="K1847" s="12">
        <f t="shared" si="169"/>
        <v>12.032299178245012</v>
      </c>
      <c r="L1847" s="5">
        <f t="shared" si="170"/>
        <v>288.77518027788028</v>
      </c>
      <c r="M1847" s="5">
        <v>40</v>
      </c>
      <c r="N1847" t="str">
        <f t="shared" si="171"/>
        <v>Prazo SLA não atendido</v>
      </c>
      <c r="O1847" s="19">
        <f t="shared" si="172"/>
        <v>7.219379506947007</v>
      </c>
      <c r="P1847" t="str">
        <f t="shared" si="173"/>
        <v>Muito Acima do SLA</v>
      </c>
    </row>
    <row r="1848" spans="1:16" hidden="1" x14ac:dyDescent="0.3">
      <c r="A1848" s="1" t="s">
        <v>2667</v>
      </c>
      <c r="B1848" t="s">
        <v>2668</v>
      </c>
      <c r="C1848" t="s">
        <v>12</v>
      </c>
      <c r="D1848" t="s">
        <v>13</v>
      </c>
      <c r="F1848" s="3">
        <v>44937.614928807867</v>
      </c>
      <c r="G1848" s="2">
        <v>44937.614928807867</v>
      </c>
      <c r="H1848" s="3">
        <v>44949.660561956021</v>
      </c>
      <c r="I1848" s="2">
        <v>44949.660561956021</v>
      </c>
      <c r="J1848" s="5">
        <f t="shared" si="168"/>
        <v>12.045633148154593</v>
      </c>
      <c r="K1848" s="12">
        <f t="shared" si="169"/>
        <v>12.045633148154593</v>
      </c>
      <c r="L1848" s="5">
        <f t="shared" si="170"/>
        <v>289.09519555571023</v>
      </c>
      <c r="M1848" s="5">
        <v>40</v>
      </c>
      <c r="N1848" t="str">
        <f t="shared" si="171"/>
        <v>Prazo SLA não atendido</v>
      </c>
      <c r="O1848" s="19">
        <f t="shared" si="172"/>
        <v>7.2273798888927558</v>
      </c>
      <c r="P1848" t="str">
        <f t="shared" si="173"/>
        <v>Muito Acima do SLA</v>
      </c>
    </row>
    <row r="1849" spans="1:16" hidden="1" x14ac:dyDescent="0.3">
      <c r="A1849" s="1" t="s">
        <v>1020</v>
      </c>
      <c r="B1849" t="s">
        <v>927</v>
      </c>
      <c r="C1849" t="s">
        <v>16</v>
      </c>
      <c r="D1849" t="s">
        <v>43</v>
      </c>
      <c r="F1849" s="3">
        <v>45035.751922280091</v>
      </c>
      <c r="G1849" s="2">
        <v>45035.751922280091</v>
      </c>
      <c r="H1849" s="3">
        <v>45040.573587314815</v>
      </c>
      <c r="I1849" s="2">
        <v>45040.573587314815</v>
      </c>
      <c r="J1849" s="5">
        <f t="shared" si="168"/>
        <v>4.821665034723992</v>
      </c>
      <c r="K1849" s="12">
        <f t="shared" si="169"/>
        <v>4.821665034723992</v>
      </c>
      <c r="L1849" s="5">
        <f t="shared" si="170"/>
        <v>115.71996083337581</v>
      </c>
      <c r="M1849" s="5">
        <v>16</v>
      </c>
      <c r="N1849" t="str">
        <f t="shared" si="171"/>
        <v>Prazo SLA não atendido</v>
      </c>
      <c r="O1849" s="19">
        <f t="shared" si="172"/>
        <v>7.232497552085988</v>
      </c>
      <c r="P1849" t="str">
        <f t="shared" si="173"/>
        <v>Muito Acima do SLA</v>
      </c>
    </row>
    <row r="1850" spans="1:16" hidden="1" x14ac:dyDescent="0.3">
      <c r="A1850" s="1" t="s">
        <v>1279</v>
      </c>
      <c r="B1850" t="s">
        <v>1280</v>
      </c>
      <c r="C1850" t="s">
        <v>16</v>
      </c>
      <c r="D1850" t="s">
        <v>413</v>
      </c>
      <c r="F1850" s="3">
        <v>45020.311031018522</v>
      </c>
      <c r="G1850" s="2">
        <v>45020.311031018522</v>
      </c>
      <c r="H1850" s="3">
        <v>45027.549738842594</v>
      </c>
      <c r="I1850" s="2">
        <v>45027.549738842594</v>
      </c>
      <c r="J1850" s="5">
        <f t="shared" si="168"/>
        <v>7.2387078240717528</v>
      </c>
      <c r="K1850" s="12">
        <f t="shared" si="169"/>
        <v>7.2387078240717528</v>
      </c>
      <c r="L1850" s="5">
        <f t="shared" si="170"/>
        <v>173.72898777772207</v>
      </c>
      <c r="M1850" s="5">
        <v>24</v>
      </c>
      <c r="N1850" t="str">
        <f t="shared" si="171"/>
        <v>Prazo SLA não atendido</v>
      </c>
      <c r="O1850" s="19">
        <f t="shared" si="172"/>
        <v>7.2387078240717528</v>
      </c>
      <c r="P1850" t="str">
        <f t="shared" si="173"/>
        <v>Muito Acima do SLA</v>
      </c>
    </row>
    <row r="1851" spans="1:16" hidden="1" x14ac:dyDescent="0.3">
      <c r="A1851" s="1" t="s">
        <v>845</v>
      </c>
      <c r="B1851" t="s">
        <v>846</v>
      </c>
      <c r="C1851" t="s">
        <v>29</v>
      </c>
      <c r="D1851" t="s">
        <v>17</v>
      </c>
      <c r="F1851" s="3">
        <v>45044.625927685185</v>
      </c>
      <c r="G1851" s="2">
        <v>45044.625927685185</v>
      </c>
      <c r="H1851" s="3">
        <v>45049.453722326391</v>
      </c>
      <c r="I1851" s="2">
        <v>45049.453722326391</v>
      </c>
      <c r="J1851" s="5">
        <f t="shared" si="168"/>
        <v>4.8277946412054007</v>
      </c>
      <c r="K1851" s="12">
        <f t="shared" si="169"/>
        <v>4.8277946412054007</v>
      </c>
      <c r="L1851" s="5">
        <f t="shared" si="170"/>
        <v>115.86707138892962</v>
      </c>
      <c r="M1851" s="5">
        <v>16</v>
      </c>
      <c r="N1851" t="str">
        <f t="shared" si="171"/>
        <v>Prazo SLA não atendido</v>
      </c>
      <c r="O1851" s="19">
        <f t="shared" si="172"/>
        <v>7.241691961808101</v>
      </c>
      <c r="P1851" t="str">
        <f t="shared" si="173"/>
        <v>Muito Acima do SLA</v>
      </c>
    </row>
    <row r="1852" spans="1:16" hidden="1" x14ac:dyDescent="0.3">
      <c r="A1852" s="1" t="s">
        <v>62</v>
      </c>
      <c r="B1852" t="s">
        <v>63</v>
      </c>
      <c r="C1852" t="s">
        <v>26</v>
      </c>
      <c r="D1852" t="s">
        <v>17</v>
      </c>
      <c r="F1852" s="3">
        <v>45100.596195891201</v>
      </c>
      <c r="G1852" s="2">
        <v>45100.596195891201</v>
      </c>
      <c r="H1852" s="3">
        <v>45105.424236307874</v>
      </c>
      <c r="I1852" s="2">
        <v>45105.424236307874</v>
      </c>
      <c r="J1852" s="5">
        <f t="shared" si="168"/>
        <v>4.828040416672593</v>
      </c>
      <c r="K1852" s="12">
        <f t="shared" si="169"/>
        <v>4.828040416672593</v>
      </c>
      <c r="L1852" s="5">
        <f t="shared" si="170"/>
        <v>115.87297000014223</v>
      </c>
      <c r="M1852" s="5">
        <v>16</v>
      </c>
      <c r="N1852" t="str">
        <f t="shared" si="171"/>
        <v>Prazo SLA não atendido</v>
      </c>
      <c r="O1852" s="19">
        <f t="shared" si="172"/>
        <v>7.2420606250088895</v>
      </c>
      <c r="P1852" t="str">
        <f t="shared" si="173"/>
        <v>Muito Acima do SLA</v>
      </c>
    </row>
    <row r="1853" spans="1:16" hidden="1" x14ac:dyDescent="0.3">
      <c r="A1853" s="1" t="s">
        <v>847</v>
      </c>
      <c r="B1853" t="s">
        <v>848</v>
      </c>
      <c r="C1853" t="s">
        <v>29</v>
      </c>
      <c r="D1853" t="s">
        <v>17</v>
      </c>
      <c r="F1853" s="3">
        <v>45044.621486122684</v>
      </c>
      <c r="G1853" s="2">
        <v>45044.621486122684</v>
      </c>
      <c r="H1853" s="3">
        <v>45049.449737847222</v>
      </c>
      <c r="I1853" s="2">
        <v>45049.449737847222</v>
      </c>
      <c r="J1853" s="5">
        <f t="shared" si="168"/>
        <v>4.828251724538859</v>
      </c>
      <c r="K1853" s="12">
        <f t="shared" si="169"/>
        <v>4.828251724538859</v>
      </c>
      <c r="L1853" s="5">
        <f t="shared" si="170"/>
        <v>115.87804138893262</v>
      </c>
      <c r="M1853" s="5">
        <v>16</v>
      </c>
      <c r="N1853" t="str">
        <f t="shared" si="171"/>
        <v>Prazo SLA não atendido</v>
      </c>
      <c r="O1853" s="19">
        <f t="shared" si="172"/>
        <v>7.2423775868082885</v>
      </c>
      <c r="P1853" t="str">
        <f t="shared" si="173"/>
        <v>Muito Acima do SLA</v>
      </c>
    </row>
    <row r="1854" spans="1:16" hidden="1" x14ac:dyDescent="0.3">
      <c r="A1854" s="1" t="s">
        <v>819</v>
      </c>
      <c r="B1854" t="s">
        <v>820</v>
      </c>
      <c r="C1854" t="s">
        <v>117</v>
      </c>
      <c r="D1854" t="s">
        <v>9</v>
      </c>
      <c r="F1854" s="3">
        <v>45049.410781909719</v>
      </c>
      <c r="G1854" s="2">
        <v>45049.410781909719</v>
      </c>
      <c r="H1854" s="3">
        <v>45085.687062546298</v>
      </c>
      <c r="I1854" s="2">
        <v>45085.687062546298</v>
      </c>
      <c r="J1854" s="5">
        <f t="shared" si="168"/>
        <v>36.276280636579031</v>
      </c>
      <c r="K1854" s="12">
        <f t="shared" si="169"/>
        <v>36.276280636579031</v>
      </c>
      <c r="L1854" s="5">
        <f t="shared" si="170"/>
        <v>870.63073527789675</v>
      </c>
      <c r="M1854" s="5">
        <v>120</v>
      </c>
      <c r="N1854" t="str">
        <f t="shared" si="171"/>
        <v>Prazo SLA não atendido</v>
      </c>
      <c r="O1854" s="19">
        <f t="shared" si="172"/>
        <v>7.255256127315806</v>
      </c>
      <c r="P1854" t="str">
        <f t="shared" si="173"/>
        <v>Muito Acima do SLA</v>
      </c>
    </row>
    <row r="1855" spans="1:16" hidden="1" x14ac:dyDescent="0.3">
      <c r="A1855" s="1" t="s">
        <v>2088</v>
      </c>
      <c r="B1855" t="s">
        <v>2089</v>
      </c>
      <c r="C1855" t="s">
        <v>1005</v>
      </c>
      <c r="D1855" t="s">
        <v>1006</v>
      </c>
      <c r="F1855" s="3">
        <v>44972.753453449077</v>
      </c>
      <c r="G1855" s="2">
        <v>44972.753453449077</v>
      </c>
      <c r="H1855" s="3">
        <v>44984.850299641206</v>
      </c>
      <c r="I1855" s="2">
        <v>44984.850299641206</v>
      </c>
      <c r="J1855" s="5">
        <f t="shared" si="168"/>
        <v>12.096846192129306</v>
      </c>
      <c r="K1855" s="12">
        <f t="shared" si="169"/>
        <v>12.096846192129306</v>
      </c>
      <c r="L1855" s="5">
        <f t="shared" si="170"/>
        <v>290.32430861110333</v>
      </c>
      <c r="M1855" s="5">
        <v>40</v>
      </c>
      <c r="N1855" t="str">
        <f t="shared" si="171"/>
        <v>Prazo SLA não atendido</v>
      </c>
      <c r="O1855" s="19">
        <f t="shared" si="172"/>
        <v>7.2581077152775837</v>
      </c>
      <c r="P1855" t="str">
        <f t="shared" si="173"/>
        <v>Muito Acima do SLA</v>
      </c>
    </row>
    <row r="1856" spans="1:16" hidden="1" x14ac:dyDescent="0.3">
      <c r="A1856" s="1" t="s">
        <v>1118</v>
      </c>
      <c r="B1856" t="s">
        <v>1119</v>
      </c>
      <c r="C1856" t="s">
        <v>1094</v>
      </c>
      <c r="D1856" t="s">
        <v>17</v>
      </c>
      <c r="F1856" s="3">
        <v>45029.606448796294</v>
      </c>
      <c r="G1856" s="2">
        <v>45029.606448796294</v>
      </c>
      <c r="H1856" s="3">
        <v>45034.450073020831</v>
      </c>
      <c r="I1856" s="2">
        <v>45034.450073020831</v>
      </c>
      <c r="J1856" s="5">
        <f t="shared" si="168"/>
        <v>4.8436242245370522</v>
      </c>
      <c r="K1856" s="12">
        <f t="shared" si="169"/>
        <v>4.8436242245370522</v>
      </c>
      <c r="L1856" s="5">
        <f t="shared" si="170"/>
        <v>116.24698138888925</v>
      </c>
      <c r="M1856" s="5">
        <v>16</v>
      </c>
      <c r="N1856" t="str">
        <f t="shared" si="171"/>
        <v>Prazo SLA não atendido</v>
      </c>
      <c r="O1856" s="19">
        <f t="shared" si="172"/>
        <v>7.2654363368055783</v>
      </c>
      <c r="P1856" t="str">
        <f t="shared" si="173"/>
        <v>Muito Acima do SLA</v>
      </c>
    </row>
    <row r="1857" spans="1:16" hidden="1" x14ac:dyDescent="0.3">
      <c r="A1857" s="1" t="s">
        <v>1019</v>
      </c>
      <c r="B1857" t="s">
        <v>925</v>
      </c>
      <c r="C1857" t="s">
        <v>16</v>
      </c>
      <c r="D1857" t="s">
        <v>43</v>
      </c>
      <c r="F1857" s="3">
        <v>45035.755786701389</v>
      </c>
      <c r="G1857" s="2">
        <v>45035.755786701389</v>
      </c>
      <c r="H1857" s="3">
        <v>45040.60326689815</v>
      </c>
      <c r="I1857" s="2">
        <v>45040.60326689815</v>
      </c>
      <c r="J1857" s="5">
        <f t="shared" si="168"/>
        <v>4.8474801967604435</v>
      </c>
      <c r="K1857" s="12">
        <f t="shared" si="169"/>
        <v>4.8474801967604435</v>
      </c>
      <c r="L1857" s="5">
        <f t="shared" si="170"/>
        <v>116.33952472225064</v>
      </c>
      <c r="M1857" s="5">
        <v>16</v>
      </c>
      <c r="N1857" t="str">
        <f t="shared" si="171"/>
        <v>Prazo SLA não atendido</v>
      </c>
      <c r="O1857" s="19">
        <f t="shared" si="172"/>
        <v>7.2712202951406653</v>
      </c>
      <c r="P1857" t="str">
        <f t="shared" si="173"/>
        <v>Muito Acima do SLA</v>
      </c>
    </row>
    <row r="1858" spans="1:16" hidden="1" x14ac:dyDescent="0.3">
      <c r="A1858" s="1" t="s">
        <v>64</v>
      </c>
      <c r="B1858" t="s">
        <v>65</v>
      </c>
      <c r="C1858" t="s">
        <v>26</v>
      </c>
      <c r="D1858" t="s">
        <v>17</v>
      </c>
      <c r="F1858" s="3">
        <v>45100.594536249999</v>
      </c>
      <c r="G1858" s="2">
        <v>45100.594536249999</v>
      </c>
      <c r="H1858" s="3">
        <v>45105.443905555556</v>
      </c>
      <c r="I1858" s="2">
        <v>45105.443905555556</v>
      </c>
      <c r="J1858" s="5">
        <f t="shared" ref="J1858:J1921" si="174">H1858-F1858</f>
        <v>4.8493693055570475</v>
      </c>
      <c r="K1858" s="12">
        <f t="shared" ref="K1858:K1921" si="175">I1858-G1858</f>
        <v>4.8493693055570475</v>
      </c>
      <c r="L1858" s="5">
        <f t="shared" ref="L1858:L1921" si="176">J1858*24</f>
        <v>116.38486333336914</v>
      </c>
      <c r="M1858" s="5">
        <v>16</v>
      </c>
      <c r="N1858" t="str">
        <f t="shared" ref="N1858:N1921" si="177">IFERROR(IF(L1858&gt;=M1858,"Prazo SLA não atendido","Prazo SLA atendido"),"Serviço não cadastrado")</f>
        <v>Prazo SLA não atendido</v>
      </c>
      <c r="O1858" s="19">
        <f t="shared" ref="O1858:O1921" si="178">(L1858/M1858)</f>
        <v>7.2740539583355712</v>
      </c>
      <c r="P1858" t="str">
        <f t="shared" ref="P1858:P1921" si="179">IFERROR(IF(AND(O1858&gt;=101%,O1858&lt;=200%),"Acima do SLA",IF(AND(O1858&gt;200%),"Muito Acima do SLA")),"Sem meta")</f>
        <v>Muito Acima do SLA</v>
      </c>
    </row>
    <row r="1859" spans="1:16" hidden="1" x14ac:dyDescent="0.3">
      <c r="A1859" s="1" t="s">
        <v>1708</v>
      </c>
      <c r="B1859" t="s">
        <v>1709</v>
      </c>
      <c r="C1859" t="s">
        <v>124</v>
      </c>
      <c r="D1859" t="s">
        <v>23</v>
      </c>
      <c r="F1859" s="3">
        <v>44999.681157743056</v>
      </c>
      <c r="G1859" s="2">
        <v>44999.681157743056</v>
      </c>
      <c r="H1859" s="3">
        <v>45054.71441857639</v>
      </c>
      <c r="I1859" s="2">
        <v>45054.71441857639</v>
      </c>
      <c r="J1859" s="5">
        <f t="shared" si="174"/>
        <v>55.03326083333377</v>
      </c>
      <c r="K1859" s="12">
        <f t="shared" si="175"/>
        <v>55.03326083333377</v>
      </c>
      <c r="L1859" s="5">
        <f t="shared" si="176"/>
        <v>1320.7982600000105</v>
      </c>
      <c r="M1859" s="5">
        <v>180</v>
      </c>
      <c r="N1859" t="str">
        <f t="shared" si="177"/>
        <v>Prazo SLA não atendido</v>
      </c>
      <c r="O1859" s="19">
        <f t="shared" si="178"/>
        <v>7.3377681111111697</v>
      </c>
      <c r="P1859" t="str">
        <f t="shared" si="179"/>
        <v>Muito Acima do SLA</v>
      </c>
    </row>
    <row r="1860" spans="1:16" hidden="1" x14ac:dyDescent="0.3">
      <c r="A1860" s="1" t="s">
        <v>880</v>
      </c>
      <c r="B1860" t="s">
        <v>881</v>
      </c>
      <c r="C1860" t="s">
        <v>16</v>
      </c>
      <c r="D1860" t="s">
        <v>17</v>
      </c>
      <c r="F1860" s="3">
        <v>45043.683488194445</v>
      </c>
      <c r="G1860" s="2">
        <v>45043.683488194445</v>
      </c>
      <c r="H1860" s="3">
        <v>45048.588624872682</v>
      </c>
      <c r="I1860" s="2">
        <v>45048.588624872682</v>
      </c>
      <c r="J1860" s="5">
        <f t="shared" si="174"/>
        <v>4.9051366782368859</v>
      </c>
      <c r="K1860" s="12">
        <f t="shared" si="175"/>
        <v>4.9051366782368859</v>
      </c>
      <c r="L1860" s="5">
        <f t="shared" si="176"/>
        <v>117.72328027768526</v>
      </c>
      <c r="M1860" s="5">
        <v>16</v>
      </c>
      <c r="N1860" t="str">
        <f t="shared" si="177"/>
        <v>Prazo SLA não atendido</v>
      </c>
      <c r="O1860" s="19">
        <f t="shared" si="178"/>
        <v>7.3577050173553289</v>
      </c>
      <c r="P1860" t="str">
        <f t="shared" si="179"/>
        <v>Muito Acima do SLA</v>
      </c>
    </row>
    <row r="1861" spans="1:16" hidden="1" x14ac:dyDescent="0.3">
      <c r="A1861" s="1" t="s">
        <v>2805</v>
      </c>
      <c r="B1861" t="s">
        <v>2806</v>
      </c>
      <c r="C1861" t="s">
        <v>16</v>
      </c>
      <c r="D1861" t="s">
        <v>9</v>
      </c>
      <c r="F1861" s="3">
        <v>44930.66837728009</v>
      </c>
      <c r="G1861" s="2">
        <v>44930.66837728009</v>
      </c>
      <c r="H1861" s="3">
        <v>44967.548501828707</v>
      </c>
      <c r="I1861" s="2">
        <v>44967.548501828707</v>
      </c>
      <c r="J1861" s="5">
        <f t="shared" si="174"/>
        <v>36.880124548617459</v>
      </c>
      <c r="K1861" s="12">
        <f t="shared" si="175"/>
        <v>36.880124548617459</v>
      </c>
      <c r="L1861" s="5">
        <f t="shared" si="176"/>
        <v>885.12298916681902</v>
      </c>
      <c r="M1861" s="5">
        <v>120</v>
      </c>
      <c r="N1861" t="str">
        <f t="shared" si="177"/>
        <v>Prazo SLA não atendido</v>
      </c>
      <c r="O1861" s="19">
        <f t="shared" si="178"/>
        <v>7.3760249097234922</v>
      </c>
      <c r="P1861" t="str">
        <f t="shared" si="179"/>
        <v>Muito Acima do SLA</v>
      </c>
    </row>
    <row r="1862" spans="1:16" hidden="1" x14ac:dyDescent="0.3">
      <c r="A1862" s="1" t="s">
        <v>399</v>
      </c>
      <c r="B1862" t="s">
        <v>400</v>
      </c>
      <c r="C1862" t="s">
        <v>16</v>
      </c>
      <c r="D1862" t="s">
        <v>43</v>
      </c>
      <c r="F1862" s="3">
        <v>45077.48483710648</v>
      </c>
      <c r="G1862" s="2">
        <v>45077.48483710648</v>
      </c>
      <c r="H1862" s="3">
        <v>45082.412363923613</v>
      </c>
      <c r="I1862" s="2">
        <v>45082.412363923613</v>
      </c>
      <c r="J1862" s="5">
        <f t="shared" si="174"/>
        <v>4.9275268171331845</v>
      </c>
      <c r="K1862" s="12">
        <f t="shared" si="175"/>
        <v>4.9275268171331845</v>
      </c>
      <c r="L1862" s="5">
        <f t="shared" si="176"/>
        <v>118.26064361119643</v>
      </c>
      <c r="M1862" s="5">
        <v>16</v>
      </c>
      <c r="N1862" t="str">
        <f t="shared" si="177"/>
        <v>Prazo SLA não atendido</v>
      </c>
      <c r="O1862" s="19">
        <f t="shared" si="178"/>
        <v>7.3912902256997768</v>
      </c>
      <c r="P1862" t="str">
        <f t="shared" si="179"/>
        <v>Muito Acima do SLA</v>
      </c>
    </row>
    <row r="1863" spans="1:16" hidden="1" x14ac:dyDescent="0.3">
      <c r="A1863" s="1" t="s">
        <v>1136</v>
      </c>
      <c r="B1863" t="s">
        <v>1137</v>
      </c>
      <c r="C1863" t="s">
        <v>26</v>
      </c>
      <c r="D1863" t="s">
        <v>17</v>
      </c>
      <c r="F1863" s="3">
        <v>45028.521861273148</v>
      </c>
      <c r="G1863" s="2">
        <v>45028.521861273148</v>
      </c>
      <c r="H1863" s="3">
        <v>45033.450734791666</v>
      </c>
      <c r="I1863" s="2">
        <v>45033.450734791666</v>
      </c>
      <c r="J1863" s="5">
        <f t="shared" si="174"/>
        <v>4.9288735185182304</v>
      </c>
      <c r="K1863" s="12">
        <f t="shared" si="175"/>
        <v>4.9288735185182304</v>
      </c>
      <c r="L1863" s="5">
        <f t="shared" si="176"/>
        <v>118.29296444443753</v>
      </c>
      <c r="M1863" s="5">
        <v>16</v>
      </c>
      <c r="N1863" t="str">
        <f t="shared" si="177"/>
        <v>Prazo SLA não atendido</v>
      </c>
      <c r="O1863" s="19">
        <f t="shared" si="178"/>
        <v>7.3933102777773456</v>
      </c>
      <c r="P1863" t="str">
        <f t="shared" si="179"/>
        <v>Muito Acima do SLA</v>
      </c>
    </row>
    <row r="1864" spans="1:16" hidden="1" x14ac:dyDescent="0.3">
      <c r="A1864" s="1" t="s">
        <v>890</v>
      </c>
      <c r="B1864" t="s">
        <v>891</v>
      </c>
      <c r="C1864" t="s">
        <v>16</v>
      </c>
      <c r="D1864" t="s">
        <v>17</v>
      </c>
      <c r="F1864" s="3">
        <v>45043.656378749998</v>
      </c>
      <c r="G1864" s="2">
        <v>45043.656378749998</v>
      </c>
      <c r="H1864" s="3">
        <v>45048.589031747688</v>
      </c>
      <c r="I1864" s="2">
        <v>45048.589031747688</v>
      </c>
      <c r="J1864" s="5">
        <f t="shared" si="174"/>
        <v>4.9326529976897291</v>
      </c>
      <c r="K1864" s="12">
        <f t="shared" si="175"/>
        <v>4.9326529976897291</v>
      </c>
      <c r="L1864" s="5">
        <f t="shared" si="176"/>
        <v>118.3836719445535</v>
      </c>
      <c r="M1864" s="5">
        <v>16</v>
      </c>
      <c r="N1864" t="str">
        <f t="shared" si="177"/>
        <v>Prazo SLA não atendido</v>
      </c>
      <c r="O1864" s="19">
        <f t="shared" si="178"/>
        <v>7.3989794965345936</v>
      </c>
      <c r="P1864" t="str">
        <f t="shared" si="179"/>
        <v>Muito Acima do SLA</v>
      </c>
    </row>
    <row r="1865" spans="1:16" hidden="1" x14ac:dyDescent="0.3">
      <c r="A1865" s="1" t="s">
        <v>2322</v>
      </c>
      <c r="B1865" t="s">
        <v>2323</v>
      </c>
      <c r="C1865" t="s">
        <v>16</v>
      </c>
      <c r="D1865" t="s">
        <v>17</v>
      </c>
      <c r="F1865" s="3">
        <v>44960.504177222225</v>
      </c>
      <c r="G1865" s="2">
        <v>44960.504177222225</v>
      </c>
      <c r="H1865" s="3">
        <v>44965.44353960648</v>
      </c>
      <c r="I1865" s="2">
        <v>44965.44353960648</v>
      </c>
      <c r="J1865" s="5">
        <f t="shared" si="174"/>
        <v>4.9393623842552188</v>
      </c>
      <c r="K1865" s="12">
        <f t="shared" si="175"/>
        <v>4.9393623842552188</v>
      </c>
      <c r="L1865" s="5">
        <f t="shared" si="176"/>
        <v>118.54469722212525</v>
      </c>
      <c r="M1865" s="5">
        <v>16</v>
      </c>
      <c r="N1865" t="str">
        <f t="shared" si="177"/>
        <v>Prazo SLA não atendido</v>
      </c>
      <c r="O1865" s="19">
        <f t="shared" si="178"/>
        <v>7.4090435763828282</v>
      </c>
      <c r="P1865" t="str">
        <f t="shared" si="179"/>
        <v>Muito Acima do SLA</v>
      </c>
    </row>
    <row r="1866" spans="1:16" hidden="1" x14ac:dyDescent="0.3">
      <c r="A1866" s="1" t="s">
        <v>3142</v>
      </c>
      <c r="B1866" t="s">
        <v>3143</v>
      </c>
      <c r="C1866" t="s">
        <v>16</v>
      </c>
      <c r="D1866" t="s">
        <v>17</v>
      </c>
      <c r="F1866" s="3">
        <v>44909.459515462964</v>
      </c>
      <c r="G1866" s="2">
        <v>44909.459515462964</v>
      </c>
      <c r="H1866" s="3">
        <v>44914.40864533565</v>
      </c>
      <c r="I1866" s="2">
        <v>44914.40864533565</v>
      </c>
      <c r="J1866" s="5">
        <f t="shared" si="174"/>
        <v>4.9491298726861714</v>
      </c>
      <c r="K1866" s="12">
        <f t="shared" si="175"/>
        <v>4.9491298726861714</v>
      </c>
      <c r="L1866" s="5">
        <f t="shared" si="176"/>
        <v>118.77911694446811</v>
      </c>
      <c r="M1866" s="5">
        <v>16</v>
      </c>
      <c r="N1866" t="str">
        <f t="shared" si="177"/>
        <v>Prazo SLA não atendido</v>
      </c>
      <c r="O1866" s="19">
        <f t="shared" si="178"/>
        <v>7.4236948090292572</v>
      </c>
      <c r="P1866" t="str">
        <f t="shared" si="179"/>
        <v>Muito Acima do SLA</v>
      </c>
    </row>
    <row r="1867" spans="1:16" hidden="1" x14ac:dyDescent="0.3">
      <c r="A1867" s="1" t="s">
        <v>3246</v>
      </c>
      <c r="B1867" t="s">
        <v>3247</v>
      </c>
      <c r="C1867" t="s">
        <v>16</v>
      </c>
      <c r="D1867" t="s">
        <v>9</v>
      </c>
      <c r="F1867" s="3">
        <v>44902.640592129632</v>
      </c>
      <c r="G1867" s="2">
        <v>44902.640592129632</v>
      </c>
      <c r="H1867" s="3">
        <v>44939.762796493058</v>
      </c>
      <c r="I1867" s="2">
        <v>44939.762796493058</v>
      </c>
      <c r="J1867" s="5">
        <f t="shared" si="174"/>
        <v>37.122204363426135</v>
      </c>
      <c r="K1867" s="12">
        <f t="shared" si="175"/>
        <v>37.122204363426135</v>
      </c>
      <c r="L1867" s="5">
        <f t="shared" si="176"/>
        <v>890.93290472222725</v>
      </c>
      <c r="M1867" s="5">
        <v>120</v>
      </c>
      <c r="N1867" t="str">
        <f t="shared" si="177"/>
        <v>Prazo SLA não atendido</v>
      </c>
      <c r="O1867" s="19">
        <f t="shared" si="178"/>
        <v>7.4244408726852269</v>
      </c>
      <c r="P1867" t="str">
        <f t="shared" si="179"/>
        <v>Muito Acima do SLA</v>
      </c>
    </row>
    <row r="1868" spans="1:16" hidden="1" x14ac:dyDescent="0.3">
      <c r="A1868" s="1" t="s">
        <v>3144</v>
      </c>
      <c r="B1868" t="s">
        <v>3143</v>
      </c>
      <c r="C1868" t="s">
        <v>16</v>
      </c>
      <c r="D1868" t="s">
        <v>17</v>
      </c>
      <c r="F1868" s="3">
        <v>44909.459447997688</v>
      </c>
      <c r="G1868" s="2">
        <v>44909.459447997688</v>
      </c>
      <c r="H1868" s="3">
        <v>44914.409381238424</v>
      </c>
      <c r="I1868" s="2">
        <v>44914.409381238424</v>
      </c>
      <c r="J1868" s="5">
        <f t="shared" si="174"/>
        <v>4.9499332407358452</v>
      </c>
      <c r="K1868" s="12">
        <f t="shared" si="175"/>
        <v>4.9499332407358452</v>
      </c>
      <c r="L1868" s="5">
        <f t="shared" si="176"/>
        <v>118.79839777766028</v>
      </c>
      <c r="M1868" s="5">
        <v>16</v>
      </c>
      <c r="N1868" t="str">
        <f t="shared" si="177"/>
        <v>Prazo SLA não atendido</v>
      </c>
      <c r="O1868" s="19">
        <f t="shared" si="178"/>
        <v>7.4248998611037678</v>
      </c>
      <c r="P1868" t="str">
        <f t="shared" si="179"/>
        <v>Muito Acima do SLA</v>
      </c>
    </row>
    <row r="1869" spans="1:16" hidden="1" x14ac:dyDescent="0.3">
      <c r="A1869" s="1" t="s">
        <v>3145</v>
      </c>
      <c r="B1869" t="s">
        <v>3143</v>
      </c>
      <c r="C1869" t="s">
        <v>16</v>
      </c>
      <c r="D1869" t="s">
        <v>17</v>
      </c>
      <c r="F1869" s="3">
        <v>44909.459389201387</v>
      </c>
      <c r="G1869" s="2">
        <v>44909.459389201387</v>
      </c>
      <c r="H1869" s="3">
        <v>44914.410155347221</v>
      </c>
      <c r="I1869" s="2">
        <v>44914.410155347221</v>
      </c>
      <c r="J1869" s="5">
        <f t="shared" si="174"/>
        <v>4.950766145833768</v>
      </c>
      <c r="K1869" s="12">
        <f t="shared" si="175"/>
        <v>4.950766145833768</v>
      </c>
      <c r="L1869" s="5">
        <f t="shared" si="176"/>
        <v>118.81838750001043</v>
      </c>
      <c r="M1869" s="5">
        <v>16</v>
      </c>
      <c r="N1869" t="str">
        <f t="shared" si="177"/>
        <v>Prazo SLA não atendido</v>
      </c>
      <c r="O1869" s="19">
        <f t="shared" si="178"/>
        <v>7.4261492187506519</v>
      </c>
      <c r="P1869" t="str">
        <f t="shared" si="179"/>
        <v>Muito Acima do SLA</v>
      </c>
    </row>
    <row r="1870" spans="1:16" hidden="1" x14ac:dyDescent="0.3">
      <c r="A1870" s="1" t="s">
        <v>3146</v>
      </c>
      <c r="B1870" t="s">
        <v>3143</v>
      </c>
      <c r="C1870" t="s">
        <v>16</v>
      </c>
      <c r="D1870" t="s">
        <v>17</v>
      </c>
      <c r="F1870" s="3">
        <v>44909.459335960652</v>
      </c>
      <c r="G1870" s="2">
        <v>44909.459335960652</v>
      </c>
      <c r="H1870" s="3">
        <v>44914.410968483797</v>
      </c>
      <c r="I1870" s="2">
        <v>44914.410968483797</v>
      </c>
      <c r="J1870" s="5">
        <f t="shared" si="174"/>
        <v>4.9516325231452356</v>
      </c>
      <c r="K1870" s="12">
        <f t="shared" si="175"/>
        <v>4.9516325231452356</v>
      </c>
      <c r="L1870" s="5">
        <f t="shared" si="176"/>
        <v>118.83918055548565</v>
      </c>
      <c r="M1870" s="5">
        <v>16</v>
      </c>
      <c r="N1870" t="str">
        <f t="shared" si="177"/>
        <v>Prazo SLA não atendido</v>
      </c>
      <c r="O1870" s="19">
        <f t="shared" si="178"/>
        <v>7.4274487847178534</v>
      </c>
      <c r="P1870" t="str">
        <f t="shared" si="179"/>
        <v>Muito Acima do SLA</v>
      </c>
    </row>
    <row r="1871" spans="1:16" hidden="1" x14ac:dyDescent="0.3">
      <c r="A1871" s="1" t="s">
        <v>457</v>
      </c>
      <c r="B1871" t="s">
        <v>458</v>
      </c>
      <c r="C1871" t="s">
        <v>26</v>
      </c>
      <c r="D1871" t="s">
        <v>17</v>
      </c>
      <c r="F1871" s="3">
        <v>45072.649043576392</v>
      </c>
      <c r="G1871" s="2">
        <v>45072.649043576392</v>
      </c>
      <c r="H1871" s="3">
        <v>45077.602174861109</v>
      </c>
      <c r="I1871" s="2">
        <v>45077.602174861109</v>
      </c>
      <c r="J1871" s="5">
        <f t="shared" si="174"/>
        <v>4.9531312847175286</v>
      </c>
      <c r="K1871" s="12">
        <f t="shared" si="175"/>
        <v>4.9531312847175286</v>
      </c>
      <c r="L1871" s="5">
        <f t="shared" si="176"/>
        <v>118.87515083322069</v>
      </c>
      <c r="M1871" s="5">
        <v>16</v>
      </c>
      <c r="N1871" t="str">
        <f t="shared" si="177"/>
        <v>Prazo SLA não atendido</v>
      </c>
      <c r="O1871" s="19">
        <f t="shared" si="178"/>
        <v>7.4296969270762929</v>
      </c>
      <c r="P1871" t="str">
        <f t="shared" si="179"/>
        <v>Muito Acima do SLA</v>
      </c>
    </row>
    <row r="1872" spans="1:16" hidden="1" x14ac:dyDescent="0.3">
      <c r="A1872" s="1" t="s">
        <v>859</v>
      </c>
      <c r="B1872" t="s">
        <v>860</v>
      </c>
      <c r="C1872" t="s">
        <v>29</v>
      </c>
      <c r="D1872" t="s">
        <v>17</v>
      </c>
      <c r="F1872" s="3">
        <v>45044.500648541667</v>
      </c>
      <c r="G1872" s="2">
        <v>45044.500648541667</v>
      </c>
      <c r="H1872" s="3">
        <v>45049.457912824073</v>
      </c>
      <c r="I1872" s="2">
        <v>45049.457912824073</v>
      </c>
      <c r="J1872" s="5">
        <f t="shared" si="174"/>
        <v>4.9572642824059585</v>
      </c>
      <c r="K1872" s="12">
        <f t="shared" si="175"/>
        <v>4.9572642824059585</v>
      </c>
      <c r="L1872" s="5">
        <f t="shared" si="176"/>
        <v>118.974342777743</v>
      </c>
      <c r="M1872" s="5">
        <v>16</v>
      </c>
      <c r="N1872" t="str">
        <f t="shared" si="177"/>
        <v>Prazo SLA não atendido</v>
      </c>
      <c r="O1872" s="19">
        <f t="shared" si="178"/>
        <v>7.4358964236089378</v>
      </c>
      <c r="P1872" t="str">
        <f t="shared" si="179"/>
        <v>Muito Acima do SLA</v>
      </c>
    </row>
    <row r="1873" spans="1:16" hidden="1" x14ac:dyDescent="0.3">
      <c r="A1873" s="1" t="s">
        <v>3147</v>
      </c>
      <c r="B1873" t="s">
        <v>3148</v>
      </c>
      <c r="C1873" t="s">
        <v>16</v>
      </c>
      <c r="D1873" t="s">
        <v>17</v>
      </c>
      <c r="F1873" s="3">
        <v>44909.456086342594</v>
      </c>
      <c r="G1873" s="2">
        <v>44909.456086342594</v>
      </c>
      <c r="H1873" s="3">
        <v>44914.416791597221</v>
      </c>
      <c r="I1873" s="2">
        <v>44914.416791597221</v>
      </c>
      <c r="J1873" s="5">
        <f t="shared" si="174"/>
        <v>4.9607052546271007</v>
      </c>
      <c r="K1873" s="12">
        <f t="shared" si="175"/>
        <v>4.9607052546271007</v>
      </c>
      <c r="L1873" s="5">
        <f t="shared" si="176"/>
        <v>119.05692611105042</v>
      </c>
      <c r="M1873" s="5">
        <v>16</v>
      </c>
      <c r="N1873" t="str">
        <f t="shared" si="177"/>
        <v>Prazo SLA não atendido</v>
      </c>
      <c r="O1873" s="19">
        <f t="shared" si="178"/>
        <v>7.441057881940651</v>
      </c>
      <c r="P1873" t="str">
        <f t="shared" si="179"/>
        <v>Muito Acima do SLA</v>
      </c>
    </row>
    <row r="1874" spans="1:16" hidden="1" x14ac:dyDescent="0.3">
      <c r="A1874" s="1" t="s">
        <v>1512</v>
      </c>
      <c r="B1874" t="s">
        <v>1513</v>
      </c>
      <c r="C1874" t="s">
        <v>16</v>
      </c>
      <c r="D1874" t="s">
        <v>17</v>
      </c>
      <c r="F1874" s="3">
        <v>45007.474205011575</v>
      </c>
      <c r="G1874" s="2">
        <v>45007.474205011575</v>
      </c>
      <c r="H1874" s="3">
        <v>45012.435461817127</v>
      </c>
      <c r="I1874" s="2">
        <v>45012.435461817127</v>
      </c>
      <c r="J1874" s="5">
        <f t="shared" si="174"/>
        <v>4.9612568055526935</v>
      </c>
      <c r="K1874" s="12">
        <f t="shared" si="175"/>
        <v>4.9612568055526935</v>
      </c>
      <c r="L1874" s="5">
        <f t="shared" si="176"/>
        <v>119.07016333326465</v>
      </c>
      <c r="M1874" s="5">
        <v>16</v>
      </c>
      <c r="N1874" t="str">
        <f t="shared" si="177"/>
        <v>Prazo SLA não atendido</v>
      </c>
      <c r="O1874" s="19">
        <f t="shared" si="178"/>
        <v>7.4418852083290403</v>
      </c>
      <c r="P1874" t="str">
        <f t="shared" si="179"/>
        <v>Muito Acima do SLA</v>
      </c>
    </row>
    <row r="1875" spans="1:16" hidden="1" x14ac:dyDescent="0.3">
      <c r="A1875" s="1" t="s">
        <v>2815</v>
      </c>
      <c r="B1875" t="s">
        <v>2816</v>
      </c>
      <c r="C1875" t="s">
        <v>16</v>
      </c>
      <c r="D1875" t="s">
        <v>9</v>
      </c>
      <c r="F1875" s="3">
        <v>44930.383796655093</v>
      </c>
      <c r="G1875" s="2">
        <v>44930.383796655093</v>
      </c>
      <c r="H1875" s="3">
        <v>44967.74308148148</v>
      </c>
      <c r="I1875" s="2">
        <v>44967.74308148148</v>
      </c>
      <c r="J1875" s="5">
        <f t="shared" si="174"/>
        <v>37.359284826387011</v>
      </c>
      <c r="K1875" s="12">
        <f t="shared" si="175"/>
        <v>37.359284826387011</v>
      </c>
      <c r="L1875" s="5">
        <f t="shared" si="176"/>
        <v>896.62283583328826</v>
      </c>
      <c r="M1875" s="5">
        <v>120</v>
      </c>
      <c r="N1875" t="str">
        <f t="shared" si="177"/>
        <v>Prazo SLA não atendido</v>
      </c>
      <c r="O1875" s="19">
        <f t="shared" si="178"/>
        <v>7.4718569652774018</v>
      </c>
      <c r="P1875" t="str">
        <f t="shared" si="179"/>
        <v>Muito Acima do SLA</v>
      </c>
    </row>
    <row r="1876" spans="1:16" hidden="1" x14ac:dyDescent="0.3">
      <c r="A1876" s="1" t="s">
        <v>2567</v>
      </c>
      <c r="B1876" t="s">
        <v>1575</v>
      </c>
      <c r="C1876" t="s">
        <v>16</v>
      </c>
      <c r="D1876" t="s">
        <v>17</v>
      </c>
      <c r="F1876" s="3">
        <v>44944.4430091088</v>
      </c>
      <c r="G1876" s="2">
        <v>44944.4430091088</v>
      </c>
      <c r="H1876" s="3">
        <v>44949.431375972221</v>
      </c>
      <c r="I1876" s="2">
        <v>44949.431375972221</v>
      </c>
      <c r="J1876" s="5">
        <f t="shared" si="174"/>
        <v>4.9883668634211062</v>
      </c>
      <c r="K1876" s="12">
        <f t="shared" si="175"/>
        <v>4.9883668634211062</v>
      </c>
      <c r="L1876" s="5">
        <f t="shared" si="176"/>
        <v>119.72080472210655</v>
      </c>
      <c r="M1876" s="5">
        <v>16</v>
      </c>
      <c r="N1876" t="str">
        <f t="shared" si="177"/>
        <v>Prazo SLA não atendido</v>
      </c>
      <c r="O1876" s="19">
        <f t="shared" si="178"/>
        <v>7.4825502951316594</v>
      </c>
      <c r="P1876" t="str">
        <f t="shared" si="179"/>
        <v>Muito Acima do SLA</v>
      </c>
    </row>
    <row r="1877" spans="1:16" hidden="1" x14ac:dyDescent="0.3">
      <c r="A1877" s="1" t="s">
        <v>993</v>
      </c>
      <c r="B1877" t="s">
        <v>994</v>
      </c>
      <c r="C1877" t="s">
        <v>16</v>
      </c>
      <c r="D1877" t="s">
        <v>17</v>
      </c>
      <c r="F1877" s="3">
        <v>45036.715975208332</v>
      </c>
      <c r="G1877" s="2">
        <v>45036.715975208332</v>
      </c>
      <c r="H1877" s="3">
        <v>45041.708821134256</v>
      </c>
      <c r="I1877" s="2">
        <v>45041.708821134256</v>
      </c>
      <c r="J1877" s="5">
        <f t="shared" si="174"/>
        <v>4.9928459259244846</v>
      </c>
      <c r="K1877" s="12">
        <f t="shared" si="175"/>
        <v>4.9928459259244846</v>
      </c>
      <c r="L1877" s="5">
        <f t="shared" si="176"/>
        <v>119.82830222218763</v>
      </c>
      <c r="M1877" s="5">
        <v>16</v>
      </c>
      <c r="N1877" t="str">
        <f t="shared" si="177"/>
        <v>Prazo SLA não atendido</v>
      </c>
      <c r="O1877" s="19">
        <f t="shared" si="178"/>
        <v>7.4892688888867269</v>
      </c>
      <c r="P1877" t="str">
        <f t="shared" si="179"/>
        <v>Muito Acima do SLA</v>
      </c>
    </row>
    <row r="1878" spans="1:16" hidden="1" x14ac:dyDescent="0.3">
      <c r="A1878" s="1" t="s">
        <v>4223</v>
      </c>
      <c r="B1878" t="s">
        <v>4224</v>
      </c>
      <c r="C1878" t="s">
        <v>1005</v>
      </c>
      <c r="D1878" t="s">
        <v>17</v>
      </c>
      <c r="F1878" s="3">
        <v>44853.459755289354</v>
      </c>
      <c r="G1878" s="2">
        <v>44853.459755289354</v>
      </c>
      <c r="H1878" s="3">
        <v>44858.456437337962</v>
      </c>
      <c r="I1878" s="2">
        <v>44858.456437337962</v>
      </c>
      <c r="J1878" s="5">
        <f t="shared" si="174"/>
        <v>4.9966820486079087</v>
      </c>
      <c r="K1878" s="12">
        <f t="shared" si="175"/>
        <v>4.9966820486079087</v>
      </c>
      <c r="L1878" s="5">
        <f t="shared" si="176"/>
        <v>119.92036916658981</v>
      </c>
      <c r="M1878" s="5">
        <v>16</v>
      </c>
      <c r="N1878" t="str">
        <f t="shared" si="177"/>
        <v>Prazo SLA não atendido</v>
      </c>
      <c r="O1878" s="19">
        <f t="shared" si="178"/>
        <v>7.495023072911863</v>
      </c>
      <c r="P1878" t="str">
        <f t="shared" si="179"/>
        <v>Muito Acima do SLA</v>
      </c>
    </row>
    <row r="1879" spans="1:16" hidden="1" x14ac:dyDescent="0.3">
      <c r="A1879" s="1" t="s">
        <v>4225</v>
      </c>
      <c r="B1879" t="s">
        <v>4224</v>
      </c>
      <c r="C1879" t="s">
        <v>1005</v>
      </c>
      <c r="D1879" t="s">
        <v>17</v>
      </c>
      <c r="F1879" s="3">
        <v>44853.458805995368</v>
      </c>
      <c r="G1879" s="2">
        <v>44853.458805995368</v>
      </c>
      <c r="H1879" s="3">
        <v>44858.455976064812</v>
      </c>
      <c r="I1879" s="2">
        <v>44858.455976064812</v>
      </c>
      <c r="J1879" s="5">
        <f t="shared" si="174"/>
        <v>4.9971700694441097</v>
      </c>
      <c r="K1879" s="12">
        <f t="shared" si="175"/>
        <v>4.9971700694441097</v>
      </c>
      <c r="L1879" s="5">
        <f t="shared" si="176"/>
        <v>119.93208166665863</v>
      </c>
      <c r="M1879" s="5">
        <v>16</v>
      </c>
      <c r="N1879" t="str">
        <f t="shared" si="177"/>
        <v>Prazo SLA não atendido</v>
      </c>
      <c r="O1879" s="19">
        <f t="shared" si="178"/>
        <v>7.4957551041661645</v>
      </c>
      <c r="P1879" t="str">
        <f t="shared" si="179"/>
        <v>Muito Acima do SLA</v>
      </c>
    </row>
    <row r="1880" spans="1:16" hidden="1" x14ac:dyDescent="0.3">
      <c r="A1880" s="1" t="s">
        <v>2197</v>
      </c>
      <c r="B1880" t="s">
        <v>2198</v>
      </c>
      <c r="C1880" t="s">
        <v>2199</v>
      </c>
      <c r="D1880" t="s">
        <v>23</v>
      </c>
      <c r="F1880" s="3">
        <v>44966.419247997685</v>
      </c>
      <c r="G1880" s="2">
        <v>44966.419247997685</v>
      </c>
      <c r="H1880" s="3">
        <v>45022.644038634258</v>
      </c>
      <c r="I1880" s="2">
        <v>45022.644038634258</v>
      </c>
      <c r="J1880" s="5">
        <f t="shared" si="174"/>
        <v>56.224790636573744</v>
      </c>
      <c r="K1880" s="12">
        <f t="shared" si="175"/>
        <v>56.224790636573744</v>
      </c>
      <c r="L1880" s="5">
        <f t="shared" si="176"/>
        <v>1349.3949752777698</v>
      </c>
      <c r="M1880" s="5">
        <v>180</v>
      </c>
      <c r="N1880" t="str">
        <f t="shared" si="177"/>
        <v>Prazo SLA não atendido</v>
      </c>
      <c r="O1880" s="19">
        <f t="shared" si="178"/>
        <v>7.4966387515431654</v>
      </c>
      <c r="P1880" t="str">
        <f t="shared" si="179"/>
        <v>Muito Acima do SLA</v>
      </c>
    </row>
    <row r="1881" spans="1:16" hidden="1" x14ac:dyDescent="0.3">
      <c r="A1881" s="1" t="s">
        <v>712</v>
      </c>
      <c r="B1881" t="s">
        <v>713</v>
      </c>
      <c r="C1881" t="s">
        <v>16</v>
      </c>
      <c r="D1881" t="s">
        <v>17</v>
      </c>
      <c r="F1881" s="3">
        <v>45056.451053356483</v>
      </c>
      <c r="G1881" s="2">
        <v>45056.451053356483</v>
      </c>
      <c r="H1881" s="3">
        <v>45061.453753599541</v>
      </c>
      <c r="I1881" s="2">
        <v>45061.453753599541</v>
      </c>
      <c r="J1881" s="5">
        <f t="shared" si="174"/>
        <v>5.0027002430579159</v>
      </c>
      <c r="K1881" s="12">
        <f t="shared" si="175"/>
        <v>5.0027002430579159</v>
      </c>
      <c r="L1881" s="5">
        <f t="shared" si="176"/>
        <v>120.06480583338998</v>
      </c>
      <c r="M1881" s="5">
        <v>16</v>
      </c>
      <c r="N1881" t="str">
        <f t="shared" si="177"/>
        <v>Prazo SLA não atendido</v>
      </c>
      <c r="O1881" s="19">
        <f t="shared" si="178"/>
        <v>7.5040503645868739</v>
      </c>
      <c r="P1881" t="str">
        <f t="shared" si="179"/>
        <v>Muito Acima do SLA</v>
      </c>
    </row>
    <row r="1882" spans="1:16" hidden="1" x14ac:dyDescent="0.3">
      <c r="A1882" s="1" t="s">
        <v>1649</v>
      </c>
      <c r="B1882" t="s">
        <v>1650</v>
      </c>
      <c r="C1882" t="s">
        <v>8</v>
      </c>
      <c r="D1882" t="s">
        <v>17</v>
      </c>
      <c r="F1882" s="3">
        <v>45001.612499629628</v>
      </c>
      <c r="G1882" s="2">
        <v>45001.612499629628</v>
      </c>
      <c r="H1882" s="3">
        <v>45006.616895254629</v>
      </c>
      <c r="I1882" s="2">
        <v>45006.616895254629</v>
      </c>
      <c r="J1882" s="5">
        <f t="shared" si="174"/>
        <v>5.0043956250010524</v>
      </c>
      <c r="K1882" s="12">
        <f t="shared" si="175"/>
        <v>5.0043956250010524</v>
      </c>
      <c r="L1882" s="5">
        <f t="shared" si="176"/>
        <v>120.10549500002526</v>
      </c>
      <c r="M1882" s="5">
        <v>16</v>
      </c>
      <c r="N1882" t="str">
        <f t="shared" si="177"/>
        <v>Prazo SLA não atendido</v>
      </c>
      <c r="O1882" s="19">
        <f t="shared" si="178"/>
        <v>7.5065934375015786</v>
      </c>
      <c r="P1882" t="str">
        <f t="shared" si="179"/>
        <v>Muito Acima do SLA</v>
      </c>
    </row>
    <row r="1883" spans="1:16" hidden="1" x14ac:dyDescent="0.3">
      <c r="A1883" s="1" t="s">
        <v>714</v>
      </c>
      <c r="B1883" t="s">
        <v>715</v>
      </c>
      <c r="C1883" t="s">
        <v>16</v>
      </c>
      <c r="D1883" t="s">
        <v>17</v>
      </c>
      <c r="F1883" s="3">
        <v>45056.449700173609</v>
      </c>
      <c r="G1883" s="2">
        <v>45056.449700173609</v>
      </c>
      <c r="H1883" s="3">
        <v>45061.45445391204</v>
      </c>
      <c r="I1883" s="2">
        <v>45061.45445391204</v>
      </c>
      <c r="J1883" s="5">
        <f t="shared" si="174"/>
        <v>5.0047537384307361</v>
      </c>
      <c r="K1883" s="12">
        <f t="shared" si="175"/>
        <v>5.0047537384307361</v>
      </c>
      <c r="L1883" s="5">
        <f t="shared" si="176"/>
        <v>120.11408972233767</v>
      </c>
      <c r="M1883" s="5">
        <v>16</v>
      </c>
      <c r="N1883" t="str">
        <f t="shared" si="177"/>
        <v>Prazo SLA não atendido</v>
      </c>
      <c r="O1883" s="19">
        <f t="shared" si="178"/>
        <v>7.5071306076461042</v>
      </c>
      <c r="P1883" t="str">
        <f t="shared" si="179"/>
        <v>Muito Acima do SLA</v>
      </c>
    </row>
    <row r="1884" spans="1:16" hidden="1" x14ac:dyDescent="0.3">
      <c r="A1884" s="1" t="s">
        <v>1598</v>
      </c>
      <c r="B1884" t="s">
        <v>1599</v>
      </c>
      <c r="C1884" t="s">
        <v>16</v>
      </c>
      <c r="D1884" t="s">
        <v>17</v>
      </c>
      <c r="F1884" s="3">
        <v>45002.669405879627</v>
      </c>
      <c r="G1884" s="2">
        <v>45002.669405879627</v>
      </c>
      <c r="H1884" s="3">
        <v>45007.708956527778</v>
      </c>
      <c r="I1884" s="2">
        <v>45007.708956527778</v>
      </c>
      <c r="J1884" s="5">
        <f t="shared" si="174"/>
        <v>5.0395506481509074</v>
      </c>
      <c r="K1884" s="12">
        <f t="shared" si="175"/>
        <v>5.0395506481509074</v>
      </c>
      <c r="L1884" s="5">
        <f t="shared" si="176"/>
        <v>120.94921555562178</v>
      </c>
      <c r="M1884" s="5">
        <v>16</v>
      </c>
      <c r="N1884" t="str">
        <f t="shared" si="177"/>
        <v>Prazo SLA não atendido</v>
      </c>
      <c r="O1884" s="19">
        <f t="shared" si="178"/>
        <v>7.559325972226361</v>
      </c>
      <c r="P1884" t="str">
        <f t="shared" si="179"/>
        <v>Muito Acima do SLA</v>
      </c>
    </row>
    <row r="1885" spans="1:16" hidden="1" x14ac:dyDescent="0.3">
      <c r="A1885" s="1" t="s">
        <v>1600</v>
      </c>
      <c r="B1885" t="s">
        <v>1601</v>
      </c>
      <c r="C1885" t="s">
        <v>16</v>
      </c>
      <c r="D1885" t="s">
        <v>17</v>
      </c>
      <c r="F1885" s="3">
        <v>45002.66832005787</v>
      </c>
      <c r="G1885" s="2">
        <v>45002.66832005787</v>
      </c>
      <c r="H1885" s="3">
        <v>45007.711987754628</v>
      </c>
      <c r="I1885" s="2">
        <v>45007.711987754628</v>
      </c>
      <c r="J1885" s="5">
        <f t="shared" si="174"/>
        <v>5.043667696758348</v>
      </c>
      <c r="K1885" s="12">
        <f t="shared" si="175"/>
        <v>5.043667696758348</v>
      </c>
      <c r="L1885" s="5">
        <f t="shared" si="176"/>
        <v>121.04802472220035</v>
      </c>
      <c r="M1885" s="5">
        <v>16</v>
      </c>
      <c r="N1885" t="str">
        <f t="shared" si="177"/>
        <v>Prazo SLA não atendido</v>
      </c>
      <c r="O1885" s="19">
        <f t="shared" si="178"/>
        <v>7.565501545137522</v>
      </c>
      <c r="P1885" t="str">
        <f t="shared" si="179"/>
        <v>Muito Acima do SLA</v>
      </c>
    </row>
    <row r="1886" spans="1:16" hidden="1" x14ac:dyDescent="0.3">
      <c r="A1886" s="1" t="s">
        <v>5168</v>
      </c>
      <c r="B1886" t="s">
        <v>5169</v>
      </c>
      <c r="C1886" t="s">
        <v>4506</v>
      </c>
      <c r="D1886" t="s">
        <v>23</v>
      </c>
      <c r="F1886" s="3">
        <v>44795.726154363423</v>
      </c>
      <c r="G1886" s="2">
        <v>44795.726154363423</v>
      </c>
      <c r="H1886" s="3">
        <v>44852.481374027775</v>
      </c>
      <c r="I1886" s="2">
        <v>44852.481374027775</v>
      </c>
      <c r="J1886" s="5">
        <f t="shared" si="174"/>
        <v>56.755219664351898</v>
      </c>
      <c r="K1886" s="12">
        <f t="shared" si="175"/>
        <v>56.755219664351898</v>
      </c>
      <c r="L1886" s="5">
        <f t="shared" si="176"/>
        <v>1362.1252719444456</v>
      </c>
      <c r="M1886" s="5">
        <v>180</v>
      </c>
      <c r="N1886" t="str">
        <f t="shared" si="177"/>
        <v>Prazo SLA não atendido</v>
      </c>
      <c r="O1886" s="19">
        <f t="shared" si="178"/>
        <v>7.5673626219135866</v>
      </c>
      <c r="P1886" t="str">
        <f t="shared" si="179"/>
        <v>Muito Acima do SLA</v>
      </c>
    </row>
    <row r="1887" spans="1:16" hidden="1" x14ac:dyDescent="0.3">
      <c r="A1887" s="1" t="s">
        <v>4310</v>
      </c>
      <c r="B1887" t="s">
        <v>4311</v>
      </c>
      <c r="C1887" t="s">
        <v>238</v>
      </c>
      <c r="D1887" t="s">
        <v>23</v>
      </c>
      <c r="F1887" s="3">
        <v>44845.699699062498</v>
      </c>
      <c r="G1887" s="2">
        <v>44845.699699062498</v>
      </c>
      <c r="H1887" s="3">
        <v>44902.494523125002</v>
      </c>
      <c r="I1887" s="2">
        <v>44902.494523125002</v>
      </c>
      <c r="J1887" s="5">
        <f t="shared" si="174"/>
        <v>56.794824062504631</v>
      </c>
      <c r="K1887" s="12">
        <f t="shared" si="175"/>
        <v>56.794824062504631</v>
      </c>
      <c r="L1887" s="5">
        <f t="shared" si="176"/>
        <v>1363.0757775001111</v>
      </c>
      <c r="M1887" s="5">
        <v>180</v>
      </c>
      <c r="N1887" t="str">
        <f t="shared" si="177"/>
        <v>Prazo SLA não atendido</v>
      </c>
      <c r="O1887" s="19">
        <f t="shared" si="178"/>
        <v>7.5726432083339512</v>
      </c>
      <c r="P1887" t="str">
        <f t="shared" si="179"/>
        <v>Muito Acima do SLA</v>
      </c>
    </row>
    <row r="1888" spans="1:16" hidden="1" x14ac:dyDescent="0.3">
      <c r="A1888" s="1" t="s">
        <v>1602</v>
      </c>
      <c r="B1888" t="s">
        <v>1603</v>
      </c>
      <c r="C1888" t="s">
        <v>16</v>
      </c>
      <c r="D1888" t="s">
        <v>17</v>
      </c>
      <c r="F1888" s="3">
        <v>45002.667175706018</v>
      </c>
      <c r="G1888" s="2">
        <v>45002.667175706018</v>
      </c>
      <c r="H1888" s="3">
        <v>45007.718923229164</v>
      </c>
      <c r="I1888" s="2">
        <v>45007.718923229164</v>
      </c>
      <c r="J1888" s="5">
        <f t="shared" si="174"/>
        <v>5.0517475231463322</v>
      </c>
      <c r="K1888" s="12">
        <f t="shared" si="175"/>
        <v>5.0517475231463322</v>
      </c>
      <c r="L1888" s="5">
        <f t="shared" si="176"/>
        <v>121.24194055551197</v>
      </c>
      <c r="M1888" s="5">
        <v>16</v>
      </c>
      <c r="N1888" t="str">
        <f t="shared" si="177"/>
        <v>Prazo SLA não atendido</v>
      </c>
      <c r="O1888" s="19">
        <f t="shared" si="178"/>
        <v>7.5776212847194984</v>
      </c>
      <c r="P1888" t="str">
        <f t="shared" si="179"/>
        <v>Muito Acima do SLA</v>
      </c>
    </row>
    <row r="1889" spans="1:16" hidden="1" x14ac:dyDescent="0.3">
      <c r="A1889" s="1" t="s">
        <v>1495</v>
      </c>
      <c r="B1889" t="s">
        <v>1496</v>
      </c>
      <c r="C1889" t="s">
        <v>16</v>
      </c>
      <c r="D1889" t="s">
        <v>17</v>
      </c>
      <c r="F1889" s="3">
        <v>45007.671902060189</v>
      </c>
      <c r="G1889" s="2">
        <v>45007.671902060189</v>
      </c>
      <c r="H1889" s="3">
        <v>45012.725926064813</v>
      </c>
      <c r="I1889" s="2">
        <v>45012.725926064813</v>
      </c>
      <c r="J1889" s="5">
        <f t="shared" si="174"/>
        <v>5.0540240046248073</v>
      </c>
      <c r="K1889" s="12">
        <f t="shared" si="175"/>
        <v>5.0540240046248073</v>
      </c>
      <c r="L1889" s="5">
        <f t="shared" si="176"/>
        <v>121.29657611099537</v>
      </c>
      <c r="M1889" s="5">
        <v>16</v>
      </c>
      <c r="N1889" t="str">
        <f t="shared" si="177"/>
        <v>Prazo SLA não atendido</v>
      </c>
      <c r="O1889" s="19">
        <f t="shared" si="178"/>
        <v>7.5810360069372109</v>
      </c>
      <c r="P1889" t="str">
        <f t="shared" si="179"/>
        <v>Muito Acima do SLA</v>
      </c>
    </row>
    <row r="1890" spans="1:16" hidden="1" x14ac:dyDescent="0.3">
      <c r="A1890" s="1" t="s">
        <v>834</v>
      </c>
      <c r="B1890" t="s">
        <v>835</v>
      </c>
      <c r="C1890" t="s">
        <v>22</v>
      </c>
      <c r="D1890" t="s">
        <v>23</v>
      </c>
      <c r="F1890" s="3">
        <v>45048.501576516202</v>
      </c>
      <c r="G1890" s="2">
        <v>45048.501576516202</v>
      </c>
      <c r="H1890" s="3">
        <v>45105.62433327546</v>
      </c>
      <c r="I1890" s="2">
        <v>45105.62433327546</v>
      </c>
      <c r="J1890" s="5">
        <f t="shared" si="174"/>
        <v>57.122756759257754</v>
      </c>
      <c r="K1890" s="12">
        <f t="shared" si="175"/>
        <v>57.122756759257754</v>
      </c>
      <c r="L1890" s="5">
        <f t="shared" si="176"/>
        <v>1370.9461622221861</v>
      </c>
      <c r="M1890" s="5">
        <v>180</v>
      </c>
      <c r="N1890" t="str">
        <f t="shared" si="177"/>
        <v>Prazo SLA não atendido</v>
      </c>
      <c r="O1890" s="19">
        <f t="shared" si="178"/>
        <v>7.6163675679010341</v>
      </c>
      <c r="P1890" t="str">
        <f t="shared" si="179"/>
        <v>Muito Acima do SLA</v>
      </c>
    </row>
    <row r="1891" spans="1:16" hidden="1" x14ac:dyDescent="0.3">
      <c r="A1891" s="1" t="s">
        <v>775</v>
      </c>
      <c r="B1891" t="s">
        <v>776</v>
      </c>
      <c r="C1891" t="s">
        <v>16</v>
      </c>
      <c r="D1891" t="s">
        <v>17</v>
      </c>
      <c r="F1891" s="3">
        <v>45051.443934976851</v>
      </c>
      <c r="G1891" s="2">
        <v>45051.443934976851</v>
      </c>
      <c r="H1891" s="3">
        <v>45056.52155070602</v>
      </c>
      <c r="I1891" s="2">
        <v>45056.52155070602</v>
      </c>
      <c r="J1891" s="5">
        <f t="shared" si="174"/>
        <v>5.077615729169338</v>
      </c>
      <c r="K1891" s="12">
        <f t="shared" si="175"/>
        <v>5.077615729169338</v>
      </c>
      <c r="L1891" s="5">
        <f t="shared" si="176"/>
        <v>121.86277750006411</v>
      </c>
      <c r="M1891" s="5">
        <v>16</v>
      </c>
      <c r="N1891" t="str">
        <f t="shared" si="177"/>
        <v>Prazo SLA não atendido</v>
      </c>
      <c r="O1891" s="19">
        <f t="shared" si="178"/>
        <v>7.616423593754007</v>
      </c>
      <c r="P1891" t="str">
        <f t="shared" si="179"/>
        <v>Muito Acima do SLA</v>
      </c>
    </row>
    <row r="1892" spans="1:16" hidden="1" x14ac:dyDescent="0.3">
      <c r="A1892" s="1" t="s">
        <v>789</v>
      </c>
      <c r="B1892" t="s">
        <v>790</v>
      </c>
      <c r="C1892" t="s">
        <v>26</v>
      </c>
      <c r="D1892" t="s">
        <v>17</v>
      </c>
      <c r="F1892" s="3">
        <v>45050.556123796297</v>
      </c>
      <c r="G1892" s="2">
        <v>45050.556123796297</v>
      </c>
      <c r="H1892" s="3">
        <v>45055.634198159722</v>
      </c>
      <c r="I1892" s="2">
        <v>45055.634198159722</v>
      </c>
      <c r="J1892" s="5">
        <f t="shared" si="174"/>
        <v>5.0780743634240935</v>
      </c>
      <c r="K1892" s="12">
        <f t="shared" si="175"/>
        <v>5.0780743634240935</v>
      </c>
      <c r="L1892" s="5">
        <f t="shared" si="176"/>
        <v>121.87378472217824</v>
      </c>
      <c r="M1892" s="5">
        <v>16</v>
      </c>
      <c r="N1892" t="str">
        <f t="shared" si="177"/>
        <v>Prazo SLA não atendido</v>
      </c>
      <c r="O1892" s="19">
        <f t="shared" si="178"/>
        <v>7.6171115451361402</v>
      </c>
      <c r="P1892" t="str">
        <f t="shared" si="179"/>
        <v>Muito Acima do SLA</v>
      </c>
    </row>
    <row r="1893" spans="1:16" hidden="1" x14ac:dyDescent="0.3">
      <c r="A1893" s="1" t="s">
        <v>177</v>
      </c>
      <c r="B1893" t="s">
        <v>178</v>
      </c>
      <c r="C1893" t="s">
        <v>16</v>
      </c>
      <c r="D1893" t="s">
        <v>17</v>
      </c>
      <c r="F1893" s="3">
        <v>45092.418942673612</v>
      </c>
      <c r="G1893" s="2">
        <v>45092.418942673612</v>
      </c>
      <c r="H1893" s="3">
        <v>45097.50195377315</v>
      </c>
      <c r="I1893" s="2">
        <v>45097.50195377315</v>
      </c>
      <c r="J1893" s="5">
        <f t="shared" si="174"/>
        <v>5.0830110995375435</v>
      </c>
      <c r="K1893" s="12">
        <f t="shared" si="175"/>
        <v>5.0830110995375435</v>
      </c>
      <c r="L1893" s="5">
        <f t="shared" si="176"/>
        <v>121.99226638890104</v>
      </c>
      <c r="M1893" s="5">
        <v>16</v>
      </c>
      <c r="N1893" t="str">
        <f t="shared" si="177"/>
        <v>Prazo SLA não atendido</v>
      </c>
      <c r="O1893" s="19">
        <f t="shared" si="178"/>
        <v>7.6245166493063152</v>
      </c>
      <c r="P1893" t="str">
        <f t="shared" si="179"/>
        <v>Muito Acima do SLA</v>
      </c>
    </row>
    <row r="1894" spans="1:16" hidden="1" x14ac:dyDescent="0.3">
      <c r="A1894" s="1" t="s">
        <v>791</v>
      </c>
      <c r="B1894" t="s">
        <v>792</v>
      </c>
      <c r="C1894" t="s">
        <v>26</v>
      </c>
      <c r="D1894" t="s">
        <v>17</v>
      </c>
      <c r="F1894" s="3">
        <v>45050.553291296295</v>
      </c>
      <c r="G1894" s="2">
        <v>45050.553291296295</v>
      </c>
      <c r="H1894" s="3">
        <v>45055.6366178588</v>
      </c>
      <c r="I1894" s="2">
        <v>45055.6366178588</v>
      </c>
      <c r="J1894" s="5">
        <f t="shared" si="174"/>
        <v>5.0833265625042259</v>
      </c>
      <c r="K1894" s="12">
        <f t="shared" si="175"/>
        <v>5.0833265625042259</v>
      </c>
      <c r="L1894" s="5">
        <f t="shared" si="176"/>
        <v>121.99983750010142</v>
      </c>
      <c r="M1894" s="5">
        <v>16</v>
      </c>
      <c r="N1894" t="str">
        <f t="shared" si="177"/>
        <v>Prazo SLA não atendido</v>
      </c>
      <c r="O1894" s="19">
        <f t="shared" si="178"/>
        <v>7.6249898437563388</v>
      </c>
      <c r="P1894" t="str">
        <f t="shared" si="179"/>
        <v>Muito Acima do SLA</v>
      </c>
    </row>
    <row r="1895" spans="1:16" hidden="1" x14ac:dyDescent="0.3">
      <c r="A1895" s="1" t="s">
        <v>793</v>
      </c>
      <c r="B1895" t="s">
        <v>794</v>
      </c>
      <c r="C1895" t="s">
        <v>26</v>
      </c>
      <c r="D1895" t="s">
        <v>17</v>
      </c>
      <c r="F1895" s="3">
        <v>45050.551289583331</v>
      </c>
      <c r="G1895" s="2">
        <v>45050.551289583331</v>
      </c>
      <c r="H1895" s="3">
        <v>45055.635508796295</v>
      </c>
      <c r="I1895" s="2">
        <v>45055.635508796295</v>
      </c>
      <c r="J1895" s="5">
        <f t="shared" si="174"/>
        <v>5.0842192129639443</v>
      </c>
      <c r="K1895" s="12">
        <f t="shared" si="175"/>
        <v>5.0842192129639443</v>
      </c>
      <c r="L1895" s="5">
        <f t="shared" si="176"/>
        <v>122.02126111113466</v>
      </c>
      <c r="M1895" s="5">
        <v>16</v>
      </c>
      <c r="N1895" t="str">
        <f t="shared" si="177"/>
        <v>Prazo SLA não atendido</v>
      </c>
      <c r="O1895" s="19">
        <f t="shared" si="178"/>
        <v>7.6263288194459165</v>
      </c>
      <c r="P1895" t="str">
        <f t="shared" si="179"/>
        <v>Muito Acima do SLA</v>
      </c>
    </row>
    <row r="1896" spans="1:16" hidden="1" x14ac:dyDescent="0.3">
      <c r="A1896" s="1" t="s">
        <v>4255</v>
      </c>
      <c r="B1896" t="s">
        <v>4256</v>
      </c>
      <c r="C1896" t="s">
        <v>26</v>
      </c>
      <c r="D1896" t="s">
        <v>13</v>
      </c>
      <c r="F1896" s="3">
        <v>44848.754503171294</v>
      </c>
      <c r="G1896" s="2">
        <v>44848.754503171294</v>
      </c>
      <c r="H1896" s="3">
        <v>44861.479187094905</v>
      </c>
      <c r="I1896" s="2">
        <v>44861.479187094905</v>
      </c>
      <c r="J1896" s="5">
        <f t="shared" si="174"/>
        <v>12.724683923610428</v>
      </c>
      <c r="K1896" s="12">
        <f t="shared" si="175"/>
        <v>12.724683923610428</v>
      </c>
      <c r="L1896" s="5">
        <f t="shared" si="176"/>
        <v>305.39241416665027</v>
      </c>
      <c r="M1896" s="5">
        <v>40</v>
      </c>
      <c r="N1896" t="str">
        <f t="shared" si="177"/>
        <v>Prazo SLA não atendido</v>
      </c>
      <c r="O1896" s="19">
        <f t="shared" si="178"/>
        <v>7.6348103541662571</v>
      </c>
      <c r="P1896" t="str">
        <f t="shared" si="179"/>
        <v>Muito Acima do SLA</v>
      </c>
    </row>
    <row r="1897" spans="1:16" hidden="1" x14ac:dyDescent="0.3">
      <c r="A1897" s="1" t="s">
        <v>5622</v>
      </c>
      <c r="B1897" t="s">
        <v>5623</v>
      </c>
      <c r="C1897" t="s">
        <v>26</v>
      </c>
      <c r="D1897" t="s">
        <v>13</v>
      </c>
      <c r="F1897" s="3">
        <v>44768.719435254628</v>
      </c>
      <c r="G1897" s="2">
        <v>44768.719435254628</v>
      </c>
      <c r="H1897" s="3">
        <v>44781.468653796299</v>
      </c>
      <c r="I1897" s="2">
        <v>44781.468653796299</v>
      </c>
      <c r="J1897" s="5">
        <f t="shared" si="174"/>
        <v>12.749218541670416</v>
      </c>
      <c r="K1897" s="12">
        <f t="shared" si="175"/>
        <v>12.749218541670416</v>
      </c>
      <c r="L1897" s="5">
        <f t="shared" si="176"/>
        <v>305.98124500008998</v>
      </c>
      <c r="M1897" s="5">
        <v>40</v>
      </c>
      <c r="N1897" t="str">
        <f t="shared" si="177"/>
        <v>Prazo SLA não atendido</v>
      </c>
      <c r="O1897" s="19">
        <f t="shared" si="178"/>
        <v>7.64953112500225</v>
      </c>
      <c r="P1897" t="str">
        <f t="shared" si="179"/>
        <v>Muito Acima do SLA</v>
      </c>
    </row>
    <row r="1898" spans="1:16" hidden="1" x14ac:dyDescent="0.3">
      <c r="A1898" s="1" t="s">
        <v>4159</v>
      </c>
      <c r="B1898" t="s">
        <v>574</v>
      </c>
      <c r="C1898" t="s">
        <v>16</v>
      </c>
      <c r="D1898" t="s">
        <v>17</v>
      </c>
      <c r="F1898" s="3">
        <v>44854.638944652776</v>
      </c>
      <c r="G1898" s="2">
        <v>44854.638944652776</v>
      </c>
      <c r="H1898" s="3">
        <v>44859.746515300925</v>
      </c>
      <c r="I1898" s="2">
        <v>44859.746515300925</v>
      </c>
      <c r="J1898" s="5">
        <f t="shared" si="174"/>
        <v>5.1075706481497036</v>
      </c>
      <c r="K1898" s="12">
        <f t="shared" si="175"/>
        <v>5.1075706481497036</v>
      </c>
      <c r="L1898" s="5">
        <f t="shared" si="176"/>
        <v>122.58169555559289</v>
      </c>
      <c r="M1898" s="5">
        <v>16</v>
      </c>
      <c r="N1898" t="str">
        <f t="shared" si="177"/>
        <v>Prazo SLA não atendido</v>
      </c>
      <c r="O1898" s="19">
        <f t="shared" si="178"/>
        <v>7.6613559722245554</v>
      </c>
      <c r="P1898" t="str">
        <f t="shared" si="179"/>
        <v>Muito Acima do SLA</v>
      </c>
    </row>
    <row r="1899" spans="1:16" hidden="1" x14ac:dyDescent="0.3">
      <c r="A1899" s="1" t="s">
        <v>1501</v>
      </c>
      <c r="B1899" t="s">
        <v>1502</v>
      </c>
      <c r="C1899" t="s">
        <v>16</v>
      </c>
      <c r="D1899" t="s">
        <v>17</v>
      </c>
      <c r="F1899" s="3">
        <v>45007.618446655091</v>
      </c>
      <c r="G1899" s="2">
        <v>45007.618446655091</v>
      </c>
      <c r="H1899" s="3">
        <v>45012.735496898145</v>
      </c>
      <c r="I1899" s="2">
        <v>45012.735496898145</v>
      </c>
      <c r="J1899" s="5">
        <f t="shared" si="174"/>
        <v>5.1170502430541092</v>
      </c>
      <c r="K1899" s="12">
        <f t="shared" si="175"/>
        <v>5.1170502430541092</v>
      </c>
      <c r="L1899" s="5">
        <f t="shared" si="176"/>
        <v>122.80920583329862</v>
      </c>
      <c r="M1899" s="5">
        <v>16</v>
      </c>
      <c r="N1899" t="str">
        <f t="shared" si="177"/>
        <v>Prazo SLA não atendido</v>
      </c>
      <c r="O1899" s="19">
        <f t="shared" si="178"/>
        <v>7.6755753645811637</v>
      </c>
      <c r="P1899" t="str">
        <f t="shared" si="179"/>
        <v>Muito Acima do SLA</v>
      </c>
    </row>
    <row r="1900" spans="1:16" hidden="1" x14ac:dyDescent="0.3">
      <c r="A1900" s="1" t="s">
        <v>3080</v>
      </c>
      <c r="B1900" t="s">
        <v>3081</v>
      </c>
      <c r="C1900" t="s">
        <v>16</v>
      </c>
      <c r="D1900" t="s">
        <v>9</v>
      </c>
      <c r="F1900" s="3">
        <v>44911.408011331019</v>
      </c>
      <c r="G1900" s="2">
        <v>44911.408011331019</v>
      </c>
      <c r="H1900" s="3">
        <v>44949.897324305559</v>
      </c>
      <c r="I1900" s="2">
        <v>44949.897324305559</v>
      </c>
      <c r="J1900" s="5">
        <f t="shared" si="174"/>
        <v>38.489312974539644</v>
      </c>
      <c r="K1900" s="12">
        <f t="shared" si="175"/>
        <v>38.489312974539644</v>
      </c>
      <c r="L1900" s="5">
        <f t="shared" si="176"/>
        <v>923.74351138895145</v>
      </c>
      <c r="M1900" s="5">
        <v>120</v>
      </c>
      <c r="N1900" t="str">
        <f t="shared" si="177"/>
        <v>Prazo SLA não atendido</v>
      </c>
      <c r="O1900" s="19">
        <f t="shared" si="178"/>
        <v>7.6978625949079289</v>
      </c>
      <c r="P1900" t="str">
        <f t="shared" si="179"/>
        <v>Muito Acima do SLA</v>
      </c>
    </row>
    <row r="1901" spans="1:16" hidden="1" x14ac:dyDescent="0.3">
      <c r="A1901" s="1" t="s">
        <v>1657</v>
      </c>
      <c r="B1901" t="s">
        <v>1053</v>
      </c>
      <c r="C1901" t="s">
        <v>16</v>
      </c>
      <c r="D1901" t="s">
        <v>17</v>
      </c>
      <c r="F1901" s="3">
        <v>45001.49236358796</v>
      </c>
      <c r="G1901" s="2">
        <v>45001.49236358796</v>
      </c>
      <c r="H1901" s="3">
        <v>45006.626559236109</v>
      </c>
      <c r="I1901" s="2">
        <v>45006.626559236109</v>
      </c>
      <c r="J1901" s="5">
        <f t="shared" si="174"/>
        <v>5.1341956481483066</v>
      </c>
      <c r="K1901" s="12">
        <f t="shared" si="175"/>
        <v>5.1341956481483066</v>
      </c>
      <c r="L1901" s="5">
        <f t="shared" si="176"/>
        <v>123.22069555555936</v>
      </c>
      <c r="M1901" s="5">
        <v>16</v>
      </c>
      <c r="N1901" t="str">
        <f t="shared" si="177"/>
        <v>Prazo SLA não atendido</v>
      </c>
      <c r="O1901" s="19">
        <f t="shared" si="178"/>
        <v>7.70129347222246</v>
      </c>
      <c r="P1901" t="str">
        <f t="shared" si="179"/>
        <v>Muito Acima do SLA</v>
      </c>
    </row>
    <row r="1902" spans="1:16" hidden="1" x14ac:dyDescent="0.3">
      <c r="A1902" s="1" t="s">
        <v>5713</v>
      </c>
      <c r="B1902" t="s">
        <v>5714</v>
      </c>
      <c r="C1902" t="s">
        <v>255</v>
      </c>
      <c r="D1902" t="s">
        <v>43</v>
      </c>
      <c r="F1902" s="3">
        <v>44763.455866701392</v>
      </c>
      <c r="G1902" s="2">
        <v>44763.455866701392</v>
      </c>
      <c r="H1902" s="3">
        <v>44768.593914756944</v>
      </c>
      <c r="I1902" s="2">
        <v>44768.593914756944</v>
      </c>
      <c r="J1902" s="5">
        <f t="shared" si="174"/>
        <v>5.1380480555526447</v>
      </c>
      <c r="K1902" s="12">
        <f t="shared" si="175"/>
        <v>5.1380480555526447</v>
      </c>
      <c r="L1902" s="5">
        <f t="shared" si="176"/>
        <v>123.31315333326347</v>
      </c>
      <c r="M1902" s="5">
        <v>16</v>
      </c>
      <c r="N1902" t="str">
        <f t="shared" si="177"/>
        <v>Prazo SLA não atendido</v>
      </c>
      <c r="O1902" s="19">
        <f t="shared" si="178"/>
        <v>7.707072083328967</v>
      </c>
      <c r="P1902" t="str">
        <f t="shared" si="179"/>
        <v>Muito Acima do SLA</v>
      </c>
    </row>
    <row r="1903" spans="1:16" hidden="1" x14ac:dyDescent="0.3">
      <c r="A1903" s="1" t="s">
        <v>3078</v>
      </c>
      <c r="B1903" t="s">
        <v>3079</v>
      </c>
      <c r="C1903" t="s">
        <v>8</v>
      </c>
      <c r="D1903" t="s">
        <v>17</v>
      </c>
      <c r="F1903" s="3">
        <v>44911.408327696758</v>
      </c>
      <c r="G1903" s="2">
        <v>44911.408327696758</v>
      </c>
      <c r="H1903" s="3">
        <v>44916.548265428239</v>
      </c>
      <c r="I1903" s="2">
        <v>44916.548265428239</v>
      </c>
      <c r="J1903" s="5">
        <f t="shared" si="174"/>
        <v>5.1399377314810408</v>
      </c>
      <c r="K1903" s="12">
        <f t="shared" si="175"/>
        <v>5.1399377314810408</v>
      </c>
      <c r="L1903" s="5">
        <f t="shared" si="176"/>
        <v>123.35850555554498</v>
      </c>
      <c r="M1903" s="5">
        <v>16</v>
      </c>
      <c r="N1903" t="str">
        <f t="shared" si="177"/>
        <v>Prazo SLA não atendido</v>
      </c>
      <c r="O1903" s="19">
        <f t="shared" si="178"/>
        <v>7.7099065972215612</v>
      </c>
      <c r="P1903" t="str">
        <f t="shared" si="179"/>
        <v>Muito Acima do SLA</v>
      </c>
    </row>
    <row r="1904" spans="1:16" hidden="1" x14ac:dyDescent="0.3">
      <c r="A1904" s="1" t="s">
        <v>5989</v>
      </c>
      <c r="B1904" t="s">
        <v>5861</v>
      </c>
      <c r="C1904" t="s">
        <v>255</v>
      </c>
      <c r="D1904" t="s">
        <v>43</v>
      </c>
      <c r="F1904" s="3">
        <v>44749.677020462965</v>
      </c>
      <c r="G1904" s="2">
        <v>44749.677020462965</v>
      </c>
      <c r="H1904" s="3">
        <v>44754.84020929398</v>
      </c>
      <c r="I1904" s="2">
        <v>44754.84020929398</v>
      </c>
      <c r="J1904" s="5">
        <f t="shared" si="174"/>
        <v>5.1631888310148497</v>
      </c>
      <c r="K1904" s="12">
        <f t="shared" si="175"/>
        <v>5.1631888310148497</v>
      </c>
      <c r="L1904" s="5">
        <f t="shared" si="176"/>
        <v>123.91653194435639</v>
      </c>
      <c r="M1904" s="5">
        <v>16</v>
      </c>
      <c r="N1904" t="str">
        <f t="shared" si="177"/>
        <v>Prazo SLA não atendido</v>
      </c>
      <c r="O1904" s="19">
        <f t="shared" si="178"/>
        <v>7.7447832465222746</v>
      </c>
      <c r="P1904" t="str">
        <f t="shared" si="179"/>
        <v>Muito Acima do SLA</v>
      </c>
    </row>
    <row r="1905" spans="1:16" hidden="1" x14ac:dyDescent="0.3">
      <c r="A1905" s="1" t="s">
        <v>5974</v>
      </c>
      <c r="B1905" t="s">
        <v>5975</v>
      </c>
      <c r="C1905" t="s">
        <v>109</v>
      </c>
      <c r="D1905" t="s">
        <v>9</v>
      </c>
      <c r="F1905" s="3">
        <v>44749.732617407404</v>
      </c>
      <c r="G1905" s="2">
        <v>44749.732617407404</v>
      </c>
      <c r="H1905" s="3">
        <v>44788.46336966435</v>
      </c>
      <c r="I1905" s="2">
        <v>44788.46336966435</v>
      </c>
      <c r="J1905" s="5">
        <f t="shared" si="174"/>
        <v>38.730752256946289</v>
      </c>
      <c r="K1905" s="12">
        <f t="shared" si="175"/>
        <v>38.730752256946289</v>
      </c>
      <c r="L1905" s="5">
        <f t="shared" si="176"/>
        <v>929.53805416671094</v>
      </c>
      <c r="M1905" s="5">
        <v>120</v>
      </c>
      <c r="N1905" t="str">
        <f t="shared" si="177"/>
        <v>Prazo SLA não atendido</v>
      </c>
      <c r="O1905" s="19">
        <f t="shared" si="178"/>
        <v>7.7461504513892576</v>
      </c>
      <c r="P1905" t="str">
        <f t="shared" si="179"/>
        <v>Muito Acima do SLA</v>
      </c>
    </row>
    <row r="1906" spans="1:16" hidden="1" x14ac:dyDescent="0.3">
      <c r="A1906" s="1" t="s">
        <v>1520</v>
      </c>
      <c r="B1906" t="s">
        <v>1521</v>
      </c>
      <c r="C1906" t="s">
        <v>16</v>
      </c>
      <c r="D1906" t="s">
        <v>17</v>
      </c>
      <c r="F1906" s="3">
        <v>45007.449334467594</v>
      </c>
      <c r="G1906" s="2">
        <v>45007.449334467594</v>
      </c>
      <c r="H1906" s="3">
        <v>45012.647574386574</v>
      </c>
      <c r="I1906" s="2">
        <v>45012.647574386574</v>
      </c>
      <c r="J1906" s="5">
        <f t="shared" si="174"/>
        <v>5.1982399189801072</v>
      </c>
      <c r="K1906" s="12">
        <f t="shared" si="175"/>
        <v>5.1982399189801072</v>
      </c>
      <c r="L1906" s="5">
        <f t="shared" si="176"/>
        <v>124.75775805552257</v>
      </c>
      <c r="M1906" s="5">
        <v>16</v>
      </c>
      <c r="N1906" t="str">
        <f t="shared" si="177"/>
        <v>Prazo SLA não atendido</v>
      </c>
      <c r="O1906" s="19">
        <f t="shared" si="178"/>
        <v>7.7973598784701608</v>
      </c>
      <c r="P1906" t="str">
        <f t="shared" si="179"/>
        <v>Muito Acima do SLA</v>
      </c>
    </row>
    <row r="1907" spans="1:16" hidden="1" x14ac:dyDescent="0.3">
      <c r="A1907" s="1" t="s">
        <v>351</v>
      </c>
      <c r="B1907" t="s">
        <v>352</v>
      </c>
      <c r="C1907" t="s">
        <v>12</v>
      </c>
      <c r="D1907" t="s">
        <v>17</v>
      </c>
      <c r="F1907" s="3">
        <v>45079.423151898147</v>
      </c>
      <c r="G1907" s="2">
        <v>45079.423151898147</v>
      </c>
      <c r="H1907" s="3">
        <v>45084.621887349538</v>
      </c>
      <c r="I1907" s="2">
        <v>45084.621887349538</v>
      </c>
      <c r="J1907" s="5">
        <f t="shared" si="174"/>
        <v>5.1987354513912578</v>
      </c>
      <c r="K1907" s="12">
        <f t="shared" si="175"/>
        <v>5.1987354513912578</v>
      </c>
      <c r="L1907" s="5">
        <f t="shared" si="176"/>
        <v>124.76965083339019</v>
      </c>
      <c r="M1907" s="5">
        <v>16</v>
      </c>
      <c r="N1907" t="str">
        <f t="shared" si="177"/>
        <v>Prazo SLA não atendido</v>
      </c>
      <c r="O1907" s="19">
        <f t="shared" si="178"/>
        <v>7.7981031770868867</v>
      </c>
      <c r="P1907" t="str">
        <f t="shared" si="179"/>
        <v>Muito Acima do SLA</v>
      </c>
    </row>
    <row r="1908" spans="1:16" hidden="1" x14ac:dyDescent="0.3">
      <c r="A1908" s="1" t="s">
        <v>3867</v>
      </c>
      <c r="B1908" t="s">
        <v>3868</v>
      </c>
      <c r="C1908" t="s">
        <v>8</v>
      </c>
      <c r="D1908" t="s">
        <v>9</v>
      </c>
      <c r="F1908" s="3">
        <v>44868.512360555556</v>
      </c>
      <c r="G1908" s="2">
        <v>44868.512360555556</v>
      </c>
      <c r="H1908" s="3">
        <v>44907.526311331021</v>
      </c>
      <c r="I1908" s="2">
        <v>44907.526311331021</v>
      </c>
      <c r="J1908" s="5">
        <f t="shared" si="174"/>
        <v>39.013950775464764</v>
      </c>
      <c r="K1908" s="12">
        <f t="shared" si="175"/>
        <v>39.013950775464764</v>
      </c>
      <c r="L1908" s="5">
        <f t="shared" si="176"/>
        <v>936.33481861115433</v>
      </c>
      <c r="M1908" s="5">
        <v>120</v>
      </c>
      <c r="N1908" t="str">
        <f t="shared" si="177"/>
        <v>Prazo SLA não atendido</v>
      </c>
      <c r="O1908" s="19">
        <f t="shared" si="178"/>
        <v>7.8027901550929526</v>
      </c>
      <c r="P1908" t="str">
        <f t="shared" si="179"/>
        <v>Muito Acima do SLA</v>
      </c>
    </row>
    <row r="1909" spans="1:16" hidden="1" x14ac:dyDescent="0.3">
      <c r="A1909" s="1" t="s">
        <v>3837</v>
      </c>
      <c r="B1909" t="s">
        <v>3838</v>
      </c>
      <c r="C1909" t="s">
        <v>16</v>
      </c>
      <c r="D1909" t="s">
        <v>13</v>
      </c>
      <c r="F1909" s="3">
        <v>44869.386541342596</v>
      </c>
      <c r="G1909" s="2">
        <v>44869.386541342596</v>
      </c>
      <c r="H1909" s="3">
        <v>44882.403832222219</v>
      </c>
      <c r="I1909" s="2">
        <v>44882.403832222219</v>
      </c>
      <c r="J1909" s="5">
        <f t="shared" si="174"/>
        <v>13.017290879623033</v>
      </c>
      <c r="K1909" s="12">
        <f t="shared" si="175"/>
        <v>13.017290879623033</v>
      </c>
      <c r="L1909" s="5">
        <f t="shared" si="176"/>
        <v>312.41498111095279</v>
      </c>
      <c r="M1909" s="5">
        <v>40</v>
      </c>
      <c r="N1909" t="str">
        <f t="shared" si="177"/>
        <v>Prazo SLA não atendido</v>
      </c>
      <c r="O1909" s="19">
        <f t="shared" si="178"/>
        <v>7.8103745277738197</v>
      </c>
      <c r="P1909" t="str">
        <f t="shared" si="179"/>
        <v>Muito Acima do SLA</v>
      </c>
    </row>
    <row r="1910" spans="1:16" hidden="1" x14ac:dyDescent="0.3">
      <c r="A1910" s="1" t="s">
        <v>754</v>
      </c>
      <c r="B1910" t="s">
        <v>755</v>
      </c>
      <c r="C1910" t="s">
        <v>8</v>
      </c>
      <c r="D1910" t="s">
        <v>9</v>
      </c>
      <c r="F1910" s="3">
        <v>45052.571592256943</v>
      </c>
      <c r="G1910" s="2">
        <v>45052.571592256943</v>
      </c>
      <c r="H1910" s="3">
        <v>45091.689869178241</v>
      </c>
      <c r="I1910" s="2">
        <v>45091.689869178241</v>
      </c>
      <c r="J1910" s="5">
        <f t="shared" si="174"/>
        <v>39.118276921297365</v>
      </c>
      <c r="K1910" s="12">
        <f t="shared" si="175"/>
        <v>39.118276921297365</v>
      </c>
      <c r="L1910" s="5">
        <f t="shared" si="176"/>
        <v>938.83864611113677</v>
      </c>
      <c r="M1910" s="5">
        <v>120</v>
      </c>
      <c r="N1910" t="str">
        <f t="shared" si="177"/>
        <v>Prazo SLA não atendido</v>
      </c>
      <c r="O1910" s="19">
        <f t="shared" si="178"/>
        <v>7.8236553842594727</v>
      </c>
      <c r="P1910" t="str">
        <f t="shared" si="179"/>
        <v>Muito Acima do SLA</v>
      </c>
    </row>
    <row r="1911" spans="1:16" hidden="1" x14ac:dyDescent="0.3">
      <c r="A1911" s="1" t="s">
        <v>5651</v>
      </c>
      <c r="B1911" t="s">
        <v>5652</v>
      </c>
      <c r="C1911" t="s">
        <v>109</v>
      </c>
      <c r="D1911" t="s">
        <v>9</v>
      </c>
      <c r="F1911" s="3">
        <v>44767.585436134257</v>
      </c>
      <c r="G1911" s="2">
        <v>44767.585436134257</v>
      </c>
      <c r="H1911" s="3">
        <v>44806.718752939814</v>
      </c>
      <c r="I1911" s="2">
        <v>44806.718752939814</v>
      </c>
      <c r="J1911" s="5">
        <f t="shared" si="174"/>
        <v>39.133316805557115</v>
      </c>
      <c r="K1911" s="12">
        <f t="shared" si="175"/>
        <v>39.133316805557115</v>
      </c>
      <c r="L1911" s="5">
        <f t="shared" si="176"/>
        <v>939.19960333337076</v>
      </c>
      <c r="M1911" s="5">
        <v>120</v>
      </c>
      <c r="N1911" t="str">
        <f t="shared" si="177"/>
        <v>Prazo SLA não atendido</v>
      </c>
      <c r="O1911" s="19">
        <f t="shared" si="178"/>
        <v>7.8266633611114234</v>
      </c>
      <c r="P1911" t="str">
        <f t="shared" si="179"/>
        <v>Muito Acima do SLA</v>
      </c>
    </row>
    <row r="1912" spans="1:16" hidden="1" x14ac:dyDescent="0.3">
      <c r="A1912" s="1" t="s">
        <v>2311</v>
      </c>
      <c r="B1912" t="s">
        <v>2312</v>
      </c>
      <c r="C1912" t="s">
        <v>26</v>
      </c>
      <c r="D1912" t="s">
        <v>9</v>
      </c>
      <c r="F1912" s="3">
        <v>44963.371539594904</v>
      </c>
      <c r="G1912" s="2">
        <v>44963.371539594904</v>
      </c>
      <c r="H1912" s="3">
        <v>45002.828345937502</v>
      </c>
      <c r="I1912" s="2">
        <v>45002.828345937502</v>
      </c>
      <c r="J1912" s="5">
        <f t="shared" si="174"/>
        <v>39.456806342597702</v>
      </c>
      <c r="K1912" s="12">
        <f t="shared" si="175"/>
        <v>39.456806342597702</v>
      </c>
      <c r="L1912" s="5">
        <f t="shared" si="176"/>
        <v>946.96335222234484</v>
      </c>
      <c r="M1912" s="5">
        <v>120</v>
      </c>
      <c r="N1912" t="str">
        <f t="shared" si="177"/>
        <v>Prazo SLA não atendido</v>
      </c>
      <c r="O1912" s="19">
        <f t="shared" si="178"/>
        <v>7.8913612685195407</v>
      </c>
      <c r="P1912" t="str">
        <f t="shared" si="179"/>
        <v>Muito Acima do SLA</v>
      </c>
    </row>
    <row r="1913" spans="1:16" hidden="1" x14ac:dyDescent="0.3">
      <c r="A1913" s="1" t="s">
        <v>4421</v>
      </c>
      <c r="B1913" t="s">
        <v>4422</v>
      </c>
      <c r="C1913" t="s">
        <v>26</v>
      </c>
      <c r="D1913" t="s">
        <v>13</v>
      </c>
      <c r="F1913" s="3">
        <v>44840.424894236108</v>
      </c>
      <c r="G1913" s="2">
        <v>44840.424894236108</v>
      </c>
      <c r="H1913" s="3">
        <v>44853.654782511578</v>
      </c>
      <c r="I1913" s="2">
        <v>44853.654782511578</v>
      </c>
      <c r="J1913" s="5">
        <f t="shared" si="174"/>
        <v>13.22988827546942</v>
      </c>
      <c r="K1913" s="12">
        <f t="shared" si="175"/>
        <v>13.22988827546942</v>
      </c>
      <c r="L1913" s="5">
        <f t="shared" si="176"/>
        <v>317.51731861126609</v>
      </c>
      <c r="M1913" s="5">
        <v>40</v>
      </c>
      <c r="N1913" t="str">
        <f t="shared" si="177"/>
        <v>Prazo SLA não atendido</v>
      </c>
      <c r="O1913" s="19">
        <f t="shared" si="178"/>
        <v>7.9379329652816519</v>
      </c>
      <c r="P1913" t="str">
        <f t="shared" si="179"/>
        <v>Muito Acima do SLA</v>
      </c>
    </row>
    <row r="1914" spans="1:16" hidden="1" x14ac:dyDescent="0.3">
      <c r="A1914" s="1" t="s">
        <v>662</v>
      </c>
      <c r="B1914" t="s">
        <v>663</v>
      </c>
      <c r="C1914" t="s">
        <v>8</v>
      </c>
      <c r="D1914" t="s">
        <v>9</v>
      </c>
      <c r="F1914" s="3">
        <v>45058.597742418984</v>
      </c>
      <c r="G1914" s="2">
        <v>45058.597742418984</v>
      </c>
      <c r="H1914" s="3">
        <v>45098.570551469908</v>
      </c>
      <c r="I1914" s="2">
        <v>45098.570551469908</v>
      </c>
      <c r="J1914" s="5">
        <f t="shared" si="174"/>
        <v>39.972809050923388</v>
      </c>
      <c r="K1914" s="12">
        <f t="shared" si="175"/>
        <v>39.972809050923388</v>
      </c>
      <c r="L1914" s="5">
        <f t="shared" si="176"/>
        <v>959.34741722216131</v>
      </c>
      <c r="M1914" s="5">
        <v>120</v>
      </c>
      <c r="N1914" t="str">
        <f t="shared" si="177"/>
        <v>Prazo SLA não atendido</v>
      </c>
      <c r="O1914" s="19">
        <f t="shared" si="178"/>
        <v>7.9945618101846776</v>
      </c>
      <c r="P1914" t="str">
        <f t="shared" si="179"/>
        <v>Muito Acima do SLA</v>
      </c>
    </row>
    <row r="1915" spans="1:16" hidden="1" x14ac:dyDescent="0.3">
      <c r="A1915" s="1" t="s">
        <v>873</v>
      </c>
      <c r="B1915" t="s">
        <v>874</v>
      </c>
      <c r="C1915" t="s">
        <v>124</v>
      </c>
      <c r="D1915" t="s">
        <v>23</v>
      </c>
      <c r="F1915" s="3">
        <v>45043.719993368053</v>
      </c>
      <c r="G1915" s="2">
        <v>45043.719993368053</v>
      </c>
      <c r="H1915" s="3">
        <v>45103.708183587965</v>
      </c>
      <c r="I1915" s="2">
        <v>45103.708183587965</v>
      </c>
      <c r="J1915" s="5">
        <f t="shared" si="174"/>
        <v>59.988190219912212</v>
      </c>
      <c r="K1915" s="12">
        <f t="shared" si="175"/>
        <v>59.988190219912212</v>
      </c>
      <c r="L1915" s="5">
        <f t="shared" si="176"/>
        <v>1439.7165652778931</v>
      </c>
      <c r="M1915" s="5">
        <v>180</v>
      </c>
      <c r="N1915" t="str">
        <f t="shared" si="177"/>
        <v>Prazo SLA não atendido</v>
      </c>
      <c r="O1915" s="19">
        <f t="shared" si="178"/>
        <v>7.9984253626549613</v>
      </c>
      <c r="P1915" t="str">
        <f t="shared" si="179"/>
        <v>Muito Acima do SLA</v>
      </c>
    </row>
    <row r="1916" spans="1:16" hidden="1" x14ac:dyDescent="0.3">
      <c r="A1916" s="1" t="s">
        <v>5968</v>
      </c>
      <c r="B1916" t="s">
        <v>5969</v>
      </c>
      <c r="C1916" t="s">
        <v>4506</v>
      </c>
      <c r="D1916" t="s">
        <v>23</v>
      </c>
      <c r="F1916" s="3">
        <v>44750.623787997683</v>
      </c>
      <c r="G1916" s="2">
        <v>44750.623787997683</v>
      </c>
      <c r="H1916" s="3">
        <v>44810.617943055557</v>
      </c>
      <c r="I1916" s="2">
        <v>44810.617943055557</v>
      </c>
      <c r="J1916" s="5">
        <f t="shared" si="174"/>
        <v>59.994155057873286</v>
      </c>
      <c r="K1916" s="12">
        <f t="shared" si="175"/>
        <v>59.994155057873286</v>
      </c>
      <c r="L1916" s="5">
        <f t="shared" si="176"/>
        <v>1439.8597213889589</v>
      </c>
      <c r="M1916" s="5">
        <v>180</v>
      </c>
      <c r="N1916" t="str">
        <f t="shared" si="177"/>
        <v>Prazo SLA não atendido</v>
      </c>
      <c r="O1916" s="19">
        <f t="shared" si="178"/>
        <v>7.9992206743831051</v>
      </c>
      <c r="P1916" t="str">
        <f t="shared" si="179"/>
        <v>Muito Acima do SLA</v>
      </c>
    </row>
    <row r="1917" spans="1:16" hidden="1" x14ac:dyDescent="0.3">
      <c r="A1917" s="1" t="s">
        <v>5206</v>
      </c>
      <c r="B1917" t="s">
        <v>5207</v>
      </c>
      <c r="C1917" t="s">
        <v>4506</v>
      </c>
      <c r="D1917" t="s">
        <v>23</v>
      </c>
      <c r="F1917" s="3">
        <v>44792.37758990741</v>
      </c>
      <c r="G1917" s="2">
        <v>44792.37758990741</v>
      </c>
      <c r="H1917" s="3">
        <v>44852.429338935188</v>
      </c>
      <c r="I1917" s="2">
        <v>44852.429338935188</v>
      </c>
      <c r="J1917" s="5">
        <f t="shared" si="174"/>
        <v>60.051749027777987</v>
      </c>
      <c r="K1917" s="12">
        <f t="shared" si="175"/>
        <v>60.051749027777987</v>
      </c>
      <c r="L1917" s="5">
        <f t="shared" si="176"/>
        <v>1441.2419766666717</v>
      </c>
      <c r="M1917" s="5">
        <v>180</v>
      </c>
      <c r="N1917" t="str">
        <f t="shared" si="177"/>
        <v>Prazo SLA não atendido</v>
      </c>
      <c r="O1917" s="19">
        <f t="shared" si="178"/>
        <v>8.0068998703703986</v>
      </c>
      <c r="P1917" t="str">
        <f t="shared" si="179"/>
        <v>Muito Acima do SLA</v>
      </c>
    </row>
    <row r="1918" spans="1:16" hidden="1" x14ac:dyDescent="0.3">
      <c r="A1918" s="1" t="s">
        <v>414</v>
      </c>
      <c r="B1918" t="s">
        <v>415</v>
      </c>
      <c r="C1918" t="s">
        <v>16</v>
      </c>
      <c r="D1918" t="s">
        <v>413</v>
      </c>
      <c r="F1918" s="3">
        <v>45076.479976168979</v>
      </c>
      <c r="G1918" s="2">
        <v>45076.479976168979</v>
      </c>
      <c r="H1918" s="3">
        <v>45084.625946678243</v>
      </c>
      <c r="I1918" s="2">
        <v>45084.625946678243</v>
      </c>
      <c r="J1918" s="5">
        <f t="shared" si="174"/>
        <v>8.1459705092638615</v>
      </c>
      <c r="K1918" s="12">
        <f t="shared" si="175"/>
        <v>8.1459705092638615</v>
      </c>
      <c r="L1918" s="5">
        <f t="shared" si="176"/>
        <v>195.50329222233268</v>
      </c>
      <c r="M1918" s="5">
        <v>24</v>
      </c>
      <c r="N1918" t="str">
        <f t="shared" si="177"/>
        <v>Prazo SLA não atendido</v>
      </c>
      <c r="O1918" s="19">
        <f t="shared" si="178"/>
        <v>8.1459705092638615</v>
      </c>
      <c r="P1918" t="str">
        <f t="shared" si="179"/>
        <v>Muito Acima do SLA</v>
      </c>
    </row>
    <row r="1919" spans="1:16" hidden="1" x14ac:dyDescent="0.3">
      <c r="A1919" s="1" t="s">
        <v>3170</v>
      </c>
      <c r="B1919" t="s">
        <v>3171</v>
      </c>
      <c r="C1919" t="s">
        <v>8</v>
      </c>
      <c r="D1919" t="s">
        <v>856</v>
      </c>
      <c r="F1919" s="3">
        <v>44907.865213726851</v>
      </c>
      <c r="G1919" s="2">
        <v>44907.865213726851</v>
      </c>
      <c r="H1919" s="3">
        <v>44921.46480627315</v>
      </c>
      <c r="I1919" s="2">
        <v>44921.46480627315</v>
      </c>
      <c r="J1919" s="5">
        <f t="shared" si="174"/>
        <v>13.599592546299391</v>
      </c>
      <c r="K1919" s="12">
        <f t="shared" si="175"/>
        <v>13.599592546299391</v>
      </c>
      <c r="L1919" s="5">
        <f t="shared" si="176"/>
        <v>326.39022111118538</v>
      </c>
      <c r="M1919" s="5">
        <v>40</v>
      </c>
      <c r="N1919" t="str">
        <f t="shared" si="177"/>
        <v>Prazo SLA não atendido</v>
      </c>
      <c r="O1919" s="19">
        <f t="shared" si="178"/>
        <v>8.1597555277796339</v>
      </c>
      <c r="P1919" t="str">
        <f t="shared" si="179"/>
        <v>Muito Acima do SLA</v>
      </c>
    </row>
    <row r="1920" spans="1:16" hidden="1" x14ac:dyDescent="0.3">
      <c r="A1920" s="1" t="s">
        <v>4368</v>
      </c>
      <c r="B1920" t="s">
        <v>4369</v>
      </c>
      <c r="C1920" t="s">
        <v>109</v>
      </c>
      <c r="D1920" t="s">
        <v>9</v>
      </c>
      <c r="F1920" s="3">
        <v>44841.784074733798</v>
      </c>
      <c r="G1920" s="2">
        <v>44841.784074733798</v>
      </c>
      <c r="H1920" s="3">
        <v>44882.672641412035</v>
      </c>
      <c r="I1920" s="2">
        <v>44882.672641412035</v>
      </c>
      <c r="J1920" s="5">
        <f t="shared" si="174"/>
        <v>40.888566678237112</v>
      </c>
      <c r="K1920" s="12">
        <f t="shared" si="175"/>
        <v>40.888566678237112</v>
      </c>
      <c r="L1920" s="5">
        <f t="shared" si="176"/>
        <v>981.32560027769068</v>
      </c>
      <c r="M1920" s="5">
        <v>120</v>
      </c>
      <c r="N1920" t="str">
        <f t="shared" si="177"/>
        <v>Prazo SLA não atendido</v>
      </c>
      <c r="O1920" s="19">
        <f t="shared" si="178"/>
        <v>8.1777133356474216</v>
      </c>
      <c r="P1920" t="str">
        <f t="shared" si="179"/>
        <v>Muito Acima do SLA</v>
      </c>
    </row>
    <row r="1921" spans="1:16" hidden="1" x14ac:dyDescent="0.3">
      <c r="A1921" s="1" t="s">
        <v>6046</v>
      </c>
      <c r="B1921" t="s">
        <v>6047</v>
      </c>
      <c r="C1921" t="s">
        <v>109</v>
      </c>
      <c r="D1921" t="s">
        <v>9</v>
      </c>
      <c r="F1921" s="3">
        <v>44747.575679872687</v>
      </c>
      <c r="G1921" s="2">
        <v>44747.575679872687</v>
      </c>
      <c r="H1921" s="3">
        <v>44788.468452650464</v>
      </c>
      <c r="I1921" s="2">
        <v>44788.468452650464</v>
      </c>
      <c r="J1921" s="5">
        <f t="shared" si="174"/>
        <v>40.892772777777282</v>
      </c>
      <c r="K1921" s="12">
        <f t="shared" si="175"/>
        <v>40.892772777777282</v>
      </c>
      <c r="L1921" s="5">
        <f t="shared" si="176"/>
        <v>981.42654666665476</v>
      </c>
      <c r="M1921" s="5">
        <v>120</v>
      </c>
      <c r="N1921" t="str">
        <f t="shared" si="177"/>
        <v>Prazo SLA não atendido</v>
      </c>
      <c r="O1921" s="19">
        <f t="shared" si="178"/>
        <v>8.178554555555456</v>
      </c>
      <c r="P1921" t="str">
        <f t="shared" si="179"/>
        <v>Muito Acima do SLA</v>
      </c>
    </row>
    <row r="1922" spans="1:16" hidden="1" x14ac:dyDescent="0.3">
      <c r="A1922" s="1" t="s">
        <v>2157</v>
      </c>
      <c r="B1922" t="s">
        <v>2156</v>
      </c>
      <c r="C1922" t="s">
        <v>16</v>
      </c>
      <c r="D1922" t="s">
        <v>17</v>
      </c>
      <c r="F1922" s="3">
        <v>44967.432395416668</v>
      </c>
      <c r="G1922" s="2">
        <v>44967.432395416668</v>
      </c>
      <c r="H1922" s="3">
        <v>44972.888361516205</v>
      </c>
      <c r="I1922" s="2">
        <v>44972.888361516205</v>
      </c>
      <c r="J1922" s="5">
        <f t="shared" ref="J1922:J1985" si="180">H1922-F1922</f>
        <v>5.4559660995364538</v>
      </c>
      <c r="K1922" s="12">
        <f t="shared" ref="K1922:K1985" si="181">I1922-G1922</f>
        <v>5.4559660995364538</v>
      </c>
      <c r="L1922" s="5">
        <f t="shared" ref="L1922:L1985" si="182">J1922*24</f>
        <v>130.94318638887489</v>
      </c>
      <c r="M1922" s="5">
        <v>16</v>
      </c>
      <c r="N1922" t="str">
        <f t="shared" ref="N1922:N1985" si="183">IFERROR(IF(L1922&gt;=M1922,"Prazo SLA não atendido","Prazo SLA atendido"),"Serviço não cadastrado")</f>
        <v>Prazo SLA não atendido</v>
      </c>
      <c r="O1922" s="19">
        <f t="shared" ref="O1922:O1985" si="184">(L1922/M1922)</f>
        <v>8.1839491493046808</v>
      </c>
      <c r="P1922" t="str">
        <f t="shared" ref="P1922:P1985" si="185">IFERROR(IF(AND(O1922&gt;=101%,O1922&lt;=200%),"Acima do SLA",IF(AND(O1922&gt;200%),"Muito Acima do SLA")),"Sem meta")</f>
        <v>Muito Acima do SLA</v>
      </c>
    </row>
    <row r="1923" spans="1:16" hidden="1" x14ac:dyDescent="0.3">
      <c r="A1923" s="1" t="s">
        <v>3741</v>
      </c>
      <c r="B1923" t="s">
        <v>3742</v>
      </c>
      <c r="C1923" t="s">
        <v>12</v>
      </c>
      <c r="D1923" t="s">
        <v>68</v>
      </c>
      <c r="F1923" s="3">
        <v>44874.47627644676</v>
      </c>
      <c r="G1923" s="2">
        <v>44874.47627644676</v>
      </c>
      <c r="H1923" s="3">
        <v>44882.674461724535</v>
      </c>
      <c r="I1923" s="2">
        <v>44882.674461724535</v>
      </c>
      <c r="J1923" s="5">
        <f t="shared" si="180"/>
        <v>8.1981852777753375</v>
      </c>
      <c r="K1923" s="12">
        <f t="shared" si="181"/>
        <v>8.1981852777753375</v>
      </c>
      <c r="L1923" s="5">
        <f t="shared" si="182"/>
        <v>196.7564466666081</v>
      </c>
      <c r="M1923" s="5">
        <v>24</v>
      </c>
      <c r="N1923" t="str">
        <f t="shared" si="183"/>
        <v>Prazo SLA não atendido</v>
      </c>
      <c r="O1923" s="19">
        <f t="shared" si="184"/>
        <v>8.1981852777753375</v>
      </c>
      <c r="P1923" t="str">
        <f t="shared" si="185"/>
        <v>Muito Acima do SLA</v>
      </c>
    </row>
    <row r="1924" spans="1:16" hidden="1" x14ac:dyDescent="0.3">
      <c r="A1924" s="1" t="s">
        <v>5085</v>
      </c>
      <c r="B1924" t="s">
        <v>5086</v>
      </c>
      <c r="C1924" t="s">
        <v>4506</v>
      </c>
      <c r="D1924" t="s">
        <v>23</v>
      </c>
      <c r="F1924" s="3">
        <v>44798.839507118057</v>
      </c>
      <c r="G1924" s="2">
        <v>44798.839507118057</v>
      </c>
      <c r="H1924" s="3">
        <v>44860.655173622683</v>
      </c>
      <c r="I1924" s="2">
        <v>44860.655173622683</v>
      </c>
      <c r="J1924" s="5">
        <f t="shared" si="180"/>
        <v>61.815666504626279</v>
      </c>
      <c r="K1924" s="12">
        <f t="shared" si="181"/>
        <v>61.815666504626279</v>
      </c>
      <c r="L1924" s="5">
        <f t="shared" si="182"/>
        <v>1483.5759961110307</v>
      </c>
      <c r="M1924" s="5">
        <v>180</v>
      </c>
      <c r="N1924" t="str">
        <f t="shared" si="183"/>
        <v>Prazo SLA não atendido</v>
      </c>
      <c r="O1924" s="19">
        <f t="shared" si="184"/>
        <v>8.2420888672835044</v>
      </c>
      <c r="P1924" t="str">
        <f t="shared" si="185"/>
        <v>Muito Acima do SLA</v>
      </c>
    </row>
    <row r="1925" spans="1:16" hidden="1" x14ac:dyDescent="0.3">
      <c r="A1925" s="1" t="s">
        <v>3888</v>
      </c>
      <c r="B1925" t="s">
        <v>3889</v>
      </c>
      <c r="C1925" t="s">
        <v>255</v>
      </c>
      <c r="D1925" t="s">
        <v>43</v>
      </c>
      <c r="F1925" s="3">
        <v>44868.408590555555</v>
      </c>
      <c r="G1925" s="2">
        <v>44868.408590555555</v>
      </c>
      <c r="H1925" s="3">
        <v>44873.940716354169</v>
      </c>
      <c r="I1925" s="2">
        <v>44873.940716354169</v>
      </c>
      <c r="J1925" s="5">
        <f t="shared" si="180"/>
        <v>5.5321257986142882</v>
      </c>
      <c r="K1925" s="12">
        <f t="shared" si="181"/>
        <v>5.5321257986142882</v>
      </c>
      <c r="L1925" s="5">
        <f t="shared" si="182"/>
        <v>132.77101916674292</v>
      </c>
      <c r="M1925" s="5">
        <v>16</v>
      </c>
      <c r="N1925" t="str">
        <f t="shared" si="183"/>
        <v>Prazo SLA não atendido</v>
      </c>
      <c r="O1925" s="19">
        <f t="shared" si="184"/>
        <v>8.2981886979214323</v>
      </c>
      <c r="P1925" t="str">
        <f t="shared" si="185"/>
        <v>Muito Acima do SLA</v>
      </c>
    </row>
    <row r="1926" spans="1:16" hidden="1" x14ac:dyDescent="0.3">
      <c r="A1926" s="1" t="s">
        <v>571</v>
      </c>
      <c r="B1926" t="s">
        <v>572</v>
      </c>
      <c r="C1926" t="s">
        <v>16</v>
      </c>
      <c r="D1926" t="s">
        <v>13</v>
      </c>
      <c r="F1926" s="3">
        <v>45065.442831435183</v>
      </c>
      <c r="G1926" s="2">
        <v>45065.442831435183</v>
      </c>
      <c r="H1926" s="3">
        <v>45079.459264236109</v>
      </c>
      <c r="I1926" s="2">
        <v>45079.459264236109</v>
      </c>
      <c r="J1926" s="5">
        <f t="shared" si="180"/>
        <v>14.01643280092685</v>
      </c>
      <c r="K1926" s="12">
        <f t="shared" si="181"/>
        <v>14.01643280092685</v>
      </c>
      <c r="L1926" s="5">
        <f t="shared" si="182"/>
        <v>336.3943872222444</v>
      </c>
      <c r="M1926" s="5">
        <v>40</v>
      </c>
      <c r="N1926" t="str">
        <f t="shared" si="183"/>
        <v>Prazo SLA não atendido</v>
      </c>
      <c r="O1926" s="19">
        <f t="shared" si="184"/>
        <v>8.4098596805561101</v>
      </c>
      <c r="P1926" t="str">
        <f t="shared" si="185"/>
        <v>Muito Acima do SLA</v>
      </c>
    </row>
    <row r="1927" spans="1:16" hidden="1" x14ac:dyDescent="0.3">
      <c r="A1927" s="1" t="s">
        <v>854</v>
      </c>
      <c r="B1927" t="s">
        <v>855</v>
      </c>
      <c r="C1927" t="s">
        <v>8</v>
      </c>
      <c r="D1927" t="s">
        <v>856</v>
      </c>
      <c r="F1927" s="3">
        <v>45044.578136365744</v>
      </c>
      <c r="G1927" s="2">
        <v>45044.578136365744</v>
      </c>
      <c r="H1927" s="3">
        <v>45058.61033758102</v>
      </c>
      <c r="I1927" s="2">
        <v>45058.61033758102</v>
      </c>
      <c r="J1927" s="5">
        <f t="shared" si="180"/>
        <v>14.032201215275563</v>
      </c>
      <c r="K1927" s="12">
        <f t="shared" si="181"/>
        <v>14.032201215275563</v>
      </c>
      <c r="L1927" s="5">
        <f t="shared" si="182"/>
        <v>336.77282916661352</v>
      </c>
      <c r="M1927" s="5">
        <v>40</v>
      </c>
      <c r="N1927" t="str">
        <f t="shared" si="183"/>
        <v>Prazo SLA não atendido</v>
      </c>
      <c r="O1927" s="19">
        <f t="shared" si="184"/>
        <v>8.4193207291653387</v>
      </c>
      <c r="P1927" t="str">
        <f t="shared" si="185"/>
        <v>Muito Acima do SLA</v>
      </c>
    </row>
    <row r="1928" spans="1:16" hidden="1" x14ac:dyDescent="0.3">
      <c r="A1928" s="1" t="s">
        <v>5675</v>
      </c>
      <c r="B1928" t="s">
        <v>2877</v>
      </c>
      <c r="C1928" t="s">
        <v>26</v>
      </c>
      <c r="D1928" t="s">
        <v>912</v>
      </c>
      <c r="F1928" s="3">
        <v>44767.435695601853</v>
      </c>
      <c r="G1928" s="2">
        <v>44767.435695601853</v>
      </c>
      <c r="H1928" s="3">
        <v>44781.470920636573</v>
      </c>
      <c r="I1928" s="2">
        <v>44781.470920636573</v>
      </c>
      <c r="J1928" s="5">
        <f t="shared" si="180"/>
        <v>14.035225034720497</v>
      </c>
      <c r="K1928" s="12">
        <f t="shared" si="181"/>
        <v>14.035225034720497</v>
      </c>
      <c r="L1928" s="5">
        <f t="shared" si="182"/>
        <v>336.84540083329193</v>
      </c>
      <c r="M1928" s="5">
        <v>40</v>
      </c>
      <c r="N1928" t="str">
        <f t="shared" si="183"/>
        <v>Prazo SLA não atendido</v>
      </c>
      <c r="O1928" s="19">
        <f t="shared" si="184"/>
        <v>8.421135020832299</v>
      </c>
      <c r="P1928" t="str">
        <f t="shared" si="185"/>
        <v>Muito Acima do SLA</v>
      </c>
    </row>
    <row r="1929" spans="1:16" hidden="1" x14ac:dyDescent="0.3">
      <c r="A1929" s="1" t="s">
        <v>4502</v>
      </c>
      <c r="B1929" t="s">
        <v>4503</v>
      </c>
      <c r="C1929" t="s">
        <v>91</v>
      </c>
      <c r="D1929" t="s">
        <v>23</v>
      </c>
      <c r="F1929" s="3">
        <v>44833.520335787034</v>
      </c>
      <c r="G1929" s="2">
        <v>44833.520335787034</v>
      </c>
      <c r="H1929" s="3">
        <v>44896.755617175928</v>
      </c>
      <c r="I1929" s="2">
        <v>44896.755617175928</v>
      </c>
      <c r="J1929" s="5">
        <f t="shared" si="180"/>
        <v>63.235281388893782</v>
      </c>
      <c r="K1929" s="12">
        <f t="shared" si="181"/>
        <v>63.235281388893782</v>
      </c>
      <c r="L1929" s="5">
        <f t="shared" si="182"/>
        <v>1517.6467533334508</v>
      </c>
      <c r="M1929" s="5">
        <v>180</v>
      </c>
      <c r="N1929" t="str">
        <f t="shared" si="183"/>
        <v>Prazo SLA não atendido</v>
      </c>
      <c r="O1929" s="19">
        <f t="shared" si="184"/>
        <v>8.4313708518525043</v>
      </c>
      <c r="P1929" t="str">
        <f t="shared" si="185"/>
        <v>Muito Acima do SLA</v>
      </c>
    </row>
    <row r="1930" spans="1:16" hidden="1" x14ac:dyDescent="0.3">
      <c r="A1930" s="1" t="s">
        <v>2165</v>
      </c>
      <c r="B1930" t="s">
        <v>2166</v>
      </c>
      <c r="C1930" t="s">
        <v>26</v>
      </c>
      <c r="D1930" t="s">
        <v>9</v>
      </c>
      <c r="F1930" s="3">
        <v>44967.402610277779</v>
      </c>
      <c r="G1930" s="2">
        <v>44967.402610277779</v>
      </c>
      <c r="H1930" s="3">
        <v>45009.685992812498</v>
      </c>
      <c r="I1930" s="2">
        <v>45009.685992812498</v>
      </c>
      <c r="J1930" s="5">
        <f t="shared" si="180"/>
        <v>42.283382534718839</v>
      </c>
      <c r="K1930" s="12">
        <f t="shared" si="181"/>
        <v>42.283382534718839</v>
      </c>
      <c r="L1930" s="5">
        <f t="shared" si="182"/>
        <v>1014.8011808332521</v>
      </c>
      <c r="M1930" s="5">
        <v>120</v>
      </c>
      <c r="N1930" t="str">
        <f t="shared" si="183"/>
        <v>Prazo SLA não atendido</v>
      </c>
      <c r="O1930" s="19">
        <f t="shared" si="184"/>
        <v>8.4566765069437686</v>
      </c>
      <c r="P1930" t="str">
        <f t="shared" si="185"/>
        <v>Muito Acima do SLA</v>
      </c>
    </row>
    <row r="1931" spans="1:16" hidden="1" x14ac:dyDescent="0.3">
      <c r="A1931" s="1" t="s">
        <v>5496</v>
      </c>
      <c r="B1931" t="s">
        <v>5497</v>
      </c>
      <c r="C1931" t="s">
        <v>8</v>
      </c>
      <c r="D1931" t="s">
        <v>13</v>
      </c>
      <c r="F1931" s="3">
        <v>44775.459616365741</v>
      </c>
      <c r="G1931" s="2">
        <v>44775.459616365741</v>
      </c>
      <c r="H1931" s="3">
        <v>44789.604766493052</v>
      </c>
      <c r="I1931" s="2">
        <v>44789.604766493052</v>
      </c>
      <c r="J1931" s="5">
        <f t="shared" si="180"/>
        <v>14.145150127311354</v>
      </c>
      <c r="K1931" s="12">
        <f t="shared" si="181"/>
        <v>14.145150127311354</v>
      </c>
      <c r="L1931" s="5">
        <f t="shared" si="182"/>
        <v>339.48360305547249</v>
      </c>
      <c r="M1931" s="5">
        <v>40</v>
      </c>
      <c r="N1931" t="str">
        <f t="shared" si="183"/>
        <v>Prazo SLA não atendido</v>
      </c>
      <c r="O1931" s="19">
        <f t="shared" si="184"/>
        <v>8.4870900763868118</v>
      </c>
      <c r="P1931" t="str">
        <f t="shared" si="185"/>
        <v>Muito Acima do SLA</v>
      </c>
    </row>
    <row r="1932" spans="1:16" hidden="1" x14ac:dyDescent="0.3">
      <c r="A1932" s="1" t="s">
        <v>1899</v>
      </c>
      <c r="B1932" t="s">
        <v>1900</v>
      </c>
      <c r="C1932" t="s">
        <v>211</v>
      </c>
      <c r="D1932" t="s">
        <v>13</v>
      </c>
      <c r="F1932" s="3">
        <v>44987.620766180553</v>
      </c>
      <c r="G1932" s="2">
        <v>44987.620766180553</v>
      </c>
      <c r="H1932" s="3">
        <v>45001.795785092596</v>
      </c>
      <c r="I1932" s="2">
        <v>45001.795785092596</v>
      </c>
      <c r="J1932" s="5">
        <f t="shared" si="180"/>
        <v>14.175018912043015</v>
      </c>
      <c r="K1932" s="12">
        <f t="shared" si="181"/>
        <v>14.175018912043015</v>
      </c>
      <c r="L1932" s="5">
        <f t="shared" si="182"/>
        <v>340.20045388903236</v>
      </c>
      <c r="M1932" s="5">
        <v>40</v>
      </c>
      <c r="N1932" t="str">
        <f t="shared" si="183"/>
        <v>Prazo SLA não atendido</v>
      </c>
      <c r="O1932" s="19">
        <f t="shared" si="184"/>
        <v>8.5050113472258086</v>
      </c>
      <c r="P1932" t="str">
        <f t="shared" si="185"/>
        <v>Muito Acima do SLA</v>
      </c>
    </row>
    <row r="1933" spans="1:16" hidden="1" x14ac:dyDescent="0.3">
      <c r="A1933" s="1" t="s">
        <v>4469</v>
      </c>
      <c r="B1933" t="s">
        <v>2428</v>
      </c>
      <c r="C1933" t="s">
        <v>91</v>
      </c>
      <c r="D1933" t="s">
        <v>23</v>
      </c>
      <c r="F1933" s="3">
        <v>44837.650619525462</v>
      </c>
      <c r="G1933" s="2">
        <v>44837.650619525462</v>
      </c>
      <c r="H1933" s="3">
        <v>44901.514025312499</v>
      </c>
      <c r="I1933" s="2">
        <v>44901.514025312499</v>
      </c>
      <c r="J1933" s="5">
        <f t="shared" si="180"/>
        <v>63.863405787036754</v>
      </c>
      <c r="K1933" s="12">
        <f t="shared" si="181"/>
        <v>63.863405787036754</v>
      </c>
      <c r="L1933" s="5">
        <f t="shared" si="182"/>
        <v>1532.7217388888821</v>
      </c>
      <c r="M1933" s="5">
        <v>180</v>
      </c>
      <c r="N1933" t="str">
        <f t="shared" si="183"/>
        <v>Prazo SLA não atendido</v>
      </c>
      <c r="O1933" s="19">
        <f t="shared" si="184"/>
        <v>8.5151207716049004</v>
      </c>
      <c r="P1933" t="str">
        <f t="shared" si="185"/>
        <v>Muito Acima do SLA</v>
      </c>
    </row>
    <row r="1934" spans="1:16" hidden="1" x14ac:dyDescent="0.3">
      <c r="A1934" s="1" t="s">
        <v>2160</v>
      </c>
      <c r="B1934" t="s">
        <v>445</v>
      </c>
      <c r="C1934" t="s">
        <v>16</v>
      </c>
      <c r="D1934" t="s">
        <v>13</v>
      </c>
      <c r="F1934" s="3">
        <v>44967.42966736111</v>
      </c>
      <c r="G1934" s="2">
        <v>44967.42966736111</v>
      </c>
      <c r="H1934" s="3">
        <v>44981.672927824075</v>
      </c>
      <c r="I1934" s="2">
        <v>44981.672927824075</v>
      </c>
      <c r="J1934" s="5">
        <f t="shared" si="180"/>
        <v>14.243260462964827</v>
      </c>
      <c r="K1934" s="12">
        <f t="shared" si="181"/>
        <v>14.243260462964827</v>
      </c>
      <c r="L1934" s="5">
        <f t="shared" si="182"/>
        <v>341.83825111115584</v>
      </c>
      <c r="M1934" s="5">
        <v>40</v>
      </c>
      <c r="N1934" t="str">
        <f t="shared" si="183"/>
        <v>Prazo SLA não atendido</v>
      </c>
      <c r="O1934" s="19">
        <f t="shared" si="184"/>
        <v>8.5459562777788953</v>
      </c>
      <c r="P1934" t="str">
        <f t="shared" si="185"/>
        <v>Muito Acima do SLA</v>
      </c>
    </row>
    <row r="1935" spans="1:16" hidden="1" x14ac:dyDescent="0.3">
      <c r="A1935" s="1" t="s">
        <v>1477</v>
      </c>
      <c r="B1935" t="s">
        <v>1478</v>
      </c>
      <c r="C1935" t="s">
        <v>91</v>
      </c>
      <c r="D1935" t="s">
        <v>9</v>
      </c>
      <c r="F1935" s="3">
        <v>45007.790975567128</v>
      </c>
      <c r="G1935" s="2">
        <v>45007.790975567128</v>
      </c>
      <c r="H1935" s="3">
        <v>45050.578390000002</v>
      </c>
      <c r="I1935" s="2">
        <v>45050.578390000002</v>
      </c>
      <c r="J1935" s="5">
        <f t="shared" si="180"/>
        <v>42.787414432874357</v>
      </c>
      <c r="K1935" s="12">
        <f t="shared" si="181"/>
        <v>42.787414432874357</v>
      </c>
      <c r="L1935" s="5">
        <f t="shared" si="182"/>
        <v>1026.8979463889846</v>
      </c>
      <c r="M1935" s="5">
        <v>120</v>
      </c>
      <c r="N1935" t="str">
        <f t="shared" si="183"/>
        <v>Prazo SLA não atendido</v>
      </c>
      <c r="O1935" s="19">
        <f t="shared" si="184"/>
        <v>8.5574828865748707</v>
      </c>
      <c r="P1935" t="str">
        <f t="shared" si="185"/>
        <v>Muito Acima do SLA</v>
      </c>
    </row>
    <row r="1936" spans="1:16" hidden="1" x14ac:dyDescent="0.3">
      <c r="A1936" s="1" t="s">
        <v>1633</v>
      </c>
      <c r="B1936" t="s">
        <v>1634</v>
      </c>
      <c r="C1936" t="s">
        <v>12</v>
      </c>
      <c r="D1936" t="s">
        <v>1226</v>
      </c>
      <c r="F1936" s="3">
        <v>45001.657865729168</v>
      </c>
      <c r="G1936" s="2">
        <v>45001.657865729168</v>
      </c>
      <c r="H1936" s="3">
        <v>45007.380650254629</v>
      </c>
      <c r="I1936" s="2">
        <v>45007.380650254629</v>
      </c>
      <c r="J1936" s="5">
        <f t="shared" si="180"/>
        <v>5.7227845254601561</v>
      </c>
      <c r="K1936" s="12">
        <f t="shared" si="181"/>
        <v>5.7227845254601561</v>
      </c>
      <c r="L1936" s="5">
        <f t="shared" si="182"/>
        <v>137.34682861104375</v>
      </c>
      <c r="M1936" s="5">
        <v>16</v>
      </c>
      <c r="N1936" t="str">
        <f t="shared" si="183"/>
        <v>Prazo SLA não atendido</v>
      </c>
      <c r="O1936" s="19">
        <f t="shared" si="184"/>
        <v>8.5841767881902342</v>
      </c>
      <c r="P1936" t="str">
        <f t="shared" si="185"/>
        <v>Muito Acima do SLA</v>
      </c>
    </row>
    <row r="1937" spans="1:16" hidden="1" x14ac:dyDescent="0.3">
      <c r="A1937" s="1" t="s">
        <v>2817</v>
      </c>
      <c r="B1937" t="s">
        <v>2818</v>
      </c>
      <c r="C1937" t="s">
        <v>16</v>
      </c>
      <c r="D1937" t="s">
        <v>17</v>
      </c>
      <c r="F1937" s="3">
        <v>44929.785230972222</v>
      </c>
      <c r="G1937" s="2">
        <v>44929.785230972222</v>
      </c>
      <c r="H1937" s="3">
        <v>44935.508993784722</v>
      </c>
      <c r="I1937" s="2">
        <v>44935.508993784722</v>
      </c>
      <c r="J1937" s="5">
        <f t="shared" si="180"/>
        <v>5.7237628125003539</v>
      </c>
      <c r="K1937" s="12">
        <f t="shared" si="181"/>
        <v>5.7237628125003539</v>
      </c>
      <c r="L1937" s="5">
        <f t="shared" si="182"/>
        <v>137.37030750000849</v>
      </c>
      <c r="M1937" s="5">
        <v>16</v>
      </c>
      <c r="N1937" t="str">
        <f t="shared" si="183"/>
        <v>Prazo SLA não atendido</v>
      </c>
      <c r="O1937" s="19">
        <f t="shared" si="184"/>
        <v>8.5856442187505309</v>
      </c>
      <c r="P1937" t="str">
        <f t="shared" si="185"/>
        <v>Muito Acima do SLA</v>
      </c>
    </row>
    <row r="1938" spans="1:16" hidden="1" x14ac:dyDescent="0.3">
      <c r="A1938" s="1" t="s">
        <v>2819</v>
      </c>
      <c r="B1938" t="s">
        <v>2644</v>
      </c>
      <c r="C1938" t="s">
        <v>16</v>
      </c>
      <c r="D1938" t="s">
        <v>17</v>
      </c>
      <c r="F1938" s="3">
        <v>44929.78227640046</v>
      </c>
      <c r="G1938" s="2">
        <v>44929.78227640046</v>
      </c>
      <c r="H1938" s="3">
        <v>44935.509327326392</v>
      </c>
      <c r="I1938" s="2">
        <v>44935.509327326392</v>
      </c>
      <c r="J1938" s="5">
        <f t="shared" si="180"/>
        <v>5.7270509259324172</v>
      </c>
      <c r="K1938" s="12">
        <f t="shared" si="181"/>
        <v>5.7270509259324172</v>
      </c>
      <c r="L1938" s="5">
        <f t="shared" si="182"/>
        <v>137.44922222237801</v>
      </c>
      <c r="M1938" s="5">
        <v>16</v>
      </c>
      <c r="N1938" t="str">
        <f t="shared" si="183"/>
        <v>Prazo SLA não atendido</v>
      </c>
      <c r="O1938" s="19">
        <f t="shared" si="184"/>
        <v>8.5905763888986257</v>
      </c>
      <c r="P1938" t="str">
        <f t="shared" si="185"/>
        <v>Muito Acima do SLA</v>
      </c>
    </row>
    <row r="1939" spans="1:16" hidden="1" x14ac:dyDescent="0.3">
      <c r="A1939" s="1" t="s">
        <v>1946</v>
      </c>
      <c r="B1939" t="s">
        <v>1947</v>
      </c>
      <c r="C1939" t="s">
        <v>16</v>
      </c>
      <c r="D1939" t="s">
        <v>17</v>
      </c>
      <c r="F1939" s="3">
        <v>44985.694427337963</v>
      </c>
      <c r="G1939" s="2">
        <v>44985.694427337963</v>
      </c>
      <c r="H1939" s="3">
        <v>44991.426036643519</v>
      </c>
      <c r="I1939" s="2">
        <v>44991.426036643519</v>
      </c>
      <c r="J1939" s="5">
        <f t="shared" si="180"/>
        <v>5.7316093055560486</v>
      </c>
      <c r="K1939" s="12">
        <f t="shared" si="181"/>
        <v>5.7316093055560486</v>
      </c>
      <c r="L1939" s="5">
        <f t="shared" si="182"/>
        <v>137.55862333334517</v>
      </c>
      <c r="M1939" s="5">
        <v>16</v>
      </c>
      <c r="N1939" t="str">
        <f t="shared" si="183"/>
        <v>Prazo SLA não atendido</v>
      </c>
      <c r="O1939" s="19">
        <f t="shared" si="184"/>
        <v>8.597413958334073</v>
      </c>
      <c r="P1939" t="str">
        <f t="shared" si="185"/>
        <v>Muito Acima do SLA</v>
      </c>
    </row>
    <row r="1940" spans="1:16" hidden="1" x14ac:dyDescent="0.3">
      <c r="A1940" s="1" t="s">
        <v>1948</v>
      </c>
      <c r="B1940" t="s">
        <v>1949</v>
      </c>
      <c r="C1940" t="s">
        <v>16</v>
      </c>
      <c r="D1940" t="s">
        <v>17</v>
      </c>
      <c r="F1940" s="3">
        <v>44985.680306273149</v>
      </c>
      <c r="G1940" s="2">
        <v>44985.680306273149</v>
      </c>
      <c r="H1940" s="3">
        <v>44991.438158831021</v>
      </c>
      <c r="I1940" s="2">
        <v>44991.438158831021</v>
      </c>
      <c r="J1940" s="5">
        <f t="shared" si="180"/>
        <v>5.7578525578719564</v>
      </c>
      <c r="K1940" s="12">
        <f t="shared" si="181"/>
        <v>5.7578525578719564</v>
      </c>
      <c r="L1940" s="5">
        <f t="shared" si="182"/>
        <v>138.18846138892695</v>
      </c>
      <c r="M1940" s="5">
        <v>16</v>
      </c>
      <c r="N1940" t="str">
        <f t="shared" si="183"/>
        <v>Prazo SLA não atendido</v>
      </c>
      <c r="O1940" s="19">
        <f t="shared" si="184"/>
        <v>8.6367788368079346</v>
      </c>
      <c r="P1940" t="str">
        <f t="shared" si="185"/>
        <v>Muito Acima do SLA</v>
      </c>
    </row>
    <row r="1941" spans="1:16" hidden="1" x14ac:dyDescent="0.3">
      <c r="A1941" s="1" t="s">
        <v>5316</v>
      </c>
      <c r="B1941" t="s">
        <v>5317</v>
      </c>
      <c r="C1941" t="s">
        <v>4047</v>
      </c>
      <c r="D1941" t="s">
        <v>17</v>
      </c>
      <c r="F1941" s="3">
        <v>44784.652985821762</v>
      </c>
      <c r="G1941" s="2">
        <v>44784.652985821762</v>
      </c>
      <c r="H1941" s="3">
        <v>44790.418369293984</v>
      </c>
      <c r="I1941" s="2">
        <v>44790.418369293984</v>
      </c>
      <c r="J1941" s="5">
        <f t="shared" si="180"/>
        <v>5.765383472222311</v>
      </c>
      <c r="K1941" s="12">
        <f t="shared" si="181"/>
        <v>5.765383472222311</v>
      </c>
      <c r="L1941" s="5">
        <f t="shared" si="182"/>
        <v>138.36920333333546</v>
      </c>
      <c r="M1941" s="5">
        <v>16</v>
      </c>
      <c r="N1941" t="str">
        <f t="shared" si="183"/>
        <v>Prazo SLA não atendido</v>
      </c>
      <c r="O1941" s="19">
        <f t="shared" si="184"/>
        <v>8.6480752083334664</v>
      </c>
      <c r="P1941" t="str">
        <f t="shared" si="185"/>
        <v>Muito Acima do SLA</v>
      </c>
    </row>
    <row r="1942" spans="1:16" hidden="1" x14ac:dyDescent="0.3">
      <c r="A1942" s="1" t="s">
        <v>5463</v>
      </c>
      <c r="B1942" t="s">
        <v>5464</v>
      </c>
      <c r="C1942" t="s">
        <v>16</v>
      </c>
      <c r="D1942" t="s">
        <v>17</v>
      </c>
      <c r="F1942" s="3">
        <v>44776.641097997686</v>
      </c>
      <c r="G1942" s="2">
        <v>44776.641097997686</v>
      </c>
      <c r="H1942" s="3">
        <v>44782.419798958334</v>
      </c>
      <c r="I1942" s="2">
        <v>44782.419798958334</v>
      </c>
      <c r="J1942" s="5">
        <f t="shared" si="180"/>
        <v>5.7787009606472566</v>
      </c>
      <c r="K1942" s="12">
        <f t="shared" si="181"/>
        <v>5.7787009606472566</v>
      </c>
      <c r="L1942" s="5">
        <f t="shared" si="182"/>
        <v>138.68882305553416</v>
      </c>
      <c r="M1942" s="5">
        <v>16</v>
      </c>
      <c r="N1942" t="str">
        <f t="shared" si="183"/>
        <v>Prazo SLA não atendido</v>
      </c>
      <c r="O1942" s="19">
        <f t="shared" si="184"/>
        <v>8.6680514409708849</v>
      </c>
      <c r="P1942" t="str">
        <f t="shared" si="185"/>
        <v>Muito Acima do SLA</v>
      </c>
    </row>
    <row r="1943" spans="1:16" hidden="1" x14ac:dyDescent="0.3">
      <c r="A1943" s="1" t="s">
        <v>526</v>
      </c>
      <c r="B1943" t="s">
        <v>527</v>
      </c>
      <c r="C1943" t="s">
        <v>448</v>
      </c>
      <c r="D1943" t="s">
        <v>17</v>
      </c>
      <c r="F1943" s="3">
        <v>45069.623181724535</v>
      </c>
      <c r="G1943" s="2">
        <v>45069.623181724535</v>
      </c>
      <c r="H1943" s="3">
        <v>45075.403892465278</v>
      </c>
      <c r="I1943" s="2">
        <v>45075.403892465278</v>
      </c>
      <c r="J1943" s="5">
        <f t="shared" si="180"/>
        <v>5.7807107407425065</v>
      </c>
      <c r="K1943" s="12">
        <f t="shared" si="181"/>
        <v>5.7807107407425065</v>
      </c>
      <c r="L1943" s="5">
        <f t="shared" si="182"/>
        <v>138.73705777782016</v>
      </c>
      <c r="M1943" s="5">
        <v>16</v>
      </c>
      <c r="N1943" t="str">
        <f t="shared" si="183"/>
        <v>Prazo SLA não atendido</v>
      </c>
      <c r="O1943" s="19">
        <f t="shared" si="184"/>
        <v>8.6710661111137597</v>
      </c>
      <c r="P1943" t="str">
        <f t="shared" si="185"/>
        <v>Muito Acima do SLA</v>
      </c>
    </row>
    <row r="1944" spans="1:16" hidden="1" x14ac:dyDescent="0.3">
      <c r="A1944" s="1" t="s">
        <v>2551</v>
      </c>
      <c r="B1944" t="s">
        <v>2552</v>
      </c>
      <c r="C1944" t="s">
        <v>16</v>
      </c>
      <c r="D1944" t="s">
        <v>9</v>
      </c>
      <c r="F1944" s="3">
        <v>44945.40229859954</v>
      </c>
      <c r="G1944" s="2">
        <v>44945.40229859954</v>
      </c>
      <c r="H1944" s="3">
        <v>44988.794926620372</v>
      </c>
      <c r="I1944" s="2">
        <v>44988.794926620372</v>
      </c>
      <c r="J1944" s="5">
        <f t="shared" si="180"/>
        <v>43.39262802083249</v>
      </c>
      <c r="K1944" s="12">
        <f t="shared" si="181"/>
        <v>43.39262802083249</v>
      </c>
      <c r="L1944" s="5">
        <f t="shared" si="182"/>
        <v>1041.4230724999798</v>
      </c>
      <c r="M1944" s="5">
        <v>120</v>
      </c>
      <c r="N1944" t="str">
        <f t="shared" si="183"/>
        <v>Prazo SLA não atendido</v>
      </c>
      <c r="O1944" s="19">
        <f t="shared" si="184"/>
        <v>8.6785256041664987</v>
      </c>
      <c r="P1944" t="str">
        <f t="shared" si="185"/>
        <v>Muito Acima do SLA</v>
      </c>
    </row>
    <row r="1945" spans="1:16" hidden="1" x14ac:dyDescent="0.3">
      <c r="A1945" s="1" t="s">
        <v>989</v>
      </c>
      <c r="B1945" t="s">
        <v>990</v>
      </c>
      <c r="C1945" t="s">
        <v>16</v>
      </c>
      <c r="D1945" t="s">
        <v>17</v>
      </c>
      <c r="F1945" s="3">
        <v>45036.716712071757</v>
      </c>
      <c r="G1945" s="2">
        <v>45036.716712071757</v>
      </c>
      <c r="H1945" s="3">
        <v>45042.522506273148</v>
      </c>
      <c r="I1945" s="2">
        <v>45042.522506273148</v>
      </c>
      <c r="J1945" s="5">
        <f t="shared" si="180"/>
        <v>5.8057942013911088</v>
      </c>
      <c r="K1945" s="12">
        <f t="shared" si="181"/>
        <v>5.8057942013911088</v>
      </c>
      <c r="L1945" s="5">
        <f t="shared" si="182"/>
        <v>139.33906083338661</v>
      </c>
      <c r="M1945" s="5">
        <v>16</v>
      </c>
      <c r="N1945" t="str">
        <f t="shared" si="183"/>
        <v>Prazo SLA não atendido</v>
      </c>
      <c r="O1945" s="19">
        <f t="shared" si="184"/>
        <v>8.7086913020866632</v>
      </c>
      <c r="P1945" t="str">
        <f t="shared" si="185"/>
        <v>Muito Acima do SLA</v>
      </c>
    </row>
    <row r="1946" spans="1:16" hidden="1" x14ac:dyDescent="0.3">
      <c r="A1946" s="1" t="s">
        <v>764</v>
      </c>
      <c r="B1946" t="s">
        <v>765</v>
      </c>
      <c r="C1946" t="s">
        <v>26</v>
      </c>
      <c r="D1946" t="s">
        <v>17</v>
      </c>
      <c r="F1946" s="3">
        <v>45051.652538935188</v>
      </c>
      <c r="G1946" s="2">
        <v>45051.652538935188</v>
      </c>
      <c r="H1946" s="3">
        <v>45057.46292283565</v>
      </c>
      <c r="I1946" s="2">
        <v>45057.46292283565</v>
      </c>
      <c r="J1946" s="5">
        <f t="shared" si="180"/>
        <v>5.810383900461602</v>
      </c>
      <c r="K1946" s="12">
        <f t="shared" si="181"/>
        <v>5.810383900461602</v>
      </c>
      <c r="L1946" s="5">
        <f t="shared" si="182"/>
        <v>139.44921361107845</v>
      </c>
      <c r="M1946" s="5">
        <v>16</v>
      </c>
      <c r="N1946" t="str">
        <f t="shared" si="183"/>
        <v>Prazo SLA não atendido</v>
      </c>
      <c r="O1946" s="19">
        <f t="shared" si="184"/>
        <v>8.715575850692403</v>
      </c>
      <c r="P1946" t="str">
        <f t="shared" si="185"/>
        <v>Muito Acima do SLA</v>
      </c>
    </row>
    <row r="1947" spans="1:16" hidden="1" x14ac:dyDescent="0.3">
      <c r="A1947" s="1" t="s">
        <v>2803</v>
      </c>
      <c r="B1947" t="s">
        <v>2804</v>
      </c>
      <c r="C1947" t="s">
        <v>16</v>
      </c>
      <c r="D1947" t="s">
        <v>17</v>
      </c>
      <c r="F1947" s="3">
        <v>44930.673480648147</v>
      </c>
      <c r="G1947" s="2">
        <v>44930.673480648147</v>
      </c>
      <c r="H1947" s="3">
        <v>44936.490375428242</v>
      </c>
      <c r="I1947" s="2">
        <v>44936.490375428242</v>
      </c>
      <c r="J1947" s="5">
        <f t="shared" si="180"/>
        <v>5.8168947800950264</v>
      </c>
      <c r="K1947" s="12">
        <f t="shared" si="181"/>
        <v>5.8168947800950264</v>
      </c>
      <c r="L1947" s="5">
        <f t="shared" si="182"/>
        <v>139.60547472228063</v>
      </c>
      <c r="M1947" s="5">
        <v>16</v>
      </c>
      <c r="N1947" t="str">
        <f t="shared" si="183"/>
        <v>Prazo SLA não atendido</v>
      </c>
      <c r="O1947" s="19">
        <f t="shared" si="184"/>
        <v>8.7253421701425395</v>
      </c>
      <c r="P1947" t="str">
        <f t="shared" si="185"/>
        <v>Muito Acima do SLA</v>
      </c>
    </row>
    <row r="1948" spans="1:16" hidden="1" x14ac:dyDescent="0.3">
      <c r="A1948" s="1" t="s">
        <v>1790</v>
      </c>
      <c r="B1948" t="s">
        <v>1791</v>
      </c>
      <c r="C1948" t="s">
        <v>16</v>
      </c>
      <c r="D1948" t="s">
        <v>43</v>
      </c>
      <c r="F1948" s="3">
        <v>44993.647653344909</v>
      </c>
      <c r="G1948" s="2">
        <v>44993.647653344909</v>
      </c>
      <c r="H1948" s="3">
        <v>44999.476917650463</v>
      </c>
      <c r="I1948" s="2">
        <v>44999.476917650463</v>
      </c>
      <c r="J1948" s="5">
        <f t="shared" si="180"/>
        <v>5.8292643055538065</v>
      </c>
      <c r="K1948" s="12">
        <f t="shared" si="181"/>
        <v>5.8292643055538065</v>
      </c>
      <c r="L1948" s="5">
        <f t="shared" si="182"/>
        <v>139.90234333329136</v>
      </c>
      <c r="M1948" s="5">
        <v>16</v>
      </c>
      <c r="N1948" t="str">
        <f t="shared" si="183"/>
        <v>Prazo SLA não atendido</v>
      </c>
      <c r="O1948" s="19">
        <f t="shared" si="184"/>
        <v>8.7438964583307097</v>
      </c>
      <c r="P1948" t="str">
        <f t="shared" si="185"/>
        <v>Muito Acima do SLA</v>
      </c>
    </row>
    <row r="1949" spans="1:16" hidden="1" x14ac:dyDescent="0.3">
      <c r="A1949" s="1" t="s">
        <v>1637</v>
      </c>
      <c r="B1949" t="s">
        <v>1159</v>
      </c>
      <c r="C1949" t="s">
        <v>16</v>
      </c>
      <c r="D1949" t="s">
        <v>17</v>
      </c>
      <c r="F1949" s="3">
        <v>45001.65568300926</v>
      </c>
      <c r="G1949" s="2">
        <v>45001.65568300926</v>
      </c>
      <c r="H1949" s="3">
        <v>45007.48546491898</v>
      </c>
      <c r="I1949" s="2">
        <v>45007.48546491898</v>
      </c>
      <c r="J1949" s="5">
        <f t="shared" si="180"/>
        <v>5.8297819097206229</v>
      </c>
      <c r="K1949" s="12">
        <f t="shared" si="181"/>
        <v>5.8297819097206229</v>
      </c>
      <c r="L1949" s="5">
        <f t="shared" si="182"/>
        <v>139.91476583329495</v>
      </c>
      <c r="M1949" s="5">
        <v>16</v>
      </c>
      <c r="N1949" t="str">
        <f t="shared" si="183"/>
        <v>Prazo SLA não atendido</v>
      </c>
      <c r="O1949" s="19">
        <f t="shared" si="184"/>
        <v>8.7446728645809344</v>
      </c>
      <c r="P1949" t="str">
        <f t="shared" si="185"/>
        <v>Muito Acima do SLA</v>
      </c>
    </row>
    <row r="1950" spans="1:16" hidden="1" x14ac:dyDescent="0.3">
      <c r="A1950" s="1" t="s">
        <v>718</v>
      </c>
      <c r="B1950" t="s">
        <v>719</v>
      </c>
      <c r="C1950" t="s">
        <v>8</v>
      </c>
      <c r="D1950" t="s">
        <v>9</v>
      </c>
      <c r="F1950" s="3">
        <v>45055.891263969905</v>
      </c>
      <c r="G1950" s="2">
        <v>45055.891263969905</v>
      </c>
      <c r="H1950" s="3">
        <v>45099.615392361113</v>
      </c>
      <c r="I1950" s="2">
        <v>45099.615392361113</v>
      </c>
      <c r="J1950" s="5">
        <f t="shared" si="180"/>
        <v>43.724128391208069</v>
      </c>
      <c r="K1950" s="12">
        <f t="shared" si="181"/>
        <v>43.724128391208069</v>
      </c>
      <c r="L1950" s="5">
        <f t="shared" si="182"/>
        <v>1049.3790813889937</v>
      </c>
      <c r="M1950" s="5">
        <v>120</v>
      </c>
      <c r="N1950" t="str">
        <f t="shared" si="183"/>
        <v>Prazo SLA não atendido</v>
      </c>
      <c r="O1950" s="19">
        <f t="shared" si="184"/>
        <v>8.7448256782416145</v>
      </c>
      <c r="P1950" t="str">
        <f t="shared" si="185"/>
        <v>Muito Acima do SLA</v>
      </c>
    </row>
    <row r="1951" spans="1:16" hidden="1" x14ac:dyDescent="0.3">
      <c r="A1951" s="1" t="s">
        <v>1150</v>
      </c>
      <c r="B1951" t="s">
        <v>1151</v>
      </c>
      <c r="C1951" t="s">
        <v>26</v>
      </c>
      <c r="D1951" t="s">
        <v>17</v>
      </c>
      <c r="F1951" s="3">
        <v>45027.616540219904</v>
      </c>
      <c r="G1951" s="2">
        <v>45027.616540219904</v>
      </c>
      <c r="H1951" s="3">
        <v>45033.452009062501</v>
      </c>
      <c r="I1951" s="2">
        <v>45033.452009062501</v>
      </c>
      <c r="J1951" s="5">
        <f t="shared" si="180"/>
        <v>5.835468842597038</v>
      </c>
      <c r="K1951" s="12">
        <f t="shared" si="181"/>
        <v>5.835468842597038</v>
      </c>
      <c r="L1951" s="5">
        <f t="shared" si="182"/>
        <v>140.05125222232891</v>
      </c>
      <c r="M1951" s="5">
        <v>16</v>
      </c>
      <c r="N1951" t="str">
        <f t="shared" si="183"/>
        <v>Prazo SLA não atendido</v>
      </c>
      <c r="O1951" s="19">
        <f t="shared" si="184"/>
        <v>8.753203263895557</v>
      </c>
      <c r="P1951" t="str">
        <f t="shared" si="185"/>
        <v>Muito Acima do SLA</v>
      </c>
    </row>
    <row r="1952" spans="1:16" hidden="1" x14ac:dyDescent="0.3">
      <c r="A1952" s="1" t="s">
        <v>3893</v>
      </c>
      <c r="B1952" t="s">
        <v>2672</v>
      </c>
      <c r="C1952" t="s">
        <v>8</v>
      </c>
      <c r="D1952" t="s">
        <v>9</v>
      </c>
      <c r="F1952" s="3">
        <v>44866.669258541668</v>
      </c>
      <c r="G1952" s="2">
        <v>44866.669258541668</v>
      </c>
      <c r="H1952" s="3">
        <v>44910.481467766207</v>
      </c>
      <c r="I1952" s="2">
        <v>44910.481467766207</v>
      </c>
      <c r="J1952" s="5">
        <f t="shared" si="180"/>
        <v>43.812209224539401</v>
      </c>
      <c r="K1952" s="12">
        <f t="shared" si="181"/>
        <v>43.812209224539401</v>
      </c>
      <c r="L1952" s="5">
        <f t="shared" si="182"/>
        <v>1051.4930213889456</v>
      </c>
      <c r="M1952" s="5">
        <v>120</v>
      </c>
      <c r="N1952" t="str">
        <f t="shared" si="183"/>
        <v>Prazo SLA não atendido</v>
      </c>
      <c r="O1952" s="19">
        <f t="shared" si="184"/>
        <v>8.7624418449078796</v>
      </c>
      <c r="P1952" t="str">
        <f t="shared" si="185"/>
        <v>Muito Acima do SLA</v>
      </c>
    </row>
    <row r="1953" spans="1:16" hidden="1" x14ac:dyDescent="0.3">
      <c r="A1953" s="1" t="s">
        <v>4785</v>
      </c>
      <c r="B1953" t="s">
        <v>4786</v>
      </c>
      <c r="C1953" t="s">
        <v>8</v>
      </c>
      <c r="D1953" t="s">
        <v>17</v>
      </c>
      <c r="F1953" s="3">
        <v>44819.576075868055</v>
      </c>
      <c r="G1953" s="2">
        <v>44819.576075868055</v>
      </c>
      <c r="H1953" s="3">
        <v>44825.420608368055</v>
      </c>
      <c r="I1953" s="2">
        <v>44825.420608368055</v>
      </c>
      <c r="J1953" s="5">
        <f t="shared" si="180"/>
        <v>5.8445324999993318</v>
      </c>
      <c r="K1953" s="12">
        <f t="shared" si="181"/>
        <v>5.8445324999993318</v>
      </c>
      <c r="L1953" s="5">
        <f t="shared" si="182"/>
        <v>140.26877999998396</v>
      </c>
      <c r="M1953" s="5">
        <v>16</v>
      </c>
      <c r="N1953" t="str">
        <f t="shared" si="183"/>
        <v>Prazo SLA não atendido</v>
      </c>
      <c r="O1953" s="19">
        <f t="shared" si="184"/>
        <v>8.7667987499989977</v>
      </c>
      <c r="P1953" t="str">
        <f t="shared" si="185"/>
        <v>Muito Acima do SLA</v>
      </c>
    </row>
    <row r="1954" spans="1:16" hidden="1" x14ac:dyDescent="0.3">
      <c r="A1954" s="1" t="s">
        <v>4904</v>
      </c>
      <c r="B1954" t="s">
        <v>4905</v>
      </c>
      <c r="C1954" t="s">
        <v>539</v>
      </c>
      <c r="D1954" t="s">
        <v>23</v>
      </c>
      <c r="F1954" s="3">
        <v>44810.726556967595</v>
      </c>
      <c r="G1954" s="2">
        <v>44810.726556967595</v>
      </c>
      <c r="H1954" s="3">
        <v>44876.591660682869</v>
      </c>
      <c r="I1954" s="2">
        <v>44876.591660682869</v>
      </c>
      <c r="J1954" s="5">
        <f t="shared" si="180"/>
        <v>65.865103715274017</v>
      </c>
      <c r="K1954" s="12">
        <f t="shared" si="181"/>
        <v>65.865103715274017</v>
      </c>
      <c r="L1954" s="5">
        <f t="shared" si="182"/>
        <v>1580.7624891665764</v>
      </c>
      <c r="M1954" s="5">
        <v>180</v>
      </c>
      <c r="N1954" t="str">
        <f t="shared" si="183"/>
        <v>Prazo SLA não atendido</v>
      </c>
      <c r="O1954" s="19">
        <f t="shared" si="184"/>
        <v>8.782013828703203</v>
      </c>
      <c r="P1954" t="str">
        <f t="shared" si="185"/>
        <v>Muito Acima do SLA</v>
      </c>
    </row>
    <row r="1955" spans="1:16" hidden="1" x14ac:dyDescent="0.3">
      <c r="A1955" s="1" t="s">
        <v>1640</v>
      </c>
      <c r="B1955" t="s">
        <v>1641</v>
      </c>
      <c r="C1955" t="s">
        <v>16</v>
      </c>
      <c r="D1955" t="s">
        <v>17</v>
      </c>
      <c r="F1955" s="3">
        <v>45001.65311042824</v>
      </c>
      <c r="G1955" s="2">
        <v>45001.65311042824</v>
      </c>
      <c r="H1955" s="3">
        <v>45007.51418283565</v>
      </c>
      <c r="I1955" s="2">
        <v>45007.51418283565</v>
      </c>
      <c r="J1955" s="5">
        <f t="shared" si="180"/>
        <v>5.8610724074096652</v>
      </c>
      <c r="K1955" s="12">
        <f t="shared" si="181"/>
        <v>5.8610724074096652</v>
      </c>
      <c r="L1955" s="5">
        <f t="shared" si="182"/>
        <v>140.66573777783196</v>
      </c>
      <c r="M1955" s="5">
        <v>16</v>
      </c>
      <c r="N1955" t="str">
        <f t="shared" si="183"/>
        <v>Prazo SLA não atendido</v>
      </c>
      <c r="O1955" s="19">
        <f t="shared" si="184"/>
        <v>8.7916086111144978</v>
      </c>
      <c r="P1955" t="str">
        <f t="shared" si="185"/>
        <v>Muito Acima do SLA</v>
      </c>
    </row>
    <row r="1956" spans="1:16" hidden="1" x14ac:dyDescent="0.3">
      <c r="A1956" s="1" t="s">
        <v>1944</v>
      </c>
      <c r="B1956" t="s">
        <v>1945</v>
      </c>
      <c r="C1956" t="s">
        <v>16</v>
      </c>
      <c r="D1956" t="s">
        <v>17</v>
      </c>
      <c r="F1956" s="3">
        <v>44985.726666111113</v>
      </c>
      <c r="G1956" s="2">
        <v>44985.726666111113</v>
      </c>
      <c r="H1956" s="3">
        <v>44991.592146249997</v>
      </c>
      <c r="I1956" s="2">
        <v>44991.592146249997</v>
      </c>
      <c r="J1956" s="5">
        <f t="shared" si="180"/>
        <v>5.8654801388838678</v>
      </c>
      <c r="K1956" s="12">
        <f t="shared" si="181"/>
        <v>5.8654801388838678</v>
      </c>
      <c r="L1956" s="5">
        <f t="shared" si="182"/>
        <v>140.77152333321283</v>
      </c>
      <c r="M1956" s="5">
        <v>16</v>
      </c>
      <c r="N1956" t="str">
        <f t="shared" si="183"/>
        <v>Prazo SLA não atendido</v>
      </c>
      <c r="O1956" s="19">
        <f t="shared" si="184"/>
        <v>8.7982202083258017</v>
      </c>
      <c r="P1956" t="str">
        <f t="shared" si="185"/>
        <v>Muito Acima do SLA</v>
      </c>
    </row>
    <row r="1957" spans="1:16" hidden="1" x14ac:dyDescent="0.3">
      <c r="A1957" s="1" t="s">
        <v>2102</v>
      </c>
      <c r="B1957" t="s">
        <v>2103</v>
      </c>
      <c r="C1957" t="s">
        <v>91</v>
      </c>
      <c r="D1957" t="s">
        <v>9</v>
      </c>
      <c r="F1957" s="3">
        <v>44971.701846192133</v>
      </c>
      <c r="G1957" s="2">
        <v>44971.701846192133</v>
      </c>
      <c r="H1957" s="3">
        <v>45015.708840405096</v>
      </c>
      <c r="I1957" s="2">
        <v>45015.708840405096</v>
      </c>
      <c r="J1957" s="5">
        <f t="shared" si="180"/>
        <v>44.006994212963036</v>
      </c>
      <c r="K1957" s="12">
        <f t="shared" si="181"/>
        <v>44.006994212963036</v>
      </c>
      <c r="L1957" s="5">
        <f t="shared" si="182"/>
        <v>1056.1678611111129</v>
      </c>
      <c r="M1957" s="5">
        <v>120</v>
      </c>
      <c r="N1957" t="str">
        <f t="shared" si="183"/>
        <v>Prazo SLA não atendido</v>
      </c>
      <c r="O1957" s="19">
        <f t="shared" si="184"/>
        <v>8.801398842592608</v>
      </c>
      <c r="P1957" t="str">
        <f t="shared" si="185"/>
        <v>Muito Acima do SLA</v>
      </c>
    </row>
    <row r="1958" spans="1:16" hidden="1" x14ac:dyDescent="0.3">
      <c r="A1958" s="1" t="s">
        <v>5794</v>
      </c>
      <c r="B1958" t="s">
        <v>5795</v>
      </c>
      <c r="C1958" t="s">
        <v>109</v>
      </c>
      <c r="D1958" t="s">
        <v>9</v>
      </c>
      <c r="F1958" s="3">
        <v>44761.594381805553</v>
      </c>
      <c r="G1958" s="2">
        <v>44761.594381805553</v>
      </c>
      <c r="H1958" s="3">
        <v>44805.602117743052</v>
      </c>
      <c r="I1958" s="2">
        <v>44805.602117743052</v>
      </c>
      <c r="J1958" s="5">
        <f t="shared" si="180"/>
        <v>44.007735937499092</v>
      </c>
      <c r="K1958" s="12">
        <f t="shared" si="181"/>
        <v>44.007735937499092</v>
      </c>
      <c r="L1958" s="5">
        <f t="shared" si="182"/>
        <v>1056.1856624999782</v>
      </c>
      <c r="M1958" s="5">
        <v>120</v>
      </c>
      <c r="N1958" t="str">
        <f t="shared" si="183"/>
        <v>Prazo SLA não atendido</v>
      </c>
      <c r="O1958" s="19">
        <f t="shared" si="184"/>
        <v>8.8015471874998177</v>
      </c>
      <c r="P1958" t="str">
        <f t="shared" si="185"/>
        <v>Muito Acima do SLA</v>
      </c>
    </row>
    <row r="1959" spans="1:16" hidden="1" x14ac:dyDescent="0.3">
      <c r="A1959" s="1" t="s">
        <v>2559</v>
      </c>
      <c r="B1959" t="s">
        <v>2560</v>
      </c>
      <c r="C1959" t="s">
        <v>16</v>
      </c>
      <c r="D1959" t="s">
        <v>9</v>
      </c>
      <c r="F1959" s="3">
        <v>44944.731011851851</v>
      </c>
      <c r="G1959" s="2">
        <v>44944.731011851851</v>
      </c>
      <c r="H1959" s="3">
        <v>44988.755740439818</v>
      </c>
      <c r="I1959" s="2">
        <v>44988.755740439818</v>
      </c>
      <c r="J1959" s="5">
        <f t="shared" si="180"/>
        <v>44.02472858796682</v>
      </c>
      <c r="K1959" s="12">
        <f t="shared" si="181"/>
        <v>44.02472858796682</v>
      </c>
      <c r="L1959" s="5">
        <f t="shared" si="182"/>
        <v>1056.5934861112037</v>
      </c>
      <c r="M1959" s="5">
        <v>120</v>
      </c>
      <c r="N1959" t="str">
        <f t="shared" si="183"/>
        <v>Prazo SLA não atendido</v>
      </c>
      <c r="O1959" s="19">
        <f t="shared" si="184"/>
        <v>8.8049457175933643</v>
      </c>
      <c r="P1959" t="str">
        <f t="shared" si="185"/>
        <v>Muito Acima do SLA</v>
      </c>
    </row>
    <row r="1960" spans="1:16" hidden="1" x14ac:dyDescent="0.3">
      <c r="A1960" s="1" t="s">
        <v>1643</v>
      </c>
      <c r="B1960" t="s">
        <v>1644</v>
      </c>
      <c r="C1960" t="s">
        <v>16</v>
      </c>
      <c r="D1960" t="s">
        <v>17</v>
      </c>
      <c r="F1960" s="3">
        <v>45001.620945092596</v>
      </c>
      <c r="G1960" s="2">
        <v>45001.620945092596</v>
      </c>
      <c r="H1960" s="3">
        <v>45007.5014031713</v>
      </c>
      <c r="I1960" s="2">
        <v>45007.5014031713</v>
      </c>
      <c r="J1960" s="5">
        <f t="shared" si="180"/>
        <v>5.8804580787036684</v>
      </c>
      <c r="K1960" s="12">
        <f t="shared" si="181"/>
        <v>5.8804580787036684</v>
      </c>
      <c r="L1960" s="5">
        <f t="shared" si="182"/>
        <v>141.13099388888804</v>
      </c>
      <c r="M1960" s="5">
        <v>16</v>
      </c>
      <c r="N1960" t="str">
        <f t="shared" si="183"/>
        <v>Prazo SLA não atendido</v>
      </c>
      <c r="O1960" s="19">
        <f t="shared" si="184"/>
        <v>8.8206871180555027</v>
      </c>
      <c r="P1960" t="str">
        <f t="shared" si="185"/>
        <v>Muito Acima do SLA</v>
      </c>
    </row>
    <row r="1961" spans="1:16" hidden="1" x14ac:dyDescent="0.3">
      <c r="A1961" s="1" t="s">
        <v>387</v>
      </c>
      <c r="B1961" t="s">
        <v>388</v>
      </c>
      <c r="C1961" t="s">
        <v>12</v>
      </c>
      <c r="D1961" t="s">
        <v>17</v>
      </c>
      <c r="F1961" s="3">
        <v>45077.548917523149</v>
      </c>
      <c r="G1961" s="2">
        <v>45077.548917523149</v>
      </c>
      <c r="H1961" s="3">
        <v>45083.430676145836</v>
      </c>
      <c r="I1961" s="2">
        <v>45083.430676145836</v>
      </c>
      <c r="J1961" s="5">
        <f t="shared" si="180"/>
        <v>5.8817586226869025</v>
      </c>
      <c r="K1961" s="12">
        <f t="shared" si="181"/>
        <v>5.8817586226869025</v>
      </c>
      <c r="L1961" s="5">
        <f t="shared" si="182"/>
        <v>141.16220694448566</v>
      </c>
      <c r="M1961" s="5">
        <v>16</v>
      </c>
      <c r="N1961" t="str">
        <f t="shared" si="183"/>
        <v>Prazo SLA não atendido</v>
      </c>
      <c r="O1961" s="19">
        <f t="shared" si="184"/>
        <v>8.8226379340303538</v>
      </c>
      <c r="P1961" t="str">
        <f t="shared" si="185"/>
        <v>Muito Acima do SLA</v>
      </c>
    </row>
    <row r="1962" spans="1:16" hidden="1" x14ac:dyDescent="0.3">
      <c r="A1962" s="1" t="s">
        <v>1645</v>
      </c>
      <c r="B1962" t="s">
        <v>1646</v>
      </c>
      <c r="C1962" t="s">
        <v>16</v>
      </c>
      <c r="D1962" t="s">
        <v>17</v>
      </c>
      <c r="F1962" s="3">
        <v>45001.616986840279</v>
      </c>
      <c r="G1962" s="2">
        <v>45001.616986840279</v>
      </c>
      <c r="H1962" s="3">
        <v>45007.51033341435</v>
      </c>
      <c r="I1962" s="2">
        <v>45007.51033341435</v>
      </c>
      <c r="J1962" s="5">
        <f t="shared" si="180"/>
        <v>5.8933465740701649</v>
      </c>
      <c r="K1962" s="12">
        <f t="shared" si="181"/>
        <v>5.8933465740701649</v>
      </c>
      <c r="L1962" s="5">
        <f t="shared" si="182"/>
        <v>141.44031777768396</v>
      </c>
      <c r="M1962" s="5">
        <v>16</v>
      </c>
      <c r="N1962" t="str">
        <f t="shared" si="183"/>
        <v>Prazo SLA não atendido</v>
      </c>
      <c r="O1962" s="19">
        <f t="shared" si="184"/>
        <v>8.8400198611052474</v>
      </c>
      <c r="P1962" t="str">
        <f t="shared" si="185"/>
        <v>Muito Acima do SLA</v>
      </c>
    </row>
    <row r="1963" spans="1:16" hidden="1" x14ac:dyDescent="0.3">
      <c r="A1963" s="1" t="s">
        <v>3290</v>
      </c>
      <c r="B1963" t="s">
        <v>3291</v>
      </c>
      <c r="C1963" t="s">
        <v>8</v>
      </c>
      <c r="D1963" t="s">
        <v>17</v>
      </c>
      <c r="F1963" s="3">
        <v>44901.706101435186</v>
      </c>
      <c r="G1963" s="2">
        <v>44901.706101435186</v>
      </c>
      <c r="H1963" s="3">
        <v>44907.603204398147</v>
      </c>
      <c r="I1963" s="2">
        <v>44907.603204398147</v>
      </c>
      <c r="J1963" s="5">
        <f t="shared" si="180"/>
        <v>5.8971029629610712</v>
      </c>
      <c r="K1963" s="12">
        <f t="shared" si="181"/>
        <v>5.8971029629610712</v>
      </c>
      <c r="L1963" s="5">
        <f t="shared" si="182"/>
        <v>141.53047111106571</v>
      </c>
      <c r="M1963" s="5">
        <v>16</v>
      </c>
      <c r="N1963" t="str">
        <f t="shared" si="183"/>
        <v>Prazo SLA não atendido</v>
      </c>
      <c r="O1963" s="19">
        <f t="shared" si="184"/>
        <v>8.8456544444416068</v>
      </c>
      <c r="P1963" t="str">
        <f t="shared" si="185"/>
        <v>Muito Acima do SLA</v>
      </c>
    </row>
    <row r="1964" spans="1:16" hidden="1" x14ac:dyDescent="0.3">
      <c r="A1964" s="1" t="s">
        <v>1675</v>
      </c>
      <c r="B1964" t="s">
        <v>1676</v>
      </c>
      <c r="C1964" t="s">
        <v>16</v>
      </c>
      <c r="D1964" t="s">
        <v>17</v>
      </c>
      <c r="F1964" s="3">
        <v>45000.807668310183</v>
      </c>
      <c r="G1964" s="2">
        <v>45000.807668310183</v>
      </c>
      <c r="H1964" s="3">
        <v>45006.705312824073</v>
      </c>
      <c r="I1964" s="2">
        <v>45006.705312824073</v>
      </c>
      <c r="J1964" s="5">
        <f t="shared" si="180"/>
        <v>5.8976445138905547</v>
      </c>
      <c r="K1964" s="12">
        <f t="shared" si="181"/>
        <v>5.8976445138905547</v>
      </c>
      <c r="L1964" s="5">
        <f t="shared" si="182"/>
        <v>141.54346833337331</v>
      </c>
      <c r="M1964" s="5">
        <v>16</v>
      </c>
      <c r="N1964" t="str">
        <f t="shared" si="183"/>
        <v>Prazo SLA não atendido</v>
      </c>
      <c r="O1964" s="19">
        <f t="shared" si="184"/>
        <v>8.846466770835832</v>
      </c>
      <c r="P1964" t="str">
        <f t="shared" si="185"/>
        <v>Muito Acima do SLA</v>
      </c>
    </row>
    <row r="1965" spans="1:16" hidden="1" x14ac:dyDescent="0.3">
      <c r="A1965" s="1" t="s">
        <v>2387</v>
      </c>
      <c r="B1965" t="s">
        <v>2388</v>
      </c>
      <c r="C1965" t="s">
        <v>1529</v>
      </c>
      <c r="D1965" t="s">
        <v>43</v>
      </c>
      <c r="F1965" s="3">
        <v>44957.59905287037</v>
      </c>
      <c r="G1965" s="2">
        <v>44957.59905287037</v>
      </c>
      <c r="H1965" s="3">
        <v>44963.499116851854</v>
      </c>
      <c r="I1965" s="2">
        <v>44963.499116851854</v>
      </c>
      <c r="J1965" s="5">
        <f t="shared" si="180"/>
        <v>5.9000639814839815</v>
      </c>
      <c r="K1965" s="12">
        <f t="shared" si="181"/>
        <v>5.9000639814839815</v>
      </c>
      <c r="L1965" s="5">
        <f t="shared" si="182"/>
        <v>141.60153555561556</v>
      </c>
      <c r="M1965" s="5">
        <v>16</v>
      </c>
      <c r="N1965" t="str">
        <f t="shared" si="183"/>
        <v>Prazo SLA não atendido</v>
      </c>
      <c r="O1965" s="19">
        <f t="shared" si="184"/>
        <v>8.8500959722259722</v>
      </c>
      <c r="P1965" t="str">
        <f t="shared" si="185"/>
        <v>Muito Acima do SLA</v>
      </c>
    </row>
    <row r="1966" spans="1:16" hidden="1" x14ac:dyDescent="0.3">
      <c r="A1966" s="1" t="s">
        <v>1163</v>
      </c>
      <c r="B1966" t="s">
        <v>1164</v>
      </c>
      <c r="C1966" t="s">
        <v>26</v>
      </c>
      <c r="D1966" t="s">
        <v>17</v>
      </c>
      <c r="F1966" s="3">
        <v>45027.527796076392</v>
      </c>
      <c r="G1966" s="2">
        <v>45027.527796076392</v>
      </c>
      <c r="H1966" s="3">
        <v>45033.452761793982</v>
      </c>
      <c r="I1966" s="2">
        <v>45033.452761793982</v>
      </c>
      <c r="J1966" s="5">
        <f t="shared" si="180"/>
        <v>5.9249657175896573</v>
      </c>
      <c r="K1966" s="12">
        <f t="shared" si="181"/>
        <v>5.9249657175896573</v>
      </c>
      <c r="L1966" s="5">
        <f t="shared" si="182"/>
        <v>142.19917722215177</v>
      </c>
      <c r="M1966" s="5">
        <v>16</v>
      </c>
      <c r="N1966" t="str">
        <f t="shared" si="183"/>
        <v>Prazo SLA não atendido</v>
      </c>
      <c r="O1966" s="19">
        <f t="shared" si="184"/>
        <v>8.8874485763844859</v>
      </c>
      <c r="P1966" t="str">
        <f t="shared" si="185"/>
        <v>Muito Acima do SLA</v>
      </c>
    </row>
    <row r="1967" spans="1:16" hidden="1" x14ac:dyDescent="0.3">
      <c r="A1967" s="1" t="s">
        <v>1165</v>
      </c>
      <c r="B1967" t="s">
        <v>1166</v>
      </c>
      <c r="C1967" t="s">
        <v>26</v>
      </c>
      <c r="D1967" t="s">
        <v>17</v>
      </c>
      <c r="F1967" s="3">
        <v>45027.526402314812</v>
      </c>
      <c r="G1967" s="2">
        <v>45027.526402314812</v>
      </c>
      <c r="H1967" s="3">
        <v>45033.453838449073</v>
      </c>
      <c r="I1967" s="2">
        <v>45033.453838449073</v>
      </c>
      <c r="J1967" s="5">
        <f t="shared" si="180"/>
        <v>5.9274361342613702</v>
      </c>
      <c r="K1967" s="12">
        <f t="shared" si="181"/>
        <v>5.9274361342613702</v>
      </c>
      <c r="L1967" s="5">
        <f t="shared" si="182"/>
        <v>142.25846722227288</v>
      </c>
      <c r="M1967" s="5">
        <v>16</v>
      </c>
      <c r="N1967" t="str">
        <f t="shared" si="183"/>
        <v>Prazo SLA não atendido</v>
      </c>
      <c r="O1967" s="19">
        <f t="shared" si="184"/>
        <v>8.8911542013920553</v>
      </c>
      <c r="P1967" t="str">
        <f t="shared" si="185"/>
        <v>Muito Acima do SLA</v>
      </c>
    </row>
    <row r="1968" spans="1:16" hidden="1" x14ac:dyDescent="0.3">
      <c r="A1968" s="1" t="s">
        <v>263</v>
      </c>
      <c r="B1968" t="s">
        <v>264</v>
      </c>
      <c r="C1968" t="s">
        <v>26</v>
      </c>
      <c r="D1968" t="s">
        <v>13</v>
      </c>
      <c r="F1968" s="3">
        <v>45084.605675810184</v>
      </c>
      <c r="G1968" s="2">
        <v>45084.605675810184</v>
      </c>
      <c r="H1968" s="3">
        <v>45099.427776689816</v>
      </c>
      <c r="I1968" s="2">
        <v>45099.427776689816</v>
      </c>
      <c r="J1968" s="5">
        <f t="shared" si="180"/>
        <v>14.822100879631762</v>
      </c>
      <c r="K1968" s="12">
        <f t="shared" si="181"/>
        <v>14.822100879631762</v>
      </c>
      <c r="L1968" s="5">
        <f t="shared" si="182"/>
        <v>355.73042111116229</v>
      </c>
      <c r="M1968" s="5">
        <v>40</v>
      </c>
      <c r="N1968" t="str">
        <f t="shared" si="183"/>
        <v>Prazo SLA não atendido</v>
      </c>
      <c r="O1968" s="19">
        <f t="shared" si="184"/>
        <v>8.8932605277790575</v>
      </c>
      <c r="P1968" t="str">
        <f t="shared" si="185"/>
        <v>Muito Acima do SLA</v>
      </c>
    </row>
    <row r="1969" spans="1:16" hidden="1" x14ac:dyDescent="0.3">
      <c r="A1969" s="1" t="s">
        <v>1167</v>
      </c>
      <c r="B1969" t="s">
        <v>1168</v>
      </c>
      <c r="C1969" t="s">
        <v>26</v>
      </c>
      <c r="D1969" t="s">
        <v>17</v>
      </c>
      <c r="F1969" s="3">
        <v>45027.525315046296</v>
      </c>
      <c r="G1969" s="2">
        <v>45027.525315046296</v>
      </c>
      <c r="H1969" s="3">
        <v>45033.454637499999</v>
      </c>
      <c r="I1969" s="2">
        <v>45033.454637499999</v>
      </c>
      <c r="J1969" s="5">
        <f t="shared" si="180"/>
        <v>5.9293224537032074</v>
      </c>
      <c r="K1969" s="12">
        <f t="shared" si="181"/>
        <v>5.9293224537032074</v>
      </c>
      <c r="L1969" s="5">
        <f t="shared" si="182"/>
        <v>142.30373888887698</v>
      </c>
      <c r="M1969" s="5">
        <v>16</v>
      </c>
      <c r="N1969" t="str">
        <f t="shared" si="183"/>
        <v>Prazo SLA não atendido</v>
      </c>
      <c r="O1969" s="19">
        <f t="shared" si="184"/>
        <v>8.8939836805548111</v>
      </c>
      <c r="P1969" t="str">
        <f t="shared" si="185"/>
        <v>Muito Acima do SLA</v>
      </c>
    </row>
    <row r="1970" spans="1:16" hidden="1" x14ac:dyDescent="0.3">
      <c r="A1970" s="1" t="s">
        <v>5816</v>
      </c>
      <c r="B1970" t="s">
        <v>5811</v>
      </c>
      <c r="C1970" t="s">
        <v>26</v>
      </c>
      <c r="D1970" t="s">
        <v>912</v>
      </c>
      <c r="F1970" s="3">
        <v>44760.74570777778</v>
      </c>
      <c r="G1970" s="2">
        <v>44760.74570777778</v>
      </c>
      <c r="H1970" s="3">
        <v>44775.600826087961</v>
      </c>
      <c r="I1970" s="2">
        <v>44775.600826087961</v>
      </c>
      <c r="J1970" s="5">
        <f t="shared" si="180"/>
        <v>14.855118310180842</v>
      </c>
      <c r="K1970" s="12">
        <f t="shared" si="181"/>
        <v>14.855118310180842</v>
      </c>
      <c r="L1970" s="5">
        <f t="shared" si="182"/>
        <v>356.52283944434021</v>
      </c>
      <c r="M1970" s="5">
        <v>40</v>
      </c>
      <c r="N1970" t="str">
        <f t="shared" si="183"/>
        <v>Prazo SLA não atendido</v>
      </c>
      <c r="O1970" s="19">
        <f t="shared" si="184"/>
        <v>8.9130709861085045</v>
      </c>
      <c r="P1970" t="str">
        <f t="shared" si="185"/>
        <v>Muito Acima do SLA</v>
      </c>
    </row>
    <row r="1971" spans="1:16" hidden="1" x14ac:dyDescent="0.3">
      <c r="A1971" s="1" t="s">
        <v>1171</v>
      </c>
      <c r="B1971" t="s">
        <v>1172</v>
      </c>
      <c r="C1971" t="s">
        <v>26</v>
      </c>
      <c r="D1971" t="s">
        <v>17</v>
      </c>
      <c r="F1971" s="3">
        <v>45027.508962662039</v>
      </c>
      <c r="G1971" s="2">
        <v>45027.508962662039</v>
      </c>
      <c r="H1971" s="3">
        <v>45033.458088333333</v>
      </c>
      <c r="I1971" s="2">
        <v>45033.458088333333</v>
      </c>
      <c r="J1971" s="5">
        <f t="shared" si="180"/>
        <v>5.9491256712935865</v>
      </c>
      <c r="K1971" s="12">
        <f t="shared" si="181"/>
        <v>5.9491256712935865</v>
      </c>
      <c r="L1971" s="5">
        <f t="shared" si="182"/>
        <v>142.77901611104608</v>
      </c>
      <c r="M1971" s="5">
        <v>16</v>
      </c>
      <c r="N1971" t="str">
        <f t="shared" si="183"/>
        <v>Prazo SLA não atendido</v>
      </c>
      <c r="O1971" s="19">
        <f t="shared" si="184"/>
        <v>8.9236885069403797</v>
      </c>
      <c r="P1971" t="str">
        <f t="shared" si="185"/>
        <v>Muito Acima do SLA</v>
      </c>
    </row>
    <row r="1972" spans="1:16" hidden="1" x14ac:dyDescent="0.3">
      <c r="A1972" s="1" t="s">
        <v>4021</v>
      </c>
      <c r="B1972" t="s">
        <v>4022</v>
      </c>
      <c r="C1972" t="s">
        <v>26</v>
      </c>
      <c r="D1972" t="s">
        <v>68</v>
      </c>
      <c r="F1972" s="3">
        <v>44860.494185381947</v>
      </c>
      <c r="G1972" s="2">
        <v>44860.494185381947</v>
      </c>
      <c r="H1972" s="3">
        <v>44869.421709374998</v>
      </c>
      <c r="I1972" s="2">
        <v>44869.421709374998</v>
      </c>
      <c r="J1972" s="5">
        <f t="shared" si="180"/>
        <v>8.9275239930502721</v>
      </c>
      <c r="K1972" s="12">
        <f t="shared" si="181"/>
        <v>8.9275239930502721</v>
      </c>
      <c r="L1972" s="5">
        <f t="shared" si="182"/>
        <v>214.26057583320653</v>
      </c>
      <c r="M1972" s="5">
        <v>24</v>
      </c>
      <c r="N1972" t="str">
        <f t="shared" si="183"/>
        <v>Prazo SLA não atendido</v>
      </c>
      <c r="O1972" s="19">
        <f t="shared" si="184"/>
        <v>8.9275239930502721</v>
      </c>
      <c r="P1972" t="str">
        <f t="shared" si="185"/>
        <v>Muito Acima do SLA</v>
      </c>
    </row>
    <row r="1973" spans="1:16" hidden="1" x14ac:dyDescent="0.3">
      <c r="A1973" s="1" t="s">
        <v>803</v>
      </c>
      <c r="B1973" t="s">
        <v>804</v>
      </c>
      <c r="C1973" t="s">
        <v>16</v>
      </c>
      <c r="D1973" t="s">
        <v>17</v>
      </c>
      <c r="F1973" s="3">
        <v>45050.501892858796</v>
      </c>
      <c r="G1973" s="2">
        <v>45050.501892858796</v>
      </c>
      <c r="H1973" s="3">
        <v>45056.454470648147</v>
      </c>
      <c r="I1973" s="2">
        <v>45056.454470648147</v>
      </c>
      <c r="J1973" s="5">
        <f t="shared" si="180"/>
        <v>5.952577789350471</v>
      </c>
      <c r="K1973" s="12">
        <f t="shared" si="181"/>
        <v>5.952577789350471</v>
      </c>
      <c r="L1973" s="5">
        <f t="shared" si="182"/>
        <v>142.8618669444113</v>
      </c>
      <c r="M1973" s="5">
        <v>16</v>
      </c>
      <c r="N1973" t="str">
        <f t="shared" si="183"/>
        <v>Prazo SLA não atendido</v>
      </c>
      <c r="O1973" s="19">
        <f t="shared" si="184"/>
        <v>8.9288666840257065</v>
      </c>
      <c r="P1973" t="str">
        <f t="shared" si="185"/>
        <v>Muito Acima do SLA</v>
      </c>
    </row>
    <row r="1974" spans="1:16" hidden="1" x14ac:dyDescent="0.3">
      <c r="A1974" s="1" t="s">
        <v>3458</v>
      </c>
      <c r="B1974" t="s">
        <v>3459</v>
      </c>
      <c r="C1974" t="s">
        <v>8</v>
      </c>
      <c r="D1974" t="s">
        <v>17</v>
      </c>
      <c r="F1974" s="3">
        <v>44894.462640127313</v>
      </c>
      <c r="G1974" s="2">
        <v>44894.462640127313</v>
      </c>
      <c r="H1974" s="3">
        <v>44900.416858923614</v>
      </c>
      <c r="I1974" s="2">
        <v>44900.416858923614</v>
      </c>
      <c r="J1974" s="5">
        <f t="shared" si="180"/>
        <v>5.9542187963015749</v>
      </c>
      <c r="K1974" s="12">
        <f t="shared" si="181"/>
        <v>5.9542187963015749</v>
      </c>
      <c r="L1974" s="5">
        <f t="shared" si="182"/>
        <v>142.9012511112378</v>
      </c>
      <c r="M1974" s="5">
        <v>16</v>
      </c>
      <c r="N1974" t="str">
        <f t="shared" si="183"/>
        <v>Prazo SLA não atendido</v>
      </c>
      <c r="O1974" s="19">
        <f t="shared" si="184"/>
        <v>8.9313281944523624</v>
      </c>
      <c r="P1974" t="str">
        <f t="shared" si="185"/>
        <v>Muito Acima do SLA</v>
      </c>
    </row>
    <row r="1975" spans="1:16" hidden="1" x14ac:dyDescent="0.3">
      <c r="A1975" s="1" t="s">
        <v>2974</v>
      </c>
      <c r="B1975" t="s">
        <v>2975</v>
      </c>
      <c r="C1975" t="s">
        <v>91</v>
      </c>
      <c r="D1975" t="s">
        <v>23</v>
      </c>
      <c r="F1975" s="3">
        <v>44919.669134814816</v>
      </c>
      <c r="G1975" s="2">
        <v>44919.669134814816</v>
      </c>
      <c r="H1975" s="3">
        <v>44986.753971203703</v>
      </c>
      <c r="I1975" s="2">
        <v>44986.753971203703</v>
      </c>
      <c r="J1975" s="5">
        <f t="shared" si="180"/>
        <v>67.084836388887197</v>
      </c>
      <c r="K1975" s="12">
        <f t="shared" si="181"/>
        <v>67.084836388887197</v>
      </c>
      <c r="L1975" s="5">
        <f t="shared" si="182"/>
        <v>1610.0360733332927</v>
      </c>
      <c r="M1975" s="5">
        <v>180</v>
      </c>
      <c r="N1975" t="str">
        <f t="shared" si="183"/>
        <v>Prazo SLA não atendido</v>
      </c>
      <c r="O1975" s="19">
        <f t="shared" si="184"/>
        <v>8.9446448518516259</v>
      </c>
      <c r="P1975" t="str">
        <f t="shared" si="185"/>
        <v>Muito Acima do SLA</v>
      </c>
    </row>
    <row r="1976" spans="1:16" hidden="1" x14ac:dyDescent="0.3">
      <c r="A1976" s="1" t="s">
        <v>3254</v>
      </c>
      <c r="B1976" t="s">
        <v>3249</v>
      </c>
      <c r="C1976" t="s">
        <v>16</v>
      </c>
      <c r="D1976" t="s">
        <v>17</v>
      </c>
      <c r="F1976" s="3">
        <v>44902.603011643521</v>
      </c>
      <c r="G1976" s="2">
        <v>44902.603011643521</v>
      </c>
      <c r="H1976" s="3">
        <v>44908.58381802083</v>
      </c>
      <c r="I1976" s="2">
        <v>44908.58381802083</v>
      </c>
      <c r="J1976" s="5">
        <f t="shared" si="180"/>
        <v>5.9808063773089088</v>
      </c>
      <c r="K1976" s="12">
        <f t="shared" si="181"/>
        <v>5.9808063773089088</v>
      </c>
      <c r="L1976" s="5">
        <f t="shared" si="182"/>
        <v>143.53935305541381</v>
      </c>
      <c r="M1976" s="5">
        <v>16</v>
      </c>
      <c r="N1976" t="str">
        <f t="shared" si="183"/>
        <v>Prazo SLA não atendido</v>
      </c>
      <c r="O1976" s="19">
        <f t="shared" si="184"/>
        <v>8.9712095659633633</v>
      </c>
      <c r="P1976" t="str">
        <f t="shared" si="185"/>
        <v>Muito Acima do SLA</v>
      </c>
    </row>
    <row r="1977" spans="1:16" hidden="1" x14ac:dyDescent="0.3">
      <c r="A1977" s="1" t="s">
        <v>726</v>
      </c>
      <c r="B1977" t="s">
        <v>727</v>
      </c>
      <c r="C1977" t="s">
        <v>8</v>
      </c>
      <c r="D1977" t="s">
        <v>9</v>
      </c>
      <c r="F1977" s="3">
        <v>45054.663644351851</v>
      </c>
      <c r="G1977" s="2">
        <v>45054.663644351851</v>
      </c>
      <c r="H1977" s="3">
        <v>45099.5476996875</v>
      </c>
      <c r="I1977" s="2">
        <v>45099.5476996875</v>
      </c>
      <c r="J1977" s="5">
        <f t="shared" si="180"/>
        <v>44.884055335649464</v>
      </c>
      <c r="K1977" s="12">
        <f t="shared" si="181"/>
        <v>44.884055335649464</v>
      </c>
      <c r="L1977" s="5">
        <f t="shared" si="182"/>
        <v>1077.2173280555871</v>
      </c>
      <c r="M1977" s="5">
        <v>120</v>
      </c>
      <c r="N1977" t="str">
        <f t="shared" si="183"/>
        <v>Prazo SLA não atendido</v>
      </c>
      <c r="O1977" s="19">
        <f t="shared" si="184"/>
        <v>8.9768110671298924</v>
      </c>
      <c r="P1977" t="str">
        <f t="shared" si="185"/>
        <v>Muito Acima do SLA</v>
      </c>
    </row>
    <row r="1978" spans="1:16" hidden="1" x14ac:dyDescent="0.3">
      <c r="A1978" s="1" t="s">
        <v>4286</v>
      </c>
      <c r="B1978" t="s">
        <v>4287</v>
      </c>
      <c r="C1978" t="s">
        <v>16</v>
      </c>
      <c r="D1978" t="s">
        <v>17</v>
      </c>
      <c r="F1978" s="3">
        <v>44847.61493909722</v>
      </c>
      <c r="G1978" s="2">
        <v>44847.61493909722</v>
      </c>
      <c r="H1978" s="3">
        <v>44853.617534166668</v>
      </c>
      <c r="I1978" s="2">
        <v>44853.617534166668</v>
      </c>
      <c r="J1978" s="5">
        <f t="shared" si="180"/>
        <v>6.0025950694471248</v>
      </c>
      <c r="K1978" s="12">
        <f t="shared" si="181"/>
        <v>6.0025950694471248</v>
      </c>
      <c r="L1978" s="5">
        <f t="shared" si="182"/>
        <v>144.062281666731</v>
      </c>
      <c r="M1978" s="5">
        <v>16</v>
      </c>
      <c r="N1978" t="str">
        <f t="shared" si="183"/>
        <v>Prazo SLA não atendido</v>
      </c>
      <c r="O1978" s="19">
        <f t="shared" si="184"/>
        <v>9.0038926041706873</v>
      </c>
      <c r="P1978" t="str">
        <f t="shared" si="185"/>
        <v>Muito Acima do SLA</v>
      </c>
    </row>
    <row r="1979" spans="1:16" hidden="1" x14ac:dyDescent="0.3">
      <c r="A1979" s="1" t="s">
        <v>1527</v>
      </c>
      <c r="B1979" t="s">
        <v>1528</v>
      </c>
      <c r="C1979" t="s">
        <v>1529</v>
      </c>
      <c r="D1979" t="s">
        <v>577</v>
      </c>
      <c r="F1979" s="3">
        <v>45007.410617442132</v>
      </c>
      <c r="G1979" s="2">
        <v>45007.410617442132</v>
      </c>
      <c r="H1979" s="3">
        <v>45019.420143136573</v>
      </c>
      <c r="I1979" s="2">
        <v>45019.420143136573</v>
      </c>
      <c r="J1979" s="5">
        <f t="shared" si="180"/>
        <v>12.009525694440526</v>
      </c>
      <c r="K1979" s="12">
        <f t="shared" si="181"/>
        <v>12.009525694440526</v>
      </c>
      <c r="L1979" s="5">
        <f t="shared" si="182"/>
        <v>288.22861666657263</v>
      </c>
      <c r="M1979" s="5">
        <v>32</v>
      </c>
      <c r="N1979" t="str">
        <f t="shared" si="183"/>
        <v>Prazo SLA não atendido</v>
      </c>
      <c r="O1979" s="19">
        <f t="shared" si="184"/>
        <v>9.0071442708303948</v>
      </c>
      <c r="P1979" t="str">
        <f t="shared" si="185"/>
        <v>Muito Acima do SLA</v>
      </c>
    </row>
    <row r="1980" spans="1:16" hidden="1" x14ac:dyDescent="0.3">
      <c r="A1980" s="1" t="s">
        <v>4201</v>
      </c>
      <c r="B1980" t="s">
        <v>4202</v>
      </c>
      <c r="C1980" t="s">
        <v>16</v>
      </c>
      <c r="D1980" t="s">
        <v>17</v>
      </c>
      <c r="F1980" s="3">
        <v>44853.702975034721</v>
      </c>
      <c r="G1980" s="2">
        <v>44853.702975034721</v>
      </c>
      <c r="H1980" s="3">
        <v>44859.707862766205</v>
      </c>
      <c r="I1980" s="2">
        <v>44859.707862766205</v>
      </c>
      <c r="J1980" s="5">
        <f t="shared" si="180"/>
        <v>6.0048877314839046</v>
      </c>
      <c r="K1980" s="12">
        <f t="shared" si="181"/>
        <v>6.0048877314839046</v>
      </c>
      <c r="L1980" s="5">
        <f t="shared" si="182"/>
        <v>144.11730555561371</v>
      </c>
      <c r="M1980" s="5">
        <v>16</v>
      </c>
      <c r="N1980" t="str">
        <f t="shared" si="183"/>
        <v>Prazo SLA não atendido</v>
      </c>
      <c r="O1980" s="19">
        <f t="shared" si="184"/>
        <v>9.007331597225857</v>
      </c>
      <c r="P1980" t="str">
        <f t="shared" si="185"/>
        <v>Muito Acima do SLA</v>
      </c>
    </row>
    <row r="1981" spans="1:16" hidden="1" x14ac:dyDescent="0.3">
      <c r="A1981" s="1" t="s">
        <v>1503</v>
      </c>
      <c r="B1981" t="s">
        <v>1500</v>
      </c>
      <c r="C1981" t="s">
        <v>16</v>
      </c>
      <c r="D1981" t="s">
        <v>17</v>
      </c>
      <c r="F1981" s="3">
        <v>45007.614171111112</v>
      </c>
      <c r="G1981" s="2">
        <v>45007.614171111112</v>
      </c>
      <c r="H1981" s="3">
        <v>45013.622354791667</v>
      </c>
      <c r="I1981" s="2">
        <v>45013.622354791667</v>
      </c>
      <c r="J1981" s="5">
        <f t="shared" si="180"/>
        <v>6.0081836805547937</v>
      </c>
      <c r="K1981" s="12">
        <f t="shared" si="181"/>
        <v>6.0081836805547937</v>
      </c>
      <c r="L1981" s="5">
        <f t="shared" si="182"/>
        <v>144.19640833331505</v>
      </c>
      <c r="M1981" s="5">
        <v>16</v>
      </c>
      <c r="N1981" t="str">
        <f t="shared" si="183"/>
        <v>Prazo SLA não atendido</v>
      </c>
      <c r="O1981" s="19">
        <f t="shared" si="184"/>
        <v>9.0122755208321905</v>
      </c>
      <c r="P1981" t="str">
        <f t="shared" si="185"/>
        <v>Muito Acima do SLA</v>
      </c>
    </row>
    <row r="1982" spans="1:16" hidden="1" x14ac:dyDescent="0.3">
      <c r="A1982" s="1" t="s">
        <v>4199</v>
      </c>
      <c r="B1982" t="s">
        <v>4200</v>
      </c>
      <c r="C1982" t="s">
        <v>16</v>
      </c>
      <c r="D1982" t="s">
        <v>17</v>
      </c>
      <c r="F1982" s="3">
        <v>44853.704742986112</v>
      </c>
      <c r="G1982" s="2">
        <v>44853.704742986112</v>
      </c>
      <c r="H1982" s="3">
        <v>44859.725855868055</v>
      </c>
      <c r="I1982" s="2">
        <v>44859.725855868055</v>
      </c>
      <c r="J1982" s="5">
        <f t="shared" si="180"/>
        <v>6.0211128819428268</v>
      </c>
      <c r="K1982" s="12">
        <f t="shared" si="181"/>
        <v>6.0211128819428268</v>
      </c>
      <c r="L1982" s="5">
        <f t="shared" si="182"/>
        <v>144.50670916662784</v>
      </c>
      <c r="M1982" s="5">
        <v>16</v>
      </c>
      <c r="N1982" t="str">
        <f t="shared" si="183"/>
        <v>Prazo SLA não atendido</v>
      </c>
      <c r="O1982" s="19">
        <f t="shared" si="184"/>
        <v>9.0316693229142402</v>
      </c>
      <c r="P1982" t="str">
        <f t="shared" si="185"/>
        <v>Muito Acima do SLA</v>
      </c>
    </row>
    <row r="1983" spans="1:16" hidden="1" x14ac:dyDescent="0.3">
      <c r="A1983" s="1" t="s">
        <v>1441</v>
      </c>
      <c r="B1983" t="s">
        <v>1442</v>
      </c>
      <c r="C1983" t="s">
        <v>117</v>
      </c>
      <c r="D1983" t="s">
        <v>9</v>
      </c>
      <c r="F1983" s="3">
        <v>45009.520942731484</v>
      </c>
      <c r="G1983" s="2">
        <v>45009.520942731484</v>
      </c>
      <c r="H1983" s="3">
        <v>45054.680341446758</v>
      </c>
      <c r="I1983" s="2">
        <v>45054.680341446758</v>
      </c>
      <c r="J1983" s="5">
        <f t="shared" si="180"/>
        <v>45.15939871527371</v>
      </c>
      <c r="K1983" s="12">
        <f t="shared" si="181"/>
        <v>45.15939871527371</v>
      </c>
      <c r="L1983" s="5">
        <f t="shared" si="182"/>
        <v>1083.825569166569</v>
      </c>
      <c r="M1983" s="5">
        <v>120</v>
      </c>
      <c r="N1983" t="str">
        <f t="shared" si="183"/>
        <v>Prazo SLA não atendido</v>
      </c>
      <c r="O1983" s="19">
        <f t="shared" si="184"/>
        <v>9.0318797430547413</v>
      </c>
      <c r="P1983" t="str">
        <f t="shared" si="185"/>
        <v>Muito Acima do SLA</v>
      </c>
    </row>
    <row r="1984" spans="1:16" hidden="1" x14ac:dyDescent="0.3">
      <c r="A1984" s="1" t="s">
        <v>5631</v>
      </c>
      <c r="B1984" t="s">
        <v>5632</v>
      </c>
      <c r="C1984" t="s">
        <v>1529</v>
      </c>
      <c r="D1984" t="s">
        <v>43</v>
      </c>
      <c r="F1984" s="3">
        <v>44768.460192442129</v>
      </c>
      <c r="G1984" s="2">
        <v>44768.460192442129</v>
      </c>
      <c r="H1984" s="3">
        <v>44774.489322650465</v>
      </c>
      <c r="I1984" s="2">
        <v>44774.489322650465</v>
      </c>
      <c r="J1984" s="5">
        <f t="shared" si="180"/>
        <v>6.0291302083351184</v>
      </c>
      <c r="K1984" s="12">
        <f t="shared" si="181"/>
        <v>6.0291302083351184</v>
      </c>
      <c r="L1984" s="5">
        <f t="shared" si="182"/>
        <v>144.69912500004284</v>
      </c>
      <c r="M1984" s="5">
        <v>16</v>
      </c>
      <c r="N1984" t="str">
        <f t="shared" si="183"/>
        <v>Prazo SLA não atendido</v>
      </c>
      <c r="O1984" s="19">
        <f t="shared" si="184"/>
        <v>9.0436953125026776</v>
      </c>
      <c r="P1984" t="str">
        <f t="shared" si="185"/>
        <v>Muito Acima do SLA</v>
      </c>
    </row>
    <row r="1985" spans="1:16" hidden="1" x14ac:dyDescent="0.3">
      <c r="A1985" s="1" t="s">
        <v>3266</v>
      </c>
      <c r="B1985" t="s">
        <v>1827</v>
      </c>
      <c r="C1985" t="s">
        <v>12</v>
      </c>
      <c r="D1985" t="s">
        <v>68</v>
      </c>
      <c r="F1985" s="3">
        <v>44902.491018912035</v>
      </c>
      <c r="G1985" s="2">
        <v>44902.491018912035</v>
      </c>
      <c r="H1985" s="3">
        <v>44911.538350358795</v>
      </c>
      <c r="I1985" s="2">
        <v>44911.538350358795</v>
      </c>
      <c r="J1985" s="5">
        <f t="shared" si="180"/>
        <v>9.0473314467599266</v>
      </c>
      <c r="K1985" s="12">
        <f t="shared" si="181"/>
        <v>9.0473314467599266</v>
      </c>
      <c r="L1985" s="5">
        <f t="shared" si="182"/>
        <v>217.13595472223824</v>
      </c>
      <c r="M1985" s="5">
        <v>24</v>
      </c>
      <c r="N1985" t="str">
        <f t="shared" si="183"/>
        <v>Prazo SLA não atendido</v>
      </c>
      <c r="O1985" s="19">
        <f t="shared" si="184"/>
        <v>9.0473314467599266</v>
      </c>
      <c r="P1985" t="str">
        <f t="shared" si="185"/>
        <v>Muito Acima do SLA</v>
      </c>
    </row>
    <row r="1986" spans="1:16" hidden="1" x14ac:dyDescent="0.3">
      <c r="A1986" s="1" t="s">
        <v>923</v>
      </c>
      <c r="B1986" t="s">
        <v>922</v>
      </c>
      <c r="C1986" t="s">
        <v>16</v>
      </c>
      <c r="D1986" t="s">
        <v>17</v>
      </c>
      <c r="F1986" s="3">
        <v>45042.442221400466</v>
      </c>
      <c r="G1986" s="2">
        <v>45042.442221400466</v>
      </c>
      <c r="H1986" s="3">
        <v>45048.475602256942</v>
      </c>
      <c r="I1986" s="2">
        <v>45048.475602256942</v>
      </c>
      <c r="J1986" s="5">
        <f t="shared" ref="J1986:J2049" si="186">H1986-F1986</f>
        <v>6.03338085647556</v>
      </c>
      <c r="K1986" s="12">
        <f t="shared" ref="K1986:K2049" si="187">I1986-G1986</f>
        <v>6.03338085647556</v>
      </c>
      <c r="L1986" s="5">
        <f t="shared" ref="L1986:L2049" si="188">J1986*24</f>
        <v>144.80114055541344</v>
      </c>
      <c r="M1986" s="5">
        <v>16</v>
      </c>
      <c r="N1986" t="str">
        <f t="shared" ref="N1986:N2049" si="189">IFERROR(IF(L1986&gt;=M1986,"Prazo SLA não atendido","Prazo SLA atendido"),"Serviço não cadastrado")</f>
        <v>Prazo SLA não atendido</v>
      </c>
      <c r="O1986" s="19">
        <f t="shared" ref="O1986:O2049" si="190">(L1986/M1986)</f>
        <v>9.05007128471334</v>
      </c>
      <c r="P1986" t="str">
        <f t="shared" ref="P1986:P2049" si="191">IFERROR(IF(AND(O1986&gt;=101%,O1986&lt;=200%),"Acima do SLA",IF(AND(O1986&gt;200%),"Muito Acima do SLA")),"Sem meta")</f>
        <v>Muito Acima do SLA</v>
      </c>
    </row>
    <row r="1987" spans="1:16" hidden="1" x14ac:dyDescent="0.3">
      <c r="A1987" s="1" t="s">
        <v>2509</v>
      </c>
      <c r="B1987" t="s">
        <v>2510</v>
      </c>
      <c r="C1987" t="s">
        <v>16</v>
      </c>
      <c r="D1987" t="s">
        <v>9</v>
      </c>
      <c r="F1987" s="3">
        <v>44949.604006909722</v>
      </c>
      <c r="G1987" s="2">
        <v>44949.604006909722</v>
      </c>
      <c r="H1987" s="3">
        <v>44994.869302106483</v>
      </c>
      <c r="I1987" s="2">
        <v>44994.869302106483</v>
      </c>
      <c r="J1987" s="5">
        <f t="shared" si="186"/>
        <v>45.265295196761144</v>
      </c>
      <c r="K1987" s="12">
        <f t="shared" si="187"/>
        <v>45.265295196761144</v>
      </c>
      <c r="L1987" s="5">
        <f t="shared" si="188"/>
        <v>1086.3670847222675</v>
      </c>
      <c r="M1987" s="5">
        <v>120</v>
      </c>
      <c r="N1987" t="str">
        <f t="shared" si="189"/>
        <v>Prazo SLA não atendido</v>
      </c>
      <c r="O1987" s="19">
        <f t="shared" si="190"/>
        <v>9.0530590393522292</v>
      </c>
      <c r="P1987" t="str">
        <f t="shared" si="191"/>
        <v>Muito Acima do SLA</v>
      </c>
    </row>
    <row r="1988" spans="1:16" hidden="1" x14ac:dyDescent="0.3">
      <c r="A1988" s="1" t="s">
        <v>5856</v>
      </c>
      <c r="B1988" t="s">
        <v>5857</v>
      </c>
      <c r="C1988" t="s">
        <v>4506</v>
      </c>
      <c r="D1988" t="s">
        <v>23</v>
      </c>
      <c r="F1988" s="3">
        <v>44758.707168159723</v>
      </c>
      <c r="G1988" s="2">
        <v>44758.707168159723</v>
      </c>
      <c r="H1988" s="3">
        <v>44826.650616076389</v>
      </c>
      <c r="I1988" s="2">
        <v>44826.650616076389</v>
      </c>
      <c r="J1988" s="5">
        <f t="shared" si="186"/>
        <v>67.943447916666628</v>
      </c>
      <c r="K1988" s="12">
        <f t="shared" si="187"/>
        <v>67.943447916666628</v>
      </c>
      <c r="L1988" s="5">
        <f t="shared" si="188"/>
        <v>1630.6427499999991</v>
      </c>
      <c r="M1988" s="5">
        <v>180</v>
      </c>
      <c r="N1988" t="str">
        <f t="shared" si="189"/>
        <v>Prazo SLA não atendido</v>
      </c>
      <c r="O1988" s="19">
        <f t="shared" si="190"/>
        <v>9.0591263888888829</v>
      </c>
      <c r="P1988" t="str">
        <f t="shared" si="191"/>
        <v>Muito Acima do SLA</v>
      </c>
    </row>
    <row r="1989" spans="1:16" hidden="1" x14ac:dyDescent="0.3">
      <c r="A1989" s="1" t="s">
        <v>941</v>
      </c>
      <c r="B1989" t="s">
        <v>937</v>
      </c>
      <c r="C1989" t="s">
        <v>16</v>
      </c>
      <c r="D1989" t="s">
        <v>17</v>
      </c>
      <c r="F1989" s="3">
        <v>45042.408282175929</v>
      </c>
      <c r="G1989" s="2">
        <v>45042.408282175929</v>
      </c>
      <c r="H1989" s="3">
        <v>45048.449534421299</v>
      </c>
      <c r="I1989" s="2">
        <v>45048.449534421299</v>
      </c>
      <c r="J1989" s="5">
        <f t="shared" si="186"/>
        <v>6.041252245369833</v>
      </c>
      <c r="K1989" s="12">
        <f t="shared" si="187"/>
        <v>6.041252245369833</v>
      </c>
      <c r="L1989" s="5">
        <f t="shared" si="188"/>
        <v>144.99005388887599</v>
      </c>
      <c r="M1989" s="5">
        <v>16</v>
      </c>
      <c r="N1989" t="str">
        <f t="shared" si="189"/>
        <v>Prazo SLA não atendido</v>
      </c>
      <c r="O1989" s="19">
        <f t="shared" si="190"/>
        <v>9.0618783680547494</v>
      </c>
      <c r="P1989" t="str">
        <f t="shared" si="191"/>
        <v>Muito Acima do SLA</v>
      </c>
    </row>
    <row r="1990" spans="1:16" hidden="1" x14ac:dyDescent="0.3">
      <c r="A1990" s="1" t="s">
        <v>391</v>
      </c>
      <c r="B1990" t="s">
        <v>392</v>
      </c>
      <c r="C1990" t="s">
        <v>16</v>
      </c>
      <c r="D1990" t="s">
        <v>17</v>
      </c>
      <c r="F1990" s="3">
        <v>45077.5453871875</v>
      </c>
      <c r="G1990" s="2">
        <v>45077.5453871875</v>
      </c>
      <c r="H1990" s="3">
        <v>45083.588160740743</v>
      </c>
      <c r="I1990" s="2">
        <v>45083.588160740743</v>
      </c>
      <c r="J1990" s="5">
        <f t="shared" si="186"/>
        <v>6.0427735532430233</v>
      </c>
      <c r="K1990" s="12">
        <f t="shared" si="187"/>
        <v>6.0427735532430233</v>
      </c>
      <c r="L1990" s="5">
        <f t="shared" si="188"/>
        <v>145.02656527783256</v>
      </c>
      <c r="M1990" s="5">
        <v>16</v>
      </c>
      <c r="N1990" t="str">
        <f t="shared" si="189"/>
        <v>Prazo SLA não atendido</v>
      </c>
      <c r="O1990" s="19">
        <f t="shared" si="190"/>
        <v>9.064160329864535</v>
      </c>
      <c r="P1990" t="str">
        <f t="shared" si="191"/>
        <v>Muito Acima do SLA</v>
      </c>
    </row>
    <row r="1991" spans="1:16" hidden="1" x14ac:dyDescent="0.3">
      <c r="A1991" s="1" t="s">
        <v>2117</v>
      </c>
      <c r="B1991" t="s">
        <v>2118</v>
      </c>
      <c r="C1991" t="s">
        <v>12</v>
      </c>
      <c r="D1991" t="s">
        <v>912</v>
      </c>
      <c r="F1991" s="3">
        <v>44971.453948576389</v>
      </c>
      <c r="G1991" s="2">
        <v>44971.453948576389</v>
      </c>
      <c r="H1991" s="3">
        <v>44986.566613599534</v>
      </c>
      <c r="I1991" s="2">
        <v>44986.566613599534</v>
      </c>
      <c r="J1991" s="5">
        <f t="shared" si="186"/>
        <v>15.112665023145382</v>
      </c>
      <c r="K1991" s="12">
        <f t="shared" si="187"/>
        <v>15.112665023145382</v>
      </c>
      <c r="L1991" s="5">
        <f t="shared" si="188"/>
        <v>362.70396055548918</v>
      </c>
      <c r="M1991" s="5">
        <v>40</v>
      </c>
      <c r="N1991" t="str">
        <f t="shared" si="189"/>
        <v>Prazo SLA não atendido</v>
      </c>
      <c r="O1991" s="19">
        <f t="shared" si="190"/>
        <v>9.0675990138872287</v>
      </c>
      <c r="P1991" t="str">
        <f t="shared" si="191"/>
        <v>Muito Acima do SLA</v>
      </c>
    </row>
    <row r="1992" spans="1:16" hidden="1" x14ac:dyDescent="0.3">
      <c r="A1992" s="1" t="s">
        <v>216</v>
      </c>
      <c r="B1992" t="s">
        <v>217</v>
      </c>
      <c r="C1992" t="s">
        <v>16</v>
      </c>
      <c r="D1992" t="s">
        <v>17</v>
      </c>
      <c r="F1992" s="3">
        <v>45091.425633900464</v>
      </c>
      <c r="G1992" s="2">
        <v>45091.425633900464</v>
      </c>
      <c r="H1992" s="3">
        <v>45097.490468993055</v>
      </c>
      <c r="I1992" s="2">
        <v>45097.490468993055</v>
      </c>
      <c r="J1992" s="5">
        <f t="shared" si="186"/>
        <v>6.0648350925912382</v>
      </c>
      <c r="K1992" s="12">
        <f t="shared" si="187"/>
        <v>6.0648350925912382</v>
      </c>
      <c r="L1992" s="5">
        <f t="shared" si="188"/>
        <v>145.55604222218972</v>
      </c>
      <c r="M1992" s="5">
        <v>16</v>
      </c>
      <c r="N1992" t="str">
        <f t="shared" si="189"/>
        <v>Prazo SLA não atendido</v>
      </c>
      <c r="O1992" s="19">
        <f t="shared" si="190"/>
        <v>9.0972526388868573</v>
      </c>
      <c r="P1992" t="str">
        <f t="shared" si="191"/>
        <v>Muito Acima do SLA</v>
      </c>
    </row>
    <row r="1993" spans="1:16" hidden="1" x14ac:dyDescent="0.3">
      <c r="A1993" s="1" t="s">
        <v>4453</v>
      </c>
      <c r="B1993" t="s">
        <v>4454</v>
      </c>
      <c r="C1993" t="s">
        <v>26</v>
      </c>
      <c r="D1993" t="s">
        <v>13</v>
      </c>
      <c r="F1993" s="3">
        <v>44838.474674293982</v>
      </c>
      <c r="G1993" s="2">
        <v>44838.474674293982</v>
      </c>
      <c r="H1993" s="3">
        <v>44853.654111446762</v>
      </c>
      <c r="I1993" s="2">
        <v>44853.654111446762</v>
      </c>
      <c r="J1993" s="5">
        <f t="shared" si="186"/>
        <v>15.179437152779428</v>
      </c>
      <c r="K1993" s="12">
        <f t="shared" si="187"/>
        <v>15.179437152779428</v>
      </c>
      <c r="L1993" s="5">
        <f t="shared" si="188"/>
        <v>364.30649166670628</v>
      </c>
      <c r="M1993" s="5">
        <v>40</v>
      </c>
      <c r="N1993" t="str">
        <f t="shared" si="189"/>
        <v>Prazo SLA não atendido</v>
      </c>
      <c r="O1993" s="19">
        <f t="shared" si="190"/>
        <v>9.1076622916676566</v>
      </c>
      <c r="P1993" t="str">
        <f t="shared" si="191"/>
        <v>Muito Acima do SLA</v>
      </c>
    </row>
    <row r="1994" spans="1:16" hidden="1" x14ac:dyDescent="0.3">
      <c r="A1994" s="1" t="s">
        <v>2186</v>
      </c>
      <c r="B1994" t="s">
        <v>2187</v>
      </c>
      <c r="C1994" t="s">
        <v>1094</v>
      </c>
      <c r="D1994" t="s">
        <v>17</v>
      </c>
      <c r="F1994" s="3">
        <v>44966.465194895834</v>
      </c>
      <c r="G1994" s="2">
        <v>44966.465194895834</v>
      </c>
      <c r="H1994" s="3">
        <v>44972.540866493058</v>
      </c>
      <c r="I1994" s="2">
        <v>44972.540866493058</v>
      </c>
      <c r="J1994" s="5">
        <f t="shared" si="186"/>
        <v>6.0756715972238453</v>
      </c>
      <c r="K1994" s="12">
        <f t="shared" si="187"/>
        <v>6.0756715972238453</v>
      </c>
      <c r="L1994" s="5">
        <f t="shared" si="188"/>
        <v>145.81611833337229</v>
      </c>
      <c r="M1994" s="5">
        <v>16</v>
      </c>
      <c r="N1994" t="str">
        <f t="shared" si="189"/>
        <v>Prazo SLA não atendido</v>
      </c>
      <c r="O1994" s="19">
        <f t="shared" si="190"/>
        <v>9.113507395835768</v>
      </c>
      <c r="P1994" t="str">
        <f t="shared" si="191"/>
        <v>Muito Acima do SLA</v>
      </c>
    </row>
    <row r="1995" spans="1:16" hidden="1" x14ac:dyDescent="0.3">
      <c r="A1995" s="1" t="s">
        <v>1158</v>
      </c>
      <c r="B1995" t="s">
        <v>1159</v>
      </c>
      <c r="C1995" t="s">
        <v>16</v>
      </c>
      <c r="D1995" t="s">
        <v>17</v>
      </c>
      <c r="F1995" s="3">
        <v>45027.608829826386</v>
      </c>
      <c r="G1995" s="2">
        <v>45027.608829826386</v>
      </c>
      <c r="H1995" s="3">
        <v>45033.693808414355</v>
      </c>
      <c r="I1995" s="2">
        <v>45033.693808414355</v>
      </c>
      <c r="J1995" s="5">
        <f t="shared" si="186"/>
        <v>6.0849785879690899</v>
      </c>
      <c r="K1995" s="12">
        <f t="shared" si="187"/>
        <v>6.0849785879690899</v>
      </c>
      <c r="L1995" s="5">
        <f t="shared" si="188"/>
        <v>146.03948611125816</v>
      </c>
      <c r="M1995" s="5">
        <v>16</v>
      </c>
      <c r="N1995" t="str">
        <f t="shared" si="189"/>
        <v>Prazo SLA não atendido</v>
      </c>
      <c r="O1995" s="19">
        <f t="shared" si="190"/>
        <v>9.1274678819536348</v>
      </c>
      <c r="P1995" t="str">
        <f t="shared" si="191"/>
        <v>Muito Acima do SLA</v>
      </c>
    </row>
    <row r="1996" spans="1:16" hidden="1" x14ac:dyDescent="0.3">
      <c r="A1996" s="1" t="s">
        <v>1160</v>
      </c>
      <c r="B1996" t="s">
        <v>1159</v>
      </c>
      <c r="C1996" t="s">
        <v>16</v>
      </c>
      <c r="D1996" t="s">
        <v>17</v>
      </c>
      <c r="F1996" s="3">
        <v>45027.608015706021</v>
      </c>
      <c r="G1996" s="2">
        <v>45027.608015706021</v>
      </c>
      <c r="H1996" s="3">
        <v>45033.696906493053</v>
      </c>
      <c r="I1996" s="2">
        <v>45033.696906493053</v>
      </c>
      <c r="J1996" s="5">
        <f t="shared" si="186"/>
        <v>6.0888907870321418</v>
      </c>
      <c r="K1996" s="12">
        <f t="shared" si="187"/>
        <v>6.0888907870321418</v>
      </c>
      <c r="L1996" s="5">
        <f t="shared" si="188"/>
        <v>146.1333788887714</v>
      </c>
      <c r="M1996" s="5">
        <v>16</v>
      </c>
      <c r="N1996" t="str">
        <f t="shared" si="189"/>
        <v>Prazo SLA não atendido</v>
      </c>
      <c r="O1996" s="19">
        <f t="shared" si="190"/>
        <v>9.1333361805482127</v>
      </c>
      <c r="P1996" t="str">
        <f t="shared" si="191"/>
        <v>Muito Acima do SLA</v>
      </c>
    </row>
    <row r="1997" spans="1:16" hidden="1" x14ac:dyDescent="0.3">
      <c r="A1997" s="1" t="s">
        <v>2037</v>
      </c>
      <c r="B1997" t="s">
        <v>2038</v>
      </c>
      <c r="C1997" t="s">
        <v>1094</v>
      </c>
      <c r="D1997" t="s">
        <v>17</v>
      </c>
      <c r="F1997" s="3">
        <v>44974.660097048611</v>
      </c>
      <c r="G1997" s="2">
        <v>44974.660097048611</v>
      </c>
      <c r="H1997" s="3">
        <v>44980.759522488428</v>
      </c>
      <c r="I1997" s="2">
        <v>44980.759522488428</v>
      </c>
      <c r="J1997" s="5">
        <f t="shared" si="186"/>
        <v>6.0994254398174235</v>
      </c>
      <c r="K1997" s="12">
        <f t="shared" si="187"/>
        <v>6.0994254398174235</v>
      </c>
      <c r="L1997" s="5">
        <f t="shared" si="188"/>
        <v>146.38621055561816</v>
      </c>
      <c r="M1997" s="5">
        <v>16</v>
      </c>
      <c r="N1997" t="str">
        <f t="shared" si="189"/>
        <v>Prazo SLA não atendido</v>
      </c>
      <c r="O1997" s="19">
        <f t="shared" si="190"/>
        <v>9.1491381597261352</v>
      </c>
      <c r="P1997" t="str">
        <f t="shared" si="191"/>
        <v>Muito Acima do SLA</v>
      </c>
    </row>
    <row r="1998" spans="1:16" hidden="1" x14ac:dyDescent="0.3">
      <c r="A1998" s="1" t="s">
        <v>198</v>
      </c>
      <c r="B1998" t="s">
        <v>199</v>
      </c>
      <c r="C1998" t="s">
        <v>16</v>
      </c>
      <c r="D1998" t="s">
        <v>17</v>
      </c>
      <c r="F1998" s="3">
        <v>45091.602689236111</v>
      </c>
      <c r="G1998" s="2">
        <v>45091.602689236111</v>
      </c>
      <c r="H1998" s="3">
        <v>45097.715535914351</v>
      </c>
      <c r="I1998" s="2">
        <v>45097.715535914351</v>
      </c>
      <c r="J1998" s="5">
        <f t="shared" si="186"/>
        <v>6.1128466782392934</v>
      </c>
      <c r="K1998" s="12">
        <f t="shared" si="187"/>
        <v>6.1128466782392934</v>
      </c>
      <c r="L1998" s="5">
        <f t="shared" si="188"/>
        <v>146.70832027774304</v>
      </c>
      <c r="M1998" s="5">
        <v>16</v>
      </c>
      <c r="N1998" t="str">
        <f t="shared" si="189"/>
        <v>Prazo SLA não atendido</v>
      </c>
      <c r="O1998" s="19">
        <f t="shared" si="190"/>
        <v>9.1692700173589401</v>
      </c>
      <c r="P1998" t="str">
        <f t="shared" si="191"/>
        <v>Muito Acima do SLA</v>
      </c>
    </row>
    <row r="1999" spans="1:16" hidden="1" x14ac:dyDescent="0.3">
      <c r="A1999" s="1" t="s">
        <v>799</v>
      </c>
      <c r="B1999" t="s">
        <v>800</v>
      </c>
      <c r="C1999" t="s">
        <v>16</v>
      </c>
      <c r="D1999" t="s">
        <v>17</v>
      </c>
      <c r="F1999" s="3">
        <v>45050.532453356478</v>
      </c>
      <c r="G1999" s="2">
        <v>45050.532453356478</v>
      </c>
      <c r="H1999" s="3">
        <v>45056.645890115738</v>
      </c>
      <c r="I1999" s="2">
        <v>45056.645890115738</v>
      </c>
      <c r="J1999" s="5">
        <f t="shared" si="186"/>
        <v>6.1134367592603667</v>
      </c>
      <c r="K1999" s="12">
        <f t="shared" si="187"/>
        <v>6.1134367592603667</v>
      </c>
      <c r="L1999" s="5">
        <f t="shared" si="188"/>
        <v>146.7224822222488</v>
      </c>
      <c r="M1999" s="5">
        <v>16</v>
      </c>
      <c r="N1999" t="str">
        <f t="shared" si="189"/>
        <v>Prazo SLA não atendido</v>
      </c>
      <c r="O1999" s="19">
        <f t="shared" si="190"/>
        <v>9.17015513889055</v>
      </c>
      <c r="P1999" t="str">
        <f t="shared" si="191"/>
        <v>Muito Acima do SLA</v>
      </c>
    </row>
    <row r="2000" spans="1:16" hidden="1" x14ac:dyDescent="0.3">
      <c r="A2000" s="1" t="s">
        <v>2108</v>
      </c>
      <c r="B2000" t="s">
        <v>2109</v>
      </c>
      <c r="C2000" t="s">
        <v>2110</v>
      </c>
      <c r="D2000" t="s">
        <v>23</v>
      </c>
      <c r="F2000" s="3">
        <v>44971.663178773146</v>
      </c>
      <c r="G2000" s="2">
        <v>44971.663178773146</v>
      </c>
      <c r="H2000" s="3">
        <v>45040.445593923614</v>
      </c>
      <c r="I2000" s="2">
        <v>45040.445593923614</v>
      </c>
      <c r="J2000" s="5">
        <f t="shared" si="186"/>
        <v>68.782415150468296</v>
      </c>
      <c r="K2000" s="12">
        <f t="shared" si="187"/>
        <v>68.782415150468296</v>
      </c>
      <c r="L2000" s="5">
        <f t="shared" si="188"/>
        <v>1650.7779636112391</v>
      </c>
      <c r="M2000" s="5">
        <v>180</v>
      </c>
      <c r="N2000" t="str">
        <f t="shared" si="189"/>
        <v>Prazo SLA não atendido</v>
      </c>
      <c r="O2000" s="19">
        <f t="shared" si="190"/>
        <v>9.1709886867291068</v>
      </c>
      <c r="P2000" t="str">
        <f t="shared" si="191"/>
        <v>Muito Acima do SLA</v>
      </c>
    </row>
    <row r="2001" spans="1:16" hidden="1" x14ac:dyDescent="0.3">
      <c r="A2001" s="1" t="s">
        <v>200</v>
      </c>
      <c r="B2001" t="s">
        <v>201</v>
      </c>
      <c r="C2001" t="s">
        <v>16</v>
      </c>
      <c r="D2001" t="s">
        <v>17</v>
      </c>
      <c r="F2001" s="3">
        <v>45091.600983969911</v>
      </c>
      <c r="G2001" s="2">
        <v>45091.600983969911</v>
      </c>
      <c r="H2001" s="3">
        <v>45097.717294837959</v>
      </c>
      <c r="I2001" s="2">
        <v>45097.717294837959</v>
      </c>
      <c r="J2001" s="5">
        <f t="shared" si="186"/>
        <v>6.1163108680484584</v>
      </c>
      <c r="K2001" s="12">
        <f t="shared" si="187"/>
        <v>6.1163108680484584</v>
      </c>
      <c r="L2001" s="5">
        <f t="shared" si="188"/>
        <v>146.791460833163</v>
      </c>
      <c r="M2001" s="5">
        <v>16</v>
      </c>
      <c r="N2001" t="str">
        <f t="shared" si="189"/>
        <v>Prazo SLA não atendido</v>
      </c>
      <c r="O2001" s="19">
        <f t="shared" si="190"/>
        <v>9.1744663020726875</v>
      </c>
      <c r="P2001" t="str">
        <f t="shared" si="191"/>
        <v>Muito Acima do SLA</v>
      </c>
    </row>
    <row r="2002" spans="1:16" hidden="1" x14ac:dyDescent="0.3">
      <c r="A2002" s="1" t="s">
        <v>2245</v>
      </c>
      <c r="B2002" t="s">
        <v>2246</v>
      </c>
      <c r="C2002" t="s">
        <v>238</v>
      </c>
      <c r="D2002" t="s">
        <v>23</v>
      </c>
      <c r="F2002" s="3">
        <v>44964.601758854165</v>
      </c>
      <c r="G2002" s="2">
        <v>44964.601758854165</v>
      </c>
      <c r="H2002" s="3">
        <v>45033.41167134259</v>
      </c>
      <c r="I2002" s="2">
        <v>45033.41167134259</v>
      </c>
      <c r="J2002" s="5">
        <f t="shared" si="186"/>
        <v>68.809912488424743</v>
      </c>
      <c r="K2002" s="12">
        <f t="shared" si="187"/>
        <v>68.809912488424743</v>
      </c>
      <c r="L2002" s="5">
        <f t="shared" si="188"/>
        <v>1651.4378997221938</v>
      </c>
      <c r="M2002" s="5">
        <v>180</v>
      </c>
      <c r="N2002" t="str">
        <f t="shared" si="189"/>
        <v>Prazo SLA não atendido</v>
      </c>
      <c r="O2002" s="19">
        <f t="shared" si="190"/>
        <v>9.1746549984566332</v>
      </c>
      <c r="P2002" t="str">
        <f t="shared" si="191"/>
        <v>Muito Acima do SLA</v>
      </c>
    </row>
    <row r="2003" spans="1:16" hidden="1" x14ac:dyDescent="0.3">
      <c r="A2003" s="1" t="s">
        <v>1038</v>
      </c>
      <c r="B2003" t="s">
        <v>1039</v>
      </c>
      <c r="C2003" t="s">
        <v>12</v>
      </c>
      <c r="D2003" t="s">
        <v>912</v>
      </c>
      <c r="F2003" s="3">
        <v>45035.40941025463</v>
      </c>
      <c r="G2003" s="2">
        <v>45035.40941025463</v>
      </c>
      <c r="H2003" s="3">
        <v>45050.703212384258</v>
      </c>
      <c r="I2003" s="2">
        <v>45050.703212384258</v>
      </c>
      <c r="J2003" s="5">
        <f t="shared" si="186"/>
        <v>15.293802129628602</v>
      </c>
      <c r="K2003" s="12">
        <f t="shared" si="187"/>
        <v>15.293802129628602</v>
      </c>
      <c r="L2003" s="5">
        <f t="shared" si="188"/>
        <v>367.05125111108646</v>
      </c>
      <c r="M2003" s="5">
        <v>40</v>
      </c>
      <c r="N2003" t="str">
        <f t="shared" si="189"/>
        <v>Prazo SLA não atendido</v>
      </c>
      <c r="O2003" s="19">
        <f t="shared" si="190"/>
        <v>9.1762812777771607</v>
      </c>
      <c r="P2003" t="str">
        <f t="shared" si="191"/>
        <v>Muito Acima do SLA</v>
      </c>
    </row>
    <row r="2004" spans="1:16" hidden="1" x14ac:dyDescent="0.3">
      <c r="A2004" s="1" t="s">
        <v>1040</v>
      </c>
      <c r="B2004" t="s">
        <v>1041</v>
      </c>
      <c r="C2004" t="s">
        <v>12</v>
      </c>
      <c r="D2004" t="s">
        <v>912</v>
      </c>
      <c r="F2004" s="3">
        <v>45035.408368877317</v>
      </c>
      <c r="G2004" s="2">
        <v>45035.408368877317</v>
      </c>
      <c r="H2004" s="3">
        <v>45050.703372523145</v>
      </c>
      <c r="I2004" s="2">
        <v>45050.703372523145</v>
      </c>
      <c r="J2004" s="5">
        <f t="shared" si="186"/>
        <v>15.295003645827819</v>
      </c>
      <c r="K2004" s="12">
        <f t="shared" si="187"/>
        <v>15.295003645827819</v>
      </c>
      <c r="L2004" s="5">
        <f t="shared" si="188"/>
        <v>367.08008749986766</v>
      </c>
      <c r="M2004" s="5">
        <v>40</v>
      </c>
      <c r="N2004" t="str">
        <f t="shared" si="189"/>
        <v>Prazo SLA não atendido</v>
      </c>
      <c r="O2004" s="19">
        <f t="shared" si="190"/>
        <v>9.1770021874966918</v>
      </c>
      <c r="P2004" t="str">
        <f t="shared" si="191"/>
        <v>Muito Acima do SLA</v>
      </c>
    </row>
    <row r="2005" spans="1:16" hidden="1" x14ac:dyDescent="0.3">
      <c r="A2005" s="1" t="s">
        <v>801</v>
      </c>
      <c r="B2005" t="s">
        <v>802</v>
      </c>
      <c r="C2005" t="s">
        <v>16</v>
      </c>
      <c r="D2005" t="s">
        <v>17</v>
      </c>
      <c r="F2005" s="3">
        <v>45050.530701504627</v>
      </c>
      <c r="G2005" s="2">
        <v>45050.530701504627</v>
      </c>
      <c r="H2005" s="3">
        <v>45056.655121006945</v>
      </c>
      <c r="I2005" s="2">
        <v>45056.655121006945</v>
      </c>
      <c r="J2005" s="5">
        <f t="shared" si="186"/>
        <v>6.1244195023173233</v>
      </c>
      <c r="K2005" s="12">
        <f t="shared" si="187"/>
        <v>6.1244195023173233</v>
      </c>
      <c r="L2005" s="5">
        <f t="shared" si="188"/>
        <v>146.98606805561576</v>
      </c>
      <c r="M2005" s="5">
        <v>16</v>
      </c>
      <c r="N2005" t="str">
        <f t="shared" si="189"/>
        <v>Prazo SLA não atendido</v>
      </c>
      <c r="O2005" s="19">
        <f t="shared" si="190"/>
        <v>9.186629253475985</v>
      </c>
      <c r="P2005" t="str">
        <f t="shared" si="191"/>
        <v>Muito Acima do SLA</v>
      </c>
    </row>
    <row r="2006" spans="1:16" hidden="1" x14ac:dyDescent="0.3">
      <c r="A2006" s="1" t="s">
        <v>4400</v>
      </c>
      <c r="B2006" t="s">
        <v>4401</v>
      </c>
      <c r="C2006" t="s">
        <v>8</v>
      </c>
      <c r="D2006" t="s">
        <v>17</v>
      </c>
      <c r="F2006" s="3">
        <v>44840.625376655094</v>
      </c>
      <c r="G2006" s="2">
        <v>44840.625376655094</v>
      </c>
      <c r="H2006" s="3">
        <v>44846.758104004628</v>
      </c>
      <c r="I2006" s="2">
        <v>44846.758104004628</v>
      </c>
      <c r="J2006" s="5">
        <f t="shared" si="186"/>
        <v>6.1327273495335248</v>
      </c>
      <c r="K2006" s="12">
        <f t="shared" si="187"/>
        <v>6.1327273495335248</v>
      </c>
      <c r="L2006" s="5">
        <f t="shared" si="188"/>
        <v>147.1854563888046</v>
      </c>
      <c r="M2006" s="5">
        <v>16</v>
      </c>
      <c r="N2006" t="str">
        <f t="shared" si="189"/>
        <v>Prazo SLA não atendido</v>
      </c>
      <c r="O2006" s="19">
        <f t="shared" si="190"/>
        <v>9.1990910243002872</v>
      </c>
      <c r="P2006" t="str">
        <f t="shared" si="191"/>
        <v>Muito Acima do SLA</v>
      </c>
    </row>
    <row r="2007" spans="1:16" hidden="1" x14ac:dyDescent="0.3">
      <c r="A2007" s="1" t="s">
        <v>4237</v>
      </c>
      <c r="B2007" t="s">
        <v>4238</v>
      </c>
      <c r="C2007" t="s">
        <v>26</v>
      </c>
      <c r="D2007" t="s">
        <v>322</v>
      </c>
      <c r="F2007" s="3">
        <v>44852.637659594904</v>
      </c>
      <c r="G2007" s="2">
        <v>44852.637659594904</v>
      </c>
      <c r="H2007" s="3">
        <v>44855.704873726849</v>
      </c>
      <c r="I2007" s="2">
        <v>44855.704873726849</v>
      </c>
      <c r="J2007" s="5">
        <f t="shared" si="186"/>
        <v>3.0672141319446382</v>
      </c>
      <c r="K2007" s="12">
        <f t="shared" si="187"/>
        <v>3.0672141319446382</v>
      </c>
      <c r="L2007" s="5">
        <f t="shared" si="188"/>
        <v>73.613139166671317</v>
      </c>
      <c r="M2007" s="5">
        <v>8</v>
      </c>
      <c r="N2007" t="str">
        <f t="shared" si="189"/>
        <v>Prazo SLA não atendido</v>
      </c>
      <c r="O2007" s="19">
        <f t="shared" si="190"/>
        <v>9.2016423958339146</v>
      </c>
      <c r="P2007" t="str">
        <f t="shared" si="191"/>
        <v>Muito Acima do SLA</v>
      </c>
    </row>
    <row r="2008" spans="1:16" hidden="1" x14ac:dyDescent="0.3">
      <c r="A2008" s="1" t="s">
        <v>2050</v>
      </c>
      <c r="B2008" t="s">
        <v>2051</v>
      </c>
      <c r="C2008" t="s">
        <v>26</v>
      </c>
      <c r="D2008" t="s">
        <v>9</v>
      </c>
      <c r="F2008" s="3">
        <v>44974.412584259262</v>
      </c>
      <c r="G2008" s="2">
        <v>44974.412584259262</v>
      </c>
      <c r="H2008" s="3">
        <v>45020.51690490741</v>
      </c>
      <c r="I2008" s="2">
        <v>45020.51690490741</v>
      </c>
      <c r="J2008" s="5">
        <f t="shared" si="186"/>
        <v>46.104320648148132</v>
      </c>
      <c r="K2008" s="12">
        <f t="shared" si="187"/>
        <v>46.104320648148132</v>
      </c>
      <c r="L2008" s="5">
        <f t="shared" si="188"/>
        <v>1106.5036955555552</v>
      </c>
      <c r="M2008" s="5">
        <v>120</v>
      </c>
      <c r="N2008" t="str">
        <f t="shared" si="189"/>
        <v>Prazo SLA não atendido</v>
      </c>
      <c r="O2008" s="19">
        <f t="shared" si="190"/>
        <v>9.2208641296296268</v>
      </c>
      <c r="P2008" t="str">
        <f t="shared" si="191"/>
        <v>Muito Acima do SLA</v>
      </c>
    </row>
    <row r="2009" spans="1:16" hidden="1" x14ac:dyDescent="0.3">
      <c r="A2009" s="1" t="s">
        <v>2303</v>
      </c>
      <c r="B2009" t="s">
        <v>2304</v>
      </c>
      <c r="C2009" t="s">
        <v>91</v>
      </c>
      <c r="D2009" t="s">
        <v>9</v>
      </c>
      <c r="F2009" s="3">
        <v>44963.504728645836</v>
      </c>
      <c r="G2009" s="2">
        <v>44963.504728645836</v>
      </c>
      <c r="H2009" s="3">
        <v>45009.801303182867</v>
      </c>
      <c r="I2009" s="2">
        <v>45009.801303182867</v>
      </c>
      <c r="J2009" s="5">
        <f t="shared" si="186"/>
        <v>46.29657453703112</v>
      </c>
      <c r="K2009" s="12">
        <f t="shared" si="187"/>
        <v>46.29657453703112</v>
      </c>
      <c r="L2009" s="5">
        <f t="shared" si="188"/>
        <v>1111.1177888887469</v>
      </c>
      <c r="M2009" s="5">
        <v>120</v>
      </c>
      <c r="N2009" t="str">
        <f t="shared" si="189"/>
        <v>Prazo SLA não atendido</v>
      </c>
      <c r="O2009" s="19">
        <f t="shared" si="190"/>
        <v>9.2593149074062246</v>
      </c>
      <c r="P2009" t="str">
        <f t="shared" si="191"/>
        <v>Muito Acima do SLA</v>
      </c>
    </row>
    <row r="2010" spans="1:16" hidden="1" x14ac:dyDescent="0.3">
      <c r="A2010" s="1" t="s">
        <v>2463</v>
      </c>
      <c r="B2010" t="s">
        <v>2464</v>
      </c>
      <c r="C2010" t="s">
        <v>238</v>
      </c>
      <c r="D2010" t="s">
        <v>23</v>
      </c>
      <c r="F2010" s="3">
        <v>44952.377155335649</v>
      </c>
      <c r="G2010" s="2">
        <v>44952.377155335649</v>
      </c>
      <c r="H2010" s="3">
        <v>45021.885153807867</v>
      </c>
      <c r="I2010" s="2">
        <v>45021.885153807867</v>
      </c>
      <c r="J2010" s="5">
        <f t="shared" si="186"/>
        <v>69.507998472217878</v>
      </c>
      <c r="K2010" s="12">
        <f t="shared" si="187"/>
        <v>69.507998472217878</v>
      </c>
      <c r="L2010" s="5">
        <f t="shared" si="188"/>
        <v>1668.1919633332291</v>
      </c>
      <c r="M2010" s="5">
        <v>180</v>
      </c>
      <c r="N2010" t="str">
        <f t="shared" si="189"/>
        <v>Prazo SLA não atendido</v>
      </c>
      <c r="O2010" s="19">
        <f t="shared" si="190"/>
        <v>9.2677331296290504</v>
      </c>
      <c r="P2010" t="str">
        <f t="shared" si="191"/>
        <v>Muito Acima do SLA</v>
      </c>
    </row>
    <row r="2011" spans="1:16" hidden="1" x14ac:dyDescent="0.3">
      <c r="A2011" s="1" t="s">
        <v>5750</v>
      </c>
      <c r="B2011" t="s">
        <v>1534</v>
      </c>
      <c r="C2011" t="s">
        <v>255</v>
      </c>
      <c r="D2011" t="s">
        <v>43</v>
      </c>
      <c r="F2011" s="3">
        <v>44762.392150266205</v>
      </c>
      <c r="G2011" s="2">
        <v>44762.392150266205</v>
      </c>
      <c r="H2011" s="3">
        <v>44768.584447245368</v>
      </c>
      <c r="I2011" s="2">
        <v>44768.584447245368</v>
      </c>
      <c r="J2011" s="5">
        <f t="shared" si="186"/>
        <v>6.1922969791630749</v>
      </c>
      <c r="K2011" s="12">
        <f t="shared" si="187"/>
        <v>6.1922969791630749</v>
      </c>
      <c r="L2011" s="5">
        <f t="shared" si="188"/>
        <v>148.6151274999138</v>
      </c>
      <c r="M2011" s="5">
        <v>16</v>
      </c>
      <c r="N2011" t="str">
        <f t="shared" si="189"/>
        <v>Prazo SLA não atendido</v>
      </c>
      <c r="O2011" s="19">
        <f t="shared" si="190"/>
        <v>9.2884454687446123</v>
      </c>
      <c r="P2011" t="str">
        <f t="shared" si="191"/>
        <v>Muito Acima do SLA</v>
      </c>
    </row>
    <row r="2012" spans="1:16" hidden="1" x14ac:dyDescent="0.3">
      <c r="A2012" s="1" t="s">
        <v>2761</v>
      </c>
      <c r="B2012" t="s">
        <v>2762</v>
      </c>
      <c r="C2012" t="s">
        <v>16</v>
      </c>
      <c r="D2012" t="s">
        <v>17</v>
      </c>
      <c r="F2012" s="3">
        <v>44932.635333182872</v>
      </c>
      <c r="G2012" s="2">
        <v>44932.635333182872</v>
      </c>
      <c r="H2012" s="3">
        <v>44938.834102256944</v>
      </c>
      <c r="I2012" s="2">
        <v>44938.834102256944</v>
      </c>
      <c r="J2012" s="5">
        <f t="shared" si="186"/>
        <v>6.1987690740716062</v>
      </c>
      <c r="K2012" s="12">
        <f t="shared" si="187"/>
        <v>6.1987690740716062</v>
      </c>
      <c r="L2012" s="5">
        <f t="shared" si="188"/>
        <v>148.77045777771855</v>
      </c>
      <c r="M2012" s="5">
        <v>16</v>
      </c>
      <c r="N2012" t="str">
        <f t="shared" si="189"/>
        <v>Prazo SLA não atendido</v>
      </c>
      <c r="O2012" s="19">
        <f t="shared" si="190"/>
        <v>9.2981536111074092</v>
      </c>
      <c r="P2012" t="str">
        <f t="shared" si="191"/>
        <v>Muito Acima do SLA</v>
      </c>
    </row>
    <row r="2013" spans="1:16" hidden="1" x14ac:dyDescent="0.3">
      <c r="A2013" s="1" t="s">
        <v>2759</v>
      </c>
      <c r="B2013" t="s">
        <v>2760</v>
      </c>
      <c r="C2013" t="s">
        <v>16</v>
      </c>
      <c r="D2013" t="s">
        <v>17</v>
      </c>
      <c r="F2013" s="3">
        <v>44932.636617627315</v>
      </c>
      <c r="G2013" s="2">
        <v>44932.636617627315</v>
      </c>
      <c r="H2013" s="3">
        <v>44938.837948842593</v>
      </c>
      <c r="I2013" s="2">
        <v>44938.837948842593</v>
      </c>
      <c r="J2013" s="5">
        <f t="shared" si="186"/>
        <v>6.2013312152776052</v>
      </c>
      <c r="K2013" s="12">
        <f t="shared" si="187"/>
        <v>6.2013312152776052</v>
      </c>
      <c r="L2013" s="5">
        <f t="shared" si="188"/>
        <v>148.83194916666253</v>
      </c>
      <c r="M2013" s="5">
        <v>16</v>
      </c>
      <c r="N2013" t="str">
        <f t="shared" si="189"/>
        <v>Prazo SLA não atendido</v>
      </c>
      <c r="O2013" s="19">
        <f t="shared" si="190"/>
        <v>9.3019968229164078</v>
      </c>
      <c r="P2013" t="str">
        <f t="shared" si="191"/>
        <v>Muito Acima do SLA</v>
      </c>
    </row>
    <row r="2014" spans="1:16" hidden="1" x14ac:dyDescent="0.3">
      <c r="A2014" s="1" t="s">
        <v>5352</v>
      </c>
      <c r="B2014" t="s">
        <v>5353</v>
      </c>
      <c r="C2014" t="s">
        <v>4506</v>
      </c>
      <c r="D2014" t="s">
        <v>23</v>
      </c>
      <c r="F2014" s="3">
        <v>44782.705827939812</v>
      </c>
      <c r="G2014" s="2">
        <v>44782.705827939812</v>
      </c>
      <c r="H2014" s="3">
        <v>44852.477158298614</v>
      </c>
      <c r="I2014" s="2">
        <v>44852.477158298614</v>
      </c>
      <c r="J2014" s="5">
        <f t="shared" si="186"/>
        <v>69.771330358802516</v>
      </c>
      <c r="K2014" s="12">
        <f t="shared" si="187"/>
        <v>69.771330358802516</v>
      </c>
      <c r="L2014" s="5">
        <f t="shared" si="188"/>
        <v>1674.5119286112604</v>
      </c>
      <c r="M2014" s="5">
        <v>180</v>
      </c>
      <c r="N2014" t="str">
        <f t="shared" si="189"/>
        <v>Prazo SLA não atendido</v>
      </c>
      <c r="O2014" s="19">
        <f t="shared" si="190"/>
        <v>9.3028440478403347</v>
      </c>
      <c r="P2014" t="str">
        <f t="shared" si="191"/>
        <v>Muito Acima do SLA</v>
      </c>
    </row>
    <row r="2015" spans="1:16" hidden="1" x14ac:dyDescent="0.3">
      <c r="A2015" s="1" t="s">
        <v>1921</v>
      </c>
      <c r="B2015" t="s">
        <v>1922</v>
      </c>
      <c r="C2015" t="s">
        <v>26</v>
      </c>
      <c r="D2015" t="s">
        <v>162</v>
      </c>
      <c r="F2015" s="3">
        <v>44987.408080775465</v>
      </c>
      <c r="G2015" s="2">
        <v>44987.408080775465</v>
      </c>
      <c r="H2015" s="3">
        <v>44993.656980914355</v>
      </c>
      <c r="I2015" s="2">
        <v>44993.656980914355</v>
      </c>
      <c r="J2015" s="5">
        <f t="shared" si="186"/>
        <v>6.2489001388894394</v>
      </c>
      <c r="K2015" s="12">
        <f t="shared" si="187"/>
        <v>6.2489001388894394</v>
      </c>
      <c r="L2015" s="5">
        <f t="shared" si="188"/>
        <v>149.97360333334655</v>
      </c>
      <c r="M2015" s="5">
        <v>16</v>
      </c>
      <c r="N2015" t="str">
        <f t="shared" si="189"/>
        <v>Prazo SLA não atendido</v>
      </c>
      <c r="O2015" s="19">
        <f t="shared" si="190"/>
        <v>9.3733502083341591</v>
      </c>
      <c r="P2015" t="str">
        <f t="shared" si="191"/>
        <v>Muito Acima do SLA</v>
      </c>
    </row>
    <row r="2016" spans="1:16" hidden="1" x14ac:dyDescent="0.3">
      <c r="A2016" s="1" t="s">
        <v>1518</v>
      </c>
      <c r="B2016" t="s">
        <v>1519</v>
      </c>
      <c r="C2016" t="s">
        <v>117</v>
      </c>
      <c r="D2016" t="s">
        <v>9</v>
      </c>
      <c r="F2016" s="3">
        <v>45007.452121377311</v>
      </c>
      <c r="G2016" s="2">
        <v>45007.452121377311</v>
      </c>
      <c r="H2016" s="3">
        <v>45054.685804930552</v>
      </c>
      <c r="I2016" s="2">
        <v>45054.685804930552</v>
      </c>
      <c r="J2016" s="5">
        <f t="shared" si="186"/>
        <v>47.233683553240553</v>
      </c>
      <c r="K2016" s="12">
        <f t="shared" si="187"/>
        <v>47.233683553240553</v>
      </c>
      <c r="L2016" s="5">
        <f t="shared" si="188"/>
        <v>1133.6084052777733</v>
      </c>
      <c r="M2016" s="5">
        <v>120</v>
      </c>
      <c r="N2016" t="str">
        <f t="shared" si="189"/>
        <v>Prazo SLA não atendido</v>
      </c>
      <c r="O2016" s="19">
        <f t="shared" si="190"/>
        <v>9.4467367106481106</v>
      </c>
      <c r="P2016" t="str">
        <f t="shared" si="191"/>
        <v>Muito Acima do SLA</v>
      </c>
    </row>
    <row r="2017" spans="1:16" hidden="1" x14ac:dyDescent="0.3">
      <c r="A2017" s="1" t="s">
        <v>2435</v>
      </c>
      <c r="B2017" t="s">
        <v>2436</v>
      </c>
      <c r="C2017" t="s">
        <v>16</v>
      </c>
      <c r="D2017" t="s">
        <v>9</v>
      </c>
      <c r="F2017" s="3">
        <v>44953.432153310183</v>
      </c>
      <c r="G2017" s="2">
        <v>44953.432153310183</v>
      </c>
      <c r="H2017" s="3">
        <v>45000.671656655089</v>
      </c>
      <c r="I2017" s="2">
        <v>45000.671656655089</v>
      </c>
      <c r="J2017" s="5">
        <f t="shared" si="186"/>
        <v>47.239503344906552</v>
      </c>
      <c r="K2017" s="12">
        <f t="shared" si="187"/>
        <v>47.239503344906552</v>
      </c>
      <c r="L2017" s="5">
        <f t="shared" si="188"/>
        <v>1133.7480802777573</v>
      </c>
      <c r="M2017" s="5">
        <v>120</v>
      </c>
      <c r="N2017" t="str">
        <f t="shared" si="189"/>
        <v>Prazo SLA não atendido</v>
      </c>
      <c r="O2017" s="19">
        <f t="shared" si="190"/>
        <v>9.4479006689813101</v>
      </c>
      <c r="P2017" t="str">
        <f t="shared" si="191"/>
        <v>Muito Acima do SLA</v>
      </c>
    </row>
    <row r="2018" spans="1:16" hidden="1" x14ac:dyDescent="0.3">
      <c r="A2018" s="1" t="s">
        <v>637</v>
      </c>
      <c r="B2018" t="s">
        <v>636</v>
      </c>
      <c r="C2018" t="s">
        <v>16</v>
      </c>
      <c r="D2018" t="s">
        <v>17</v>
      </c>
      <c r="F2018" s="3">
        <v>45062.35493652778</v>
      </c>
      <c r="G2018" s="2">
        <v>45062.35493652778</v>
      </c>
      <c r="H2018" s="3">
        <v>45068.680105624997</v>
      </c>
      <c r="I2018" s="2">
        <v>45068.680105624997</v>
      </c>
      <c r="J2018" s="5">
        <f t="shared" si="186"/>
        <v>6.3251690972174401</v>
      </c>
      <c r="K2018" s="12">
        <f t="shared" si="187"/>
        <v>6.3251690972174401</v>
      </c>
      <c r="L2018" s="5">
        <f t="shared" si="188"/>
        <v>151.80405833321856</v>
      </c>
      <c r="M2018" s="5">
        <v>16</v>
      </c>
      <c r="N2018" t="str">
        <f t="shared" si="189"/>
        <v>Prazo SLA não atendido</v>
      </c>
      <c r="O2018" s="19">
        <f t="shared" si="190"/>
        <v>9.4877536458261602</v>
      </c>
      <c r="P2018" t="str">
        <f t="shared" si="191"/>
        <v>Muito Acima do SLA</v>
      </c>
    </row>
    <row r="2019" spans="1:16" hidden="1" x14ac:dyDescent="0.3">
      <c r="A2019" s="1" t="s">
        <v>4697</v>
      </c>
      <c r="B2019" t="s">
        <v>4698</v>
      </c>
      <c r="C2019" t="s">
        <v>8</v>
      </c>
      <c r="D2019" t="s">
        <v>17</v>
      </c>
      <c r="F2019" s="3">
        <v>44824.4565987963</v>
      </c>
      <c r="G2019" s="2">
        <v>44824.4565987963</v>
      </c>
      <c r="H2019" s="3">
        <v>44830.796418506943</v>
      </c>
      <c r="I2019" s="2">
        <v>44830.796418506943</v>
      </c>
      <c r="J2019" s="5">
        <f t="shared" si="186"/>
        <v>6.3398197106434964</v>
      </c>
      <c r="K2019" s="12">
        <f t="shared" si="187"/>
        <v>6.3398197106434964</v>
      </c>
      <c r="L2019" s="5">
        <f t="shared" si="188"/>
        <v>152.15567305544391</v>
      </c>
      <c r="M2019" s="5">
        <v>16</v>
      </c>
      <c r="N2019" t="str">
        <f t="shared" si="189"/>
        <v>Prazo SLA não atendido</v>
      </c>
      <c r="O2019" s="19">
        <f t="shared" si="190"/>
        <v>9.5097295659652445</v>
      </c>
      <c r="P2019" t="str">
        <f t="shared" si="191"/>
        <v>Muito Acima do SLA</v>
      </c>
    </row>
    <row r="2020" spans="1:16" hidden="1" x14ac:dyDescent="0.3">
      <c r="A2020" s="1" t="s">
        <v>4388</v>
      </c>
      <c r="B2020" t="s">
        <v>4389</v>
      </c>
      <c r="C2020" t="s">
        <v>4047</v>
      </c>
      <c r="D2020" t="s">
        <v>17</v>
      </c>
      <c r="F2020" s="3">
        <v>44841.385432812502</v>
      </c>
      <c r="G2020" s="2">
        <v>44841.385432812502</v>
      </c>
      <c r="H2020" s="3">
        <v>44847.729227094911</v>
      </c>
      <c r="I2020" s="2">
        <v>44847.729227094911</v>
      </c>
      <c r="J2020" s="5">
        <f t="shared" si="186"/>
        <v>6.3437942824093625</v>
      </c>
      <c r="K2020" s="12">
        <f t="shared" si="187"/>
        <v>6.3437942824093625</v>
      </c>
      <c r="L2020" s="5">
        <f t="shared" si="188"/>
        <v>152.2510627778247</v>
      </c>
      <c r="M2020" s="5">
        <v>16</v>
      </c>
      <c r="N2020" t="str">
        <f t="shared" si="189"/>
        <v>Prazo SLA não atendido</v>
      </c>
      <c r="O2020" s="19">
        <f t="shared" si="190"/>
        <v>9.5156914236140437</v>
      </c>
      <c r="P2020" t="str">
        <f t="shared" si="191"/>
        <v>Muito Acima do SLA</v>
      </c>
    </row>
    <row r="2021" spans="1:16" hidden="1" x14ac:dyDescent="0.3">
      <c r="A2021" s="1" t="s">
        <v>4959</v>
      </c>
      <c r="B2021" t="s">
        <v>4960</v>
      </c>
      <c r="C2021" t="s">
        <v>109</v>
      </c>
      <c r="D2021" t="s">
        <v>9</v>
      </c>
      <c r="F2021" s="3">
        <v>44806.422214456019</v>
      </c>
      <c r="G2021" s="2">
        <v>44806.422214456019</v>
      </c>
      <c r="H2021" s="3">
        <v>44854.235196469905</v>
      </c>
      <c r="I2021" s="2">
        <v>44854.235196469905</v>
      </c>
      <c r="J2021" s="5">
        <f t="shared" si="186"/>
        <v>47.81298201388563</v>
      </c>
      <c r="K2021" s="12">
        <f t="shared" si="187"/>
        <v>47.81298201388563</v>
      </c>
      <c r="L2021" s="5">
        <f t="shared" si="188"/>
        <v>1147.5115683332551</v>
      </c>
      <c r="M2021" s="5">
        <v>120</v>
      </c>
      <c r="N2021" t="str">
        <f t="shared" si="189"/>
        <v>Prazo SLA não atendido</v>
      </c>
      <c r="O2021" s="19">
        <f t="shared" si="190"/>
        <v>9.5625964027771264</v>
      </c>
      <c r="P2021" t="str">
        <f t="shared" si="191"/>
        <v>Muito Acima do SLA</v>
      </c>
    </row>
    <row r="2022" spans="1:16" hidden="1" x14ac:dyDescent="0.3">
      <c r="A2022" s="1" t="s">
        <v>1788</v>
      </c>
      <c r="B2022" t="s">
        <v>1789</v>
      </c>
      <c r="C2022" t="s">
        <v>91</v>
      </c>
      <c r="D2022" t="s">
        <v>9</v>
      </c>
      <c r="F2022" s="3">
        <v>44993.664319606483</v>
      </c>
      <c r="G2022" s="2">
        <v>44993.664319606483</v>
      </c>
      <c r="H2022" s="3">
        <v>45041.641405439812</v>
      </c>
      <c r="I2022" s="2">
        <v>45041.641405439812</v>
      </c>
      <c r="J2022" s="5">
        <f t="shared" si="186"/>
        <v>47.977085833328601</v>
      </c>
      <c r="K2022" s="12">
        <f t="shared" si="187"/>
        <v>47.977085833328601</v>
      </c>
      <c r="L2022" s="5">
        <f t="shared" si="188"/>
        <v>1151.4500599998864</v>
      </c>
      <c r="M2022" s="5">
        <v>120</v>
      </c>
      <c r="N2022" t="str">
        <f t="shared" si="189"/>
        <v>Prazo SLA não atendido</v>
      </c>
      <c r="O2022" s="19">
        <f t="shared" si="190"/>
        <v>9.5954171666657206</v>
      </c>
      <c r="P2022" t="str">
        <f t="shared" si="191"/>
        <v>Muito Acima do SLA</v>
      </c>
    </row>
    <row r="2023" spans="1:16" hidden="1" x14ac:dyDescent="0.3">
      <c r="A2023" s="1" t="s">
        <v>3162</v>
      </c>
      <c r="B2023" t="s">
        <v>3163</v>
      </c>
      <c r="C2023" t="s">
        <v>26</v>
      </c>
      <c r="D2023" t="s">
        <v>13</v>
      </c>
      <c r="F2023" s="3">
        <v>44908.678813113424</v>
      </c>
      <c r="G2023" s="2">
        <v>44908.678813113424</v>
      </c>
      <c r="H2023" s="3">
        <v>44924.680873067133</v>
      </c>
      <c r="I2023" s="2">
        <v>44924.680873067133</v>
      </c>
      <c r="J2023" s="5">
        <f t="shared" si="186"/>
        <v>16.002059953709249</v>
      </c>
      <c r="K2023" s="12">
        <f t="shared" si="187"/>
        <v>16.002059953709249</v>
      </c>
      <c r="L2023" s="5">
        <f t="shared" si="188"/>
        <v>384.04943888902199</v>
      </c>
      <c r="M2023" s="5">
        <v>40</v>
      </c>
      <c r="N2023" t="str">
        <f t="shared" si="189"/>
        <v>Prazo SLA não atendido</v>
      </c>
      <c r="O2023" s="19">
        <f t="shared" si="190"/>
        <v>9.6012359722255489</v>
      </c>
      <c r="P2023" t="str">
        <f t="shared" si="191"/>
        <v>Muito Acima do SLA</v>
      </c>
    </row>
    <row r="2024" spans="1:16" hidden="1" x14ac:dyDescent="0.3">
      <c r="A2024" s="1" t="s">
        <v>2730</v>
      </c>
      <c r="B2024" t="s">
        <v>2731</v>
      </c>
      <c r="C2024" t="s">
        <v>91</v>
      </c>
      <c r="D2024" t="s">
        <v>23</v>
      </c>
      <c r="F2024" s="3">
        <v>44932.917684571759</v>
      </c>
      <c r="G2024" s="2">
        <v>44932.917684571759</v>
      </c>
      <c r="H2024" s="3">
        <v>45005.419264328702</v>
      </c>
      <c r="I2024" s="2">
        <v>45005.419264328702</v>
      </c>
      <c r="J2024" s="5">
        <f t="shared" si="186"/>
        <v>72.501579756943102</v>
      </c>
      <c r="K2024" s="12">
        <f t="shared" si="187"/>
        <v>72.501579756943102</v>
      </c>
      <c r="L2024" s="5">
        <f t="shared" si="188"/>
        <v>1740.0379141666344</v>
      </c>
      <c r="M2024" s="5">
        <v>180</v>
      </c>
      <c r="N2024" t="str">
        <f t="shared" si="189"/>
        <v>Prazo SLA não atendido</v>
      </c>
      <c r="O2024" s="19">
        <f t="shared" si="190"/>
        <v>9.666877300925746</v>
      </c>
      <c r="P2024" t="str">
        <f t="shared" si="191"/>
        <v>Muito Acima do SLA</v>
      </c>
    </row>
    <row r="2025" spans="1:16" hidden="1" x14ac:dyDescent="0.3">
      <c r="A2025" s="1" t="s">
        <v>2768</v>
      </c>
      <c r="B2025" t="s">
        <v>2769</v>
      </c>
      <c r="C2025" t="s">
        <v>1469</v>
      </c>
      <c r="D2025" t="s">
        <v>23</v>
      </c>
      <c r="F2025" s="3">
        <v>44932.59434265046</v>
      </c>
      <c r="G2025" s="2">
        <v>44932.59434265046</v>
      </c>
      <c r="H2025" s="3">
        <v>45005.547921215279</v>
      </c>
      <c r="I2025" s="2">
        <v>45005.547921215279</v>
      </c>
      <c r="J2025" s="5">
        <f t="shared" si="186"/>
        <v>72.953578564818599</v>
      </c>
      <c r="K2025" s="12">
        <f t="shared" si="187"/>
        <v>72.953578564818599</v>
      </c>
      <c r="L2025" s="5">
        <f t="shared" si="188"/>
        <v>1750.8858855556464</v>
      </c>
      <c r="M2025" s="5">
        <v>180</v>
      </c>
      <c r="N2025" t="str">
        <f t="shared" si="189"/>
        <v>Prazo SLA não atendido</v>
      </c>
      <c r="O2025" s="19">
        <f t="shared" si="190"/>
        <v>9.7271438086424791</v>
      </c>
      <c r="P2025" t="str">
        <f t="shared" si="191"/>
        <v>Muito Acima do SLA</v>
      </c>
    </row>
    <row r="2026" spans="1:16" hidden="1" x14ac:dyDescent="0.3">
      <c r="A2026" s="1" t="s">
        <v>5197</v>
      </c>
      <c r="B2026" t="s">
        <v>5198</v>
      </c>
      <c r="C2026" t="s">
        <v>4506</v>
      </c>
      <c r="D2026" t="s">
        <v>23</v>
      </c>
      <c r="F2026" s="3">
        <v>44792.440141539351</v>
      </c>
      <c r="G2026" s="2">
        <v>44792.440141539351</v>
      </c>
      <c r="H2026" s="3">
        <v>44865.586844143516</v>
      </c>
      <c r="I2026" s="2">
        <v>44865.586844143516</v>
      </c>
      <c r="J2026" s="5">
        <f t="shared" si="186"/>
        <v>73.146702604164602</v>
      </c>
      <c r="K2026" s="12">
        <f t="shared" si="187"/>
        <v>73.146702604164602</v>
      </c>
      <c r="L2026" s="5">
        <f t="shared" si="188"/>
        <v>1755.5208624999505</v>
      </c>
      <c r="M2026" s="5">
        <v>180</v>
      </c>
      <c r="N2026" t="str">
        <f t="shared" si="189"/>
        <v>Prazo SLA não atendido</v>
      </c>
      <c r="O2026" s="19">
        <f t="shared" si="190"/>
        <v>9.7528936805552799</v>
      </c>
      <c r="P2026" t="str">
        <f t="shared" si="191"/>
        <v>Muito Acima do SLA</v>
      </c>
    </row>
    <row r="2027" spans="1:16" hidden="1" x14ac:dyDescent="0.3">
      <c r="A2027" s="1" t="s">
        <v>1572</v>
      </c>
      <c r="B2027" t="s">
        <v>1573</v>
      </c>
      <c r="C2027" t="s">
        <v>117</v>
      </c>
      <c r="D2027" t="s">
        <v>9</v>
      </c>
      <c r="F2027" s="3">
        <v>45005.599763738428</v>
      </c>
      <c r="G2027" s="2">
        <v>45005.599763738428</v>
      </c>
      <c r="H2027" s="3">
        <v>45054.472865057869</v>
      </c>
      <c r="I2027" s="2">
        <v>45054.472865057869</v>
      </c>
      <c r="J2027" s="5">
        <f t="shared" si="186"/>
        <v>48.873101319441048</v>
      </c>
      <c r="K2027" s="12">
        <f t="shared" si="187"/>
        <v>48.873101319441048</v>
      </c>
      <c r="L2027" s="5">
        <f t="shared" si="188"/>
        <v>1172.9544316665852</v>
      </c>
      <c r="M2027" s="5">
        <v>120</v>
      </c>
      <c r="N2027" t="str">
        <f t="shared" si="189"/>
        <v>Prazo SLA não atendido</v>
      </c>
      <c r="O2027" s="19">
        <f t="shared" si="190"/>
        <v>9.7746202638882096</v>
      </c>
      <c r="P2027" t="str">
        <f t="shared" si="191"/>
        <v>Muito Acima do SLA</v>
      </c>
    </row>
    <row r="2028" spans="1:16" hidden="1" x14ac:dyDescent="0.3">
      <c r="A2028" s="1" t="s">
        <v>2624</v>
      </c>
      <c r="B2028" t="s">
        <v>2625</v>
      </c>
      <c r="C2028" t="s">
        <v>16</v>
      </c>
      <c r="D2028" t="s">
        <v>9</v>
      </c>
      <c r="F2028" s="3">
        <v>44939.44785459491</v>
      </c>
      <c r="G2028" s="2">
        <v>44939.44785459491</v>
      </c>
      <c r="H2028" s="3">
        <v>44988.736119351852</v>
      </c>
      <c r="I2028" s="2">
        <v>44988.736119351852</v>
      </c>
      <c r="J2028" s="5">
        <f t="shared" si="186"/>
        <v>49.288264756942226</v>
      </c>
      <c r="K2028" s="12">
        <f t="shared" si="187"/>
        <v>49.288264756942226</v>
      </c>
      <c r="L2028" s="5">
        <f t="shared" si="188"/>
        <v>1182.9183541666134</v>
      </c>
      <c r="M2028" s="5">
        <v>120</v>
      </c>
      <c r="N2028" t="str">
        <f t="shared" si="189"/>
        <v>Prazo SLA não atendido</v>
      </c>
      <c r="O2028" s="19">
        <f t="shared" si="190"/>
        <v>9.8576529513884452</v>
      </c>
      <c r="P2028" t="str">
        <f t="shared" si="191"/>
        <v>Muito Acima do SLA</v>
      </c>
    </row>
    <row r="2029" spans="1:16" hidden="1" x14ac:dyDescent="0.3">
      <c r="A2029" s="1" t="s">
        <v>1669</v>
      </c>
      <c r="B2029" t="s">
        <v>1670</v>
      </c>
      <c r="C2029" t="s">
        <v>16</v>
      </c>
      <c r="D2029" t="s">
        <v>17</v>
      </c>
      <c r="F2029" s="3">
        <v>45000.826695127318</v>
      </c>
      <c r="G2029" s="2">
        <v>45000.826695127318</v>
      </c>
      <c r="H2029" s="3">
        <v>45007.450144733797</v>
      </c>
      <c r="I2029" s="2">
        <v>45007.450144733797</v>
      </c>
      <c r="J2029" s="5">
        <f t="shared" si="186"/>
        <v>6.623449606478971</v>
      </c>
      <c r="K2029" s="12">
        <f t="shared" si="187"/>
        <v>6.623449606478971</v>
      </c>
      <c r="L2029" s="5">
        <f t="shared" si="188"/>
        <v>158.9627905554953</v>
      </c>
      <c r="M2029" s="5">
        <v>16</v>
      </c>
      <c r="N2029" t="str">
        <f t="shared" si="189"/>
        <v>Prazo SLA não atendido</v>
      </c>
      <c r="O2029" s="19">
        <f t="shared" si="190"/>
        <v>9.9351744097184564</v>
      </c>
      <c r="P2029" t="str">
        <f t="shared" si="191"/>
        <v>Muito Acima do SLA</v>
      </c>
    </row>
    <row r="2030" spans="1:16" hidden="1" x14ac:dyDescent="0.3">
      <c r="A2030" s="1" t="s">
        <v>3941</v>
      </c>
      <c r="B2030" t="s">
        <v>3942</v>
      </c>
      <c r="C2030" t="s">
        <v>91</v>
      </c>
      <c r="D2030" t="s">
        <v>23</v>
      </c>
      <c r="F2030" s="3">
        <v>44865.39537859954</v>
      </c>
      <c r="G2030" s="2">
        <v>44865.39537859954</v>
      </c>
      <c r="H2030" s="3">
        <v>44939.917581678237</v>
      </c>
      <c r="I2030" s="2">
        <v>44939.917581678237</v>
      </c>
      <c r="J2030" s="5">
        <f t="shared" si="186"/>
        <v>74.522203078697203</v>
      </c>
      <c r="K2030" s="12">
        <f t="shared" si="187"/>
        <v>74.522203078697203</v>
      </c>
      <c r="L2030" s="5">
        <f t="shared" si="188"/>
        <v>1788.5328738887329</v>
      </c>
      <c r="M2030" s="5">
        <v>180</v>
      </c>
      <c r="N2030" t="str">
        <f t="shared" si="189"/>
        <v>Prazo SLA não atendido</v>
      </c>
      <c r="O2030" s="19">
        <f t="shared" si="190"/>
        <v>9.9362937438262939</v>
      </c>
      <c r="P2030" t="str">
        <f t="shared" si="191"/>
        <v>Muito Acima do SLA</v>
      </c>
    </row>
    <row r="2031" spans="1:16" hidden="1" x14ac:dyDescent="0.3">
      <c r="A2031" s="1" t="s">
        <v>1247</v>
      </c>
      <c r="B2031" t="s">
        <v>1248</v>
      </c>
      <c r="C2031" t="s">
        <v>16</v>
      </c>
      <c r="D2031" t="s">
        <v>17</v>
      </c>
      <c r="F2031" s="3">
        <v>45020.719242372688</v>
      </c>
      <c r="G2031" s="2">
        <v>45020.719242372688</v>
      </c>
      <c r="H2031" s="3">
        <v>45027.361007118052</v>
      </c>
      <c r="I2031" s="2">
        <v>45027.361007118052</v>
      </c>
      <c r="J2031" s="5">
        <f t="shared" si="186"/>
        <v>6.6417647453636164</v>
      </c>
      <c r="K2031" s="12">
        <f t="shared" si="187"/>
        <v>6.6417647453636164</v>
      </c>
      <c r="L2031" s="5">
        <f t="shared" si="188"/>
        <v>159.40235388872679</v>
      </c>
      <c r="M2031" s="5">
        <v>16</v>
      </c>
      <c r="N2031" t="str">
        <f t="shared" si="189"/>
        <v>Prazo SLA não atendido</v>
      </c>
      <c r="O2031" s="19">
        <f t="shared" si="190"/>
        <v>9.9626471180454246</v>
      </c>
      <c r="P2031" t="str">
        <f t="shared" si="191"/>
        <v>Muito Acima do SLA</v>
      </c>
    </row>
    <row r="2032" spans="1:16" hidden="1" x14ac:dyDescent="0.3">
      <c r="A2032" s="1" t="s">
        <v>5929</v>
      </c>
      <c r="B2032" t="s">
        <v>5930</v>
      </c>
      <c r="C2032" t="s">
        <v>109</v>
      </c>
      <c r="D2032" t="s">
        <v>9</v>
      </c>
      <c r="F2032" s="3">
        <v>44754.663416377312</v>
      </c>
      <c r="G2032" s="2">
        <v>44754.663416377312</v>
      </c>
      <c r="H2032" s="3">
        <v>44804.640237175925</v>
      </c>
      <c r="I2032" s="2">
        <v>44804.640237175925</v>
      </c>
      <c r="J2032" s="5">
        <f t="shared" si="186"/>
        <v>49.976820798612607</v>
      </c>
      <c r="K2032" s="12">
        <f t="shared" si="187"/>
        <v>49.976820798612607</v>
      </c>
      <c r="L2032" s="5">
        <f t="shared" si="188"/>
        <v>1199.4436991667026</v>
      </c>
      <c r="M2032" s="5">
        <v>120</v>
      </c>
      <c r="N2032" t="str">
        <f t="shared" si="189"/>
        <v>Prazo SLA não atendido</v>
      </c>
      <c r="O2032" s="19">
        <f t="shared" si="190"/>
        <v>9.9953641597225218</v>
      </c>
      <c r="P2032" t="str">
        <f t="shared" si="191"/>
        <v>Muito Acima do SLA</v>
      </c>
    </row>
    <row r="2033" spans="1:16" hidden="1" x14ac:dyDescent="0.3">
      <c r="A2033" s="1" t="s">
        <v>2549</v>
      </c>
      <c r="B2033" t="s">
        <v>2550</v>
      </c>
      <c r="C2033" t="s">
        <v>16</v>
      </c>
      <c r="D2033" t="s">
        <v>9</v>
      </c>
      <c r="F2033" s="3">
        <v>44945.431805</v>
      </c>
      <c r="G2033" s="2">
        <v>44945.431805</v>
      </c>
      <c r="H2033" s="3">
        <v>44995.445039050923</v>
      </c>
      <c r="I2033" s="2">
        <v>44995.445039050923</v>
      </c>
      <c r="J2033" s="5">
        <f t="shared" si="186"/>
        <v>50.01323405092262</v>
      </c>
      <c r="K2033" s="12">
        <f t="shared" si="187"/>
        <v>50.01323405092262</v>
      </c>
      <c r="L2033" s="5">
        <f t="shared" si="188"/>
        <v>1200.3176172221429</v>
      </c>
      <c r="M2033" s="5">
        <v>120</v>
      </c>
      <c r="N2033" t="str">
        <f t="shared" si="189"/>
        <v>Prazo SLA não atendido</v>
      </c>
      <c r="O2033" s="19">
        <f t="shared" si="190"/>
        <v>10.002646810184524</v>
      </c>
      <c r="P2033" t="str">
        <f t="shared" si="191"/>
        <v>Muito Acima do SLA</v>
      </c>
    </row>
    <row r="2034" spans="1:16" hidden="1" x14ac:dyDescent="0.3">
      <c r="A2034" s="1" t="s">
        <v>5510</v>
      </c>
      <c r="B2034" t="s">
        <v>5511</v>
      </c>
      <c r="C2034" t="s">
        <v>1005</v>
      </c>
      <c r="D2034" t="s">
        <v>17</v>
      </c>
      <c r="F2034" s="3">
        <v>44774.725909942128</v>
      </c>
      <c r="G2034" s="2">
        <v>44774.725909942128</v>
      </c>
      <c r="H2034" s="3">
        <v>44781.443964409722</v>
      </c>
      <c r="I2034" s="2">
        <v>44781.443964409722</v>
      </c>
      <c r="J2034" s="5">
        <f t="shared" si="186"/>
        <v>6.7180544675939018</v>
      </c>
      <c r="K2034" s="12">
        <f t="shared" si="187"/>
        <v>6.7180544675939018</v>
      </c>
      <c r="L2034" s="5">
        <f t="shared" si="188"/>
        <v>161.23330722225364</v>
      </c>
      <c r="M2034" s="5">
        <v>16</v>
      </c>
      <c r="N2034" t="str">
        <f t="shared" si="189"/>
        <v>Prazo SLA não atendido</v>
      </c>
      <c r="O2034" s="19">
        <f t="shared" si="190"/>
        <v>10.077081701390853</v>
      </c>
      <c r="P2034" t="str">
        <f t="shared" si="191"/>
        <v>Muito Acima do SLA</v>
      </c>
    </row>
    <row r="2035" spans="1:16" hidden="1" x14ac:dyDescent="0.3">
      <c r="A2035" s="1" t="s">
        <v>1635</v>
      </c>
      <c r="B2035" t="s">
        <v>1636</v>
      </c>
      <c r="C2035" t="s">
        <v>16</v>
      </c>
      <c r="D2035" t="s">
        <v>17</v>
      </c>
      <c r="F2035" s="3">
        <v>45001.657417812501</v>
      </c>
      <c r="G2035" s="2">
        <v>45001.657417812501</v>
      </c>
      <c r="H2035" s="3">
        <v>45008.380998692126</v>
      </c>
      <c r="I2035" s="2">
        <v>45008.380998692126</v>
      </c>
      <c r="J2035" s="5">
        <f t="shared" si="186"/>
        <v>6.723580879624933</v>
      </c>
      <c r="K2035" s="12">
        <f t="shared" si="187"/>
        <v>6.723580879624933</v>
      </c>
      <c r="L2035" s="5">
        <f t="shared" si="188"/>
        <v>161.36594111099839</v>
      </c>
      <c r="M2035" s="5">
        <v>16</v>
      </c>
      <c r="N2035" t="str">
        <f t="shared" si="189"/>
        <v>Prazo SLA não atendido</v>
      </c>
      <c r="O2035" s="19">
        <f t="shared" si="190"/>
        <v>10.0853713194374</v>
      </c>
      <c r="P2035" t="str">
        <f t="shared" si="191"/>
        <v>Muito Acima do SLA</v>
      </c>
    </row>
    <row r="2036" spans="1:16" hidden="1" x14ac:dyDescent="0.3">
      <c r="A2036" s="1" t="s">
        <v>1638</v>
      </c>
      <c r="B2036" t="s">
        <v>1639</v>
      </c>
      <c r="C2036" t="s">
        <v>16</v>
      </c>
      <c r="D2036" t="s">
        <v>17</v>
      </c>
      <c r="F2036" s="3">
        <v>45001.65433016204</v>
      </c>
      <c r="G2036" s="2">
        <v>45001.65433016204</v>
      </c>
      <c r="H2036" s="3">
        <v>45008.38680954861</v>
      </c>
      <c r="I2036" s="2">
        <v>45008.38680954861</v>
      </c>
      <c r="J2036" s="5">
        <f t="shared" si="186"/>
        <v>6.7324793865700485</v>
      </c>
      <c r="K2036" s="12">
        <f t="shared" si="187"/>
        <v>6.7324793865700485</v>
      </c>
      <c r="L2036" s="5">
        <f t="shared" si="188"/>
        <v>161.57950527768116</v>
      </c>
      <c r="M2036" s="5">
        <v>16</v>
      </c>
      <c r="N2036" t="str">
        <f t="shared" si="189"/>
        <v>Prazo SLA não atendido</v>
      </c>
      <c r="O2036" s="19">
        <f t="shared" si="190"/>
        <v>10.098719079855073</v>
      </c>
      <c r="P2036" t="str">
        <f t="shared" si="191"/>
        <v>Muito Acima do SLA</v>
      </c>
    </row>
    <row r="2037" spans="1:16" hidden="1" x14ac:dyDescent="0.3">
      <c r="A2037" s="1" t="s">
        <v>224</v>
      </c>
      <c r="B2037" t="s">
        <v>225</v>
      </c>
      <c r="C2037" t="s">
        <v>16</v>
      </c>
      <c r="D2037" t="s">
        <v>17</v>
      </c>
      <c r="F2037" s="3">
        <v>45090.744495636573</v>
      </c>
      <c r="G2037" s="2">
        <v>45090.744495636573</v>
      </c>
      <c r="H2037" s="3">
        <v>45097.486534988428</v>
      </c>
      <c r="I2037" s="2">
        <v>45097.486534988428</v>
      </c>
      <c r="J2037" s="5">
        <f t="shared" si="186"/>
        <v>6.7420393518550554</v>
      </c>
      <c r="K2037" s="12">
        <f t="shared" si="187"/>
        <v>6.7420393518550554</v>
      </c>
      <c r="L2037" s="5">
        <f t="shared" si="188"/>
        <v>161.80894444452133</v>
      </c>
      <c r="M2037" s="5">
        <v>16</v>
      </c>
      <c r="N2037" t="str">
        <f t="shared" si="189"/>
        <v>Prazo SLA não atendido</v>
      </c>
      <c r="O2037" s="19">
        <f t="shared" si="190"/>
        <v>10.113059027782583</v>
      </c>
      <c r="P2037" t="str">
        <f t="shared" si="191"/>
        <v>Muito Acima do SLA</v>
      </c>
    </row>
    <row r="2038" spans="1:16" hidden="1" x14ac:dyDescent="0.3">
      <c r="A2038" s="1" t="s">
        <v>5310</v>
      </c>
      <c r="B2038" t="s">
        <v>5311</v>
      </c>
      <c r="C2038" t="s">
        <v>4506</v>
      </c>
      <c r="D2038" t="s">
        <v>23</v>
      </c>
      <c r="F2038" s="3">
        <v>44784.836299826391</v>
      </c>
      <c r="G2038" s="2">
        <v>44784.836299826391</v>
      </c>
      <c r="H2038" s="3">
        <v>44860.690404421293</v>
      </c>
      <c r="I2038" s="2">
        <v>44860.690404421293</v>
      </c>
      <c r="J2038" s="5">
        <f t="shared" si="186"/>
        <v>75.85410459490231</v>
      </c>
      <c r="K2038" s="12">
        <f t="shared" si="187"/>
        <v>75.85410459490231</v>
      </c>
      <c r="L2038" s="5">
        <f t="shared" si="188"/>
        <v>1820.4985102776554</v>
      </c>
      <c r="M2038" s="5">
        <v>180</v>
      </c>
      <c r="N2038" t="str">
        <f t="shared" si="189"/>
        <v>Prazo SLA não atendido</v>
      </c>
      <c r="O2038" s="19">
        <f t="shared" si="190"/>
        <v>10.113880612653642</v>
      </c>
      <c r="P2038" t="str">
        <f t="shared" si="191"/>
        <v>Muito Acima do SLA</v>
      </c>
    </row>
    <row r="2039" spans="1:16" hidden="1" x14ac:dyDescent="0.3">
      <c r="A2039" s="1" t="s">
        <v>2598</v>
      </c>
      <c r="B2039" t="s">
        <v>2599</v>
      </c>
      <c r="C2039" t="s">
        <v>12</v>
      </c>
      <c r="D2039" t="s">
        <v>68</v>
      </c>
      <c r="F2039" s="3">
        <v>44942.50283449074</v>
      </c>
      <c r="G2039" s="2">
        <v>44942.50283449074</v>
      </c>
      <c r="H2039" s="3">
        <v>44952.617893969909</v>
      </c>
      <c r="I2039" s="2">
        <v>44952.617893969909</v>
      </c>
      <c r="J2039" s="5">
        <f t="shared" si="186"/>
        <v>10.115059479168849</v>
      </c>
      <c r="K2039" s="12">
        <f t="shared" si="187"/>
        <v>10.115059479168849</v>
      </c>
      <c r="L2039" s="5">
        <f t="shared" si="188"/>
        <v>242.76142750005238</v>
      </c>
      <c r="M2039" s="5">
        <v>24</v>
      </c>
      <c r="N2039" t="str">
        <f t="shared" si="189"/>
        <v>Prazo SLA não atendido</v>
      </c>
      <c r="O2039" s="19">
        <f t="shared" si="190"/>
        <v>10.115059479168849</v>
      </c>
      <c r="P2039" t="str">
        <f t="shared" si="191"/>
        <v>Muito Acima do SLA</v>
      </c>
    </row>
    <row r="2040" spans="1:16" hidden="1" x14ac:dyDescent="0.3">
      <c r="A2040" s="1" t="s">
        <v>2910</v>
      </c>
      <c r="B2040" t="s">
        <v>2911</v>
      </c>
      <c r="C2040" t="s">
        <v>109</v>
      </c>
      <c r="D2040" t="s">
        <v>17</v>
      </c>
      <c r="F2040" s="3">
        <v>44922.714666145832</v>
      </c>
      <c r="G2040" s="2">
        <v>44922.714666145832</v>
      </c>
      <c r="H2040" s="3">
        <v>44929.460557523147</v>
      </c>
      <c r="I2040" s="2">
        <v>44929.460557523147</v>
      </c>
      <c r="J2040" s="5">
        <f t="shared" si="186"/>
        <v>6.7458913773152744</v>
      </c>
      <c r="K2040" s="12">
        <f t="shared" si="187"/>
        <v>6.7458913773152744</v>
      </c>
      <c r="L2040" s="5">
        <f t="shared" si="188"/>
        <v>161.90139305556659</v>
      </c>
      <c r="M2040" s="5">
        <v>16</v>
      </c>
      <c r="N2040" t="str">
        <f t="shared" si="189"/>
        <v>Prazo SLA não atendido</v>
      </c>
      <c r="O2040" s="19">
        <f t="shared" si="190"/>
        <v>10.118837065972912</v>
      </c>
      <c r="P2040" t="str">
        <f t="shared" si="191"/>
        <v>Muito Acima do SLA</v>
      </c>
    </row>
    <row r="2041" spans="1:16" hidden="1" x14ac:dyDescent="0.3">
      <c r="A2041" s="1" t="s">
        <v>2912</v>
      </c>
      <c r="B2041" t="s">
        <v>2911</v>
      </c>
      <c r="C2041" t="s">
        <v>109</v>
      </c>
      <c r="D2041" t="s">
        <v>17</v>
      </c>
      <c r="F2041" s="3">
        <v>44922.713531099536</v>
      </c>
      <c r="G2041" s="2">
        <v>44922.713531099536</v>
      </c>
      <c r="H2041" s="3">
        <v>44929.460362916667</v>
      </c>
      <c r="I2041" s="2">
        <v>44929.460362916667</v>
      </c>
      <c r="J2041" s="5">
        <f t="shared" si="186"/>
        <v>6.7468318171304418</v>
      </c>
      <c r="K2041" s="12">
        <f t="shared" si="187"/>
        <v>6.7468318171304418</v>
      </c>
      <c r="L2041" s="5">
        <f t="shared" si="188"/>
        <v>161.9239636111306</v>
      </c>
      <c r="M2041" s="5">
        <v>16</v>
      </c>
      <c r="N2041" t="str">
        <f t="shared" si="189"/>
        <v>Prazo SLA não atendido</v>
      </c>
      <c r="O2041" s="19">
        <f t="shared" si="190"/>
        <v>10.120247725695663</v>
      </c>
      <c r="P2041" t="str">
        <f t="shared" si="191"/>
        <v>Muito Acima do SLA</v>
      </c>
    </row>
    <row r="2042" spans="1:16" hidden="1" x14ac:dyDescent="0.3">
      <c r="A2042" s="1" t="s">
        <v>783</v>
      </c>
      <c r="B2042" t="s">
        <v>784</v>
      </c>
      <c r="C2042" t="s">
        <v>109</v>
      </c>
      <c r="D2042" t="s">
        <v>17</v>
      </c>
      <c r="F2042" s="3">
        <v>45050.713286874998</v>
      </c>
      <c r="G2042" s="2">
        <v>45050.713286874998</v>
      </c>
      <c r="H2042" s="3">
        <v>45057.461656747684</v>
      </c>
      <c r="I2042" s="2">
        <v>45057.461656747684</v>
      </c>
      <c r="J2042" s="5">
        <f t="shared" si="186"/>
        <v>6.7483698726864532</v>
      </c>
      <c r="K2042" s="12">
        <f t="shared" si="187"/>
        <v>6.7483698726864532</v>
      </c>
      <c r="L2042" s="5">
        <f t="shared" si="188"/>
        <v>161.96087694447488</v>
      </c>
      <c r="M2042" s="5">
        <v>16</v>
      </c>
      <c r="N2042" t="str">
        <f t="shared" si="189"/>
        <v>Prazo SLA não atendido</v>
      </c>
      <c r="O2042" s="19">
        <f t="shared" si="190"/>
        <v>10.12255480902968</v>
      </c>
      <c r="P2042" t="str">
        <f t="shared" si="191"/>
        <v>Muito Acima do SLA</v>
      </c>
    </row>
    <row r="2043" spans="1:16" hidden="1" x14ac:dyDescent="0.3">
      <c r="A2043" s="1" t="s">
        <v>258</v>
      </c>
      <c r="B2043" t="s">
        <v>259</v>
      </c>
      <c r="C2043" t="s">
        <v>12</v>
      </c>
      <c r="D2043" t="s">
        <v>17</v>
      </c>
      <c r="F2043" s="3">
        <v>45084.683391180559</v>
      </c>
      <c r="G2043" s="2">
        <v>45084.683391180559</v>
      </c>
      <c r="H2043" s="3">
        <v>45091.433544675929</v>
      </c>
      <c r="I2043" s="2">
        <v>45091.433544675929</v>
      </c>
      <c r="J2043" s="5">
        <f t="shared" si="186"/>
        <v>6.7501534953698865</v>
      </c>
      <c r="K2043" s="12">
        <f t="shared" si="187"/>
        <v>6.7501534953698865</v>
      </c>
      <c r="L2043" s="5">
        <f t="shared" si="188"/>
        <v>162.00368388887728</v>
      </c>
      <c r="M2043" s="5">
        <v>16</v>
      </c>
      <c r="N2043" t="str">
        <f t="shared" si="189"/>
        <v>Prazo SLA não atendido</v>
      </c>
      <c r="O2043" s="19">
        <f t="shared" si="190"/>
        <v>10.12523024305483</v>
      </c>
      <c r="P2043" t="str">
        <f t="shared" si="191"/>
        <v>Muito Acima do SLA</v>
      </c>
    </row>
    <row r="2044" spans="1:16" hidden="1" x14ac:dyDescent="0.3">
      <c r="A2044" s="1" t="s">
        <v>2995</v>
      </c>
      <c r="B2044" t="s">
        <v>2170</v>
      </c>
      <c r="C2044" t="s">
        <v>22</v>
      </c>
      <c r="D2044" t="s">
        <v>23</v>
      </c>
      <c r="F2044" s="3">
        <v>44917.599014386571</v>
      </c>
      <c r="G2044" s="2">
        <v>44917.599014386571</v>
      </c>
      <c r="H2044" s="3">
        <v>44993.640356828706</v>
      </c>
      <c r="I2044" s="2">
        <v>44993.640356828706</v>
      </c>
      <c r="J2044" s="5">
        <f t="shared" si="186"/>
        <v>76.041342442134919</v>
      </c>
      <c r="K2044" s="12">
        <f t="shared" si="187"/>
        <v>76.041342442134919</v>
      </c>
      <c r="L2044" s="5">
        <f t="shared" si="188"/>
        <v>1824.9922186112381</v>
      </c>
      <c r="M2044" s="5">
        <v>180</v>
      </c>
      <c r="N2044" t="str">
        <f t="shared" si="189"/>
        <v>Prazo SLA não atendido</v>
      </c>
      <c r="O2044" s="19">
        <f t="shared" si="190"/>
        <v>10.138845658951322</v>
      </c>
      <c r="P2044" t="str">
        <f t="shared" si="191"/>
        <v>Muito Acima do SLA</v>
      </c>
    </row>
    <row r="2045" spans="1:16" hidden="1" x14ac:dyDescent="0.3">
      <c r="A2045" s="1" t="s">
        <v>2919</v>
      </c>
      <c r="B2045" t="s">
        <v>2911</v>
      </c>
      <c r="C2045" t="s">
        <v>109</v>
      </c>
      <c r="D2045" t="s">
        <v>17</v>
      </c>
      <c r="F2045" s="3">
        <v>44922.693091064815</v>
      </c>
      <c r="G2045" s="2">
        <v>44922.693091064815</v>
      </c>
      <c r="H2045" s="3">
        <v>44929.460708159721</v>
      </c>
      <c r="I2045" s="2">
        <v>44929.460708159721</v>
      </c>
      <c r="J2045" s="5">
        <f t="shared" si="186"/>
        <v>6.7676170949052903</v>
      </c>
      <c r="K2045" s="12">
        <f t="shared" si="187"/>
        <v>6.7676170949052903</v>
      </c>
      <c r="L2045" s="5">
        <f t="shared" si="188"/>
        <v>162.42281027772697</v>
      </c>
      <c r="M2045" s="5">
        <v>16</v>
      </c>
      <c r="N2045" t="str">
        <f t="shared" si="189"/>
        <v>Prazo SLA não atendido</v>
      </c>
      <c r="O2045" s="19">
        <f t="shared" si="190"/>
        <v>10.151425642357935</v>
      </c>
      <c r="P2045" t="str">
        <f t="shared" si="191"/>
        <v>Muito Acima do SLA</v>
      </c>
    </row>
    <row r="2046" spans="1:16" hidden="1" x14ac:dyDescent="0.3">
      <c r="A2046" s="1" t="s">
        <v>5814</v>
      </c>
      <c r="B2046" t="s">
        <v>5811</v>
      </c>
      <c r="C2046" t="s">
        <v>26</v>
      </c>
      <c r="D2046" t="s">
        <v>912</v>
      </c>
      <c r="F2046" s="3">
        <v>44760.75149422454</v>
      </c>
      <c r="G2046" s="2">
        <v>44760.75149422454</v>
      </c>
      <c r="H2046" s="3">
        <v>44777.671449444446</v>
      </c>
      <c r="I2046" s="2">
        <v>44777.671449444446</v>
      </c>
      <c r="J2046" s="5">
        <f t="shared" si="186"/>
        <v>16.919955219906115</v>
      </c>
      <c r="K2046" s="12">
        <f t="shared" si="187"/>
        <v>16.919955219906115</v>
      </c>
      <c r="L2046" s="5">
        <f t="shared" si="188"/>
        <v>406.07892527774675</v>
      </c>
      <c r="M2046" s="5">
        <v>40</v>
      </c>
      <c r="N2046" t="str">
        <f t="shared" si="189"/>
        <v>Prazo SLA não atendido</v>
      </c>
      <c r="O2046" s="19">
        <f t="shared" si="190"/>
        <v>10.151973131943668</v>
      </c>
      <c r="P2046" t="str">
        <f t="shared" si="191"/>
        <v>Muito Acima do SLA</v>
      </c>
    </row>
    <row r="2047" spans="1:16" hidden="1" x14ac:dyDescent="0.3">
      <c r="A2047" s="1" t="s">
        <v>1249</v>
      </c>
      <c r="B2047" t="s">
        <v>1250</v>
      </c>
      <c r="C2047" t="s">
        <v>16</v>
      </c>
      <c r="D2047" t="s">
        <v>17</v>
      </c>
      <c r="F2047" s="3">
        <v>45020.71834078704</v>
      </c>
      <c r="G2047" s="2">
        <v>45020.71834078704</v>
      </c>
      <c r="H2047" s="3">
        <v>45027.486489594907</v>
      </c>
      <c r="I2047" s="2">
        <v>45027.486489594907</v>
      </c>
      <c r="J2047" s="5">
        <f t="shared" si="186"/>
        <v>6.7681488078669645</v>
      </c>
      <c r="K2047" s="12">
        <f t="shared" si="187"/>
        <v>6.7681488078669645</v>
      </c>
      <c r="L2047" s="5">
        <f t="shared" si="188"/>
        <v>162.43557138880715</v>
      </c>
      <c r="M2047" s="5">
        <v>16</v>
      </c>
      <c r="N2047" t="str">
        <f t="shared" si="189"/>
        <v>Prazo SLA não atendido</v>
      </c>
      <c r="O2047" s="19">
        <f t="shared" si="190"/>
        <v>10.152223211800447</v>
      </c>
      <c r="P2047" t="str">
        <f t="shared" si="191"/>
        <v>Muito Acima do SLA</v>
      </c>
    </row>
    <row r="2048" spans="1:16" hidden="1" x14ac:dyDescent="0.3">
      <c r="A2048" s="1" t="s">
        <v>5810</v>
      </c>
      <c r="B2048" t="s">
        <v>5811</v>
      </c>
      <c r="C2048" t="s">
        <v>26</v>
      </c>
      <c r="D2048" t="s">
        <v>912</v>
      </c>
      <c r="F2048" s="3">
        <v>44760.753778483799</v>
      </c>
      <c r="G2048" s="2">
        <v>44760.753778483799</v>
      </c>
      <c r="H2048" s="3">
        <v>44777.675877731483</v>
      </c>
      <c r="I2048" s="2">
        <v>44777.675877731483</v>
      </c>
      <c r="J2048" s="5">
        <f t="shared" si="186"/>
        <v>16.922099247683946</v>
      </c>
      <c r="K2048" s="12">
        <f t="shared" si="187"/>
        <v>16.922099247683946</v>
      </c>
      <c r="L2048" s="5">
        <f t="shared" si="188"/>
        <v>406.13038194441469</v>
      </c>
      <c r="M2048" s="5">
        <v>40</v>
      </c>
      <c r="N2048" t="str">
        <f t="shared" si="189"/>
        <v>Prazo SLA não atendido</v>
      </c>
      <c r="O2048" s="19">
        <f t="shared" si="190"/>
        <v>10.153259548610368</v>
      </c>
      <c r="P2048" t="str">
        <f t="shared" si="191"/>
        <v>Muito Acima do SLA</v>
      </c>
    </row>
    <row r="2049" spans="1:16" hidden="1" x14ac:dyDescent="0.3">
      <c r="A2049" s="1" t="s">
        <v>2920</v>
      </c>
      <c r="B2049" t="s">
        <v>2911</v>
      </c>
      <c r="C2049" t="s">
        <v>109</v>
      </c>
      <c r="D2049" t="s">
        <v>17</v>
      </c>
      <c r="F2049" s="3">
        <v>44922.69171082176</v>
      </c>
      <c r="G2049" s="2">
        <v>44922.69171082176</v>
      </c>
      <c r="H2049" s="3">
        <v>44929.46089923611</v>
      </c>
      <c r="I2049" s="2">
        <v>44929.46089923611</v>
      </c>
      <c r="J2049" s="5">
        <f t="shared" si="186"/>
        <v>6.7691884143496281</v>
      </c>
      <c r="K2049" s="12">
        <f t="shared" si="187"/>
        <v>6.7691884143496281</v>
      </c>
      <c r="L2049" s="5">
        <f t="shared" si="188"/>
        <v>162.46052194439108</v>
      </c>
      <c r="M2049" s="5">
        <v>16</v>
      </c>
      <c r="N2049" t="str">
        <f t="shared" si="189"/>
        <v>Prazo SLA não atendido</v>
      </c>
      <c r="O2049" s="19">
        <f t="shared" si="190"/>
        <v>10.153782621524442</v>
      </c>
      <c r="P2049" t="str">
        <f t="shared" si="191"/>
        <v>Muito Acima do SLA</v>
      </c>
    </row>
    <row r="2050" spans="1:16" hidden="1" x14ac:dyDescent="0.3">
      <c r="A2050" s="1" t="s">
        <v>277</v>
      </c>
      <c r="B2050" t="s">
        <v>278</v>
      </c>
      <c r="C2050" t="s">
        <v>26</v>
      </c>
      <c r="D2050" t="s">
        <v>17</v>
      </c>
      <c r="F2050" s="3">
        <v>45083.635333530096</v>
      </c>
      <c r="G2050" s="2">
        <v>45083.635333530096</v>
      </c>
      <c r="H2050" s="3">
        <v>45090.405086608793</v>
      </c>
      <c r="I2050" s="2">
        <v>45090.405086608793</v>
      </c>
      <c r="J2050" s="5">
        <f t="shared" ref="J2050:J2113" si="192">H2050-F2050</f>
        <v>6.7697530786972493</v>
      </c>
      <c r="K2050" s="12">
        <f t="shared" ref="K2050:K2113" si="193">I2050-G2050</f>
        <v>6.7697530786972493</v>
      </c>
      <c r="L2050" s="5">
        <f t="shared" ref="L2050:L2113" si="194">J2050*24</f>
        <v>162.47407388873398</v>
      </c>
      <c r="M2050" s="5">
        <v>16</v>
      </c>
      <c r="N2050" t="str">
        <f t="shared" ref="N2050:N2113" si="195">IFERROR(IF(L2050&gt;=M2050,"Prazo SLA não atendido","Prazo SLA atendido"),"Serviço não cadastrado")</f>
        <v>Prazo SLA não atendido</v>
      </c>
      <c r="O2050" s="19">
        <f t="shared" ref="O2050:O2113" si="196">(L2050/M2050)</f>
        <v>10.154629618045874</v>
      </c>
      <c r="P2050" t="str">
        <f t="shared" ref="P2050:P2113" si="197">IFERROR(IF(AND(O2050&gt;=101%,O2050&lt;=200%),"Acima do SLA",IF(AND(O2050&gt;200%),"Muito Acima do SLA")),"Sem meta")</f>
        <v>Muito Acima do SLA</v>
      </c>
    </row>
    <row r="2051" spans="1:16" hidden="1" x14ac:dyDescent="0.3">
      <c r="A2051" s="1" t="s">
        <v>5818</v>
      </c>
      <c r="B2051" t="s">
        <v>5811</v>
      </c>
      <c r="C2051" t="s">
        <v>26</v>
      </c>
      <c r="D2051" t="s">
        <v>912</v>
      </c>
      <c r="F2051" s="3">
        <v>44760.740768993055</v>
      </c>
      <c r="G2051" s="2">
        <v>44760.740768993055</v>
      </c>
      <c r="H2051" s="3">
        <v>44777.674881041668</v>
      </c>
      <c r="I2051" s="2">
        <v>44777.674881041668</v>
      </c>
      <c r="J2051" s="5">
        <f t="shared" si="192"/>
        <v>16.934112048613315</v>
      </c>
      <c r="K2051" s="12">
        <f t="shared" si="193"/>
        <v>16.934112048613315</v>
      </c>
      <c r="L2051" s="5">
        <f t="shared" si="194"/>
        <v>406.41868916671956</v>
      </c>
      <c r="M2051" s="5">
        <v>40</v>
      </c>
      <c r="N2051" t="str">
        <f t="shared" si="195"/>
        <v>Prazo SLA não atendido</v>
      </c>
      <c r="O2051" s="19">
        <f t="shared" si="196"/>
        <v>10.160467229167988</v>
      </c>
      <c r="P2051" t="str">
        <f t="shared" si="197"/>
        <v>Muito Acima do SLA</v>
      </c>
    </row>
    <row r="2052" spans="1:16" hidden="1" x14ac:dyDescent="0.3">
      <c r="A2052" s="1" t="s">
        <v>1251</v>
      </c>
      <c r="B2052" t="s">
        <v>1252</v>
      </c>
      <c r="C2052" t="s">
        <v>16</v>
      </c>
      <c r="D2052" t="s">
        <v>17</v>
      </c>
      <c r="F2052" s="3">
        <v>45020.717493877317</v>
      </c>
      <c r="G2052" s="2">
        <v>45020.717493877317</v>
      </c>
      <c r="H2052" s="3">
        <v>45027.492725185184</v>
      </c>
      <c r="I2052" s="2">
        <v>45027.492725185184</v>
      </c>
      <c r="J2052" s="5">
        <f t="shared" si="192"/>
        <v>6.7752313078672159</v>
      </c>
      <c r="K2052" s="12">
        <f t="shared" si="193"/>
        <v>6.7752313078672159</v>
      </c>
      <c r="L2052" s="5">
        <f t="shared" si="194"/>
        <v>162.60555138881318</v>
      </c>
      <c r="M2052" s="5">
        <v>16</v>
      </c>
      <c r="N2052" t="str">
        <f t="shared" si="195"/>
        <v>Prazo SLA não atendido</v>
      </c>
      <c r="O2052" s="19">
        <f t="shared" si="196"/>
        <v>10.162846961800824</v>
      </c>
      <c r="P2052" t="str">
        <f t="shared" si="197"/>
        <v>Muito Acima do SLA</v>
      </c>
    </row>
    <row r="2053" spans="1:16" hidden="1" x14ac:dyDescent="0.3">
      <c r="A2053" s="1" t="s">
        <v>1253</v>
      </c>
      <c r="B2053" t="s">
        <v>1254</v>
      </c>
      <c r="C2053" t="s">
        <v>16</v>
      </c>
      <c r="D2053" t="s">
        <v>17</v>
      </c>
      <c r="F2053" s="3">
        <v>45020.716042106484</v>
      </c>
      <c r="G2053" s="2">
        <v>45020.716042106484</v>
      </c>
      <c r="H2053" s="3">
        <v>45027.499664675925</v>
      </c>
      <c r="I2053" s="2">
        <v>45027.499664675925</v>
      </c>
      <c r="J2053" s="5">
        <f t="shared" si="192"/>
        <v>6.7836225694409222</v>
      </c>
      <c r="K2053" s="12">
        <f t="shared" si="193"/>
        <v>6.7836225694409222</v>
      </c>
      <c r="L2053" s="5">
        <f t="shared" si="194"/>
        <v>162.80694166658213</v>
      </c>
      <c r="M2053" s="5">
        <v>16</v>
      </c>
      <c r="N2053" t="str">
        <f t="shared" si="195"/>
        <v>Prazo SLA não atendido</v>
      </c>
      <c r="O2053" s="19">
        <f t="shared" si="196"/>
        <v>10.175433854161383</v>
      </c>
      <c r="P2053" t="str">
        <f t="shared" si="197"/>
        <v>Muito Acima do SLA</v>
      </c>
    </row>
    <row r="2054" spans="1:16" hidden="1" x14ac:dyDescent="0.3">
      <c r="A2054" s="1" t="s">
        <v>1255</v>
      </c>
      <c r="B2054" t="s">
        <v>1256</v>
      </c>
      <c r="C2054" t="s">
        <v>16</v>
      </c>
      <c r="D2054" t="s">
        <v>17</v>
      </c>
      <c r="F2054" s="3">
        <v>45020.714618958336</v>
      </c>
      <c r="G2054" s="2">
        <v>45020.714618958336</v>
      </c>
      <c r="H2054" s="3">
        <v>45027.50226872685</v>
      </c>
      <c r="I2054" s="2">
        <v>45027.50226872685</v>
      </c>
      <c r="J2054" s="5">
        <f t="shared" si="192"/>
        <v>6.787649768513802</v>
      </c>
      <c r="K2054" s="12">
        <f t="shared" si="193"/>
        <v>6.787649768513802</v>
      </c>
      <c r="L2054" s="5">
        <f t="shared" si="194"/>
        <v>162.90359444433125</v>
      </c>
      <c r="M2054" s="5">
        <v>16</v>
      </c>
      <c r="N2054" t="str">
        <f t="shared" si="195"/>
        <v>Prazo SLA não atendido</v>
      </c>
      <c r="O2054" s="19">
        <f t="shared" si="196"/>
        <v>10.181474652770703</v>
      </c>
      <c r="P2054" t="str">
        <f t="shared" si="197"/>
        <v>Muito Acima do SLA</v>
      </c>
    </row>
    <row r="2055" spans="1:16" hidden="1" x14ac:dyDescent="0.3">
      <c r="A2055" s="1" t="s">
        <v>1257</v>
      </c>
      <c r="B2055" t="s">
        <v>1258</v>
      </c>
      <c r="C2055" t="s">
        <v>16</v>
      </c>
      <c r="D2055" t="s">
        <v>17</v>
      </c>
      <c r="F2055" s="3">
        <v>45020.7135834375</v>
      </c>
      <c r="G2055" s="2">
        <v>45020.7135834375</v>
      </c>
      <c r="H2055" s="3">
        <v>45027.506511215281</v>
      </c>
      <c r="I2055" s="2">
        <v>45027.506511215281</v>
      </c>
      <c r="J2055" s="5">
        <f t="shared" si="192"/>
        <v>6.7929277777802781</v>
      </c>
      <c r="K2055" s="12">
        <f t="shared" si="193"/>
        <v>6.7929277777802781</v>
      </c>
      <c r="L2055" s="5">
        <f t="shared" si="194"/>
        <v>163.03026666672667</v>
      </c>
      <c r="M2055" s="5">
        <v>16</v>
      </c>
      <c r="N2055" t="str">
        <f t="shared" si="195"/>
        <v>Prazo SLA não atendido</v>
      </c>
      <c r="O2055" s="19">
        <f t="shared" si="196"/>
        <v>10.189391666670417</v>
      </c>
      <c r="P2055" t="str">
        <f t="shared" si="197"/>
        <v>Muito Acima do SLA</v>
      </c>
    </row>
    <row r="2056" spans="1:16" hidden="1" x14ac:dyDescent="0.3">
      <c r="A2056" s="1" t="s">
        <v>1259</v>
      </c>
      <c r="B2056" t="s">
        <v>1159</v>
      </c>
      <c r="C2056" t="s">
        <v>16</v>
      </c>
      <c r="D2056" t="s">
        <v>17</v>
      </c>
      <c r="F2056" s="3">
        <v>45020.711205833337</v>
      </c>
      <c r="G2056" s="2">
        <v>45020.711205833337</v>
      </c>
      <c r="H2056" s="3">
        <v>45027.513674178241</v>
      </c>
      <c r="I2056" s="2">
        <v>45027.513674178241</v>
      </c>
      <c r="J2056" s="5">
        <f t="shared" si="192"/>
        <v>6.8024683449039003</v>
      </c>
      <c r="K2056" s="12">
        <f t="shared" si="193"/>
        <v>6.8024683449039003</v>
      </c>
      <c r="L2056" s="5">
        <f t="shared" si="194"/>
        <v>163.25924027769361</v>
      </c>
      <c r="M2056" s="5">
        <v>16</v>
      </c>
      <c r="N2056" t="str">
        <f t="shared" si="195"/>
        <v>Prazo SLA não atendido</v>
      </c>
      <c r="O2056" s="19">
        <f t="shared" si="196"/>
        <v>10.20370251735585</v>
      </c>
      <c r="P2056" t="str">
        <f t="shared" si="197"/>
        <v>Muito Acima do SLA</v>
      </c>
    </row>
    <row r="2057" spans="1:16" hidden="1" x14ac:dyDescent="0.3">
      <c r="A2057" s="1" t="s">
        <v>194</v>
      </c>
      <c r="B2057" t="s">
        <v>195</v>
      </c>
      <c r="C2057" t="s">
        <v>16</v>
      </c>
      <c r="D2057" t="s">
        <v>17</v>
      </c>
      <c r="F2057" s="3">
        <v>45091.606810115743</v>
      </c>
      <c r="G2057" s="2">
        <v>45091.606810115743</v>
      </c>
      <c r="H2057" s="3">
        <v>45098.416467870367</v>
      </c>
      <c r="I2057" s="2">
        <v>45098.416467870367</v>
      </c>
      <c r="J2057" s="5">
        <f t="shared" si="192"/>
        <v>6.8096577546239132</v>
      </c>
      <c r="K2057" s="12">
        <f t="shared" si="193"/>
        <v>6.8096577546239132</v>
      </c>
      <c r="L2057" s="5">
        <f t="shared" si="194"/>
        <v>163.43178611097392</v>
      </c>
      <c r="M2057" s="5">
        <v>16</v>
      </c>
      <c r="N2057" t="str">
        <f t="shared" si="195"/>
        <v>Prazo SLA não atendido</v>
      </c>
      <c r="O2057" s="19">
        <f t="shared" si="196"/>
        <v>10.21448663193587</v>
      </c>
      <c r="P2057" t="str">
        <f t="shared" si="197"/>
        <v>Muito Acima do SLA</v>
      </c>
    </row>
    <row r="2058" spans="1:16" hidden="1" x14ac:dyDescent="0.3">
      <c r="A2058" s="1" t="s">
        <v>1260</v>
      </c>
      <c r="B2058" t="s">
        <v>1261</v>
      </c>
      <c r="C2058" t="s">
        <v>16</v>
      </c>
      <c r="D2058" t="s">
        <v>17</v>
      </c>
      <c r="F2058" s="3">
        <v>45020.710089675929</v>
      </c>
      <c r="G2058" s="2">
        <v>45020.710089675929</v>
      </c>
      <c r="H2058" s="3">
        <v>45027.524635243055</v>
      </c>
      <c r="I2058" s="2">
        <v>45027.524635243055</v>
      </c>
      <c r="J2058" s="5">
        <f t="shared" si="192"/>
        <v>6.8145455671256059</v>
      </c>
      <c r="K2058" s="12">
        <f t="shared" si="193"/>
        <v>6.8145455671256059</v>
      </c>
      <c r="L2058" s="5">
        <f t="shared" si="194"/>
        <v>163.54909361101454</v>
      </c>
      <c r="M2058" s="5">
        <v>16</v>
      </c>
      <c r="N2058" t="str">
        <f t="shared" si="195"/>
        <v>Prazo SLA não atendido</v>
      </c>
      <c r="O2058" s="19">
        <f t="shared" si="196"/>
        <v>10.221818350688409</v>
      </c>
      <c r="P2058" t="str">
        <f t="shared" si="197"/>
        <v>Muito Acima do SLA</v>
      </c>
    </row>
    <row r="2059" spans="1:16" hidden="1" x14ac:dyDescent="0.3">
      <c r="A2059" s="1" t="s">
        <v>196</v>
      </c>
      <c r="B2059" t="s">
        <v>197</v>
      </c>
      <c r="C2059" t="s">
        <v>16</v>
      </c>
      <c r="D2059" t="s">
        <v>17</v>
      </c>
      <c r="F2059" s="3">
        <v>45091.604051608796</v>
      </c>
      <c r="G2059" s="2">
        <v>45091.604051608796</v>
      </c>
      <c r="H2059" s="3">
        <v>45098.419974155091</v>
      </c>
      <c r="I2059" s="2">
        <v>45098.419974155091</v>
      </c>
      <c r="J2059" s="5">
        <f t="shared" si="192"/>
        <v>6.8159225462950417</v>
      </c>
      <c r="K2059" s="12">
        <f t="shared" si="193"/>
        <v>6.8159225462950417</v>
      </c>
      <c r="L2059" s="5">
        <f t="shared" si="194"/>
        <v>163.582141111081</v>
      </c>
      <c r="M2059" s="5">
        <v>16</v>
      </c>
      <c r="N2059" t="str">
        <f t="shared" si="195"/>
        <v>Prazo SLA não atendido</v>
      </c>
      <c r="O2059" s="19">
        <f t="shared" si="196"/>
        <v>10.223883819442563</v>
      </c>
      <c r="P2059" t="str">
        <f t="shared" si="197"/>
        <v>Muito Acima do SLA</v>
      </c>
    </row>
    <row r="2060" spans="1:16" hidden="1" x14ac:dyDescent="0.3">
      <c r="A2060" s="1" t="s">
        <v>206</v>
      </c>
      <c r="B2060" t="s">
        <v>207</v>
      </c>
      <c r="C2060" t="s">
        <v>16</v>
      </c>
      <c r="D2060" t="s">
        <v>17</v>
      </c>
      <c r="F2060" s="3">
        <v>45091.592279282406</v>
      </c>
      <c r="G2060" s="2">
        <v>45091.592279282406</v>
      </c>
      <c r="H2060" s="3">
        <v>45098.413588634263</v>
      </c>
      <c r="I2060" s="2">
        <v>45098.413588634263</v>
      </c>
      <c r="J2060" s="5">
        <f t="shared" si="192"/>
        <v>6.8213093518570531</v>
      </c>
      <c r="K2060" s="12">
        <f t="shared" si="193"/>
        <v>6.8213093518570531</v>
      </c>
      <c r="L2060" s="5">
        <f t="shared" si="194"/>
        <v>163.71142444456927</v>
      </c>
      <c r="M2060" s="5">
        <v>16</v>
      </c>
      <c r="N2060" t="str">
        <f t="shared" si="195"/>
        <v>Prazo SLA não atendido</v>
      </c>
      <c r="O2060" s="19">
        <f t="shared" si="196"/>
        <v>10.23196402778558</v>
      </c>
      <c r="P2060" t="str">
        <f t="shared" si="197"/>
        <v>Muito Acima do SLA</v>
      </c>
    </row>
    <row r="2061" spans="1:16" hidden="1" x14ac:dyDescent="0.3">
      <c r="A2061" s="1" t="s">
        <v>1504</v>
      </c>
      <c r="B2061" t="s">
        <v>1505</v>
      </c>
      <c r="C2061" t="s">
        <v>26</v>
      </c>
      <c r="D2061" t="s">
        <v>17</v>
      </c>
      <c r="F2061" s="3">
        <v>45007.612221701391</v>
      </c>
      <c r="G2061" s="2">
        <v>45007.612221701391</v>
      </c>
      <c r="H2061" s="3">
        <v>45014.434253541665</v>
      </c>
      <c r="I2061" s="2">
        <v>45014.434253541665</v>
      </c>
      <c r="J2061" s="5">
        <f t="shared" si="192"/>
        <v>6.8220318402745761</v>
      </c>
      <c r="K2061" s="12">
        <f t="shared" si="193"/>
        <v>6.8220318402745761</v>
      </c>
      <c r="L2061" s="5">
        <f t="shared" si="194"/>
        <v>163.72876416658983</v>
      </c>
      <c r="M2061" s="5">
        <v>16</v>
      </c>
      <c r="N2061" t="str">
        <f t="shared" si="195"/>
        <v>Prazo SLA não atendido</v>
      </c>
      <c r="O2061" s="19">
        <f t="shared" si="196"/>
        <v>10.233047760411864</v>
      </c>
      <c r="P2061" t="str">
        <f t="shared" si="197"/>
        <v>Muito Acima do SLA</v>
      </c>
    </row>
    <row r="2062" spans="1:16" hidden="1" x14ac:dyDescent="0.3">
      <c r="A2062" s="1" t="s">
        <v>202</v>
      </c>
      <c r="B2062" t="s">
        <v>203</v>
      </c>
      <c r="C2062" t="s">
        <v>16</v>
      </c>
      <c r="D2062" t="s">
        <v>17</v>
      </c>
      <c r="F2062" s="3">
        <v>45091.597270578706</v>
      </c>
      <c r="G2062" s="2">
        <v>45091.597270578706</v>
      </c>
      <c r="H2062" s="3">
        <v>45098.423120752312</v>
      </c>
      <c r="I2062" s="2">
        <v>45098.423120752312</v>
      </c>
      <c r="J2062" s="5">
        <f t="shared" si="192"/>
        <v>6.8258501736054313</v>
      </c>
      <c r="K2062" s="12">
        <f t="shared" si="193"/>
        <v>6.8258501736054313</v>
      </c>
      <c r="L2062" s="5">
        <f t="shared" si="194"/>
        <v>163.82040416653035</v>
      </c>
      <c r="M2062" s="5">
        <v>16</v>
      </c>
      <c r="N2062" t="str">
        <f t="shared" si="195"/>
        <v>Prazo SLA não atendido</v>
      </c>
      <c r="O2062" s="19">
        <f t="shared" si="196"/>
        <v>10.238775260408147</v>
      </c>
      <c r="P2062" t="str">
        <f t="shared" si="197"/>
        <v>Muito Acima do SLA</v>
      </c>
    </row>
    <row r="2063" spans="1:16" hidden="1" x14ac:dyDescent="0.3">
      <c r="A2063" s="1" t="s">
        <v>204</v>
      </c>
      <c r="B2063" t="s">
        <v>205</v>
      </c>
      <c r="C2063" t="s">
        <v>16</v>
      </c>
      <c r="D2063" t="s">
        <v>17</v>
      </c>
      <c r="F2063" s="3">
        <v>45091.594239201389</v>
      </c>
      <c r="G2063" s="2">
        <v>45091.594239201389</v>
      </c>
      <c r="H2063" s="3">
        <v>45098.425289675928</v>
      </c>
      <c r="I2063" s="2">
        <v>45098.425289675928</v>
      </c>
      <c r="J2063" s="5">
        <f t="shared" si="192"/>
        <v>6.8310504745386424</v>
      </c>
      <c r="K2063" s="12">
        <f t="shared" si="193"/>
        <v>6.8310504745386424</v>
      </c>
      <c r="L2063" s="5">
        <f t="shared" si="194"/>
        <v>163.94521138892742</v>
      </c>
      <c r="M2063" s="5">
        <v>16</v>
      </c>
      <c r="N2063" t="str">
        <f t="shared" si="195"/>
        <v>Prazo SLA não atendido</v>
      </c>
      <c r="O2063" s="19">
        <f t="shared" si="196"/>
        <v>10.246575711807964</v>
      </c>
      <c r="P2063" t="str">
        <f t="shared" si="197"/>
        <v>Muito Acima do SLA</v>
      </c>
    </row>
    <row r="2064" spans="1:16" hidden="1" x14ac:dyDescent="0.3">
      <c r="A2064" s="1" t="s">
        <v>4211</v>
      </c>
      <c r="B2064" t="s">
        <v>4212</v>
      </c>
      <c r="C2064" t="s">
        <v>4047</v>
      </c>
      <c r="D2064" t="s">
        <v>17</v>
      </c>
      <c r="F2064" s="3">
        <v>44853.659334525466</v>
      </c>
      <c r="G2064" s="2">
        <v>44853.659334525466</v>
      </c>
      <c r="H2064" s="3">
        <v>44860.490489085649</v>
      </c>
      <c r="I2064" s="2">
        <v>44860.490489085649</v>
      </c>
      <c r="J2064" s="5">
        <f t="shared" si="192"/>
        <v>6.8311545601827675</v>
      </c>
      <c r="K2064" s="12">
        <f t="shared" si="193"/>
        <v>6.8311545601827675</v>
      </c>
      <c r="L2064" s="5">
        <f t="shared" si="194"/>
        <v>163.94770944438642</v>
      </c>
      <c r="M2064" s="5">
        <v>16</v>
      </c>
      <c r="N2064" t="str">
        <f t="shared" si="195"/>
        <v>Prazo SLA não atendido</v>
      </c>
      <c r="O2064" s="19">
        <f t="shared" si="196"/>
        <v>10.246731840274151</v>
      </c>
      <c r="P2064" t="str">
        <f t="shared" si="197"/>
        <v>Muito Acima do SLA</v>
      </c>
    </row>
    <row r="2065" spans="1:16" hidden="1" x14ac:dyDescent="0.3">
      <c r="A2065" s="1" t="s">
        <v>5492</v>
      </c>
      <c r="B2065" t="s">
        <v>5493</v>
      </c>
      <c r="C2065" t="s">
        <v>4506</v>
      </c>
      <c r="D2065" t="s">
        <v>23</v>
      </c>
      <c r="F2065" s="3">
        <v>44775.513314583332</v>
      </c>
      <c r="G2065" s="2">
        <v>44775.513314583332</v>
      </c>
      <c r="H2065" s="3">
        <v>44852.428707037034</v>
      </c>
      <c r="I2065" s="2">
        <v>44852.428707037034</v>
      </c>
      <c r="J2065" s="5">
        <f t="shared" si="192"/>
        <v>76.915392453702225</v>
      </c>
      <c r="K2065" s="12">
        <f t="shared" si="193"/>
        <v>76.915392453702225</v>
      </c>
      <c r="L2065" s="5">
        <f t="shared" si="194"/>
        <v>1845.9694188888534</v>
      </c>
      <c r="M2065" s="5">
        <v>180</v>
      </c>
      <c r="N2065" t="str">
        <f t="shared" si="195"/>
        <v>Prazo SLA não atendido</v>
      </c>
      <c r="O2065" s="19">
        <f t="shared" si="196"/>
        <v>10.25538566049363</v>
      </c>
      <c r="P2065" t="str">
        <f t="shared" si="197"/>
        <v>Muito Acima do SLA</v>
      </c>
    </row>
    <row r="2066" spans="1:16" hidden="1" x14ac:dyDescent="0.3">
      <c r="A2066" s="1" t="s">
        <v>5399</v>
      </c>
      <c r="B2066" t="s">
        <v>5400</v>
      </c>
      <c r="C2066" t="s">
        <v>26</v>
      </c>
      <c r="D2066" t="s">
        <v>13</v>
      </c>
      <c r="F2066" s="3">
        <v>44781.613512442127</v>
      </c>
      <c r="G2066" s="2">
        <v>44781.613512442127</v>
      </c>
      <c r="H2066" s="3">
        <v>44798.753290740744</v>
      </c>
      <c r="I2066" s="2">
        <v>44798.753290740744</v>
      </c>
      <c r="J2066" s="5">
        <f t="shared" si="192"/>
        <v>17.139778298616875</v>
      </c>
      <c r="K2066" s="12">
        <f t="shared" si="193"/>
        <v>17.139778298616875</v>
      </c>
      <c r="L2066" s="5">
        <f t="shared" si="194"/>
        <v>411.354679166805</v>
      </c>
      <c r="M2066" s="5">
        <v>40</v>
      </c>
      <c r="N2066" t="str">
        <f t="shared" si="195"/>
        <v>Prazo SLA não atendido</v>
      </c>
      <c r="O2066" s="19">
        <f t="shared" si="196"/>
        <v>10.283866979170124</v>
      </c>
      <c r="P2066" t="str">
        <f t="shared" si="197"/>
        <v>Muito Acima do SLA</v>
      </c>
    </row>
    <row r="2067" spans="1:16" hidden="1" x14ac:dyDescent="0.3">
      <c r="A2067" s="1" t="s">
        <v>5401</v>
      </c>
      <c r="B2067" t="s">
        <v>5402</v>
      </c>
      <c r="C2067" t="s">
        <v>26</v>
      </c>
      <c r="D2067" t="s">
        <v>13</v>
      </c>
      <c r="F2067" s="3">
        <v>44781.607330057872</v>
      </c>
      <c r="G2067" s="2">
        <v>44781.607330057872</v>
      </c>
      <c r="H2067" s="3">
        <v>44798.752977407406</v>
      </c>
      <c r="I2067" s="2">
        <v>44798.752977407406</v>
      </c>
      <c r="J2067" s="5">
        <f t="shared" si="192"/>
        <v>17.145647349534556</v>
      </c>
      <c r="K2067" s="12">
        <f t="shared" si="193"/>
        <v>17.145647349534556</v>
      </c>
      <c r="L2067" s="5">
        <f t="shared" si="194"/>
        <v>411.49553638882935</v>
      </c>
      <c r="M2067" s="5">
        <v>40</v>
      </c>
      <c r="N2067" t="str">
        <f t="shared" si="195"/>
        <v>Prazo SLA não atendido</v>
      </c>
      <c r="O2067" s="19">
        <f t="shared" si="196"/>
        <v>10.287388409720734</v>
      </c>
      <c r="P2067" t="str">
        <f t="shared" si="197"/>
        <v>Muito Acima do SLA</v>
      </c>
    </row>
    <row r="2068" spans="1:16" hidden="1" x14ac:dyDescent="0.3">
      <c r="A2068" s="1" t="s">
        <v>1262</v>
      </c>
      <c r="B2068" t="s">
        <v>1263</v>
      </c>
      <c r="C2068" t="s">
        <v>16</v>
      </c>
      <c r="D2068" t="s">
        <v>17</v>
      </c>
      <c r="F2068" s="3">
        <v>45020.659163842596</v>
      </c>
      <c r="G2068" s="2">
        <v>45020.659163842596</v>
      </c>
      <c r="H2068" s="3">
        <v>45027.527087256945</v>
      </c>
      <c r="I2068" s="2">
        <v>45027.527087256945</v>
      </c>
      <c r="J2068" s="5">
        <f t="shared" si="192"/>
        <v>6.8679234143492067</v>
      </c>
      <c r="K2068" s="12">
        <f t="shared" si="193"/>
        <v>6.8679234143492067</v>
      </c>
      <c r="L2068" s="5">
        <f t="shared" si="194"/>
        <v>164.83016194438096</v>
      </c>
      <c r="M2068" s="5">
        <v>16</v>
      </c>
      <c r="N2068" t="str">
        <f t="shared" si="195"/>
        <v>Prazo SLA não atendido</v>
      </c>
      <c r="O2068" s="19">
        <f t="shared" si="196"/>
        <v>10.30188512152381</v>
      </c>
      <c r="P2068" t="str">
        <f t="shared" si="197"/>
        <v>Muito Acima do SLA</v>
      </c>
    </row>
    <row r="2069" spans="1:16" hidden="1" x14ac:dyDescent="0.3">
      <c r="A2069" s="1" t="s">
        <v>1264</v>
      </c>
      <c r="B2069" t="s">
        <v>1265</v>
      </c>
      <c r="C2069" t="s">
        <v>16</v>
      </c>
      <c r="D2069" t="s">
        <v>17</v>
      </c>
      <c r="F2069" s="3">
        <v>45020.656888564816</v>
      </c>
      <c r="G2069" s="2">
        <v>45020.656888564816</v>
      </c>
      <c r="H2069" s="3">
        <v>45027.531119039355</v>
      </c>
      <c r="I2069" s="2">
        <v>45027.531119039355</v>
      </c>
      <c r="J2069" s="5">
        <f t="shared" si="192"/>
        <v>6.8742304745392175</v>
      </c>
      <c r="K2069" s="12">
        <f t="shared" si="193"/>
        <v>6.8742304745392175</v>
      </c>
      <c r="L2069" s="5">
        <f t="shared" si="194"/>
        <v>164.98153138894122</v>
      </c>
      <c r="M2069" s="5">
        <v>16</v>
      </c>
      <c r="N2069" t="str">
        <f t="shared" si="195"/>
        <v>Prazo SLA não atendido</v>
      </c>
      <c r="O2069" s="19">
        <f t="shared" si="196"/>
        <v>10.311345711808826</v>
      </c>
      <c r="P2069" t="str">
        <f t="shared" si="197"/>
        <v>Muito Acima do SLA</v>
      </c>
    </row>
    <row r="2070" spans="1:16" hidden="1" x14ac:dyDescent="0.3">
      <c r="A2070" s="1" t="s">
        <v>1266</v>
      </c>
      <c r="B2070" t="s">
        <v>1267</v>
      </c>
      <c r="C2070" t="s">
        <v>16</v>
      </c>
      <c r="D2070" t="s">
        <v>17</v>
      </c>
      <c r="F2070" s="3">
        <v>45020.641331412036</v>
      </c>
      <c r="G2070" s="2">
        <v>45020.641331412036</v>
      </c>
      <c r="H2070" s="3">
        <v>45027.545840081017</v>
      </c>
      <c r="I2070" s="2">
        <v>45027.545840081017</v>
      </c>
      <c r="J2070" s="5">
        <f t="shared" si="192"/>
        <v>6.9045086689802702</v>
      </c>
      <c r="K2070" s="12">
        <f t="shared" si="193"/>
        <v>6.9045086689802702</v>
      </c>
      <c r="L2070" s="5">
        <f t="shared" si="194"/>
        <v>165.70820805552648</v>
      </c>
      <c r="M2070" s="5">
        <v>16</v>
      </c>
      <c r="N2070" t="str">
        <f t="shared" si="195"/>
        <v>Prazo SLA não atendido</v>
      </c>
      <c r="O2070" s="19">
        <f t="shared" si="196"/>
        <v>10.356763003470405</v>
      </c>
      <c r="P2070" t="str">
        <f t="shared" si="197"/>
        <v>Muito Acima do SLA</v>
      </c>
    </row>
    <row r="2071" spans="1:16" hidden="1" x14ac:dyDescent="0.3">
      <c r="A2071" s="1" t="s">
        <v>1700</v>
      </c>
      <c r="B2071" t="s">
        <v>1701</v>
      </c>
      <c r="C2071" t="s">
        <v>16</v>
      </c>
      <c r="D2071" t="s">
        <v>17</v>
      </c>
      <c r="F2071" s="3">
        <v>44999.704423101852</v>
      </c>
      <c r="G2071" s="2">
        <v>44999.704423101852</v>
      </c>
      <c r="H2071" s="3">
        <v>45006.612138263888</v>
      </c>
      <c r="I2071" s="2">
        <v>45006.612138263888</v>
      </c>
      <c r="J2071" s="5">
        <f t="shared" si="192"/>
        <v>6.9077151620367658</v>
      </c>
      <c r="K2071" s="12">
        <f t="shared" si="193"/>
        <v>6.9077151620367658</v>
      </c>
      <c r="L2071" s="5">
        <f t="shared" si="194"/>
        <v>165.78516388888238</v>
      </c>
      <c r="M2071" s="5">
        <v>16</v>
      </c>
      <c r="N2071" t="str">
        <f t="shared" si="195"/>
        <v>Prazo SLA não atendido</v>
      </c>
      <c r="O2071" s="19">
        <f t="shared" si="196"/>
        <v>10.361572743055149</v>
      </c>
      <c r="P2071" t="str">
        <f t="shared" si="197"/>
        <v>Muito Acima do SLA</v>
      </c>
    </row>
    <row r="2072" spans="1:16" hidden="1" x14ac:dyDescent="0.3">
      <c r="A2072" s="1" t="s">
        <v>1268</v>
      </c>
      <c r="B2072" t="s">
        <v>1269</v>
      </c>
      <c r="C2072" t="s">
        <v>16</v>
      </c>
      <c r="D2072" t="s">
        <v>17</v>
      </c>
      <c r="F2072" s="3">
        <v>45020.638948020831</v>
      </c>
      <c r="G2072" s="2">
        <v>45020.638948020831</v>
      </c>
      <c r="H2072" s="3">
        <v>45027.548931620368</v>
      </c>
      <c r="I2072" s="2">
        <v>45027.548931620368</v>
      </c>
      <c r="J2072" s="5">
        <f t="shared" si="192"/>
        <v>6.9099835995366448</v>
      </c>
      <c r="K2072" s="12">
        <f t="shared" si="193"/>
        <v>6.9099835995366448</v>
      </c>
      <c r="L2072" s="5">
        <f t="shared" si="194"/>
        <v>165.83960638887947</v>
      </c>
      <c r="M2072" s="5">
        <v>16</v>
      </c>
      <c r="N2072" t="str">
        <f t="shared" si="195"/>
        <v>Prazo SLA não atendido</v>
      </c>
      <c r="O2072" s="19">
        <f t="shared" si="196"/>
        <v>10.364975399304967</v>
      </c>
      <c r="P2072" t="str">
        <f t="shared" si="197"/>
        <v>Muito Acima do SLA</v>
      </c>
    </row>
    <row r="2073" spans="1:16" hidden="1" x14ac:dyDescent="0.3">
      <c r="A2073" s="1" t="s">
        <v>1626</v>
      </c>
      <c r="B2073" t="s">
        <v>1627</v>
      </c>
      <c r="C2073" t="s">
        <v>8</v>
      </c>
      <c r="D2073" t="s">
        <v>17</v>
      </c>
      <c r="F2073" s="3">
        <v>45001.712242337962</v>
      </c>
      <c r="G2073" s="2">
        <v>45001.712242337962</v>
      </c>
      <c r="H2073" s="3">
        <v>45008.628603912039</v>
      </c>
      <c r="I2073" s="2">
        <v>45008.628603912039</v>
      </c>
      <c r="J2073" s="5">
        <f t="shared" si="192"/>
        <v>6.9163615740762907</v>
      </c>
      <c r="K2073" s="12">
        <f t="shared" si="193"/>
        <v>6.9163615740762907</v>
      </c>
      <c r="L2073" s="5">
        <f t="shared" si="194"/>
        <v>165.99267777783098</v>
      </c>
      <c r="M2073" s="5">
        <v>16</v>
      </c>
      <c r="N2073" t="str">
        <f t="shared" si="195"/>
        <v>Prazo SLA não atendido</v>
      </c>
      <c r="O2073" s="19">
        <f t="shared" si="196"/>
        <v>10.374542361114436</v>
      </c>
      <c r="P2073" t="str">
        <f t="shared" si="197"/>
        <v>Muito Acima do SLA</v>
      </c>
    </row>
    <row r="2074" spans="1:16" hidden="1" x14ac:dyDescent="0.3">
      <c r="A2074" s="1" t="s">
        <v>4262</v>
      </c>
      <c r="B2074" t="s">
        <v>4263</v>
      </c>
      <c r="C2074" t="s">
        <v>16</v>
      </c>
      <c r="D2074" t="s">
        <v>17</v>
      </c>
      <c r="F2074" s="3">
        <v>44848.730335173612</v>
      </c>
      <c r="G2074" s="2">
        <v>44848.730335173612</v>
      </c>
      <c r="H2074" s="3">
        <v>44855.665506134261</v>
      </c>
      <c r="I2074" s="2">
        <v>44855.665506134261</v>
      </c>
      <c r="J2074" s="5">
        <f t="shared" si="192"/>
        <v>6.9351709606489749</v>
      </c>
      <c r="K2074" s="12">
        <f t="shared" si="193"/>
        <v>6.9351709606489749</v>
      </c>
      <c r="L2074" s="5">
        <f t="shared" si="194"/>
        <v>166.4441030555754</v>
      </c>
      <c r="M2074" s="5">
        <v>16</v>
      </c>
      <c r="N2074" t="str">
        <f t="shared" si="195"/>
        <v>Prazo SLA não atendido</v>
      </c>
      <c r="O2074" s="19">
        <f t="shared" si="196"/>
        <v>10.402756440973462</v>
      </c>
      <c r="P2074" t="str">
        <f t="shared" si="197"/>
        <v>Muito Acima do SLA</v>
      </c>
    </row>
    <row r="2075" spans="1:16" hidden="1" x14ac:dyDescent="0.3">
      <c r="A2075" s="1" t="s">
        <v>3411</v>
      </c>
      <c r="B2075" t="s">
        <v>3412</v>
      </c>
      <c r="C2075" t="s">
        <v>289</v>
      </c>
      <c r="D2075" t="s">
        <v>290</v>
      </c>
      <c r="F2075" s="3">
        <v>44895.533011018517</v>
      </c>
      <c r="G2075" s="2">
        <v>44895.533011018517</v>
      </c>
      <c r="H2075" s="3">
        <v>45103.689785891205</v>
      </c>
      <c r="I2075" s="2">
        <v>45103.689785891205</v>
      </c>
      <c r="J2075" s="5">
        <f t="shared" si="192"/>
        <v>208.1567748726884</v>
      </c>
      <c r="K2075" s="12">
        <f t="shared" si="193"/>
        <v>208.1567748726884</v>
      </c>
      <c r="L2075" s="5">
        <f t="shared" si="194"/>
        <v>4995.7625969445216</v>
      </c>
      <c r="M2075" s="5">
        <v>480</v>
      </c>
      <c r="N2075" t="str">
        <f t="shared" si="195"/>
        <v>Prazo SLA não atendido</v>
      </c>
      <c r="O2075" s="19">
        <f t="shared" si="196"/>
        <v>10.40783874363442</v>
      </c>
      <c r="P2075" t="str">
        <f t="shared" si="197"/>
        <v>Muito Acima do SLA</v>
      </c>
    </row>
    <row r="2076" spans="1:16" hidden="1" x14ac:dyDescent="0.3">
      <c r="A2076" s="1" t="s">
        <v>2746</v>
      </c>
      <c r="B2076" t="s">
        <v>2747</v>
      </c>
      <c r="C2076" t="s">
        <v>16</v>
      </c>
      <c r="D2076" t="s">
        <v>17</v>
      </c>
      <c r="F2076" s="3">
        <v>44932.728560532407</v>
      </c>
      <c r="G2076" s="2">
        <v>44932.728560532407</v>
      </c>
      <c r="H2076" s="3">
        <v>44939.671868576392</v>
      </c>
      <c r="I2076" s="2">
        <v>44939.671868576392</v>
      </c>
      <c r="J2076" s="5">
        <f t="shared" si="192"/>
        <v>6.9433080439848709</v>
      </c>
      <c r="K2076" s="12">
        <f t="shared" si="193"/>
        <v>6.9433080439848709</v>
      </c>
      <c r="L2076" s="5">
        <f t="shared" si="194"/>
        <v>166.6393930556369</v>
      </c>
      <c r="M2076" s="5">
        <v>16</v>
      </c>
      <c r="N2076" t="str">
        <f t="shared" si="195"/>
        <v>Prazo SLA não atendido</v>
      </c>
      <c r="O2076" s="19">
        <f t="shared" si="196"/>
        <v>10.414962065977306</v>
      </c>
      <c r="P2076" t="str">
        <f t="shared" si="197"/>
        <v>Muito Acima do SLA</v>
      </c>
    </row>
    <row r="2077" spans="1:16" hidden="1" x14ac:dyDescent="0.3">
      <c r="A2077" s="1" t="s">
        <v>2744</v>
      </c>
      <c r="B2077" t="s">
        <v>2745</v>
      </c>
      <c r="C2077" t="s">
        <v>16</v>
      </c>
      <c r="D2077" t="s">
        <v>17</v>
      </c>
      <c r="F2077" s="3">
        <v>44932.729411805558</v>
      </c>
      <c r="G2077" s="2">
        <v>44932.729411805558</v>
      </c>
      <c r="H2077" s="3">
        <v>44939.674034976852</v>
      </c>
      <c r="I2077" s="2">
        <v>44939.674034976852</v>
      </c>
      <c r="J2077" s="5">
        <f t="shared" si="192"/>
        <v>6.9446231712936424</v>
      </c>
      <c r="K2077" s="12">
        <f t="shared" si="193"/>
        <v>6.9446231712936424</v>
      </c>
      <c r="L2077" s="5">
        <f t="shared" si="194"/>
        <v>166.67095611104742</v>
      </c>
      <c r="M2077" s="5">
        <v>16</v>
      </c>
      <c r="N2077" t="str">
        <f t="shared" si="195"/>
        <v>Prazo SLA não atendido</v>
      </c>
      <c r="O2077" s="19">
        <f t="shared" si="196"/>
        <v>10.416934756940464</v>
      </c>
      <c r="P2077" t="str">
        <f t="shared" si="197"/>
        <v>Muito Acima do SLA</v>
      </c>
    </row>
    <row r="2078" spans="1:16" hidden="1" x14ac:dyDescent="0.3">
      <c r="A2078" s="1" t="s">
        <v>2908</v>
      </c>
      <c r="B2078" t="s">
        <v>2909</v>
      </c>
      <c r="C2078" t="s">
        <v>16</v>
      </c>
      <c r="D2078" t="s">
        <v>17</v>
      </c>
      <c r="F2078" s="3">
        <v>44922.721613125002</v>
      </c>
      <c r="G2078" s="2">
        <v>44922.721613125002</v>
      </c>
      <c r="H2078" s="3">
        <v>44929.666957534719</v>
      </c>
      <c r="I2078" s="2">
        <v>44929.666957534719</v>
      </c>
      <c r="J2078" s="5">
        <f t="shared" si="192"/>
        <v>6.9453444097161992</v>
      </c>
      <c r="K2078" s="12">
        <f t="shared" si="193"/>
        <v>6.9453444097161992</v>
      </c>
      <c r="L2078" s="5">
        <f t="shared" si="194"/>
        <v>166.68826583318878</v>
      </c>
      <c r="M2078" s="5">
        <v>16</v>
      </c>
      <c r="N2078" t="str">
        <f t="shared" si="195"/>
        <v>Prazo SLA não atendido</v>
      </c>
      <c r="O2078" s="19">
        <f t="shared" si="196"/>
        <v>10.418016614574299</v>
      </c>
      <c r="P2078" t="str">
        <f t="shared" si="197"/>
        <v>Muito Acima do SLA</v>
      </c>
    </row>
    <row r="2079" spans="1:16" hidden="1" x14ac:dyDescent="0.3">
      <c r="A2079" s="1" t="s">
        <v>3725</v>
      </c>
      <c r="B2079" t="s">
        <v>3726</v>
      </c>
      <c r="C2079" t="s">
        <v>16</v>
      </c>
      <c r="D2079" t="s">
        <v>17</v>
      </c>
      <c r="F2079" s="3">
        <v>44874.683835173608</v>
      </c>
      <c r="G2079" s="2">
        <v>44874.683835173608</v>
      </c>
      <c r="H2079" s="3">
        <v>44881.630450266202</v>
      </c>
      <c r="I2079" s="2">
        <v>44881.630450266202</v>
      </c>
      <c r="J2079" s="5">
        <f t="shared" si="192"/>
        <v>6.946615092594584</v>
      </c>
      <c r="K2079" s="12">
        <f t="shared" si="193"/>
        <v>6.946615092594584</v>
      </c>
      <c r="L2079" s="5">
        <f t="shared" si="194"/>
        <v>166.71876222227002</v>
      </c>
      <c r="M2079" s="5">
        <v>16</v>
      </c>
      <c r="N2079" t="str">
        <f t="shared" si="195"/>
        <v>Prazo SLA não atendido</v>
      </c>
      <c r="O2079" s="19">
        <f t="shared" si="196"/>
        <v>10.419922638891876</v>
      </c>
      <c r="P2079" t="str">
        <f t="shared" si="197"/>
        <v>Muito Acima do SLA</v>
      </c>
    </row>
    <row r="2080" spans="1:16" hidden="1" x14ac:dyDescent="0.3">
      <c r="A2080" s="1" t="s">
        <v>1272</v>
      </c>
      <c r="B2080" t="s">
        <v>1273</v>
      </c>
      <c r="C2080" t="s">
        <v>117</v>
      </c>
      <c r="D2080" t="s">
        <v>9</v>
      </c>
      <c r="F2080" s="3">
        <v>45020.604352789349</v>
      </c>
      <c r="G2080" s="2">
        <v>45020.604352789349</v>
      </c>
      <c r="H2080" s="3">
        <v>45072.753624756944</v>
      </c>
      <c r="I2080" s="2">
        <v>45072.753624756944</v>
      </c>
      <c r="J2080" s="5">
        <f t="shared" si="192"/>
        <v>52.149271967595269</v>
      </c>
      <c r="K2080" s="12">
        <f t="shared" si="193"/>
        <v>52.149271967595269</v>
      </c>
      <c r="L2080" s="5">
        <f t="shared" si="194"/>
        <v>1251.5825272222864</v>
      </c>
      <c r="M2080" s="5">
        <v>120</v>
      </c>
      <c r="N2080" t="str">
        <f t="shared" si="195"/>
        <v>Prazo SLA não atendido</v>
      </c>
      <c r="O2080" s="19">
        <f t="shared" si="196"/>
        <v>10.429854393519054</v>
      </c>
      <c r="P2080" t="str">
        <f t="shared" si="197"/>
        <v>Muito Acima do SLA</v>
      </c>
    </row>
    <row r="2081" spans="1:16" hidden="1" x14ac:dyDescent="0.3">
      <c r="A2081" s="1" t="s">
        <v>4228</v>
      </c>
      <c r="B2081" t="s">
        <v>4229</v>
      </c>
      <c r="C2081" t="s">
        <v>26</v>
      </c>
      <c r="D2081" t="s">
        <v>1226</v>
      </c>
      <c r="F2081" s="3">
        <v>44852.78052453704</v>
      </c>
      <c r="G2081" s="2">
        <v>44852.78052453704</v>
      </c>
      <c r="H2081" s="3">
        <v>44859.740360370371</v>
      </c>
      <c r="I2081" s="2">
        <v>44859.740360370371</v>
      </c>
      <c r="J2081" s="5">
        <f t="shared" si="192"/>
        <v>6.9598358333314536</v>
      </c>
      <c r="K2081" s="12">
        <f t="shared" si="193"/>
        <v>6.9598358333314536</v>
      </c>
      <c r="L2081" s="5">
        <f t="shared" si="194"/>
        <v>167.03605999995489</v>
      </c>
      <c r="M2081" s="5">
        <v>16</v>
      </c>
      <c r="N2081" t="str">
        <f t="shared" si="195"/>
        <v>Prazo SLA não atendido</v>
      </c>
      <c r="O2081" s="19">
        <f t="shared" si="196"/>
        <v>10.43975374999718</v>
      </c>
      <c r="P2081" t="str">
        <f t="shared" si="197"/>
        <v>Muito Acima do SLA</v>
      </c>
    </row>
    <row r="2082" spans="1:16" hidden="1" x14ac:dyDescent="0.3">
      <c r="A2082" s="1" t="s">
        <v>5432</v>
      </c>
      <c r="B2082" t="s">
        <v>5433</v>
      </c>
      <c r="C2082" t="s">
        <v>16</v>
      </c>
      <c r="D2082" t="s">
        <v>43</v>
      </c>
      <c r="F2082" s="3">
        <v>44778.470715949072</v>
      </c>
      <c r="G2082" s="2">
        <v>44778.470715949072</v>
      </c>
      <c r="H2082" s="3">
        <v>44785.43061087963</v>
      </c>
      <c r="I2082" s="2">
        <v>44785.43061087963</v>
      </c>
      <c r="J2082" s="5">
        <f t="shared" si="192"/>
        <v>6.9598949305582209</v>
      </c>
      <c r="K2082" s="12">
        <f t="shared" si="193"/>
        <v>6.9598949305582209</v>
      </c>
      <c r="L2082" s="5">
        <f t="shared" si="194"/>
        <v>167.0374783333973</v>
      </c>
      <c r="M2082" s="5">
        <v>16</v>
      </c>
      <c r="N2082" t="str">
        <f t="shared" si="195"/>
        <v>Prazo SLA não atendido</v>
      </c>
      <c r="O2082" s="19">
        <f t="shared" si="196"/>
        <v>10.439842395837331</v>
      </c>
      <c r="P2082" t="str">
        <f t="shared" si="197"/>
        <v>Muito Acima do SLA</v>
      </c>
    </row>
    <row r="2083" spans="1:16" hidden="1" x14ac:dyDescent="0.3">
      <c r="A2083" s="1" t="s">
        <v>1681</v>
      </c>
      <c r="B2083" t="s">
        <v>1682</v>
      </c>
      <c r="C2083" t="s">
        <v>16</v>
      </c>
      <c r="D2083" t="s">
        <v>17</v>
      </c>
      <c r="F2083" s="3">
        <v>45000.75121696759</v>
      </c>
      <c r="G2083" s="2">
        <v>45000.75121696759</v>
      </c>
      <c r="H2083" s="3">
        <v>45007.723432152779</v>
      </c>
      <c r="I2083" s="2">
        <v>45007.723432152779</v>
      </c>
      <c r="J2083" s="5">
        <f t="shared" si="192"/>
        <v>6.9722151851892704</v>
      </c>
      <c r="K2083" s="12">
        <f t="shared" si="193"/>
        <v>6.9722151851892704</v>
      </c>
      <c r="L2083" s="5">
        <f t="shared" si="194"/>
        <v>167.33316444454249</v>
      </c>
      <c r="M2083" s="5">
        <v>16</v>
      </c>
      <c r="N2083" t="str">
        <f t="shared" si="195"/>
        <v>Prazo SLA não atendido</v>
      </c>
      <c r="O2083" s="19">
        <f t="shared" si="196"/>
        <v>10.458322777783906</v>
      </c>
      <c r="P2083" t="str">
        <f t="shared" si="197"/>
        <v>Muito Acima do SLA</v>
      </c>
    </row>
    <row r="2084" spans="1:16" hidden="1" x14ac:dyDescent="0.3">
      <c r="A2084" s="1" t="s">
        <v>1683</v>
      </c>
      <c r="B2084" t="s">
        <v>1682</v>
      </c>
      <c r="C2084" t="s">
        <v>16</v>
      </c>
      <c r="D2084" t="s">
        <v>17</v>
      </c>
      <c r="F2084" s="3">
        <v>45000.749649942132</v>
      </c>
      <c r="G2084" s="2">
        <v>45000.749649942132</v>
      </c>
      <c r="H2084" s="3">
        <v>45007.731648391207</v>
      </c>
      <c r="I2084" s="2">
        <v>45007.731648391207</v>
      </c>
      <c r="J2084" s="5">
        <f t="shared" si="192"/>
        <v>6.9819984490750358</v>
      </c>
      <c r="K2084" s="12">
        <f t="shared" si="193"/>
        <v>6.9819984490750358</v>
      </c>
      <c r="L2084" s="5">
        <f t="shared" si="194"/>
        <v>167.56796277780086</v>
      </c>
      <c r="M2084" s="5">
        <v>16</v>
      </c>
      <c r="N2084" t="str">
        <f t="shared" si="195"/>
        <v>Prazo SLA não atendido</v>
      </c>
      <c r="O2084" s="19">
        <f t="shared" si="196"/>
        <v>10.472997673612554</v>
      </c>
      <c r="P2084" t="str">
        <f t="shared" si="197"/>
        <v>Muito Acima do SLA</v>
      </c>
    </row>
    <row r="2085" spans="1:16" hidden="1" x14ac:dyDescent="0.3">
      <c r="A2085" s="1" t="s">
        <v>3445</v>
      </c>
      <c r="B2085" t="s">
        <v>3446</v>
      </c>
      <c r="C2085" t="s">
        <v>16</v>
      </c>
      <c r="D2085" t="s">
        <v>17</v>
      </c>
      <c r="F2085" s="3">
        <v>44894.604936284719</v>
      </c>
      <c r="G2085" s="2">
        <v>44894.604936284719</v>
      </c>
      <c r="H2085" s="3">
        <v>44901.591268414355</v>
      </c>
      <c r="I2085" s="2">
        <v>44901.591268414355</v>
      </c>
      <c r="J2085" s="5">
        <f t="shared" si="192"/>
        <v>6.9863321296361391</v>
      </c>
      <c r="K2085" s="12">
        <f t="shared" si="193"/>
        <v>6.9863321296361391</v>
      </c>
      <c r="L2085" s="5">
        <f t="shared" si="194"/>
        <v>167.67197111126734</v>
      </c>
      <c r="M2085" s="5">
        <v>16</v>
      </c>
      <c r="N2085" t="str">
        <f t="shared" si="195"/>
        <v>Prazo SLA não atendido</v>
      </c>
      <c r="O2085" s="19">
        <f t="shared" si="196"/>
        <v>10.479498194454209</v>
      </c>
      <c r="P2085" t="str">
        <f t="shared" si="197"/>
        <v>Muito Acima do SLA</v>
      </c>
    </row>
    <row r="2086" spans="1:16" hidden="1" x14ac:dyDescent="0.3">
      <c r="A2086" s="1" t="s">
        <v>2956</v>
      </c>
      <c r="B2086" t="s">
        <v>2957</v>
      </c>
      <c r="C2086" t="s">
        <v>1005</v>
      </c>
      <c r="D2086" t="s">
        <v>17</v>
      </c>
      <c r="F2086" s="3">
        <v>44921.711399120373</v>
      </c>
      <c r="G2086" s="2">
        <v>44921.711399120373</v>
      </c>
      <c r="H2086" s="3">
        <v>44928.700464050926</v>
      </c>
      <c r="I2086" s="2">
        <v>44928.700464050926</v>
      </c>
      <c r="J2086" s="5">
        <f t="shared" si="192"/>
        <v>6.9890649305525585</v>
      </c>
      <c r="K2086" s="12">
        <f t="shared" si="193"/>
        <v>6.9890649305525585</v>
      </c>
      <c r="L2086" s="5">
        <f t="shared" si="194"/>
        <v>167.7375583332614</v>
      </c>
      <c r="M2086" s="5">
        <v>16</v>
      </c>
      <c r="N2086" t="str">
        <f t="shared" si="195"/>
        <v>Prazo SLA não atendido</v>
      </c>
      <c r="O2086" s="19">
        <f t="shared" si="196"/>
        <v>10.483597395828838</v>
      </c>
      <c r="P2086" t="str">
        <f t="shared" si="197"/>
        <v>Muito Acima do SLA</v>
      </c>
    </row>
    <row r="2087" spans="1:16" hidden="1" x14ac:dyDescent="0.3">
      <c r="A2087" s="1" t="s">
        <v>2950</v>
      </c>
      <c r="B2087" t="s">
        <v>2951</v>
      </c>
      <c r="C2087" t="s">
        <v>91</v>
      </c>
      <c r="D2087" t="s">
        <v>23</v>
      </c>
      <c r="F2087" s="3">
        <v>44921.862863379632</v>
      </c>
      <c r="G2087" s="2">
        <v>44921.862863379632</v>
      </c>
      <c r="H2087" s="3">
        <v>45000.490533425924</v>
      </c>
      <c r="I2087" s="2">
        <v>45000.490533425924</v>
      </c>
      <c r="J2087" s="5">
        <f t="shared" si="192"/>
        <v>78.627670046291314</v>
      </c>
      <c r="K2087" s="12">
        <f t="shared" si="193"/>
        <v>78.627670046291314</v>
      </c>
      <c r="L2087" s="5">
        <f t="shared" si="194"/>
        <v>1887.0640811109915</v>
      </c>
      <c r="M2087" s="5">
        <v>180</v>
      </c>
      <c r="N2087" t="str">
        <f t="shared" si="195"/>
        <v>Prazo SLA não atendido</v>
      </c>
      <c r="O2087" s="19">
        <f t="shared" si="196"/>
        <v>10.483689339505508</v>
      </c>
      <c r="P2087" t="str">
        <f t="shared" si="197"/>
        <v>Muito Acima do SLA</v>
      </c>
    </row>
    <row r="2088" spans="1:16" hidden="1" x14ac:dyDescent="0.3">
      <c r="A2088" s="1" t="s">
        <v>494</v>
      </c>
      <c r="B2088" t="s">
        <v>495</v>
      </c>
      <c r="C2088" t="s">
        <v>16</v>
      </c>
      <c r="D2088" t="s">
        <v>17</v>
      </c>
      <c r="F2088" s="3">
        <v>45071.664181574073</v>
      </c>
      <c r="G2088" s="2">
        <v>45071.664181574073</v>
      </c>
      <c r="H2088" s="3">
        <v>45078.656577719907</v>
      </c>
      <c r="I2088" s="2">
        <v>45078.656577719907</v>
      </c>
      <c r="J2088" s="5">
        <f t="shared" si="192"/>
        <v>6.9923961458334816</v>
      </c>
      <c r="K2088" s="12">
        <f t="shared" si="193"/>
        <v>6.9923961458334816</v>
      </c>
      <c r="L2088" s="5">
        <f t="shared" si="194"/>
        <v>167.81750750000356</v>
      </c>
      <c r="M2088" s="5">
        <v>16</v>
      </c>
      <c r="N2088" t="str">
        <f t="shared" si="195"/>
        <v>Prazo SLA não atendido</v>
      </c>
      <c r="O2088" s="19">
        <f t="shared" si="196"/>
        <v>10.488594218750222</v>
      </c>
      <c r="P2088" t="str">
        <f t="shared" si="197"/>
        <v>Muito Acima do SLA</v>
      </c>
    </row>
    <row r="2089" spans="1:16" hidden="1" x14ac:dyDescent="0.3">
      <c r="A2089" s="1" t="s">
        <v>2507</v>
      </c>
      <c r="B2089" t="s">
        <v>2508</v>
      </c>
      <c r="C2089" t="s">
        <v>16</v>
      </c>
      <c r="D2089" t="s">
        <v>9</v>
      </c>
      <c r="F2089" s="3">
        <v>44949.852395972222</v>
      </c>
      <c r="G2089" s="2">
        <v>44949.852395972222</v>
      </c>
      <c r="H2089" s="3">
        <v>45002.432999537035</v>
      </c>
      <c r="I2089" s="2">
        <v>45002.432999537035</v>
      </c>
      <c r="J2089" s="5">
        <f t="shared" si="192"/>
        <v>52.580603564812918</v>
      </c>
      <c r="K2089" s="12">
        <f t="shared" si="193"/>
        <v>52.580603564812918</v>
      </c>
      <c r="L2089" s="5">
        <f t="shared" si="194"/>
        <v>1261.93448555551</v>
      </c>
      <c r="M2089" s="5">
        <v>120</v>
      </c>
      <c r="N2089" t="str">
        <f t="shared" si="195"/>
        <v>Prazo SLA não atendido</v>
      </c>
      <c r="O2089" s="19">
        <f t="shared" si="196"/>
        <v>10.516120712962584</v>
      </c>
      <c r="P2089" t="str">
        <f t="shared" si="197"/>
        <v>Muito Acima do SLA</v>
      </c>
    </row>
    <row r="2090" spans="1:16" hidden="1" x14ac:dyDescent="0.3">
      <c r="A2090" s="1" t="s">
        <v>5643</v>
      </c>
      <c r="B2090" t="s">
        <v>5644</v>
      </c>
      <c r="C2090" t="s">
        <v>16</v>
      </c>
      <c r="D2090" t="s">
        <v>17</v>
      </c>
      <c r="F2090" s="3">
        <v>44767.64083921296</v>
      </c>
      <c r="G2090" s="2">
        <v>44767.64083921296</v>
      </c>
      <c r="H2090" s="3">
        <v>44774.663474803237</v>
      </c>
      <c r="I2090" s="2">
        <v>44774.663474803237</v>
      </c>
      <c r="J2090" s="5">
        <f t="shared" si="192"/>
        <v>7.0226355902777868</v>
      </c>
      <c r="K2090" s="12">
        <f t="shared" si="193"/>
        <v>7.0226355902777868</v>
      </c>
      <c r="L2090" s="5">
        <f t="shared" si="194"/>
        <v>168.54325416666688</v>
      </c>
      <c r="M2090" s="5">
        <v>16</v>
      </c>
      <c r="N2090" t="str">
        <f t="shared" si="195"/>
        <v>Prazo SLA não atendido</v>
      </c>
      <c r="O2090" s="19">
        <f t="shared" si="196"/>
        <v>10.53395338541668</v>
      </c>
      <c r="P2090" t="str">
        <f t="shared" si="197"/>
        <v>Muito Acima do SLA</v>
      </c>
    </row>
    <row r="2091" spans="1:16" hidden="1" x14ac:dyDescent="0.3">
      <c r="A2091" s="1" t="s">
        <v>2707</v>
      </c>
      <c r="B2091" t="s">
        <v>2708</v>
      </c>
      <c r="C2091" t="s">
        <v>16</v>
      </c>
      <c r="D2091" t="s">
        <v>9</v>
      </c>
      <c r="F2091" s="3">
        <v>44935.746183946758</v>
      </c>
      <c r="G2091" s="2">
        <v>44935.746183946758</v>
      </c>
      <c r="H2091" s="3">
        <v>44988.727602789353</v>
      </c>
      <c r="I2091" s="2">
        <v>44988.727602789353</v>
      </c>
      <c r="J2091" s="5">
        <f t="shared" si="192"/>
        <v>52.981418842595303</v>
      </c>
      <c r="K2091" s="12">
        <f t="shared" si="193"/>
        <v>52.981418842595303</v>
      </c>
      <c r="L2091" s="5">
        <f t="shared" si="194"/>
        <v>1271.5540522222873</v>
      </c>
      <c r="M2091" s="5">
        <v>120</v>
      </c>
      <c r="N2091" t="str">
        <f t="shared" si="195"/>
        <v>Prazo SLA não atendido</v>
      </c>
      <c r="O2091" s="19">
        <f t="shared" si="196"/>
        <v>10.596283768519061</v>
      </c>
      <c r="P2091" t="str">
        <f t="shared" si="197"/>
        <v>Muito Acima do SLA</v>
      </c>
    </row>
    <row r="2092" spans="1:16" hidden="1" x14ac:dyDescent="0.3">
      <c r="A2092" s="1" t="s">
        <v>1547</v>
      </c>
      <c r="B2092" t="s">
        <v>1540</v>
      </c>
      <c r="C2092" t="s">
        <v>26</v>
      </c>
      <c r="D2092" t="s">
        <v>17</v>
      </c>
      <c r="F2092" s="3">
        <v>45006.478719166669</v>
      </c>
      <c r="G2092" s="2">
        <v>45006.478719166669</v>
      </c>
      <c r="H2092" s="3">
        <v>45013.548604641204</v>
      </c>
      <c r="I2092" s="2">
        <v>45013.548604641204</v>
      </c>
      <c r="J2092" s="5">
        <f t="shared" si="192"/>
        <v>7.0698854745351127</v>
      </c>
      <c r="K2092" s="12">
        <f t="shared" si="193"/>
        <v>7.0698854745351127</v>
      </c>
      <c r="L2092" s="5">
        <f t="shared" si="194"/>
        <v>169.67725138884271</v>
      </c>
      <c r="M2092" s="5">
        <v>16</v>
      </c>
      <c r="N2092" t="str">
        <f t="shared" si="195"/>
        <v>Prazo SLA não atendido</v>
      </c>
      <c r="O2092" s="19">
        <f t="shared" si="196"/>
        <v>10.604828211802669</v>
      </c>
      <c r="P2092" t="str">
        <f t="shared" si="197"/>
        <v>Muito Acima do SLA</v>
      </c>
    </row>
    <row r="2093" spans="1:16" hidden="1" x14ac:dyDescent="0.3">
      <c r="A2093" s="1" t="s">
        <v>2774</v>
      </c>
      <c r="B2093" t="s">
        <v>2775</v>
      </c>
      <c r="C2093" t="s">
        <v>16</v>
      </c>
      <c r="D2093" t="s">
        <v>17</v>
      </c>
      <c r="F2093" s="3">
        <v>44931.561332106481</v>
      </c>
      <c r="G2093" s="2">
        <v>44931.561332106481</v>
      </c>
      <c r="H2093" s="3">
        <v>44938.648770659725</v>
      </c>
      <c r="I2093" s="2">
        <v>44938.648770659725</v>
      </c>
      <c r="J2093" s="5">
        <f t="shared" si="192"/>
        <v>7.087438553244283</v>
      </c>
      <c r="K2093" s="12">
        <f t="shared" si="193"/>
        <v>7.087438553244283</v>
      </c>
      <c r="L2093" s="5">
        <f t="shared" si="194"/>
        <v>170.09852527786279</v>
      </c>
      <c r="M2093" s="5">
        <v>16</v>
      </c>
      <c r="N2093" t="str">
        <f t="shared" si="195"/>
        <v>Prazo SLA não atendido</v>
      </c>
      <c r="O2093" s="19">
        <f t="shared" si="196"/>
        <v>10.631157829866424</v>
      </c>
      <c r="P2093" t="str">
        <f t="shared" si="197"/>
        <v>Muito Acima do SLA</v>
      </c>
    </row>
    <row r="2094" spans="1:16" hidden="1" x14ac:dyDescent="0.3">
      <c r="A2094" s="1" t="s">
        <v>389</v>
      </c>
      <c r="B2094" t="s">
        <v>390</v>
      </c>
      <c r="C2094" t="s">
        <v>16</v>
      </c>
      <c r="D2094" t="s">
        <v>17</v>
      </c>
      <c r="F2094" s="3">
        <v>45077.54703587963</v>
      </c>
      <c r="G2094" s="2">
        <v>45077.54703587963</v>
      </c>
      <c r="H2094" s="3">
        <v>45084.634483009257</v>
      </c>
      <c r="I2094" s="2">
        <v>45084.634483009257</v>
      </c>
      <c r="J2094" s="5">
        <f t="shared" si="192"/>
        <v>7.0874471296265256</v>
      </c>
      <c r="K2094" s="12">
        <f t="shared" si="193"/>
        <v>7.0874471296265256</v>
      </c>
      <c r="L2094" s="5">
        <f t="shared" si="194"/>
        <v>170.09873111103661</v>
      </c>
      <c r="M2094" s="5">
        <v>16</v>
      </c>
      <c r="N2094" t="str">
        <f t="shared" si="195"/>
        <v>Prazo SLA não atendido</v>
      </c>
      <c r="O2094" s="19">
        <f t="shared" si="196"/>
        <v>10.631170694439788</v>
      </c>
      <c r="P2094" t="str">
        <f t="shared" si="197"/>
        <v>Muito Acima do SLA</v>
      </c>
    </row>
    <row r="2095" spans="1:16" hidden="1" x14ac:dyDescent="0.3">
      <c r="A2095" s="1" t="s">
        <v>3454</v>
      </c>
      <c r="B2095" t="s">
        <v>3455</v>
      </c>
      <c r="C2095" t="s">
        <v>16</v>
      </c>
      <c r="D2095" t="s">
        <v>17</v>
      </c>
      <c r="F2095" s="3">
        <v>44894.502929074071</v>
      </c>
      <c r="G2095" s="2">
        <v>44894.502929074071</v>
      </c>
      <c r="H2095" s="3">
        <v>44901.592270462963</v>
      </c>
      <c r="I2095" s="2">
        <v>44901.592270462963</v>
      </c>
      <c r="J2095" s="5">
        <f t="shared" si="192"/>
        <v>7.0893413888916257</v>
      </c>
      <c r="K2095" s="12">
        <f t="shared" si="193"/>
        <v>7.0893413888916257</v>
      </c>
      <c r="L2095" s="5">
        <f t="shared" si="194"/>
        <v>170.14419333339902</v>
      </c>
      <c r="M2095" s="5">
        <v>16</v>
      </c>
      <c r="N2095" t="str">
        <f t="shared" si="195"/>
        <v>Prazo SLA não atendido</v>
      </c>
      <c r="O2095" s="19">
        <f t="shared" si="196"/>
        <v>10.634012083337439</v>
      </c>
      <c r="P2095" t="str">
        <f t="shared" si="197"/>
        <v>Muito Acima do SLA</v>
      </c>
    </row>
    <row r="2096" spans="1:16" hidden="1" x14ac:dyDescent="0.3">
      <c r="A2096" s="1" t="s">
        <v>3015</v>
      </c>
      <c r="B2096" t="s">
        <v>3016</v>
      </c>
      <c r="C2096" t="s">
        <v>16</v>
      </c>
      <c r="D2096" t="s">
        <v>17</v>
      </c>
      <c r="F2096" s="3">
        <v>44916.518830590278</v>
      </c>
      <c r="G2096" s="2">
        <v>44916.518830590278</v>
      </c>
      <c r="H2096" s="3">
        <v>44923.618275243054</v>
      </c>
      <c r="I2096" s="2">
        <v>44923.618275243054</v>
      </c>
      <c r="J2096" s="5">
        <f t="shared" si="192"/>
        <v>7.0994446527765831</v>
      </c>
      <c r="K2096" s="12">
        <f t="shared" si="193"/>
        <v>7.0994446527765831</v>
      </c>
      <c r="L2096" s="5">
        <f t="shared" si="194"/>
        <v>170.38667166663799</v>
      </c>
      <c r="M2096" s="5">
        <v>16</v>
      </c>
      <c r="N2096" t="str">
        <f t="shared" si="195"/>
        <v>Prazo SLA não atendido</v>
      </c>
      <c r="O2096" s="19">
        <f t="shared" si="196"/>
        <v>10.649166979164875</v>
      </c>
      <c r="P2096" t="str">
        <f t="shared" si="197"/>
        <v>Muito Acima do SLA</v>
      </c>
    </row>
    <row r="2097" spans="1:16" hidden="1" x14ac:dyDescent="0.3">
      <c r="A2097" s="1" t="s">
        <v>2776</v>
      </c>
      <c r="B2097" t="s">
        <v>2777</v>
      </c>
      <c r="C2097" t="s">
        <v>16</v>
      </c>
      <c r="D2097" t="s">
        <v>17</v>
      </c>
      <c r="F2097" s="3">
        <v>44931.560430578706</v>
      </c>
      <c r="G2097" s="2">
        <v>44931.560430578706</v>
      </c>
      <c r="H2097" s="3">
        <v>44938.660028599537</v>
      </c>
      <c r="I2097" s="2">
        <v>44938.660028599537</v>
      </c>
      <c r="J2097" s="5">
        <f t="shared" si="192"/>
        <v>7.0995980208317633</v>
      </c>
      <c r="K2097" s="12">
        <f t="shared" si="193"/>
        <v>7.0995980208317633</v>
      </c>
      <c r="L2097" s="5">
        <f t="shared" si="194"/>
        <v>170.39035249996232</v>
      </c>
      <c r="M2097" s="5">
        <v>16</v>
      </c>
      <c r="N2097" t="str">
        <f t="shared" si="195"/>
        <v>Prazo SLA não atendido</v>
      </c>
      <c r="O2097" s="19">
        <f t="shared" si="196"/>
        <v>10.649397031247645</v>
      </c>
      <c r="P2097" t="str">
        <f t="shared" si="197"/>
        <v>Muito Acima do SLA</v>
      </c>
    </row>
    <row r="2098" spans="1:16" hidden="1" x14ac:dyDescent="0.3">
      <c r="A2098" s="1" t="s">
        <v>4260</v>
      </c>
      <c r="B2098" t="s">
        <v>4261</v>
      </c>
      <c r="C2098" t="s">
        <v>16</v>
      </c>
      <c r="D2098" t="s">
        <v>17</v>
      </c>
      <c r="F2098" s="3">
        <v>44848.733297870371</v>
      </c>
      <c r="G2098" s="2">
        <v>44848.733297870371</v>
      </c>
      <c r="H2098" s="3">
        <v>44855.833307465276</v>
      </c>
      <c r="I2098" s="2">
        <v>44855.833307465276</v>
      </c>
      <c r="J2098" s="5">
        <f t="shared" si="192"/>
        <v>7.100009594905714</v>
      </c>
      <c r="K2098" s="12">
        <f t="shared" si="193"/>
        <v>7.100009594905714</v>
      </c>
      <c r="L2098" s="5">
        <f t="shared" si="194"/>
        <v>170.40023027773714</v>
      </c>
      <c r="M2098" s="5">
        <v>16</v>
      </c>
      <c r="N2098" t="str">
        <f t="shared" si="195"/>
        <v>Prazo SLA não atendido</v>
      </c>
      <c r="O2098" s="19">
        <f t="shared" si="196"/>
        <v>10.650014392358571</v>
      </c>
      <c r="P2098" t="str">
        <f t="shared" si="197"/>
        <v>Muito Acima do SLA</v>
      </c>
    </row>
    <row r="2099" spans="1:16" hidden="1" x14ac:dyDescent="0.3">
      <c r="A2099" s="1" t="s">
        <v>1307</v>
      </c>
      <c r="B2099" t="s">
        <v>1308</v>
      </c>
      <c r="C2099" t="s">
        <v>26</v>
      </c>
      <c r="D2099" t="s">
        <v>9</v>
      </c>
      <c r="F2099" s="3">
        <v>45019.488324166668</v>
      </c>
      <c r="G2099" s="2">
        <v>45019.488324166668</v>
      </c>
      <c r="H2099" s="3">
        <v>45072.741552349537</v>
      </c>
      <c r="I2099" s="2">
        <v>45072.741552349537</v>
      </c>
      <c r="J2099" s="5">
        <f t="shared" si="192"/>
        <v>53.253228182868042</v>
      </c>
      <c r="K2099" s="12">
        <f t="shared" si="193"/>
        <v>53.253228182868042</v>
      </c>
      <c r="L2099" s="5">
        <f t="shared" si="194"/>
        <v>1278.077476388833</v>
      </c>
      <c r="M2099" s="5">
        <v>120</v>
      </c>
      <c r="N2099" t="str">
        <f t="shared" si="195"/>
        <v>Prazo SLA não atendido</v>
      </c>
      <c r="O2099" s="19">
        <f t="shared" si="196"/>
        <v>10.650645636573609</v>
      </c>
      <c r="P2099" t="str">
        <f t="shared" si="197"/>
        <v>Muito Acima do SLA</v>
      </c>
    </row>
    <row r="2100" spans="1:16" hidden="1" x14ac:dyDescent="0.3">
      <c r="A2100" s="1" t="s">
        <v>575</v>
      </c>
      <c r="B2100" t="s">
        <v>576</v>
      </c>
      <c r="C2100" t="s">
        <v>16</v>
      </c>
      <c r="D2100" t="s">
        <v>577</v>
      </c>
      <c r="F2100" s="3">
        <v>45065.41391314815</v>
      </c>
      <c r="G2100" s="2">
        <v>45065.41391314815</v>
      </c>
      <c r="H2100" s="3">
        <v>45079.637201793979</v>
      </c>
      <c r="I2100" s="2">
        <v>45079.637201793979</v>
      </c>
      <c r="J2100" s="5">
        <f t="shared" si="192"/>
        <v>14.223288645829598</v>
      </c>
      <c r="K2100" s="12">
        <f t="shared" si="193"/>
        <v>14.223288645829598</v>
      </c>
      <c r="L2100" s="5">
        <f t="shared" si="194"/>
        <v>341.35892749991035</v>
      </c>
      <c r="M2100" s="5">
        <v>32</v>
      </c>
      <c r="N2100" t="str">
        <f t="shared" si="195"/>
        <v>Prazo SLA não atendido</v>
      </c>
      <c r="O2100" s="19">
        <f t="shared" si="196"/>
        <v>10.667466484372198</v>
      </c>
      <c r="P2100" t="str">
        <f t="shared" si="197"/>
        <v>Muito Acima do SLA</v>
      </c>
    </row>
    <row r="2101" spans="1:16" hidden="1" x14ac:dyDescent="0.3">
      <c r="A2101" s="1" t="s">
        <v>1299</v>
      </c>
      <c r="B2101" t="s">
        <v>1300</v>
      </c>
      <c r="C2101" t="s">
        <v>1094</v>
      </c>
      <c r="D2101" t="s">
        <v>17</v>
      </c>
      <c r="F2101" s="3">
        <v>45019.649941180556</v>
      </c>
      <c r="G2101" s="2">
        <v>45019.649941180556</v>
      </c>
      <c r="H2101" s="3">
        <v>45026.762354606479</v>
      </c>
      <c r="I2101" s="2">
        <v>45026.762354606479</v>
      </c>
      <c r="J2101" s="5">
        <f t="shared" si="192"/>
        <v>7.1124134259225684</v>
      </c>
      <c r="K2101" s="12">
        <f t="shared" si="193"/>
        <v>7.1124134259225684</v>
      </c>
      <c r="L2101" s="5">
        <f t="shared" si="194"/>
        <v>170.69792222214164</v>
      </c>
      <c r="M2101" s="5">
        <v>16</v>
      </c>
      <c r="N2101" t="str">
        <f t="shared" si="195"/>
        <v>Prazo SLA não atendido</v>
      </c>
      <c r="O2101" s="19">
        <f t="shared" si="196"/>
        <v>10.668620138883853</v>
      </c>
      <c r="P2101" t="str">
        <f t="shared" si="197"/>
        <v>Muito Acima do SLA</v>
      </c>
    </row>
    <row r="2102" spans="1:16" hidden="1" x14ac:dyDescent="0.3">
      <c r="A2102" s="1" t="s">
        <v>1690</v>
      </c>
      <c r="B2102" t="s">
        <v>1691</v>
      </c>
      <c r="C2102" t="s">
        <v>16</v>
      </c>
      <c r="D2102" t="s">
        <v>17</v>
      </c>
      <c r="F2102" s="3">
        <v>45000.591358194448</v>
      </c>
      <c r="G2102" s="2">
        <v>45000.591358194448</v>
      </c>
      <c r="H2102" s="3">
        <v>45007.726366145835</v>
      </c>
      <c r="I2102" s="2">
        <v>45007.726366145835</v>
      </c>
      <c r="J2102" s="5">
        <f t="shared" si="192"/>
        <v>7.1350079513867968</v>
      </c>
      <c r="K2102" s="12">
        <f t="shared" si="193"/>
        <v>7.1350079513867968</v>
      </c>
      <c r="L2102" s="5">
        <f t="shared" si="194"/>
        <v>171.24019083328312</v>
      </c>
      <c r="M2102" s="5">
        <v>16</v>
      </c>
      <c r="N2102" t="str">
        <f t="shared" si="195"/>
        <v>Prazo SLA não atendido</v>
      </c>
      <c r="O2102" s="19">
        <f t="shared" si="196"/>
        <v>10.702511927080195</v>
      </c>
      <c r="P2102" t="str">
        <f t="shared" si="197"/>
        <v>Muito Acima do SLA</v>
      </c>
    </row>
    <row r="2103" spans="1:16" hidden="1" x14ac:dyDescent="0.3">
      <c r="A2103" s="1" t="s">
        <v>1647</v>
      </c>
      <c r="B2103" t="s">
        <v>1648</v>
      </c>
      <c r="C2103" t="s">
        <v>12</v>
      </c>
      <c r="D2103" t="s">
        <v>13</v>
      </c>
      <c r="F2103" s="3">
        <v>45001.61536984954</v>
      </c>
      <c r="G2103" s="2">
        <v>45001.61536984954</v>
      </c>
      <c r="H2103" s="3">
        <v>45019.465379398149</v>
      </c>
      <c r="I2103" s="2">
        <v>45019.465379398149</v>
      </c>
      <c r="J2103" s="5">
        <f t="shared" si="192"/>
        <v>17.850009548608796</v>
      </c>
      <c r="K2103" s="12">
        <f t="shared" si="193"/>
        <v>17.850009548608796</v>
      </c>
      <c r="L2103" s="5">
        <f t="shared" si="194"/>
        <v>428.4002291666111</v>
      </c>
      <c r="M2103" s="5">
        <v>40</v>
      </c>
      <c r="N2103" t="str">
        <f t="shared" si="195"/>
        <v>Prazo SLA não atendido</v>
      </c>
      <c r="O2103" s="19">
        <f t="shared" si="196"/>
        <v>10.710005729165278</v>
      </c>
      <c r="P2103" t="str">
        <f t="shared" si="197"/>
        <v>Muito Acima do SLA</v>
      </c>
    </row>
    <row r="2104" spans="1:16" hidden="1" x14ac:dyDescent="0.3">
      <c r="A2104" s="1" t="s">
        <v>938</v>
      </c>
      <c r="B2104" t="s">
        <v>937</v>
      </c>
      <c r="C2104" t="s">
        <v>26</v>
      </c>
      <c r="D2104" t="s">
        <v>17</v>
      </c>
      <c r="F2104" s="3">
        <v>45042.419416435187</v>
      </c>
      <c r="G2104" s="2">
        <v>45042.419416435187</v>
      </c>
      <c r="H2104" s="3">
        <v>45049.619498657405</v>
      </c>
      <c r="I2104" s="2">
        <v>45049.619498657405</v>
      </c>
      <c r="J2104" s="5">
        <f t="shared" si="192"/>
        <v>7.2000822222180432</v>
      </c>
      <c r="K2104" s="12">
        <f t="shared" si="193"/>
        <v>7.2000822222180432</v>
      </c>
      <c r="L2104" s="5">
        <f t="shared" si="194"/>
        <v>172.80197333323304</v>
      </c>
      <c r="M2104" s="5">
        <v>16</v>
      </c>
      <c r="N2104" t="str">
        <f t="shared" si="195"/>
        <v>Prazo SLA não atendido</v>
      </c>
      <c r="O2104" s="19">
        <f t="shared" si="196"/>
        <v>10.800123333327065</v>
      </c>
      <c r="P2104" t="str">
        <f t="shared" si="197"/>
        <v>Muito Acima do SLA</v>
      </c>
    </row>
    <row r="2105" spans="1:16" hidden="1" x14ac:dyDescent="0.3">
      <c r="A2105" s="1" t="s">
        <v>1467</v>
      </c>
      <c r="B2105" t="s">
        <v>1468</v>
      </c>
      <c r="C2105" t="s">
        <v>1469</v>
      </c>
      <c r="D2105" t="s">
        <v>23</v>
      </c>
      <c r="F2105" s="3">
        <v>45008.488534398151</v>
      </c>
      <c r="G2105" s="2">
        <v>45008.488534398151</v>
      </c>
      <c r="H2105" s="3">
        <v>45089.493541319447</v>
      </c>
      <c r="I2105" s="2">
        <v>45089.493541319447</v>
      </c>
      <c r="J2105" s="5">
        <f t="shared" si="192"/>
        <v>81.005006921295717</v>
      </c>
      <c r="K2105" s="12">
        <f t="shared" si="193"/>
        <v>81.005006921295717</v>
      </c>
      <c r="L2105" s="5">
        <f t="shared" si="194"/>
        <v>1944.1201661110972</v>
      </c>
      <c r="M2105" s="5">
        <v>180</v>
      </c>
      <c r="N2105" t="str">
        <f t="shared" si="195"/>
        <v>Prazo SLA não atendido</v>
      </c>
      <c r="O2105" s="19">
        <f t="shared" si="196"/>
        <v>10.800667589506096</v>
      </c>
      <c r="P2105" t="str">
        <f t="shared" si="197"/>
        <v>Muito Acima do SLA</v>
      </c>
    </row>
    <row r="2106" spans="1:16" hidden="1" x14ac:dyDescent="0.3">
      <c r="A2106" s="1" t="s">
        <v>631</v>
      </c>
      <c r="B2106" t="s">
        <v>632</v>
      </c>
      <c r="C2106" t="s">
        <v>16</v>
      </c>
      <c r="D2106" t="s">
        <v>17</v>
      </c>
      <c r="F2106" s="3">
        <v>45062.378607557868</v>
      </c>
      <c r="G2106" s="2">
        <v>45062.378607557868</v>
      </c>
      <c r="H2106" s="3">
        <v>45069.597321724534</v>
      </c>
      <c r="I2106" s="2">
        <v>45069.597321724534</v>
      </c>
      <c r="J2106" s="5">
        <f t="shared" si="192"/>
        <v>7.2187141666654497</v>
      </c>
      <c r="K2106" s="12">
        <f t="shared" si="193"/>
        <v>7.2187141666654497</v>
      </c>
      <c r="L2106" s="5">
        <f t="shared" si="194"/>
        <v>173.24913999997079</v>
      </c>
      <c r="M2106" s="5">
        <v>16</v>
      </c>
      <c r="N2106" t="str">
        <f t="shared" si="195"/>
        <v>Prazo SLA não atendido</v>
      </c>
      <c r="O2106" s="19">
        <f t="shared" si="196"/>
        <v>10.828071249998175</v>
      </c>
      <c r="P2106" t="str">
        <f t="shared" si="197"/>
        <v>Muito Acima do SLA</v>
      </c>
    </row>
    <row r="2107" spans="1:16" hidden="1" x14ac:dyDescent="0.3">
      <c r="A2107" s="1" t="s">
        <v>635</v>
      </c>
      <c r="B2107" t="s">
        <v>636</v>
      </c>
      <c r="C2107" t="s">
        <v>16</v>
      </c>
      <c r="D2107" t="s">
        <v>17</v>
      </c>
      <c r="F2107" s="3">
        <v>45062.357135590275</v>
      </c>
      <c r="G2107" s="2">
        <v>45062.357135590275</v>
      </c>
      <c r="H2107" s="3">
        <v>45069.616542650459</v>
      </c>
      <c r="I2107" s="2">
        <v>45069.616542650459</v>
      </c>
      <c r="J2107" s="5">
        <f t="shared" si="192"/>
        <v>7.2594070601844578</v>
      </c>
      <c r="K2107" s="12">
        <f t="shared" si="193"/>
        <v>7.2594070601844578</v>
      </c>
      <c r="L2107" s="5">
        <f t="shared" si="194"/>
        <v>174.22576944442699</v>
      </c>
      <c r="M2107" s="5">
        <v>16</v>
      </c>
      <c r="N2107" t="str">
        <f t="shared" si="195"/>
        <v>Prazo SLA não atendido</v>
      </c>
      <c r="O2107" s="19">
        <f t="shared" si="196"/>
        <v>10.889110590276687</v>
      </c>
      <c r="P2107" t="str">
        <f t="shared" si="197"/>
        <v>Muito Acima do SLA</v>
      </c>
    </row>
    <row r="2108" spans="1:16" hidden="1" x14ac:dyDescent="0.3">
      <c r="A2108" s="1" t="s">
        <v>3324</v>
      </c>
      <c r="B2108" t="s">
        <v>3325</v>
      </c>
      <c r="C2108" t="s">
        <v>26</v>
      </c>
      <c r="D2108" t="s">
        <v>625</v>
      </c>
      <c r="F2108" s="3">
        <v>44900.497248738429</v>
      </c>
      <c r="G2108" s="2">
        <v>44900.497248738429</v>
      </c>
      <c r="H2108" s="3">
        <v>44911.495433113429</v>
      </c>
      <c r="I2108" s="2">
        <v>44911.495433113429</v>
      </c>
      <c r="J2108" s="5">
        <f t="shared" si="192"/>
        <v>10.998184374999255</v>
      </c>
      <c r="K2108" s="12">
        <f t="shared" si="193"/>
        <v>10.998184374999255</v>
      </c>
      <c r="L2108" s="5">
        <f t="shared" si="194"/>
        <v>263.95642499998212</v>
      </c>
      <c r="M2108" s="5">
        <v>24</v>
      </c>
      <c r="N2108" t="str">
        <f t="shared" si="195"/>
        <v>Prazo SLA não atendido</v>
      </c>
      <c r="O2108" s="19">
        <f t="shared" si="196"/>
        <v>10.998184374999255</v>
      </c>
      <c r="P2108" t="str">
        <f t="shared" si="197"/>
        <v>Muito Acima do SLA</v>
      </c>
    </row>
    <row r="2109" spans="1:16" hidden="1" x14ac:dyDescent="0.3">
      <c r="A2109" s="1" t="s">
        <v>5469</v>
      </c>
      <c r="B2109" t="s">
        <v>5468</v>
      </c>
      <c r="C2109" t="s">
        <v>8</v>
      </c>
      <c r="D2109" t="s">
        <v>17</v>
      </c>
      <c r="F2109" s="3">
        <v>44776.498738773145</v>
      </c>
      <c r="G2109" s="2">
        <v>44776.498738773145</v>
      </c>
      <c r="H2109" s="3">
        <v>44783.894703877311</v>
      </c>
      <c r="I2109" s="2">
        <v>44783.894703877311</v>
      </c>
      <c r="J2109" s="5">
        <f t="shared" si="192"/>
        <v>7.3959651041659527</v>
      </c>
      <c r="K2109" s="12">
        <f t="shared" si="193"/>
        <v>7.3959651041659527</v>
      </c>
      <c r="L2109" s="5">
        <f t="shared" si="194"/>
        <v>177.50316249998286</v>
      </c>
      <c r="M2109" s="5">
        <v>16</v>
      </c>
      <c r="N2109" t="str">
        <f t="shared" si="195"/>
        <v>Prazo SLA não atendido</v>
      </c>
      <c r="O2109" s="19">
        <f t="shared" si="196"/>
        <v>11.093947656248929</v>
      </c>
      <c r="P2109" t="str">
        <f t="shared" si="197"/>
        <v>Muito Acima do SLA</v>
      </c>
    </row>
    <row r="2110" spans="1:16" hidden="1" x14ac:dyDescent="0.3">
      <c r="A2110" s="1" t="s">
        <v>5470</v>
      </c>
      <c r="B2110" t="s">
        <v>5468</v>
      </c>
      <c r="C2110" t="s">
        <v>8</v>
      </c>
      <c r="D2110" t="s">
        <v>17</v>
      </c>
      <c r="F2110" s="3">
        <v>44776.497371527781</v>
      </c>
      <c r="G2110" s="2">
        <v>44776.497371527781</v>
      </c>
      <c r="H2110" s="3">
        <v>44783.898053599536</v>
      </c>
      <c r="I2110" s="2">
        <v>44783.898053599536</v>
      </c>
      <c r="J2110" s="5">
        <f t="shared" si="192"/>
        <v>7.4006820717549999</v>
      </c>
      <c r="K2110" s="12">
        <f t="shared" si="193"/>
        <v>7.4006820717549999</v>
      </c>
      <c r="L2110" s="5">
        <f t="shared" si="194"/>
        <v>177.61636972212</v>
      </c>
      <c r="M2110" s="5">
        <v>16</v>
      </c>
      <c r="N2110" t="str">
        <f t="shared" si="195"/>
        <v>Prazo SLA não atendido</v>
      </c>
      <c r="O2110" s="19">
        <f t="shared" si="196"/>
        <v>11.1010231076325</v>
      </c>
      <c r="P2110" t="str">
        <f t="shared" si="197"/>
        <v>Muito Acima do SLA</v>
      </c>
    </row>
    <row r="2111" spans="1:16" hidden="1" x14ac:dyDescent="0.3">
      <c r="A2111" s="1" t="s">
        <v>5471</v>
      </c>
      <c r="B2111" t="s">
        <v>5472</v>
      </c>
      <c r="C2111" t="s">
        <v>8</v>
      </c>
      <c r="D2111" t="s">
        <v>17</v>
      </c>
      <c r="F2111" s="3">
        <v>44776.494007685185</v>
      </c>
      <c r="G2111" s="2">
        <v>44776.494007685185</v>
      </c>
      <c r="H2111" s="3">
        <v>44783.901011377318</v>
      </c>
      <c r="I2111" s="2">
        <v>44783.901011377318</v>
      </c>
      <c r="J2111" s="5">
        <f t="shared" si="192"/>
        <v>7.4070036921330029</v>
      </c>
      <c r="K2111" s="12">
        <f t="shared" si="193"/>
        <v>7.4070036921330029</v>
      </c>
      <c r="L2111" s="5">
        <f t="shared" si="194"/>
        <v>177.76808861119207</v>
      </c>
      <c r="M2111" s="5">
        <v>16</v>
      </c>
      <c r="N2111" t="str">
        <f t="shared" si="195"/>
        <v>Prazo SLA não atendido</v>
      </c>
      <c r="O2111" s="19">
        <f t="shared" si="196"/>
        <v>11.110505538199504</v>
      </c>
      <c r="P2111" t="str">
        <f t="shared" si="197"/>
        <v>Muito Acima do SLA</v>
      </c>
    </row>
    <row r="2112" spans="1:16" hidden="1" x14ac:dyDescent="0.3">
      <c r="A2112" s="1" t="s">
        <v>1283</v>
      </c>
      <c r="B2112" t="s">
        <v>1284</v>
      </c>
      <c r="C2112" t="s">
        <v>124</v>
      </c>
      <c r="D2112" t="s">
        <v>23</v>
      </c>
      <c r="F2112" s="3">
        <v>45019.733107719905</v>
      </c>
      <c r="G2112" s="2">
        <v>45019.733107719905</v>
      </c>
      <c r="H2112" s="3">
        <v>45103.708170706021</v>
      </c>
      <c r="I2112" s="2">
        <v>45103.708170706021</v>
      </c>
      <c r="J2112" s="5">
        <f t="shared" si="192"/>
        <v>83.975062986115518</v>
      </c>
      <c r="K2112" s="12">
        <f t="shared" si="193"/>
        <v>83.975062986115518</v>
      </c>
      <c r="L2112" s="5">
        <f t="shared" si="194"/>
        <v>2015.4015116667724</v>
      </c>
      <c r="M2112" s="5">
        <v>180</v>
      </c>
      <c r="N2112" t="str">
        <f t="shared" si="195"/>
        <v>Prazo SLA não atendido</v>
      </c>
      <c r="O2112" s="19">
        <f t="shared" si="196"/>
        <v>11.196675064815402</v>
      </c>
      <c r="P2112" t="str">
        <f t="shared" si="197"/>
        <v>Muito Acima do SLA</v>
      </c>
    </row>
    <row r="2113" spans="1:16" hidden="1" x14ac:dyDescent="0.3">
      <c r="A2113" s="1" t="s">
        <v>4891</v>
      </c>
      <c r="B2113" t="s">
        <v>4892</v>
      </c>
      <c r="C2113" t="s">
        <v>1469</v>
      </c>
      <c r="D2113" t="s">
        <v>23</v>
      </c>
      <c r="F2113" s="3">
        <v>44812.408823368052</v>
      </c>
      <c r="G2113" s="2">
        <v>44812.408823368052</v>
      </c>
      <c r="H2113" s="3">
        <v>44896.538731666667</v>
      </c>
      <c r="I2113" s="2">
        <v>44896.538731666667</v>
      </c>
      <c r="J2113" s="5">
        <f t="shared" si="192"/>
        <v>84.129908298615192</v>
      </c>
      <c r="K2113" s="12">
        <f t="shared" si="193"/>
        <v>84.129908298615192</v>
      </c>
      <c r="L2113" s="5">
        <f t="shared" si="194"/>
        <v>2019.1177991667646</v>
      </c>
      <c r="M2113" s="5">
        <v>180</v>
      </c>
      <c r="N2113" t="str">
        <f t="shared" si="195"/>
        <v>Prazo SLA não atendido</v>
      </c>
      <c r="O2113" s="19">
        <f t="shared" si="196"/>
        <v>11.217321106482025</v>
      </c>
      <c r="P2113" t="str">
        <f t="shared" si="197"/>
        <v>Muito Acima do SLA</v>
      </c>
    </row>
    <row r="2114" spans="1:16" hidden="1" x14ac:dyDescent="0.3">
      <c r="A2114" s="1" t="s">
        <v>3765</v>
      </c>
      <c r="B2114" t="s">
        <v>3766</v>
      </c>
      <c r="C2114" t="s">
        <v>8</v>
      </c>
      <c r="D2114" t="s">
        <v>9</v>
      </c>
      <c r="F2114" s="3">
        <v>44873.414912962966</v>
      </c>
      <c r="G2114" s="2">
        <v>44873.414912962966</v>
      </c>
      <c r="H2114" s="3">
        <v>44929.659818726854</v>
      </c>
      <c r="I2114" s="2">
        <v>44929.659818726854</v>
      </c>
      <c r="J2114" s="5">
        <f t="shared" ref="J2114:J2177" si="198">H2114-F2114</f>
        <v>56.2449057638878</v>
      </c>
      <c r="K2114" s="12">
        <f t="shared" ref="K2114:K2177" si="199">I2114-G2114</f>
        <v>56.2449057638878</v>
      </c>
      <c r="L2114" s="5">
        <f t="shared" ref="L2114:L2177" si="200">J2114*24</f>
        <v>1349.8777383333072</v>
      </c>
      <c r="M2114" s="5">
        <v>120</v>
      </c>
      <c r="N2114" t="str">
        <f t="shared" ref="N2114:N2177" si="201">IFERROR(IF(L2114&gt;=M2114,"Prazo SLA não atendido","Prazo SLA atendido"),"Serviço não cadastrado")</f>
        <v>Prazo SLA não atendido</v>
      </c>
      <c r="O2114" s="19">
        <f t="shared" ref="O2114:O2177" si="202">(L2114/M2114)</f>
        <v>11.24898115277756</v>
      </c>
      <c r="P2114" t="str">
        <f t="shared" ref="P2114:P2177" si="203">IFERROR(IF(AND(O2114&gt;=101%,O2114&lt;=200%),"Acima do SLA",IF(AND(O2114&gt;200%),"Muito Acima do SLA")),"Sem meta")</f>
        <v>Muito Acima do SLA</v>
      </c>
    </row>
    <row r="2115" spans="1:16" hidden="1" x14ac:dyDescent="0.3">
      <c r="A2115" s="1" t="s">
        <v>1887</v>
      </c>
      <c r="B2115" t="s">
        <v>1888</v>
      </c>
      <c r="C2115" t="s">
        <v>26</v>
      </c>
      <c r="D2115" t="s">
        <v>9</v>
      </c>
      <c r="F2115" s="3">
        <v>44988.426095891205</v>
      </c>
      <c r="G2115" s="2">
        <v>44988.426095891205</v>
      </c>
      <c r="H2115" s="3">
        <v>45044.717336111113</v>
      </c>
      <c r="I2115" s="2">
        <v>45044.717336111113</v>
      </c>
      <c r="J2115" s="5">
        <f t="shared" si="198"/>
        <v>56.291240219907195</v>
      </c>
      <c r="K2115" s="12">
        <f t="shared" si="199"/>
        <v>56.291240219907195</v>
      </c>
      <c r="L2115" s="5">
        <f t="shared" si="200"/>
        <v>1350.9897652777727</v>
      </c>
      <c r="M2115" s="5">
        <v>120</v>
      </c>
      <c r="N2115" t="str">
        <f t="shared" si="201"/>
        <v>Prazo SLA não atendido</v>
      </c>
      <c r="O2115" s="19">
        <f t="shared" si="202"/>
        <v>11.258248043981439</v>
      </c>
      <c r="P2115" t="str">
        <f t="shared" si="203"/>
        <v>Muito Acima do SLA</v>
      </c>
    </row>
    <row r="2116" spans="1:16" hidden="1" x14ac:dyDescent="0.3">
      <c r="A2116" s="1" t="s">
        <v>5709</v>
      </c>
      <c r="B2116" t="s">
        <v>5710</v>
      </c>
      <c r="C2116" t="s">
        <v>4506</v>
      </c>
      <c r="D2116" t="s">
        <v>23</v>
      </c>
      <c r="F2116" s="3">
        <v>44763.630837013887</v>
      </c>
      <c r="G2116" s="2">
        <v>44763.630837013887</v>
      </c>
      <c r="H2116" s="3">
        <v>44848.692574976849</v>
      </c>
      <c r="I2116" s="2">
        <v>44848.692574976849</v>
      </c>
      <c r="J2116" s="5">
        <f t="shared" si="198"/>
        <v>85.06173796296207</v>
      </c>
      <c r="K2116" s="12">
        <f t="shared" si="199"/>
        <v>85.06173796296207</v>
      </c>
      <c r="L2116" s="5">
        <f t="shared" si="200"/>
        <v>2041.4817111110897</v>
      </c>
      <c r="M2116" s="5">
        <v>180</v>
      </c>
      <c r="N2116" t="str">
        <f t="shared" si="201"/>
        <v>Prazo SLA não atendido</v>
      </c>
      <c r="O2116" s="19">
        <f t="shared" si="202"/>
        <v>11.341565061728277</v>
      </c>
      <c r="P2116" t="str">
        <f t="shared" si="203"/>
        <v>Muito Acima do SLA</v>
      </c>
    </row>
    <row r="2117" spans="1:16" hidden="1" x14ac:dyDescent="0.3">
      <c r="A2117" s="1" t="s">
        <v>1686</v>
      </c>
      <c r="B2117" t="s">
        <v>1687</v>
      </c>
      <c r="C2117" t="s">
        <v>374</v>
      </c>
      <c r="D2117" t="s">
        <v>13</v>
      </c>
      <c r="F2117" s="3">
        <v>45000.670657199073</v>
      </c>
      <c r="G2117" s="2">
        <v>45000.670657199073</v>
      </c>
      <c r="H2117" s="3">
        <v>45019.575206365742</v>
      </c>
      <c r="I2117" s="2">
        <v>45019.575206365742</v>
      </c>
      <c r="J2117" s="5">
        <f t="shared" si="198"/>
        <v>18.904549166669312</v>
      </c>
      <c r="K2117" s="12">
        <f t="shared" si="199"/>
        <v>18.904549166669312</v>
      </c>
      <c r="L2117" s="5">
        <f t="shared" si="200"/>
        <v>453.7091800000635</v>
      </c>
      <c r="M2117" s="5">
        <v>40</v>
      </c>
      <c r="N2117" t="str">
        <f t="shared" si="201"/>
        <v>Prazo SLA não atendido</v>
      </c>
      <c r="O2117" s="19">
        <f t="shared" si="202"/>
        <v>11.342729500001587</v>
      </c>
      <c r="P2117" t="str">
        <f t="shared" si="203"/>
        <v>Muito Acima do SLA</v>
      </c>
    </row>
    <row r="2118" spans="1:16" hidden="1" x14ac:dyDescent="0.3">
      <c r="A2118" s="1" t="s">
        <v>2390</v>
      </c>
      <c r="B2118" t="s">
        <v>2391</v>
      </c>
      <c r="C2118" t="s">
        <v>16</v>
      </c>
      <c r="D2118" t="s">
        <v>9</v>
      </c>
      <c r="F2118" s="3">
        <v>44957.544960590276</v>
      </c>
      <c r="G2118" s="2">
        <v>44957.544960590276</v>
      </c>
      <c r="H2118" s="3">
        <v>45014.585141388889</v>
      </c>
      <c r="I2118" s="2">
        <v>45014.585141388889</v>
      </c>
      <c r="J2118" s="5">
        <f t="shared" si="198"/>
        <v>57.04018079861271</v>
      </c>
      <c r="K2118" s="12">
        <f t="shared" si="199"/>
        <v>57.04018079861271</v>
      </c>
      <c r="L2118" s="5">
        <f t="shared" si="200"/>
        <v>1368.964339166705</v>
      </c>
      <c r="M2118" s="5">
        <v>120</v>
      </c>
      <c r="N2118" t="str">
        <f t="shared" si="201"/>
        <v>Prazo SLA não atendido</v>
      </c>
      <c r="O2118" s="19">
        <f t="shared" si="202"/>
        <v>11.408036159722542</v>
      </c>
      <c r="P2118" t="str">
        <f t="shared" si="203"/>
        <v>Muito Acima do SLA</v>
      </c>
    </row>
    <row r="2119" spans="1:16" hidden="1" x14ac:dyDescent="0.3">
      <c r="A2119" s="1" t="s">
        <v>4720</v>
      </c>
      <c r="B2119" t="s">
        <v>4721</v>
      </c>
      <c r="C2119" t="s">
        <v>22</v>
      </c>
      <c r="D2119" t="s">
        <v>23</v>
      </c>
      <c r="F2119" s="3">
        <v>44823.477197395834</v>
      </c>
      <c r="G2119" s="2">
        <v>44823.477197395834</v>
      </c>
      <c r="H2119" s="3">
        <v>44909.382106400466</v>
      </c>
      <c r="I2119" s="2">
        <v>44909.382106400466</v>
      </c>
      <c r="J2119" s="5">
        <f t="shared" si="198"/>
        <v>85.904909004631918</v>
      </c>
      <c r="K2119" s="12">
        <f t="shared" si="199"/>
        <v>85.904909004631918</v>
      </c>
      <c r="L2119" s="5">
        <f t="shared" si="200"/>
        <v>2061.717816111166</v>
      </c>
      <c r="M2119" s="5">
        <v>180</v>
      </c>
      <c r="N2119" t="str">
        <f t="shared" si="201"/>
        <v>Prazo SLA não atendido</v>
      </c>
      <c r="O2119" s="19">
        <f t="shared" si="202"/>
        <v>11.453987867284257</v>
      </c>
      <c r="P2119" t="str">
        <f t="shared" si="203"/>
        <v>Muito Acima do SLA</v>
      </c>
    </row>
    <row r="2120" spans="1:16" hidden="1" x14ac:dyDescent="0.3">
      <c r="A2120" s="1" t="s">
        <v>5852</v>
      </c>
      <c r="B2120" t="s">
        <v>5853</v>
      </c>
      <c r="C2120" t="s">
        <v>4506</v>
      </c>
      <c r="D2120" t="s">
        <v>23</v>
      </c>
      <c r="F2120" s="3">
        <v>44759.379059305553</v>
      </c>
      <c r="G2120" s="2">
        <v>44759.379059305553</v>
      </c>
      <c r="H2120" s="3">
        <v>44845.631846180557</v>
      </c>
      <c r="I2120" s="2">
        <v>44845.631846180557</v>
      </c>
      <c r="J2120" s="5">
        <f t="shared" si="198"/>
        <v>86.252786875003949</v>
      </c>
      <c r="K2120" s="12">
        <f t="shared" si="199"/>
        <v>86.252786875003949</v>
      </c>
      <c r="L2120" s="5">
        <f t="shared" si="200"/>
        <v>2070.0668850000948</v>
      </c>
      <c r="M2120" s="5">
        <v>180</v>
      </c>
      <c r="N2120" t="str">
        <f t="shared" si="201"/>
        <v>Prazo SLA não atendido</v>
      </c>
      <c r="O2120" s="19">
        <f t="shared" si="202"/>
        <v>11.500371583333861</v>
      </c>
      <c r="P2120" t="str">
        <f t="shared" si="203"/>
        <v>Muito Acima do SLA</v>
      </c>
    </row>
    <row r="2121" spans="1:16" hidden="1" x14ac:dyDescent="0.3">
      <c r="A2121" s="1" t="s">
        <v>3720</v>
      </c>
      <c r="B2121" t="s">
        <v>3721</v>
      </c>
      <c r="C2121" t="s">
        <v>16</v>
      </c>
      <c r="D2121" t="s">
        <v>9</v>
      </c>
      <c r="F2121" s="3">
        <v>44874.772059340277</v>
      </c>
      <c r="G2121" s="2">
        <v>44874.772059340277</v>
      </c>
      <c r="H2121" s="3">
        <v>44932.718192222223</v>
      </c>
      <c r="I2121" s="2">
        <v>44932.718192222223</v>
      </c>
      <c r="J2121" s="5">
        <f t="shared" si="198"/>
        <v>57.946132881945232</v>
      </c>
      <c r="K2121" s="12">
        <f t="shared" si="199"/>
        <v>57.946132881945232</v>
      </c>
      <c r="L2121" s="5">
        <f t="shared" si="200"/>
        <v>1390.7071891666856</v>
      </c>
      <c r="M2121" s="5">
        <v>120</v>
      </c>
      <c r="N2121" t="str">
        <f t="shared" si="201"/>
        <v>Prazo SLA não atendido</v>
      </c>
      <c r="O2121" s="19">
        <f t="shared" si="202"/>
        <v>11.589226576389047</v>
      </c>
      <c r="P2121" t="str">
        <f t="shared" si="203"/>
        <v>Muito Acima do SLA</v>
      </c>
    </row>
    <row r="2122" spans="1:16" hidden="1" x14ac:dyDescent="0.3">
      <c r="A2122" s="1" t="s">
        <v>1050</v>
      </c>
      <c r="B2122" t="s">
        <v>1051</v>
      </c>
      <c r="C2122" t="s">
        <v>16</v>
      </c>
      <c r="D2122" t="s">
        <v>17</v>
      </c>
      <c r="F2122" s="3">
        <v>45034.655618240744</v>
      </c>
      <c r="G2122" s="2">
        <v>45034.655618240744</v>
      </c>
      <c r="H2122" s="3">
        <v>45042.415687870372</v>
      </c>
      <c r="I2122" s="2">
        <v>45042.415687870372</v>
      </c>
      <c r="J2122" s="5">
        <f t="shared" si="198"/>
        <v>7.7600696296285605</v>
      </c>
      <c r="K2122" s="12">
        <f t="shared" si="199"/>
        <v>7.7600696296285605</v>
      </c>
      <c r="L2122" s="5">
        <f t="shared" si="200"/>
        <v>186.24167111108545</v>
      </c>
      <c r="M2122" s="5">
        <v>16</v>
      </c>
      <c r="N2122" t="str">
        <f t="shared" si="201"/>
        <v>Prazo SLA não atendido</v>
      </c>
      <c r="O2122" s="19">
        <f t="shared" si="202"/>
        <v>11.640104444442841</v>
      </c>
      <c r="P2122" t="str">
        <f t="shared" si="203"/>
        <v>Muito Acima do SLA</v>
      </c>
    </row>
    <row r="2123" spans="1:16" hidden="1" x14ac:dyDescent="0.3">
      <c r="A2123" s="1" t="s">
        <v>543</v>
      </c>
      <c r="B2123" t="s">
        <v>544</v>
      </c>
      <c r="C2123" t="s">
        <v>26</v>
      </c>
      <c r="D2123" t="s">
        <v>17</v>
      </c>
      <c r="F2123" s="3">
        <v>45068.646579340275</v>
      </c>
      <c r="G2123" s="2">
        <v>45068.646579340275</v>
      </c>
      <c r="H2123" s="3">
        <v>45076.41830568287</v>
      </c>
      <c r="I2123" s="2">
        <v>45076.41830568287</v>
      </c>
      <c r="J2123" s="5">
        <f t="shared" si="198"/>
        <v>7.7717263425947749</v>
      </c>
      <c r="K2123" s="12">
        <f t="shared" si="199"/>
        <v>7.7717263425947749</v>
      </c>
      <c r="L2123" s="5">
        <f t="shared" si="200"/>
        <v>186.5214322222746</v>
      </c>
      <c r="M2123" s="5">
        <v>16</v>
      </c>
      <c r="N2123" t="str">
        <f t="shared" si="201"/>
        <v>Prazo SLA não atendido</v>
      </c>
      <c r="O2123" s="19">
        <f t="shared" si="202"/>
        <v>11.657589513892162</v>
      </c>
      <c r="P2123" t="str">
        <f t="shared" si="203"/>
        <v>Muito Acima do SLA</v>
      </c>
    </row>
    <row r="2124" spans="1:16" hidden="1" x14ac:dyDescent="0.3">
      <c r="A2124" s="1" t="s">
        <v>4239</v>
      </c>
      <c r="B2124" t="s">
        <v>4240</v>
      </c>
      <c r="C2124" t="s">
        <v>16</v>
      </c>
      <c r="D2124" t="s">
        <v>17</v>
      </c>
      <c r="F2124" s="3">
        <v>44852.610197662034</v>
      </c>
      <c r="G2124" s="2">
        <v>44852.610197662034</v>
      </c>
      <c r="H2124" s="3">
        <v>44860.426941597223</v>
      </c>
      <c r="I2124" s="2">
        <v>44860.426941597223</v>
      </c>
      <c r="J2124" s="5">
        <f t="shared" si="198"/>
        <v>7.8167439351891517</v>
      </c>
      <c r="K2124" s="12">
        <f t="shared" si="199"/>
        <v>7.8167439351891517</v>
      </c>
      <c r="L2124" s="5">
        <f t="shared" si="200"/>
        <v>187.60185444453964</v>
      </c>
      <c r="M2124" s="5">
        <v>16</v>
      </c>
      <c r="N2124" t="str">
        <f t="shared" si="201"/>
        <v>Prazo SLA não atendido</v>
      </c>
      <c r="O2124" s="19">
        <f t="shared" si="202"/>
        <v>11.725115902783728</v>
      </c>
      <c r="P2124" t="str">
        <f t="shared" si="203"/>
        <v>Muito Acima do SLA</v>
      </c>
    </row>
    <row r="2125" spans="1:16" hidden="1" x14ac:dyDescent="0.3">
      <c r="A2125" s="1" t="s">
        <v>1366</v>
      </c>
      <c r="B2125" t="s">
        <v>1367</v>
      </c>
      <c r="C2125" t="s">
        <v>124</v>
      </c>
      <c r="D2125" t="s">
        <v>23</v>
      </c>
      <c r="F2125" s="3">
        <v>45015.423810243054</v>
      </c>
      <c r="G2125" s="2">
        <v>45015.423810243054</v>
      </c>
      <c r="H2125" s="3">
        <v>45103.708154872686</v>
      </c>
      <c r="I2125" s="2">
        <v>45103.708154872686</v>
      </c>
      <c r="J2125" s="5">
        <f t="shared" si="198"/>
        <v>88.28434462963196</v>
      </c>
      <c r="K2125" s="12">
        <f t="shared" si="199"/>
        <v>88.28434462963196</v>
      </c>
      <c r="L2125" s="5">
        <f t="shared" si="200"/>
        <v>2118.824271111167</v>
      </c>
      <c r="M2125" s="5">
        <v>180</v>
      </c>
      <c r="N2125" t="str">
        <f t="shared" si="201"/>
        <v>Prazo SLA não atendido</v>
      </c>
      <c r="O2125" s="19">
        <f t="shared" si="202"/>
        <v>11.771245950617594</v>
      </c>
      <c r="P2125" t="str">
        <f t="shared" si="203"/>
        <v>Muito Acima do SLA</v>
      </c>
    </row>
    <row r="2126" spans="1:16" hidden="1" x14ac:dyDescent="0.3">
      <c r="A2126" s="1" t="s">
        <v>1289</v>
      </c>
      <c r="B2126" t="s">
        <v>1290</v>
      </c>
      <c r="C2126" t="s">
        <v>16</v>
      </c>
      <c r="D2126" t="s">
        <v>17</v>
      </c>
      <c r="F2126" s="3">
        <v>45019.686674502314</v>
      </c>
      <c r="G2126" s="2">
        <v>45019.686674502314</v>
      </c>
      <c r="H2126" s="3">
        <v>45027.557365752313</v>
      </c>
      <c r="I2126" s="2">
        <v>45027.557365752313</v>
      </c>
      <c r="J2126" s="5">
        <f t="shared" si="198"/>
        <v>7.8706912499983446</v>
      </c>
      <c r="K2126" s="12">
        <f t="shared" si="199"/>
        <v>7.8706912499983446</v>
      </c>
      <c r="L2126" s="5">
        <f t="shared" si="200"/>
        <v>188.89658999996027</v>
      </c>
      <c r="M2126" s="5">
        <v>16</v>
      </c>
      <c r="N2126" t="str">
        <f t="shared" si="201"/>
        <v>Prazo SLA não atendido</v>
      </c>
      <c r="O2126" s="19">
        <f t="shared" si="202"/>
        <v>11.806036874997517</v>
      </c>
      <c r="P2126" t="str">
        <f t="shared" si="203"/>
        <v>Muito Acima do SLA</v>
      </c>
    </row>
    <row r="2127" spans="1:16" hidden="1" x14ac:dyDescent="0.3">
      <c r="A2127" s="1" t="s">
        <v>5705</v>
      </c>
      <c r="B2127" t="s">
        <v>5706</v>
      </c>
      <c r="C2127" t="s">
        <v>4506</v>
      </c>
      <c r="D2127" t="s">
        <v>23</v>
      </c>
      <c r="F2127" s="3">
        <v>44763.656664062502</v>
      </c>
      <c r="G2127" s="2">
        <v>44763.656664062502</v>
      </c>
      <c r="H2127" s="3">
        <v>44852.427901273149</v>
      </c>
      <c r="I2127" s="2">
        <v>44852.427901273149</v>
      </c>
      <c r="J2127" s="5">
        <f t="shared" si="198"/>
        <v>88.771237210647087</v>
      </c>
      <c r="K2127" s="12">
        <f t="shared" si="199"/>
        <v>88.771237210647087</v>
      </c>
      <c r="L2127" s="5">
        <f t="shared" si="200"/>
        <v>2130.5096930555301</v>
      </c>
      <c r="M2127" s="5">
        <v>180</v>
      </c>
      <c r="N2127" t="str">
        <f t="shared" si="201"/>
        <v>Prazo SLA não atendido</v>
      </c>
      <c r="O2127" s="19">
        <f t="shared" si="202"/>
        <v>11.836164961419611</v>
      </c>
      <c r="P2127" t="str">
        <f t="shared" si="203"/>
        <v>Muito Acima do SLA</v>
      </c>
    </row>
    <row r="2128" spans="1:16" hidden="1" x14ac:dyDescent="0.3">
      <c r="A2128" s="1" t="s">
        <v>5902</v>
      </c>
      <c r="B2128" t="s">
        <v>5903</v>
      </c>
      <c r="C2128" t="s">
        <v>26</v>
      </c>
      <c r="D2128" t="s">
        <v>13</v>
      </c>
      <c r="F2128" s="3">
        <v>44755.681872152774</v>
      </c>
      <c r="G2128" s="2">
        <v>44755.681872152774</v>
      </c>
      <c r="H2128" s="3">
        <v>44775.598305590276</v>
      </c>
      <c r="I2128" s="2">
        <v>44775.598305590276</v>
      </c>
      <c r="J2128" s="5">
        <f t="shared" si="198"/>
        <v>19.916433437501837</v>
      </c>
      <c r="K2128" s="12">
        <f t="shared" si="199"/>
        <v>19.916433437501837</v>
      </c>
      <c r="L2128" s="5">
        <f t="shared" si="200"/>
        <v>477.99440250004409</v>
      </c>
      <c r="M2128" s="5">
        <v>40</v>
      </c>
      <c r="N2128" t="str">
        <f t="shared" si="201"/>
        <v>Prazo SLA não atendido</v>
      </c>
      <c r="O2128" s="19">
        <f t="shared" si="202"/>
        <v>11.949860062501102</v>
      </c>
      <c r="P2128" t="str">
        <f t="shared" si="203"/>
        <v>Muito Acima do SLA</v>
      </c>
    </row>
    <row r="2129" spans="1:16" hidden="1" x14ac:dyDescent="0.3">
      <c r="A2129" s="1" t="s">
        <v>1301</v>
      </c>
      <c r="B2129" t="s">
        <v>1302</v>
      </c>
      <c r="C2129" t="s">
        <v>16</v>
      </c>
      <c r="D2129" t="s">
        <v>17</v>
      </c>
      <c r="F2129" s="3">
        <v>45019.585175474538</v>
      </c>
      <c r="G2129" s="2">
        <v>45019.585175474538</v>
      </c>
      <c r="H2129" s="3">
        <v>45027.55363396991</v>
      </c>
      <c r="I2129" s="2">
        <v>45027.55363396991</v>
      </c>
      <c r="J2129" s="5">
        <f t="shared" si="198"/>
        <v>7.9684584953720332</v>
      </c>
      <c r="K2129" s="12">
        <f t="shared" si="199"/>
        <v>7.9684584953720332</v>
      </c>
      <c r="L2129" s="5">
        <f t="shared" si="200"/>
        <v>191.2430038889288</v>
      </c>
      <c r="M2129" s="5">
        <v>16</v>
      </c>
      <c r="N2129" t="str">
        <f t="shared" si="201"/>
        <v>Prazo SLA não atendido</v>
      </c>
      <c r="O2129" s="19">
        <f t="shared" si="202"/>
        <v>11.95268774305805</v>
      </c>
      <c r="P2129" t="str">
        <f t="shared" si="203"/>
        <v>Muito Acima do SLA</v>
      </c>
    </row>
    <row r="2130" spans="1:16" hidden="1" x14ac:dyDescent="0.3">
      <c r="A2130" s="1" t="s">
        <v>771</v>
      </c>
      <c r="B2130" t="s">
        <v>772</v>
      </c>
      <c r="C2130" t="s">
        <v>16</v>
      </c>
      <c r="D2130" t="s">
        <v>13</v>
      </c>
      <c r="F2130" s="3">
        <v>45051.462801909722</v>
      </c>
      <c r="G2130" s="2">
        <v>45051.462801909722</v>
      </c>
      <c r="H2130" s="3">
        <v>45071.39977207176</v>
      </c>
      <c r="I2130" s="2">
        <v>45071.39977207176</v>
      </c>
      <c r="J2130" s="5">
        <f t="shared" si="198"/>
        <v>19.936970162038051</v>
      </c>
      <c r="K2130" s="12">
        <f t="shared" si="199"/>
        <v>19.936970162038051</v>
      </c>
      <c r="L2130" s="5">
        <f t="shared" si="200"/>
        <v>478.48728388891323</v>
      </c>
      <c r="M2130" s="5">
        <v>40</v>
      </c>
      <c r="N2130" t="str">
        <f t="shared" si="201"/>
        <v>Prazo SLA não atendido</v>
      </c>
      <c r="O2130" s="19">
        <f t="shared" si="202"/>
        <v>11.962182097222831</v>
      </c>
      <c r="P2130" t="str">
        <f t="shared" si="203"/>
        <v>Muito Acima do SLA</v>
      </c>
    </row>
    <row r="2131" spans="1:16" hidden="1" x14ac:dyDescent="0.3">
      <c r="A2131" s="1" t="s">
        <v>3284</v>
      </c>
      <c r="B2131" t="s">
        <v>3285</v>
      </c>
      <c r="C2131" t="s">
        <v>1469</v>
      </c>
      <c r="D2131" t="s">
        <v>23</v>
      </c>
      <c r="F2131" s="3">
        <v>44901.755872685186</v>
      </c>
      <c r="G2131" s="2">
        <v>44901.755872685186</v>
      </c>
      <c r="H2131" s="3">
        <v>44991.531271493055</v>
      </c>
      <c r="I2131" s="2">
        <v>44991.531271493055</v>
      </c>
      <c r="J2131" s="5">
        <f t="shared" si="198"/>
        <v>89.775398807869351</v>
      </c>
      <c r="K2131" s="12">
        <f t="shared" si="199"/>
        <v>89.775398807869351</v>
      </c>
      <c r="L2131" s="5">
        <f t="shared" si="200"/>
        <v>2154.6095713888644</v>
      </c>
      <c r="M2131" s="5">
        <v>180</v>
      </c>
      <c r="N2131" t="str">
        <f t="shared" si="201"/>
        <v>Prazo SLA não atendido</v>
      </c>
      <c r="O2131" s="19">
        <f t="shared" si="202"/>
        <v>11.97005317438258</v>
      </c>
      <c r="P2131" t="str">
        <f t="shared" si="203"/>
        <v>Muito Acima do SLA</v>
      </c>
    </row>
    <row r="2132" spans="1:16" hidden="1" x14ac:dyDescent="0.3">
      <c r="A2132" s="1" t="s">
        <v>2913</v>
      </c>
      <c r="B2132" t="s">
        <v>2911</v>
      </c>
      <c r="C2132" t="s">
        <v>16</v>
      </c>
      <c r="D2132" t="s">
        <v>17</v>
      </c>
      <c r="F2132" s="3">
        <v>44922.700418726854</v>
      </c>
      <c r="G2132" s="2">
        <v>44922.700418726854</v>
      </c>
      <c r="H2132" s="3">
        <v>44930.686884432871</v>
      </c>
      <c r="I2132" s="2">
        <v>44930.686884432871</v>
      </c>
      <c r="J2132" s="5">
        <f t="shared" si="198"/>
        <v>7.986465706017043</v>
      </c>
      <c r="K2132" s="12">
        <f t="shared" si="199"/>
        <v>7.986465706017043</v>
      </c>
      <c r="L2132" s="5">
        <f t="shared" si="200"/>
        <v>191.67517694440903</v>
      </c>
      <c r="M2132" s="5">
        <v>16</v>
      </c>
      <c r="N2132" t="str">
        <f t="shared" si="201"/>
        <v>Prazo SLA não atendido</v>
      </c>
      <c r="O2132" s="19">
        <f t="shared" si="202"/>
        <v>11.979698559025564</v>
      </c>
      <c r="P2132" t="str">
        <f t="shared" si="203"/>
        <v>Muito Acima do SLA</v>
      </c>
    </row>
    <row r="2133" spans="1:16" hidden="1" x14ac:dyDescent="0.3">
      <c r="A2133" s="1" t="s">
        <v>3708</v>
      </c>
      <c r="B2133" t="s">
        <v>3709</v>
      </c>
      <c r="C2133" t="s">
        <v>255</v>
      </c>
      <c r="D2133" t="s">
        <v>17</v>
      </c>
      <c r="F2133" s="3">
        <v>44875.589624305554</v>
      </c>
      <c r="G2133" s="2">
        <v>44875.589624305554</v>
      </c>
      <c r="H2133" s="3">
        <v>44883.58243396991</v>
      </c>
      <c r="I2133" s="2">
        <v>44883.58243396991</v>
      </c>
      <c r="J2133" s="5">
        <f t="shared" si="198"/>
        <v>7.992809664356173</v>
      </c>
      <c r="K2133" s="12">
        <f t="shared" si="199"/>
        <v>7.992809664356173</v>
      </c>
      <c r="L2133" s="5">
        <f t="shared" si="200"/>
        <v>191.82743194454815</v>
      </c>
      <c r="M2133" s="5">
        <v>16</v>
      </c>
      <c r="N2133" t="str">
        <f t="shared" si="201"/>
        <v>Prazo SLA não atendido</v>
      </c>
      <c r="O2133" s="19">
        <f t="shared" si="202"/>
        <v>11.98921449653426</v>
      </c>
      <c r="P2133" t="str">
        <f t="shared" si="203"/>
        <v>Muito Acima do SLA</v>
      </c>
    </row>
    <row r="2134" spans="1:16" hidden="1" x14ac:dyDescent="0.3">
      <c r="A2134" s="1" t="s">
        <v>5772</v>
      </c>
      <c r="B2134" t="s">
        <v>5773</v>
      </c>
      <c r="C2134" t="s">
        <v>26</v>
      </c>
      <c r="D2134" t="s">
        <v>13</v>
      </c>
      <c r="F2134" s="3">
        <v>44761.723969340281</v>
      </c>
      <c r="G2134" s="2">
        <v>44761.723969340281</v>
      </c>
      <c r="H2134" s="3">
        <v>44781.708336574076</v>
      </c>
      <c r="I2134" s="2">
        <v>44781.708336574076</v>
      </c>
      <c r="J2134" s="5">
        <f t="shared" si="198"/>
        <v>19.984367233795638</v>
      </c>
      <c r="K2134" s="12">
        <f t="shared" si="199"/>
        <v>19.984367233795638</v>
      </c>
      <c r="L2134" s="5">
        <f t="shared" si="200"/>
        <v>479.62481361109531</v>
      </c>
      <c r="M2134" s="5">
        <v>40</v>
      </c>
      <c r="N2134" t="str">
        <f t="shared" si="201"/>
        <v>Prazo SLA não atendido</v>
      </c>
      <c r="O2134" s="19">
        <f t="shared" si="202"/>
        <v>11.990620340277383</v>
      </c>
      <c r="P2134" t="str">
        <f t="shared" si="203"/>
        <v>Muito Acima do SLA</v>
      </c>
    </row>
    <row r="2135" spans="1:16" hidden="1" x14ac:dyDescent="0.3">
      <c r="A2135" s="1" t="s">
        <v>5214</v>
      </c>
      <c r="B2135" t="s">
        <v>5215</v>
      </c>
      <c r="C2135" t="s">
        <v>22</v>
      </c>
      <c r="D2135" t="s">
        <v>23</v>
      </c>
      <c r="F2135" s="3">
        <v>44791.662509201386</v>
      </c>
      <c r="G2135" s="2">
        <v>44791.662509201386</v>
      </c>
      <c r="H2135" s="3">
        <v>44881.648934849538</v>
      </c>
      <c r="I2135" s="2">
        <v>44881.648934849538</v>
      </c>
      <c r="J2135" s="5">
        <f t="shared" si="198"/>
        <v>89.986425648152363</v>
      </c>
      <c r="K2135" s="12">
        <f t="shared" si="199"/>
        <v>89.986425648152363</v>
      </c>
      <c r="L2135" s="5">
        <f t="shared" si="200"/>
        <v>2159.6742155556567</v>
      </c>
      <c r="M2135" s="5">
        <v>180</v>
      </c>
      <c r="N2135" t="str">
        <f t="shared" si="201"/>
        <v>Prazo SLA não atendido</v>
      </c>
      <c r="O2135" s="19">
        <f t="shared" si="202"/>
        <v>11.998190086420315</v>
      </c>
      <c r="P2135" t="str">
        <f t="shared" si="203"/>
        <v>Muito Acima do SLA</v>
      </c>
    </row>
    <row r="2136" spans="1:16" hidden="1" x14ac:dyDescent="0.3">
      <c r="A2136" s="1" t="s">
        <v>2918</v>
      </c>
      <c r="B2136" t="s">
        <v>2911</v>
      </c>
      <c r="C2136" t="s">
        <v>16</v>
      </c>
      <c r="D2136" t="s">
        <v>17</v>
      </c>
      <c r="F2136" s="3">
        <v>44922.694834201386</v>
      </c>
      <c r="G2136" s="2">
        <v>44922.694834201386</v>
      </c>
      <c r="H2136" s="3">
        <v>44930.695800335649</v>
      </c>
      <c r="I2136" s="2">
        <v>44930.695800335649</v>
      </c>
      <c r="J2136" s="5">
        <f t="shared" si="198"/>
        <v>8.0009661342628533</v>
      </c>
      <c r="K2136" s="12">
        <f t="shared" si="199"/>
        <v>8.0009661342628533</v>
      </c>
      <c r="L2136" s="5">
        <f t="shared" si="200"/>
        <v>192.02318722230848</v>
      </c>
      <c r="M2136" s="5">
        <v>16</v>
      </c>
      <c r="N2136" t="str">
        <f t="shared" si="201"/>
        <v>Prazo SLA não atendido</v>
      </c>
      <c r="O2136" s="19">
        <f t="shared" si="202"/>
        <v>12.00144920139428</v>
      </c>
      <c r="P2136" t="str">
        <f t="shared" si="203"/>
        <v>Muito Acima do SLA</v>
      </c>
    </row>
    <row r="2137" spans="1:16" hidden="1" x14ac:dyDescent="0.3">
      <c r="A2137" s="1" t="s">
        <v>4562</v>
      </c>
      <c r="B2137" t="s">
        <v>4563</v>
      </c>
      <c r="C2137" t="s">
        <v>16</v>
      </c>
      <c r="D2137" t="s">
        <v>17</v>
      </c>
      <c r="F2137" s="3">
        <v>44830.648735972223</v>
      </c>
      <c r="G2137" s="2">
        <v>44830.648735972223</v>
      </c>
      <c r="H2137" s="3">
        <v>44838.663786249999</v>
      </c>
      <c r="I2137" s="2">
        <v>44838.663786249999</v>
      </c>
      <c r="J2137" s="5">
        <f t="shared" si="198"/>
        <v>8.0150502777760266</v>
      </c>
      <c r="K2137" s="12">
        <f t="shared" si="199"/>
        <v>8.0150502777760266</v>
      </c>
      <c r="L2137" s="5">
        <f t="shared" si="200"/>
        <v>192.36120666662464</v>
      </c>
      <c r="M2137" s="5">
        <v>16</v>
      </c>
      <c r="N2137" t="str">
        <f t="shared" si="201"/>
        <v>Prazo SLA não atendido</v>
      </c>
      <c r="O2137" s="19">
        <f t="shared" si="202"/>
        <v>12.02257541666404</v>
      </c>
      <c r="P2137" t="str">
        <f t="shared" si="203"/>
        <v>Muito Acima do SLA</v>
      </c>
    </row>
    <row r="2138" spans="1:16" hidden="1" x14ac:dyDescent="0.3">
      <c r="A2138" s="1" t="s">
        <v>5336</v>
      </c>
      <c r="B2138" t="s">
        <v>5337</v>
      </c>
      <c r="C2138" t="s">
        <v>8</v>
      </c>
      <c r="D2138" t="s">
        <v>856</v>
      </c>
      <c r="F2138" s="3">
        <v>44783.628922638891</v>
      </c>
      <c r="G2138" s="2">
        <v>44783.628922638891</v>
      </c>
      <c r="H2138" s="3">
        <v>44803.711461921295</v>
      </c>
      <c r="I2138" s="2">
        <v>44803.711461921295</v>
      </c>
      <c r="J2138" s="5">
        <f t="shared" si="198"/>
        <v>20.082539282404468</v>
      </c>
      <c r="K2138" s="12">
        <f t="shared" si="199"/>
        <v>20.082539282404468</v>
      </c>
      <c r="L2138" s="5">
        <f t="shared" si="200"/>
        <v>481.98094277770724</v>
      </c>
      <c r="M2138" s="5">
        <v>40</v>
      </c>
      <c r="N2138" t="str">
        <f t="shared" si="201"/>
        <v>Prazo SLA não atendido</v>
      </c>
      <c r="O2138" s="19">
        <f t="shared" si="202"/>
        <v>12.04952356944268</v>
      </c>
      <c r="P2138" t="str">
        <f t="shared" si="203"/>
        <v>Muito Acima do SLA</v>
      </c>
    </row>
    <row r="2139" spans="1:16" hidden="1" x14ac:dyDescent="0.3">
      <c r="A2139" s="1" t="s">
        <v>5185</v>
      </c>
      <c r="B2139" t="s">
        <v>4884</v>
      </c>
      <c r="C2139" t="s">
        <v>4098</v>
      </c>
      <c r="D2139" t="s">
        <v>13</v>
      </c>
      <c r="F2139" s="3">
        <v>44792.65204533565</v>
      </c>
      <c r="G2139" s="2">
        <v>44792.65204533565</v>
      </c>
      <c r="H2139" s="3">
        <v>44812.741080416665</v>
      </c>
      <c r="I2139" s="2">
        <v>44812.741080416665</v>
      </c>
      <c r="J2139" s="5">
        <f t="shared" si="198"/>
        <v>20.089035081015027</v>
      </c>
      <c r="K2139" s="12">
        <f t="shared" si="199"/>
        <v>20.089035081015027</v>
      </c>
      <c r="L2139" s="5">
        <f t="shared" si="200"/>
        <v>482.13684194436064</v>
      </c>
      <c r="M2139" s="5">
        <v>40</v>
      </c>
      <c r="N2139" t="str">
        <f t="shared" si="201"/>
        <v>Prazo SLA não atendido</v>
      </c>
      <c r="O2139" s="19">
        <f t="shared" si="202"/>
        <v>12.053421048609016</v>
      </c>
      <c r="P2139" t="str">
        <f t="shared" si="203"/>
        <v>Muito Acima do SLA</v>
      </c>
    </row>
    <row r="2140" spans="1:16" hidden="1" x14ac:dyDescent="0.3">
      <c r="A2140" s="1" t="s">
        <v>4427</v>
      </c>
      <c r="B2140" t="s">
        <v>4428</v>
      </c>
      <c r="C2140" t="s">
        <v>4047</v>
      </c>
      <c r="D2140" t="s">
        <v>17</v>
      </c>
      <c r="F2140" s="3">
        <v>44839.688353344907</v>
      </c>
      <c r="G2140" s="2">
        <v>44839.688353344907</v>
      </c>
      <c r="H2140" s="3">
        <v>44847.728639479166</v>
      </c>
      <c r="I2140" s="2">
        <v>44847.728639479166</v>
      </c>
      <c r="J2140" s="5">
        <f t="shared" si="198"/>
        <v>8.0402861342590768</v>
      </c>
      <c r="K2140" s="12">
        <f t="shared" si="199"/>
        <v>8.0402861342590768</v>
      </c>
      <c r="L2140" s="5">
        <f t="shared" si="200"/>
        <v>192.96686722221784</v>
      </c>
      <c r="M2140" s="5">
        <v>16</v>
      </c>
      <c r="N2140" t="str">
        <f t="shared" si="201"/>
        <v>Prazo SLA não atendido</v>
      </c>
      <c r="O2140" s="19">
        <f t="shared" si="202"/>
        <v>12.060429201388615</v>
      </c>
      <c r="P2140" t="str">
        <f t="shared" si="203"/>
        <v>Muito Acima do SLA</v>
      </c>
    </row>
    <row r="2141" spans="1:16" hidden="1" x14ac:dyDescent="0.3">
      <c r="A2141" s="1" t="s">
        <v>2019</v>
      </c>
      <c r="B2141" t="s">
        <v>1084</v>
      </c>
      <c r="C2141" t="s">
        <v>768</v>
      </c>
      <c r="D2141" t="s">
        <v>9</v>
      </c>
      <c r="F2141" s="3">
        <v>44981.345227372687</v>
      </c>
      <c r="G2141" s="2">
        <v>44981.345227372687</v>
      </c>
      <c r="H2141" s="3">
        <v>45041.651062592595</v>
      </c>
      <c r="I2141" s="2">
        <v>45041.651062592595</v>
      </c>
      <c r="J2141" s="5">
        <f t="shared" si="198"/>
        <v>60.305835219907749</v>
      </c>
      <c r="K2141" s="12">
        <f t="shared" si="199"/>
        <v>60.305835219907749</v>
      </c>
      <c r="L2141" s="5">
        <f t="shared" si="200"/>
        <v>1447.340045277786</v>
      </c>
      <c r="M2141" s="5">
        <v>120</v>
      </c>
      <c r="N2141" t="str">
        <f t="shared" si="201"/>
        <v>Prazo SLA não atendido</v>
      </c>
      <c r="O2141" s="19">
        <f t="shared" si="202"/>
        <v>12.06116704398155</v>
      </c>
      <c r="P2141" t="str">
        <f t="shared" si="203"/>
        <v>Muito Acima do SLA</v>
      </c>
    </row>
    <row r="2142" spans="1:16" hidden="1" x14ac:dyDescent="0.3">
      <c r="A2142" s="1" t="s">
        <v>3447</v>
      </c>
      <c r="B2142" t="s">
        <v>3448</v>
      </c>
      <c r="C2142" t="s">
        <v>16</v>
      </c>
      <c r="D2142" t="s">
        <v>17</v>
      </c>
      <c r="F2142" s="3">
        <v>44894.603491759262</v>
      </c>
      <c r="G2142" s="2">
        <v>44894.603491759262</v>
      </c>
      <c r="H2142" s="3">
        <v>44902.653164236108</v>
      </c>
      <c r="I2142" s="2">
        <v>44902.653164236108</v>
      </c>
      <c r="J2142" s="5">
        <f t="shared" si="198"/>
        <v>8.0496724768454442</v>
      </c>
      <c r="K2142" s="12">
        <f t="shared" si="199"/>
        <v>8.0496724768454442</v>
      </c>
      <c r="L2142" s="5">
        <f t="shared" si="200"/>
        <v>193.19213944429066</v>
      </c>
      <c r="M2142" s="5">
        <v>16</v>
      </c>
      <c r="N2142" t="str">
        <f t="shared" si="201"/>
        <v>Prazo SLA não atendido</v>
      </c>
      <c r="O2142" s="19">
        <f t="shared" si="202"/>
        <v>12.074508715268166</v>
      </c>
      <c r="P2142" t="str">
        <f t="shared" si="203"/>
        <v>Muito Acima do SLA</v>
      </c>
    </row>
    <row r="2143" spans="1:16" hidden="1" x14ac:dyDescent="0.3">
      <c r="A2143" s="1" t="s">
        <v>5787</v>
      </c>
      <c r="B2143" t="s">
        <v>5788</v>
      </c>
      <c r="C2143" t="s">
        <v>4506</v>
      </c>
      <c r="D2143" t="s">
        <v>23</v>
      </c>
      <c r="F2143" s="3">
        <v>44761.684122511571</v>
      </c>
      <c r="G2143" s="2">
        <v>44761.684122511571</v>
      </c>
      <c r="H2143" s="3">
        <v>44852.427664178242</v>
      </c>
      <c r="I2143" s="2">
        <v>44852.427664178242</v>
      </c>
      <c r="J2143" s="5">
        <f t="shared" si="198"/>
        <v>90.743541666670353</v>
      </c>
      <c r="K2143" s="12">
        <f t="shared" si="199"/>
        <v>90.743541666670353</v>
      </c>
      <c r="L2143" s="5">
        <f t="shared" si="200"/>
        <v>2177.8450000000885</v>
      </c>
      <c r="M2143" s="5">
        <v>180</v>
      </c>
      <c r="N2143" t="str">
        <f t="shared" si="201"/>
        <v>Prazo SLA não atendido</v>
      </c>
      <c r="O2143" s="19">
        <f t="shared" si="202"/>
        <v>12.09913888888938</v>
      </c>
      <c r="P2143" t="str">
        <f t="shared" si="203"/>
        <v>Muito Acima do SLA</v>
      </c>
    </row>
    <row r="2144" spans="1:16" hidden="1" x14ac:dyDescent="0.3">
      <c r="A2144" s="1" t="s">
        <v>4219</v>
      </c>
      <c r="B2144" t="s">
        <v>4220</v>
      </c>
      <c r="C2144" t="s">
        <v>2110</v>
      </c>
      <c r="D2144" t="s">
        <v>13</v>
      </c>
      <c r="F2144" s="3">
        <v>44853.525451064816</v>
      </c>
      <c r="G2144" s="2">
        <v>44853.525451064816</v>
      </c>
      <c r="H2144" s="3">
        <v>44873.70299208333</v>
      </c>
      <c r="I2144" s="2">
        <v>44873.70299208333</v>
      </c>
      <c r="J2144" s="5">
        <f t="shared" si="198"/>
        <v>20.177541018514603</v>
      </c>
      <c r="K2144" s="12">
        <f t="shared" si="199"/>
        <v>20.177541018514603</v>
      </c>
      <c r="L2144" s="5">
        <f t="shared" si="200"/>
        <v>484.26098444435047</v>
      </c>
      <c r="M2144" s="5">
        <v>40</v>
      </c>
      <c r="N2144" t="str">
        <f t="shared" si="201"/>
        <v>Prazo SLA não atendido</v>
      </c>
      <c r="O2144" s="19">
        <f t="shared" si="202"/>
        <v>12.106524611108762</v>
      </c>
      <c r="P2144" t="str">
        <f t="shared" si="203"/>
        <v>Muito Acima do SLA</v>
      </c>
    </row>
    <row r="2145" spans="1:16" hidden="1" x14ac:dyDescent="0.3">
      <c r="A2145" s="1" t="s">
        <v>1423</v>
      </c>
      <c r="B2145" t="s">
        <v>1424</v>
      </c>
      <c r="C2145" t="s">
        <v>16</v>
      </c>
      <c r="D2145" t="s">
        <v>17</v>
      </c>
      <c r="F2145" s="3">
        <v>45012.605830324072</v>
      </c>
      <c r="G2145" s="2">
        <v>45012.605830324072</v>
      </c>
      <c r="H2145" s="3">
        <v>45020.679919641203</v>
      </c>
      <c r="I2145" s="2">
        <v>45020.679919641203</v>
      </c>
      <c r="J2145" s="5">
        <f t="shared" si="198"/>
        <v>8.0740893171314383</v>
      </c>
      <c r="K2145" s="12">
        <f t="shared" si="199"/>
        <v>8.0740893171314383</v>
      </c>
      <c r="L2145" s="5">
        <f t="shared" si="200"/>
        <v>193.77814361115452</v>
      </c>
      <c r="M2145" s="5">
        <v>16</v>
      </c>
      <c r="N2145" t="str">
        <f t="shared" si="201"/>
        <v>Prazo SLA não atendido</v>
      </c>
      <c r="O2145" s="19">
        <f t="shared" si="202"/>
        <v>12.111133975697157</v>
      </c>
      <c r="P2145" t="str">
        <f t="shared" si="203"/>
        <v>Muito Acima do SLA</v>
      </c>
    </row>
    <row r="2146" spans="1:16" hidden="1" x14ac:dyDescent="0.3">
      <c r="A2146" s="1" t="s">
        <v>5753</v>
      </c>
      <c r="B2146" t="s">
        <v>5754</v>
      </c>
      <c r="C2146" t="s">
        <v>8</v>
      </c>
      <c r="D2146" t="s">
        <v>17</v>
      </c>
      <c r="F2146" s="3">
        <v>44761.76255446759</v>
      </c>
      <c r="G2146" s="2">
        <v>44761.76255446759</v>
      </c>
      <c r="H2146" s="3">
        <v>44769.847753298614</v>
      </c>
      <c r="I2146" s="2">
        <v>44769.847753298614</v>
      </c>
      <c r="J2146" s="5">
        <f t="shared" si="198"/>
        <v>8.0851988310241723</v>
      </c>
      <c r="K2146" s="12">
        <f t="shared" si="199"/>
        <v>8.0851988310241723</v>
      </c>
      <c r="L2146" s="5">
        <f t="shared" si="200"/>
        <v>194.04477194458013</v>
      </c>
      <c r="M2146" s="5">
        <v>16</v>
      </c>
      <c r="N2146" t="str">
        <f t="shared" si="201"/>
        <v>Prazo SLA não atendido</v>
      </c>
      <c r="O2146" s="19">
        <f t="shared" si="202"/>
        <v>12.127798246536258</v>
      </c>
      <c r="P2146" t="str">
        <f t="shared" si="203"/>
        <v>Muito Acima do SLA</v>
      </c>
    </row>
    <row r="2147" spans="1:16" hidden="1" x14ac:dyDescent="0.3">
      <c r="A2147" s="1" t="s">
        <v>5755</v>
      </c>
      <c r="B2147" t="s">
        <v>5754</v>
      </c>
      <c r="C2147" t="s">
        <v>8</v>
      </c>
      <c r="D2147" t="s">
        <v>17</v>
      </c>
      <c r="F2147" s="3">
        <v>44761.760208437503</v>
      </c>
      <c r="G2147" s="2">
        <v>44761.760208437503</v>
      </c>
      <c r="H2147" s="3">
        <v>44769.850203252317</v>
      </c>
      <c r="I2147" s="2">
        <v>44769.850203252317</v>
      </c>
      <c r="J2147" s="5">
        <f t="shared" si="198"/>
        <v>8.0899948148144176</v>
      </c>
      <c r="K2147" s="12">
        <f t="shared" si="199"/>
        <v>8.0899948148144176</v>
      </c>
      <c r="L2147" s="5">
        <f t="shared" si="200"/>
        <v>194.15987555554602</v>
      </c>
      <c r="M2147" s="5">
        <v>16</v>
      </c>
      <c r="N2147" t="str">
        <f t="shared" si="201"/>
        <v>Prazo SLA não atendido</v>
      </c>
      <c r="O2147" s="19">
        <f t="shared" si="202"/>
        <v>12.134992222221626</v>
      </c>
      <c r="P2147" t="str">
        <f t="shared" si="203"/>
        <v>Muito Acima do SLA</v>
      </c>
    </row>
    <row r="2148" spans="1:16" hidden="1" x14ac:dyDescent="0.3">
      <c r="A2148" s="1" t="s">
        <v>5756</v>
      </c>
      <c r="B2148" t="s">
        <v>5754</v>
      </c>
      <c r="C2148" t="s">
        <v>8</v>
      </c>
      <c r="D2148" t="s">
        <v>17</v>
      </c>
      <c r="F2148" s="3">
        <v>44761.756041458335</v>
      </c>
      <c r="G2148" s="2">
        <v>44761.756041458335</v>
      </c>
      <c r="H2148" s="3">
        <v>44769.85153763889</v>
      </c>
      <c r="I2148" s="2">
        <v>44769.85153763889</v>
      </c>
      <c r="J2148" s="5">
        <f t="shared" si="198"/>
        <v>8.0954961805546191</v>
      </c>
      <c r="K2148" s="12">
        <f t="shared" si="199"/>
        <v>8.0954961805546191</v>
      </c>
      <c r="L2148" s="5">
        <f t="shared" si="200"/>
        <v>194.29190833331086</v>
      </c>
      <c r="M2148" s="5">
        <v>16</v>
      </c>
      <c r="N2148" t="str">
        <f t="shared" si="201"/>
        <v>Prazo SLA não atendido</v>
      </c>
      <c r="O2148" s="19">
        <f t="shared" si="202"/>
        <v>12.143244270831929</v>
      </c>
      <c r="P2148" t="str">
        <f t="shared" si="203"/>
        <v>Muito Acima do SLA</v>
      </c>
    </row>
    <row r="2149" spans="1:16" hidden="1" x14ac:dyDescent="0.3">
      <c r="A2149" s="1" t="s">
        <v>5757</v>
      </c>
      <c r="B2149" t="s">
        <v>5754</v>
      </c>
      <c r="C2149" t="s">
        <v>8</v>
      </c>
      <c r="D2149" t="s">
        <v>17</v>
      </c>
      <c r="F2149" s="3">
        <v>44761.753239097219</v>
      </c>
      <c r="G2149" s="2">
        <v>44761.753239097219</v>
      </c>
      <c r="H2149" s="3">
        <v>44769.85281232639</v>
      </c>
      <c r="I2149" s="2">
        <v>44769.85281232639</v>
      </c>
      <c r="J2149" s="5">
        <f t="shared" si="198"/>
        <v>8.0995732291703462</v>
      </c>
      <c r="K2149" s="12">
        <f t="shared" si="199"/>
        <v>8.0995732291703462</v>
      </c>
      <c r="L2149" s="5">
        <f t="shared" si="200"/>
        <v>194.38975750008831</v>
      </c>
      <c r="M2149" s="5">
        <v>16</v>
      </c>
      <c r="N2149" t="str">
        <f t="shared" si="201"/>
        <v>Prazo SLA não atendido</v>
      </c>
      <c r="O2149" s="19">
        <f t="shared" si="202"/>
        <v>12.149359843755519</v>
      </c>
      <c r="P2149" t="str">
        <f t="shared" si="203"/>
        <v>Muito Acima do SLA</v>
      </c>
    </row>
    <row r="2150" spans="1:16" hidden="1" x14ac:dyDescent="0.3">
      <c r="A2150" s="1" t="s">
        <v>5758</v>
      </c>
      <c r="B2150" t="s">
        <v>5754</v>
      </c>
      <c r="C2150" t="s">
        <v>8</v>
      </c>
      <c r="D2150" t="s">
        <v>17</v>
      </c>
      <c r="F2150" s="3">
        <v>44761.752337418984</v>
      </c>
      <c r="G2150" s="2">
        <v>44761.752337418984</v>
      </c>
      <c r="H2150" s="3">
        <v>44769.854526736111</v>
      </c>
      <c r="I2150" s="2">
        <v>44769.854526736111</v>
      </c>
      <c r="J2150" s="5">
        <f t="shared" si="198"/>
        <v>8.1021893171273405</v>
      </c>
      <c r="K2150" s="12">
        <f t="shared" si="199"/>
        <v>8.1021893171273405</v>
      </c>
      <c r="L2150" s="5">
        <f t="shared" si="200"/>
        <v>194.45254361105617</v>
      </c>
      <c r="M2150" s="5">
        <v>16</v>
      </c>
      <c r="N2150" t="str">
        <f t="shared" si="201"/>
        <v>Prazo SLA não atendido</v>
      </c>
      <c r="O2150" s="19">
        <f t="shared" si="202"/>
        <v>12.153283975691011</v>
      </c>
      <c r="P2150" t="str">
        <f t="shared" si="203"/>
        <v>Muito Acima do SLA</v>
      </c>
    </row>
    <row r="2151" spans="1:16" hidden="1" x14ac:dyDescent="0.3">
      <c r="A2151" s="1" t="s">
        <v>5759</v>
      </c>
      <c r="B2151" t="s">
        <v>5754</v>
      </c>
      <c r="C2151" t="s">
        <v>8</v>
      </c>
      <c r="D2151" t="s">
        <v>17</v>
      </c>
      <c r="F2151" s="3">
        <v>44761.748081087964</v>
      </c>
      <c r="G2151" s="2">
        <v>44761.748081087964</v>
      </c>
      <c r="H2151" s="3">
        <v>44769.856230717596</v>
      </c>
      <c r="I2151" s="2">
        <v>44769.856230717596</v>
      </c>
      <c r="J2151" s="5">
        <f t="shared" si="198"/>
        <v>8.1081496296319528</v>
      </c>
      <c r="K2151" s="12">
        <f t="shared" si="199"/>
        <v>8.1081496296319528</v>
      </c>
      <c r="L2151" s="5">
        <f t="shared" si="200"/>
        <v>194.59559111116687</v>
      </c>
      <c r="M2151" s="5">
        <v>16</v>
      </c>
      <c r="N2151" t="str">
        <f t="shared" si="201"/>
        <v>Prazo SLA não atendido</v>
      </c>
      <c r="O2151" s="19">
        <f t="shared" si="202"/>
        <v>12.162224444447929</v>
      </c>
      <c r="P2151" t="str">
        <f t="shared" si="203"/>
        <v>Muito Acima do SLA</v>
      </c>
    </row>
    <row r="2152" spans="1:16" hidden="1" x14ac:dyDescent="0.3">
      <c r="A2152" s="1" t="s">
        <v>5760</v>
      </c>
      <c r="B2152" t="s">
        <v>5754</v>
      </c>
      <c r="C2152" t="s">
        <v>8</v>
      </c>
      <c r="D2152" t="s">
        <v>17</v>
      </c>
      <c r="F2152" s="3">
        <v>44761.747084490744</v>
      </c>
      <c r="G2152" s="2">
        <v>44761.747084490744</v>
      </c>
      <c r="H2152" s="3">
        <v>44769.857515162039</v>
      </c>
      <c r="I2152" s="2">
        <v>44769.857515162039</v>
      </c>
      <c r="J2152" s="5">
        <f t="shared" si="198"/>
        <v>8.1104306712950347</v>
      </c>
      <c r="K2152" s="12">
        <f t="shared" si="199"/>
        <v>8.1104306712950347</v>
      </c>
      <c r="L2152" s="5">
        <f t="shared" si="200"/>
        <v>194.65033611108083</v>
      </c>
      <c r="M2152" s="5">
        <v>16</v>
      </c>
      <c r="N2152" t="str">
        <f t="shared" si="201"/>
        <v>Prazo SLA não atendido</v>
      </c>
      <c r="O2152" s="19">
        <f t="shared" si="202"/>
        <v>12.165646006942552</v>
      </c>
      <c r="P2152" t="str">
        <f t="shared" si="203"/>
        <v>Muito Acima do SLA</v>
      </c>
    </row>
    <row r="2153" spans="1:16" hidden="1" x14ac:dyDescent="0.3">
      <c r="A2153" s="1" t="s">
        <v>5761</v>
      </c>
      <c r="B2153" t="s">
        <v>5754</v>
      </c>
      <c r="C2153" t="s">
        <v>8</v>
      </c>
      <c r="D2153" t="s">
        <v>17</v>
      </c>
      <c r="F2153" s="3">
        <v>44761.745810115739</v>
      </c>
      <c r="G2153" s="2">
        <v>44761.745810115739</v>
      </c>
      <c r="H2153" s="3">
        <v>44769.86001733796</v>
      </c>
      <c r="I2153" s="2">
        <v>44769.86001733796</v>
      </c>
      <c r="J2153" s="5">
        <f t="shared" si="198"/>
        <v>8.1142072222210118</v>
      </c>
      <c r="K2153" s="12">
        <f t="shared" si="199"/>
        <v>8.1142072222210118</v>
      </c>
      <c r="L2153" s="5">
        <f t="shared" si="200"/>
        <v>194.74097333330428</v>
      </c>
      <c r="M2153" s="5">
        <v>16</v>
      </c>
      <c r="N2153" t="str">
        <f t="shared" si="201"/>
        <v>Prazo SLA não atendido</v>
      </c>
      <c r="O2153" s="19">
        <f t="shared" si="202"/>
        <v>12.171310833331518</v>
      </c>
      <c r="P2153" t="str">
        <f t="shared" si="203"/>
        <v>Muito Acima do SLA</v>
      </c>
    </row>
    <row r="2154" spans="1:16" hidden="1" x14ac:dyDescent="0.3">
      <c r="A2154" s="1" t="s">
        <v>5762</v>
      </c>
      <c r="B2154" t="s">
        <v>5754</v>
      </c>
      <c r="C2154" t="s">
        <v>8</v>
      </c>
      <c r="D2154" t="s">
        <v>17</v>
      </c>
      <c r="F2154" s="3">
        <v>44761.744371435183</v>
      </c>
      <c r="G2154" s="2">
        <v>44761.744371435183</v>
      </c>
      <c r="H2154" s="3">
        <v>44769.86142789352</v>
      </c>
      <c r="I2154" s="2">
        <v>44769.86142789352</v>
      </c>
      <c r="J2154" s="5">
        <f t="shared" si="198"/>
        <v>8.1170564583371743</v>
      </c>
      <c r="K2154" s="12">
        <f t="shared" si="199"/>
        <v>8.1170564583371743</v>
      </c>
      <c r="L2154" s="5">
        <f t="shared" si="200"/>
        <v>194.80935500009218</v>
      </c>
      <c r="M2154" s="5">
        <v>16</v>
      </c>
      <c r="N2154" t="str">
        <f t="shared" si="201"/>
        <v>Prazo SLA não atendido</v>
      </c>
      <c r="O2154" s="19">
        <f t="shared" si="202"/>
        <v>12.175584687505761</v>
      </c>
      <c r="P2154" t="str">
        <f t="shared" si="203"/>
        <v>Muito Acima do SLA</v>
      </c>
    </row>
    <row r="2155" spans="1:16" hidden="1" x14ac:dyDescent="0.3">
      <c r="A2155" s="1" t="s">
        <v>5763</v>
      </c>
      <c r="B2155" t="s">
        <v>5754</v>
      </c>
      <c r="C2155" t="s">
        <v>8</v>
      </c>
      <c r="D2155" t="s">
        <v>17</v>
      </c>
      <c r="F2155" s="3">
        <v>44761.741218090276</v>
      </c>
      <c r="G2155" s="2">
        <v>44761.741218090276</v>
      </c>
      <c r="H2155" s="3">
        <v>44769.864212696761</v>
      </c>
      <c r="I2155" s="2">
        <v>44769.864212696761</v>
      </c>
      <c r="J2155" s="5">
        <f t="shared" si="198"/>
        <v>8.1229946064850083</v>
      </c>
      <c r="K2155" s="12">
        <f t="shared" si="199"/>
        <v>8.1229946064850083</v>
      </c>
      <c r="L2155" s="5">
        <f t="shared" si="200"/>
        <v>194.9518705556402</v>
      </c>
      <c r="M2155" s="5">
        <v>16</v>
      </c>
      <c r="N2155" t="str">
        <f t="shared" si="201"/>
        <v>Prazo SLA não atendido</v>
      </c>
      <c r="O2155" s="19">
        <f t="shared" si="202"/>
        <v>12.184491909727512</v>
      </c>
      <c r="P2155" t="str">
        <f t="shared" si="203"/>
        <v>Muito Acima do SLA</v>
      </c>
    </row>
    <row r="2156" spans="1:16" hidden="1" x14ac:dyDescent="0.3">
      <c r="A2156" s="1" t="s">
        <v>5764</v>
      </c>
      <c r="B2156" t="s">
        <v>5754</v>
      </c>
      <c r="C2156" t="s">
        <v>8</v>
      </c>
      <c r="D2156" t="s">
        <v>17</v>
      </c>
      <c r="F2156" s="3">
        <v>44761.738713530096</v>
      </c>
      <c r="G2156" s="2">
        <v>44761.738713530096</v>
      </c>
      <c r="H2156" s="3">
        <v>44769.862538252317</v>
      </c>
      <c r="I2156" s="2">
        <v>44769.862538252317</v>
      </c>
      <c r="J2156" s="5">
        <f t="shared" si="198"/>
        <v>8.1238247222208884</v>
      </c>
      <c r="K2156" s="12">
        <f t="shared" si="199"/>
        <v>8.1238247222208884</v>
      </c>
      <c r="L2156" s="5">
        <f t="shared" si="200"/>
        <v>194.97179333330132</v>
      </c>
      <c r="M2156" s="5">
        <v>16</v>
      </c>
      <c r="N2156" t="str">
        <f t="shared" si="201"/>
        <v>Prazo SLA não atendido</v>
      </c>
      <c r="O2156" s="19">
        <f t="shared" si="202"/>
        <v>12.185737083331333</v>
      </c>
      <c r="P2156" t="str">
        <f t="shared" si="203"/>
        <v>Muito Acima do SLA</v>
      </c>
    </row>
    <row r="2157" spans="1:16" hidden="1" x14ac:dyDescent="0.3">
      <c r="A2157" s="1" t="s">
        <v>6013</v>
      </c>
      <c r="B2157" t="s">
        <v>6014</v>
      </c>
      <c r="C2157" t="s">
        <v>8</v>
      </c>
      <c r="D2157" t="s">
        <v>17</v>
      </c>
      <c r="F2157" s="3">
        <v>44748.662341793985</v>
      </c>
      <c r="G2157" s="2">
        <v>44748.662341793985</v>
      </c>
      <c r="H2157" s="3">
        <v>44756.816097384261</v>
      </c>
      <c r="I2157" s="2">
        <v>44756.816097384261</v>
      </c>
      <c r="J2157" s="5">
        <f t="shared" si="198"/>
        <v>8.1537555902759777</v>
      </c>
      <c r="K2157" s="12">
        <f t="shared" si="199"/>
        <v>8.1537555902759777</v>
      </c>
      <c r="L2157" s="5">
        <f t="shared" si="200"/>
        <v>195.69013416662347</v>
      </c>
      <c r="M2157" s="5">
        <v>16</v>
      </c>
      <c r="N2157" t="str">
        <f t="shared" si="201"/>
        <v>Prazo SLA não atendido</v>
      </c>
      <c r="O2157" s="19">
        <f t="shared" si="202"/>
        <v>12.230633385413967</v>
      </c>
      <c r="P2157" t="str">
        <f t="shared" si="203"/>
        <v>Muito Acima do SLA</v>
      </c>
    </row>
    <row r="2158" spans="1:16" hidden="1" x14ac:dyDescent="0.3">
      <c r="A2158" s="1" t="s">
        <v>3393</v>
      </c>
      <c r="B2158" t="s">
        <v>3394</v>
      </c>
      <c r="C2158" t="s">
        <v>117</v>
      </c>
      <c r="D2158" t="s">
        <v>23</v>
      </c>
      <c r="F2158" s="3">
        <v>44895.915359328705</v>
      </c>
      <c r="G2158" s="2">
        <v>44895.915359328705</v>
      </c>
      <c r="H2158" s="3">
        <v>44987.650537002315</v>
      </c>
      <c r="I2158" s="2">
        <v>44987.650537002315</v>
      </c>
      <c r="J2158" s="5">
        <f t="shared" si="198"/>
        <v>91.735177673610451</v>
      </c>
      <c r="K2158" s="12">
        <f t="shared" si="199"/>
        <v>91.735177673610451</v>
      </c>
      <c r="L2158" s="5">
        <f t="shared" si="200"/>
        <v>2201.6442641666508</v>
      </c>
      <c r="M2158" s="5">
        <v>180</v>
      </c>
      <c r="N2158" t="str">
        <f t="shared" si="201"/>
        <v>Prazo SLA não atendido</v>
      </c>
      <c r="O2158" s="19">
        <f t="shared" si="202"/>
        <v>12.23135702314806</v>
      </c>
      <c r="P2158" t="str">
        <f t="shared" si="203"/>
        <v>Muito Acima do SLA</v>
      </c>
    </row>
    <row r="2159" spans="1:16" hidden="1" x14ac:dyDescent="0.3">
      <c r="A2159" s="1" t="s">
        <v>6015</v>
      </c>
      <c r="B2159" t="s">
        <v>6016</v>
      </c>
      <c r="C2159" t="s">
        <v>8</v>
      </c>
      <c r="D2159" t="s">
        <v>17</v>
      </c>
      <c r="F2159" s="3">
        <v>44748.661502430557</v>
      </c>
      <c r="G2159" s="2">
        <v>44748.661502430557</v>
      </c>
      <c r="H2159" s="3">
        <v>44756.818512662037</v>
      </c>
      <c r="I2159" s="2">
        <v>44756.818512662037</v>
      </c>
      <c r="J2159" s="5">
        <f t="shared" si="198"/>
        <v>8.1570102314799442</v>
      </c>
      <c r="K2159" s="12">
        <f t="shared" si="199"/>
        <v>8.1570102314799442</v>
      </c>
      <c r="L2159" s="5">
        <f t="shared" si="200"/>
        <v>195.76824555551866</v>
      </c>
      <c r="M2159" s="5">
        <v>16</v>
      </c>
      <c r="N2159" t="str">
        <f t="shared" si="201"/>
        <v>Prazo SLA não atendido</v>
      </c>
      <c r="O2159" s="19">
        <f t="shared" si="202"/>
        <v>12.235515347219916</v>
      </c>
      <c r="P2159" t="str">
        <f t="shared" si="203"/>
        <v>Muito Acima do SLA</v>
      </c>
    </row>
    <row r="2160" spans="1:16" hidden="1" x14ac:dyDescent="0.3">
      <c r="A2160" s="1" t="s">
        <v>5488</v>
      </c>
      <c r="B2160" t="s">
        <v>5489</v>
      </c>
      <c r="C2160" t="s">
        <v>16</v>
      </c>
      <c r="D2160" t="s">
        <v>17</v>
      </c>
      <c r="F2160" s="3">
        <v>44775.600720300929</v>
      </c>
      <c r="G2160" s="2">
        <v>44775.600720300929</v>
      </c>
      <c r="H2160" s="3">
        <v>44783.761150393519</v>
      </c>
      <c r="I2160" s="2">
        <v>44783.761150393519</v>
      </c>
      <c r="J2160" s="5">
        <f t="shared" si="198"/>
        <v>8.1604300925901043</v>
      </c>
      <c r="K2160" s="12">
        <f t="shared" si="199"/>
        <v>8.1604300925901043</v>
      </c>
      <c r="L2160" s="5">
        <f t="shared" si="200"/>
        <v>195.8503222221625</v>
      </c>
      <c r="M2160" s="5">
        <v>16</v>
      </c>
      <c r="N2160" t="str">
        <f t="shared" si="201"/>
        <v>Prazo SLA não atendido</v>
      </c>
      <c r="O2160" s="19">
        <f t="shared" si="202"/>
        <v>12.240645138885156</v>
      </c>
      <c r="P2160" t="str">
        <f t="shared" si="203"/>
        <v>Muito Acima do SLA</v>
      </c>
    </row>
    <row r="2161" spans="1:16" hidden="1" x14ac:dyDescent="0.3">
      <c r="A2161" s="1" t="s">
        <v>3913</v>
      </c>
      <c r="B2161" t="s">
        <v>3914</v>
      </c>
      <c r="C2161" t="s">
        <v>3360</v>
      </c>
      <c r="D2161" t="s">
        <v>23</v>
      </c>
      <c r="F2161" s="3">
        <v>44865.83696375</v>
      </c>
      <c r="G2161" s="2">
        <v>44865.83696375</v>
      </c>
      <c r="H2161" s="3">
        <v>44957.805396018521</v>
      </c>
      <c r="I2161" s="2">
        <v>44957.805396018521</v>
      </c>
      <c r="J2161" s="5">
        <f t="shared" si="198"/>
        <v>91.968432268520701</v>
      </c>
      <c r="K2161" s="12">
        <f t="shared" si="199"/>
        <v>91.968432268520701</v>
      </c>
      <c r="L2161" s="5">
        <f t="shared" si="200"/>
        <v>2207.2423744444968</v>
      </c>
      <c r="M2161" s="5">
        <v>180</v>
      </c>
      <c r="N2161" t="str">
        <f t="shared" si="201"/>
        <v>Prazo SLA não atendido</v>
      </c>
      <c r="O2161" s="19">
        <f t="shared" si="202"/>
        <v>12.262457635802759</v>
      </c>
      <c r="P2161" t="str">
        <f t="shared" si="203"/>
        <v>Muito Acima do SLA</v>
      </c>
    </row>
    <row r="2162" spans="1:16" hidden="1" x14ac:dyDescent="0.3">
      <c r="A2162" s="1" t="s">
        <v>3456</v>
      </c>
      <c r="B2162" t="s">
        <v>3457</v>
      </c>
      <c r="C2162" t="s">
        <v>16</v>
      </c>
      <c r="D2162" t="s">
        <v>17</v>
      </c>
      <c r="F2162" s="3">
        <v>44894.480287303239</v>
      </c>
      <c r="G2162" s="2">
        <v>44894.480287303239</v>
      </c>
      <c r="H2162" s="3">
        <v>44902.656486192129</v>
      </c>
      <c r="I2162" s="2">
        <v>44902.656486192129</v>
      </c>
      <c r="J2162" s="5">
        <f t="shared" si="198"/>
        <v>8.1761988888902124</v>
      </c>
      <c r="K2162" s="12">
        <f t="shared" si="199"/>
        <v>8.1761988888902124</v>
      </c>
      <c r="L2162" s="5">
        <f t="shared" si="200"/>
        <v>196.2287733333651</v>
      </c>
      <c r="M2162" s="5">
        <v>16</v>
      </c>
      <c r="N2162" t="str">
        <f t="shared" si="201"/>
        <v>Prazo SLA não atendido</v>
      </c>
      <c r="O2162" s="19">
        <f t="shared" si="202"/>
        <v>12.264298333335319</v>
      </c>
      <c r="P2162" t="str">
        <f t="shared" si="203"/>
        <v>Muito Acima do SLA</v>
      </c>
    </row>
    <row r="2163" spans="1:16" hidden="1" x14ac:dyDescent="0.3">
      <c r="A2163" s="1" t="s">
        <v>3137</v>
      </c>
      <c r="B2163" t="s">
        <v>419</v>
      </c>
      <c r="C2163" t="s">
        <v>16</v>
      </c>
      <c r="D2163" t="s">
        <v>17</v>
      </c>
      <c r="F2163" s="3">
        <v>44909.495163506945</v>
      </c>
      <c r="G2163" s="2">
        <v>44909.495163506945</v>
      </c>
      <c r="H2163" s="3">
        <v>44917.721579618054</v>
      </c>
      <c r="I2163" s="2">
        <v>44917.721579618054</v>
      </c>
      <c r="J2163" s="5">
        <f t="shared" si="198"/>
        <v>8.226416111108847</v>
      </c>
      <c r="K2163" s="12">
        <f t="shared" si="199"/>
        <v>8.226416111108847</v>
      </c>
      <c r="L2163" s="5">
        <f t="shared" si="200"/>
        <v>197.43398666661233</v>
      </c>
      <c r="M2163" s="5">
        <v>16</v>
      </c>
      <c r="N2163" t="str">
        <f t="shared" si="201"/>
        <v>Prazo SLA não atendido</v>
      </c>
      <c r="O2163" s="19">
        <f t="shared" si="202"/>
        <v>12.33962416666327</v>
      </c>
      <c r="P2163" t="str">
        <f t="shared" si="203"/>
        <v>Muito Acima do SLA</v>
      </c>
    </row>
    <row r="2164" spans="1:16" hidden="1" x14ac:dyDescent="0.3">
      <c r="A2164" s="1" t="s">
        <v>3138</v>
      </c>
      <c r="B2164" t="s">
        <v>3139</v>
      </c>
      <c r="C2164" t="s">
        <v>16</v>
      </c>
      <c r="D2164" t="s">
        <v>17</v>
      </c>
      <c r="F2164" s="3">
        <v>44909.493546053243</v>
      </c>
      <c r="G2164" s="2">
        <v>44909.493546053243</v>
      </c>
      <c r="H2164" s="3">
        <v>44917.724310752317</v>
      </c>
      <c r="I2164" s="2">
        <v>44917.724310752317</v>
      </c>
      <c r="J2164" s="5">
        <f t="shared" si="198"/>
        <v>8.2307646990739158</v>
      </c>
      <c r="K2164" s="12">
        <f t="shared" si="199"/>
        <v>8.2307646990739158</v>
      </c>
      <c r="L2164" s="5">
        <f t="shared" si="200"/>
        <v>197.53835277777398</v>
      </c>
      <c r="M2164" s="5">
        <v>16</v>
      </c>
      <c r="N2164" t="str">
        <f t="shared" si="201"/>
        <v>Prazo SLA não atendido</v>
      </c>
      <c r="O2164" s="19">
        <f t="shared" si="202"/>
        <v>12.346147048610874</v>
      </c>
      <c r="P2164" t="str">
        <f t="shared" si="203"/>
        <v>Muito Acima do SLA</v>
      </c>
    </row>
    <row r="2165" spans="1:16" hidden="1" x14ac:dyDescent="0.3">
      <c r="A2165" s="1" t="s">
        <v>1431</v>
      </c>
      <c r="B2165" t="s">
        <v>1432</v>
      </c>
      <c r="C2165" t="s">
        <v>16</v>
      </c>
      <c r="D2165" t="s">
        <v>17</v>
      </c>
      <c r="F2165" s="3">
        <v>45012.44995490741</v>
      </c>
      <c r="G2165" s="2">
        <v>45012.44995490741</v>
      </c>
      <c r="H2165" s="3">
        <v>45020.693573298609</v>
      </c>
      <c r="I2165" s="2">
        <v>45020.693573298609</v>
      </c>
      <c r="J2165" s="5">
        <f t="shared" si="198"/>
        <v>8.2436183911995613</v>
      </c>
      <c r="K2165" s="12">
        <f t="shared" si="199"/>
        <v>8.2436183911995613</v>
      </c>
      <c r="L2165" s="5">
        <f t="shared" si="200"/>
        <v>197.84684138878947</v>
      </c>
      <c r="M2165" s="5">
        <v>16</v>
      </c>
      <c r="N2165" t="str">
        <f t="shared" si="201"/>
        <v>Prazo SLA não atendido</v>
      </c>
      <c r="O2165" s="19">
        <f t="shared" si="202"/>
        <v>12.365427586799342</v>
      </c>
      <c r="P2165" t="str">
        <f t="shared" si="203"/>
        <v>Muito Acima do SLA</v>
      </c>
    </row>
    <row r="2166" spans="1:16" hidden="1" x14ac:dyDescent="0.3">
      <c r="A2166" s="1" t="s">
        <v>1999</v>
      </c>
      <c r="B2166" t="s">
        <v>2000</v>
      </c>
      <c r="C2166" t="s">
        <v>91</v>
      </c>
      <c r="D2166" t="s">
        <v>9</v>
      </c>
      <c r="F2166" s="3">
        <v>44981.853079826389</v>
      </c>
      <c r="G2166" s="2">
        <v>44981.853079826389</v>
      </c>
      <c r="H2166" s="3">
        <v>45043.70829396991</v>
      </c>
      <c r="I2166" s="2">
        <v>45043.70829396991</v>
      </c>
      <c r="J2166" s="5">
        <f t="shared" si="198"/>
        <v>61.855214143521152</v>
      </c>
      <c r="K2166" s="12">
        <f t="shared" si="199"/>
        <v>61.855214143521152</v>
      </c>
      <c r="L2166" s="5">
        <f t="shared" si="200"/>
        <v>1484.5251394445077</v>
      </c>
      <c r="M2166" s="5">
        <v>120</v>
      </c>
      <c r="N2166" t="str">
        <f t="shared" si="201"/>
        <v>Prazo SLA não atendido</v>
      </c>
      <c r="O2166" s="19">
        <f t="shared" si="202"/>
        <v>12.37104282870423</v>
      </c>
      <c r="P2166" t="str">
        <f t="shared" si="203"/>
        <v>Muito Acima do SLA</v>
      </c>
    </row>
    <row r="2167" spans="1:16" hidden="1" x14ac:dyDescent="0.3">
      <c r="A2167" s="1" t="s">
        <v>1838</v>
      </c>
      <c r="B2167" t="s">
        <v>1839</v>
      </c>
      <c r="C2167" t="s">
        <v>91</v>
      </c>
      <c r="D2167" t="s">
        <v>9</v>
      </c>
      <c r="F2167" s="3">
        <v>44992.382573298608</v>
      </c>
      <c r="G2167" s="2">
        <v>44992.382573298608</v>
      </c>
      <c r="H2167" s="3">
        <v>45054.464140069445</v>
      </c>
      <c r="I2167" s="2">
        <v>45054.464140069445</v>
      </c>
      <c r="J2167" s="5">
        <f t="shared" si="198"/>
        <v>62.081566770837526</v>
      </c>
      <c r="K2167" s="12">
        <f t="shared" si="199"/>
        <v>62.081566770837526</v>
      </c>
      <c r="L2167" s="5">
        <f t="shared" si="200"/>
        <v>1489.9576025001006</v>
      </c>
      <c r="M2167" s="5">
        <v>120</v>
      </c>
      <c r="N2167" t="str">
        <f t="shared" si="201"/>
        <v>Prazo SLA não atendido</v>
      </c>
      <c r="O2167" s="19">
        <f t="shared" si="202"/>
        <v>12.416313354167505</v>
      </c>
      <c r="P2167" t="str">
        <f t="shared" si="203"/>
        <v>Muito Acima do SLA</v>
      </c>
    </row>
    <row r="2168" spans="1:16" hidden="1" x14ac:dyDescent="0.3">
      <c r="A2168" s="1" t="s">
        <v>2249</v>
      </c>
      <c r="B2168" t="s">
        <v>2250</v>
      </c>
      <c r="C2168" t="s">
        <v>16</v>
      </c>
      <c r="D2168" t="s">
        <v>17</v>
      </c>
      <c r="F2168" s="3">
        <v>44964.570534421298</v>
      </c>
      <c r="G2168" s="2">
        <v>44964.570534421298</v>
      </c>
      <c r="H2168" s="3">
        <v>44972.874932025465</v>
      </c>
      <c r="I2168" s="2">
        <v>44972.874932025465</v>
      </c>
      <c r="J2168" s="5">
        <f t="shared" si="198"/>
        <v>8.3043976041662972</v>
      </c>
      <c r="K2168" s="12">
        <f t="shared" si="199"/>
        <v>8.3043976041662972</v>
      </c>
      <c r="L2168" s="5">
        <f t="shared" si="200"/>
        <v>199.30554249999113</v>
      </c>
      <c r="M2168" s="5">
        <v>16</v>
      </c>
      <c r="N2168" t="str">
        <f t="shared" si="201"/>
        <v>Prazo SLA não atendido</v>
      </c>
      <c r="O2168" s="19">
        <f t="shared" si="202"/>
        <v>12.456596406249446</v>
      </c>
      <c r="P2168" t="str">
        <f t="shared" si="203"/>
        <v>Muito Acima do SLA</v>
      </c>
    </row>
    <row r="2169" spans="1:16" hidden="1" x14ac:dyDescent="0.3">
      <c r="A2169" s="1" t="s">
        <v>5854</v>
      </c>
      <c r="B2169" t="s">
        <v>5855</v>
      </c>
      <c r="C2169" t="s">
        <v>4506</v>
      </c>
      <c r="D2169" t="s">
        <v>23</v>
      </c>
      <c r="F2169" s="3">
        <v>44758.807338634258</v>
      </c>
      <c r="G2169" s="2">
        <v>44758.807338634258</v>
      </c>
      <c r="H2169" s="3">
        <v>44852.428235451385</v>
      </c>
      <c r="I2169" s="2">
        <v>44852.428235451385</v>
      </c>
      <c r="J2169" s="5">
        <f t="shared" si="198"/>
        <v>93.620896817126777</v>
      </c>
      <c r="K2169" s="12">
        <f t="shared" si="199"/>
        <v>93.620896817126777</v>
      </c>
      <c r="L2169" s="5">
        <f t="shared" si="200"/>
        <v>2246.9015236110426</v>
      </c>
      <c r="M2169" s="5">
        <v>180</v>
      </c>
      <c r="N2169" t="str">
        <f t="shared" si="201"/>
        <v>Prazo SLA não atendido</v>
      </c>
      <c r="O2169" s="19">
        <f t="shared" si="202"/>
        <v>12.48278624228357</v>
      </c>
      <c r="P2169" t="str">
        <f t="shared" si="203"/>
        <v>Muito Acima do SLA</v>
      </c>
    </row>
    <row r="2170" spans="1:16" hidden="1" x14ac:dyDescent="0.3">
      <c r="A2170" s="1" t="s">
        <v>2123</v>
      </c>
      <c r="B2170" t="s">
        <v>2124</v>
      </c>
      <c r="C2170" t="s">
        <v>12</v>
      </c>
      <c r="D2170" t="s">
        <v>912</v>
      </c>
      <c r="F2170" s="3">
        <v>44970.609471620373</v>
      </c>
      <c r="G2170" s="2">
        <v>44970.609471620373</v>
      </c>
      <c r="H2170" s="3">
        <v>44991.447690694447</v>
      </c>
      <c r="I2170" s="2">
        <v>44991.447690694447</v>
      </c>
      <c r="J2170" s="5">
        <f t="shared" si="198"/>
        <v>20.838219074074004</v>
      </c>
      <c r="K2170" s="12">
        <f t="shared" si="199"/>
        <v>20.838219074074004</v>
      </c>
      <c r="L2170" s="5">
        <f t="shared" si="200"/>
        <v>500.1172577777761</v>
      </c>
      <c r="M2170" s="5">
        <v>40</v>
      </c>
      <c r="N2170" t="str">
        <f t="shared" si="201"/>
        <v>Prazo SLA não atendido</v>
      </c>
      <c r="O2170" s="19">
        <f t="shared" si="202"/>
        <v>12.502931444444403</v>
      </c>
      <c r="P2170" t="str">
        <f t="shared" si="203"/>
        <v>Muito Acima do SLA</v>
      </c>
    </row>
    <row r="2171" spans="1:16" hidden="1" x14ac:dyDescent="0.3">
      <c r="A2171" s="1" t="s">
        <v>5526</v>
      </c>
      <c r="B2171" t="s">
        <v>5198</v>
      </c>
      <c r="C2171" t="s">
        <v>1005</v>
      </c>
      <c r="D2171" t="s">
        <v>1006</v>
      </c>
      <c r="F2171" s="3">
        <v>44771.858339895836</v>
      </c>
      <c r="G2171" s="2">
        <v>44771.858339895836</v>
      </c>
      <c r="H2171" s="3">
        <v>44792.732029687497</v>
      </c>
      <c r="I2171" s="2">
        <v>44792.732029687497</v>
      </c>
      <c r="J2171" s="5">
        <f t="shared" si="198"/>
        <v>20.873689791660581</v>
      </c>
      <c r="K2171" s="12">
        <f t="shared" si="199"/>
        <v>20.873689791660581</v>
      </c>
      <c r="L2171" s="5">
        <f t="shared" si="200"/>
        <v>500.96855499985395</v>
      </c>
      <c r="M2171" s="5">
        <v>40</v>
      </c>
      <c r="N2171" t="str">
        <f t="shared" si="201"/>
        <v>Prazo SLA não atendido</v>
      </c>
      <c r="O2171" s="19">
        <f t="shared" si="202"/>
        <v>12.524213874996349</v>
      </c>
      <c r="P2171" t="str">
        <f t="shared" si="203"/>
        <v>Muito Acima do SLA</v>
      </c>
    </row>
    <row r="2172" spans="1:16" hidden="1" x14ac:dyDescent="0.3">
      <c r="A2172" s="1" t="s">
        <v>1443</v>
      </c>
      <c r="B2172" t="s">
        <v>1444</v>
      </c>
      <c r="C2172" t="s">
        <v>1005</v>
      </c>
      <c r="D2172" t="s">
        <v>23</v>
      </c>
      <c r="F2172" s="3">
        <v>45009.483763310185</v>
      </c>
      <c r="G2172" s="2">
        <v>45009.483763310185</v>
      </c>
      <c r="H2172" s="3">
        <v>45103.708188750003</v>
      </c>
      <c r="I2172" s="2">
        <v>45103.708188750003</v>
      </c>
      <c r="J2172" s="5">
        <f t="shared" si="198"/>
        <v>94.224425439817423</v>
      </c>
      <c r="K2172" s="12">
        <f t="shared" si="199"/>
        <v>94.224425439817423</v>
      </c>
      <c r="L2172" s="5">
        <f t="shared" si="200"/>
        <v>2261.3862105556182</v>
      </c>
      <c r="M2172" s="5">
        <v>180</v>
      </c>
      <c r="N2172" t="str">
        <f t="shared" si="201"/>
        <v>Prazo SLA não atendido</v>
      </c>
      <c r="O2172" s="19">
        <f t="shared" si="202"/>
        <v>12.563256725308991</v>
      </c>
      <c r="P2172" t="str">
        <f t="shared" si="203"/>
        <v>Muito Acima do SLA</v>
      </c>
    </row>
    <row r="2173" spans="1:16" hidden="1" x14ac:dyDescent="0.3">
      <c r="A2173" s="1" t="s">
        <v>4308</v>
      </c>
      <c r="B2173" t="s">
        <v>4309</v>
      </c>
      <c r="C2173" t="s">
        <v>91</v>
      </c>
      <c r="D2173" t="s">
        <v>23</v>
      </c>
      <c r="F2173" s="3">
        <v>44845.704199074076</v>
      </c>
      <c r="G2173" s="2">
        <v>44845.704199074076</v>
      </c>
      <c r="H2173" s="3">
        <v>44939.95281052083</v>
      </c>
      <c r="I2173" s="2">
        <v>44939.95281052083</v>
      </c>
      <c r="J2173" s="5">
        <f t="shared" si="198"/>
        <v>94.248611446753785</v>
      </c>
      <c r="K2173" s="12">
        <f t="shared" si="199"/>
        <v>94.248611446753785</v>
      </c>
      <c r="L2173" s="5">
        <f t="shared" si="200"/>
        <v>2261.9666747220908</v>
      </c>
      <c r="M2173" s="5">
        <v>180</v>
      </c>
      <c r="N2173" t="str">
        <f t="shared" si="201"/>
        <v>Prazo SLA não atendido</v>
      </c>
      <c r="O2173" s="19">
        <f t="shared" si="202"/>
        <v>12.566481526233838</v>
      </c>
      <c r="P2173" t="str">
        <f t="shared" si="203"/>
        <v>Muito Acima do SLA</v>
      </c>
    </row>
    <row r="2174" spans="1:16" hidden="1" x14ac:dyDescent="0.3">
      <c r="A2174" s="1" t="s">
        <v>5822</v>
      </c>
      <c r="B2174" t="s">
        <v>5823</v>
      </c>
      <c r="C2174" t="s">
        <v>1005</v>
      </c>
      <c r="D2174" t="s">
        <v>9</v>
      </c>
      <c r="F2174" s="3">
        <v>44760.732271145833</v>
      </c>
      <c r="G2174" s="2">
        <v>44760.732271145833</v>
      </c>
      <c r="H2174" s="3">
        <v>44823.73253346065</v>
      </c>
      <c r="I2174" s="2">
        <v>44823.73253346065</v>
      </c>
      <c r="J2174" s="5">
        <f t="shared" si="198"/>
        <v>63.000262314817519</v>
      </c>
      <c r="K2174" s="12">
        <f t="shared" si="199"/>
        <v>63.000262314817519</v>
      </c>
      <c r="L2174" s="5">
        <f t="shared" si="200"/>
        <v>1512.0062955556205</v>
      </c>
      <c r="M2174" s="5">
        <v>120</v>
      </c>
      <c r="N2174" t="str">
        <f t="shared" si="201"/>
        <v>Prazo SLA não atendido</v>
      </c>
      <c r="O2174" s="19">
        <f t="shared" si="202"/>
        <v>12.600052462963504</v>
      </c>
      <c r="P2174" t="str">
        <f t="shared" si="203"/>
        <v>Muito Acima do SLA</v>
      </c>
    </row>
    <row r="2175" spans="1:16" hidden="1" x14ac:dyDescent="0.3">
      <c r="A2175" s="1" t="s">
        <v>1305</v>
      </c>
      <c r="B2175" t="s">
        <v>1306</v>
      </c>
      <c r="C2175" t="s">
        <v>12</v>
      </c>
      <c r="D2175" t="s">
        <v>912</v>
      </c>
      <c r="F2175" s="3">
        <v>45019.494326689812</v>
      </c>
      <c r="G2175" s="2">
        <v>45019.494326689812</v>
      </c>
      <c r="H2175" s="3">
        <v>45040.555603437497</v>
      </c>
      <c r="I2175" s="2">
        <v>45040.555603437497</v>
      </c>
      <c r="J2175" s="5">
        <f t="shared" si="198"/>
        <v>21.061276747685042</v>
      </c>
      <c r="K2175" s="12">
        <f t="shared" si="199"/>
        <v>21.061276747685042</v>
      </c>
      <c r="L2175" s="5">
        <f t="shared" si="200"/>
        <v>505.47064194444101</v>
      </c>
      <c r="M2175" s="5">
        <v>40</v>
      </c>
      <c r="N2175" t="str">
        <f t="shared" si="201"/>
        <v>Prazo SLA não atendido</v>
      </c>
      <c r="O2175" s="19">
        <f t="shared" si="202"/>
        <v>12.636766048611026</v>
      </c>
      <c r="P2175" t="str">
        <f t="shared" si="203"/>
        <v>Muito Acima do SLA</v>
      </c>
    </row>
    <row r="2176" spans="1:16" hidden="1" x14ac:dyDescent="0.3">
      <c r="A2176" s="1" t="s">
        <v>1473</v>
      </c>
      <c r="B2176" t="s">
        <v>1474</v>
      </c>
      <c r="C2176" t="s">
        <v>1005</v>
      </c>
      <c r="D2176" t="s">
        <v>23</v>
      </c>
      <c r="F2176" s="3">
        <v>45008.428480046299</v>
      </c>
      <c r="G2176" s="2">
        <v>45008.428480046299</v>
      </c>
      <c r="H2176" s="3">
        <v>45103.70817327546</v>
      </c>
      <c r="I2176" s="2">
        <v>45103.70817327546</v>
      </c>
      <c r="J2176" s="5">
        <f t="shared" si="198"/>
        <v>95.27969322916033</v>
      </c>
      <c r="K2176" s="12">
        <f t="shared" si="199"/>
        <v>95.27969322916033</v>
      </c>
      <c r="L2176" s="5">
        <f t="shared" si="200"/>
        <v>2286.7126374998479</v>
      </c>
      <c r="M2176" s="5">
        <v>180</v>
      </c>
      <c r="N2176" t="str">
        <f t="shared" si="201"/>
        <v>Prazo SLA não atendido</v>
      </c>
      <c r="O2176" s="19">
        <f t="shared" si="202"/>
        <v>12.703959097221377</v>
      </c>
      <c r="P2176" t="str">
        <f t="shared" si="203"/>
        <v>Muito Acima do SLA</v>
      </c>
    </row>
    <row r="2177" spans="1:16" hidden="1" x14ac:dyDescent="0.3">
      <c r="A2177" s="1" t="s">
        <v>4739</v>
      </c>
      <c r="B2177" t="s">
        <v>4740</v>
      </c>
      <c r="C2177" t="s">
        <v>22</v>
      </c>
      <c r="D2177" t="s">
        <v>23</v>
      </c>
      <c r="F2177" s="3">
        <v>44821.024134085645</v>
      </c>
      <c r="G2177" s="2">
        <v>44821.024134085645</v>
      </c>
      <c r="H2177" s="3">
        <v>44916.461586446756</v>
      </c>
      <c r="I2177" s="2">
        <v>44916.461586446756</v>
      </c>
      <c r="J2177" s="5">
        <f t="shared" si="198"/>
        <v>95.437452361111355</v>
      </c>
      <c r="K2177" s="12">
        <f t="shared" si="199"/>
        <v>95.437452361111355</v>
      </c>
      <c r="L2177" s="5">
        <f t="shared" si="200"/>
        <v>2290.4988566666725</v>
      </c>
      <c r="M2177" s="5">
        <v>180</v>
      </c>
      <c r="N2177" t="str">
        <f t="shared" si="201"/>
        <v>Prazo SLA não atendido</v>
      </c>
      <c r="O2177" s="19">
        <f t="shared" si="202"/>
        <v>12.72499364814818</v>
      </c>
      <c r="P2177" t="str">
        <f t="shared" si="203"/>
        <v>Muito Acima do SLA</v>
      </c>
    </row>
    <row r="2178" spans="1:16" hidden="1" x14ac:dyDescent="0.3">
      <c r="A2178" s="1" t="s">
        <v>4741</v>
      </c>
      <c r="B2178" t="s">
        <v>4742</v>
      </c>
      <c r="C2178" t="s">
        <v>22</v>
      </c>
      <c r="D2178" t="s">
        <v>23</v>
      </c>
      <c r="F2178" s="3">
        <v>44820.813433344905</v>
      </c>
      <c r="G2178" s="2">
        <v>44820.813433344905</v>
      </c>
      <c r="H2178" s="3">
        <v>44916.525826134261</v>
      </c>
      <c r="I2178" s="2">
        <v>44916.525826134261</v>
      </c>
      <c r="J2178" s="5">
        <f t="shared" ref="J2178:J2241" si="204">H2178-F2178</f>
        <v>95.712392789355363</v>
      </c>
      <c r="K2178" s="12">
        <f t="shared" ref="K2178:K2241" si="205">I2178-G2178</f>
        <v>95.712392789355363</v>
      </c>
      <c r="L2178" s="5">
        <f t="shared" ref="L2178:L2241" si="206">J2178*24</f>
        <v>2297.0974269445287</v>
      </c>
      <c r="M2178" s="5">
        <v>180</v>
      </c>
      <c r="N2178" t="str">
        <f t="shared" ref="N2178:N2241" si="207">IFERROR(IF(L2178&gt;=M2178,"Prazo SLA não atendido","Prazo SLA atendido"),"Serviço não cadastrado")</f>
        <v>Prazo SLA não atendido</v>
      </c>
      <c r="O2178" s="19">
        <f t="shared" ref="O2178:O2241" si="208">(L2178/M2178)</f>
        <v>12.761652371914048</v>
      </c>
      <c r="P2178" t="str">
        <f t="shared" ref="P2178:P2241" si="209">IFERROR(IF(AND(O2178&gt;=101%,O2178&lt;=200%),"Acima do SLA",IF(AND(O2178&gt;200%),"Muito Acima do SLA")),"Sem meta")</f>
        <v>Muito Acima do SLA</v>
      </c>
    </row>
    <row r="2179" spans="1:16" hidden="1" x14ac:dyDescent="0.3">
      <c r="A2179" s="1" t="s">
        <v>375</v>
      </c>
      <c r="B2179" t="s">
        <v>376</v>
      </c>
      <c r="C2179" t="s">
        <v>374</v>
      </c>
      <c r="D2179" t="s">
        <v>68</v>
      </c>
      <c r="F2179" s="3">
        <v>45077.688572187501</v>
      </c>
      <c r="G2179" s="2">
        <v>45077.688572187501</v>
      </c>
      <c r="H2179" s="3">
        <v>45090.457734270836</v>
      </c>
      <c r="I2179" s="2">
        <v>45090.457734270836</v>
      </c>
      <c r="J2179" s="5">
        <f t="shared" si="204"/>
        <v>12.769162083335686</v>
      </c>
      <c r="K2179" s="12">
        <f t="shared" si="205"/>
        <v>12.769162083335686</v>
      </c>
      <c r="L2179" s="5">
        <f t="shared" si="206"/>
        <v>306.45989000005648</v>
      </c>
      <c r="M2179" s="5">
        <v>24</v>
      </c>
      <c r="N2179" t="str">
        <f t="shared" si="207"/>
        <v>Prazo SLA não atendido</v>
      </c>
      <c r="O2179" s="19">
        <f t="shared" si="208"/>
        <v>12.769162083335686</v>
      </c>
      <c r="P2179" t="str">
        <f t="shared" si="209"/>
        <v>Muito Acima do SLA</v>
      </c>
    </row>
    <row r="2180" spans="1:16" hidden="1" x14ac:dyDescent="0.3">
      <c r="A2180" s="1" t="s">
        <v>3050</v>
      </c>
      <c r="B2180" t="s">
        <v>3051</v>
      </c>
      <c r="C2180" t="s">
        <v>12</v>
      </c>
      <c r="D2180" t="s">
        <v>912</v>
      </c>
      <c r="F2180" s="3">
        <v>44914.441309884256</v>
      </c>
      <c r="G2180" s="2">
        <v>44914.441309884256</v>
      </c>
      <c r="H2180" s="3">
        <v>44935.733457407405</v>
      </c>
      <c r="I2180" s="2">
        <v>44935.733457407405</v>
      </c>
      <c r="J2180" s="5">
        <f t="shared" si="204"/>
        <v>21.292147523148742</v>
      </c>
      <c r="K2180" s="12">
        <f t="shared" si="205"/>
        <v>21.292147523148742</v>
      </c>
      <c r="L2180" s="5">
        <f t="shared" si="206"/>
        <v>511.01154055556981</v>
      </c>
      <c r="M2180" s="5">
        <v>40</v>
      </c>
      <c r="N2180" t="str">
        <f t="shared" si="207"/>
        <v>Prazo SLA não atendido</v>
      </c>
      <c r="O2180" s="19">
        <f t="shared" si="208"/>
        <v>12.775288513889246</v>
      </c>
      <c r="P2180" t="str">
        <f t="shared" si="209"/>
        <v>Muito Acima do SLA</v>
      </c>
    </row>
    <row r="2181" spans="1:16" hidden="1" x14ac:dyDescent="0.3">
      <c r="A2181" s="1" t="s">
        <v>4764</v>
      </c>
      <c r="B2181" t="s">
        <v>4765</v>
      </c>
      <c r="C2181" t="s">
        <v>22</v>
      </c>
      <c r="D2181" t="s">
        <v>23</v>
      </c>
      <c r="F2181" s="3">
        <v>44820.527645590279</v>
      </c>
      <c r="G2181" s="2">
        <v>44820.527645590279</v>
      </c>
      <c r="H2181" s="3">
        <v>44916.463771655093</v>
      </c>
      <c r="I2181" s="2">
        <v>44916.463771655093</v>
      </c>
      <c r="J2181" s="5">
        <f t="shared" si="204"/>
        <v>95.936126064814744</v>
      </c>
      <c r="K2181" s="12">
        <f t="shared" si="205"/>
        <v>95.936126064814744</v>
      </c>
      <c r="L2181" s="5">
        <f t="shared" si="206"/>
        <v>2302.4670255555538</v>
      </c>
      <c r="M2181" s="5">
        <v>180</v>
      </c>
      <c r="N2181" t="str">
        <f t="shared" si="207"/>
        <v>Prazo SLA não atendido</v>
      </c>
      <c r="O2181" s="19">
        <f t="shared" si="208"/>
        <v>12.791483475308633</v>
      </c>
      <c r="P2181" t="str">
        <f t="shared" si="209"/>
        <v>Muito Acima do SLA</v>
      </c>
    </row>
    <row r="2182" spans="1:16" hidden="1" x14ac:dyDescent="0.3">
      <c r="A2182" s="1" t="s">
        <v>1673</v>
      </c>
      <c r="B2182" t="s">
        <v>1674</v>
      </c>
      <c r="C2182" t="s">
        <v>16</v>
      </c>
      <c r="D2182" t="s">
        <v>17</v>
      </c>
      <c r="F2182" s="3">
        <v>45000.815921307869</v>
      </c>
      <c r="G2182" s="2">
        <v>45000.815921307869</v>
      </c>
      <c r="H2182" s="3">
        <v>45009.398797627313</v>
      </c>
      <c r="I2182" s="2">
        <v>45009.398797627313</v>
      </c>
      <c r="J2182" s="5">
        <f t="shared" si="204"/>
        <v>8.5828763194440398</v>
      </c>
      <c r="K2182" s="12">
        <f t="shared" si="205"/>
        <v>8.5828763194440398</v>
      </c>
      <c r="L2182" s="5">
        <f t="shared" si="206"/>
        <v>205.98903166665696</v>
      </c>
      <c r="M2182" s="5">
        <v>16</v>
      </c>
      <c r="N2182" t="str">
        <f t="shared" si="207"/>
        <v>Prazo SLA não atendido</v>
      </c>
      <c r="O2182" s="19">
        <f t="shared" si="208"/>
        <v>12.87431447916606</v>
      </c>
      <c r="P2182" t="str">
        <f t="shared" si="209"/>
        <v>Muito Acima do SLA</v>
      </c>
    </row>
    <row r="2183" spans="1:16" hidden="1" x14ac:dyDescent="0.3">
      <c r="A2183" s="1" t="s">
        <v>1901</v>
      </c>
      <c r="B2183" t="s">
        <v>1902</v>
      </c>
      <c r="C2183" t="s">
        <v>91</v>
      </c>
      <c r="D2183" t="s">
        <v>9</v>
      </c>
      <c r="F2183" s="3">
        <v>44987.497259710646</v>
      </c>
      <c r="G2183" s="2">
        <v>44987.497259710646</v>
      </c>
      <c r="H2183" s="3">
        <v>45052.014302453703</v>
      </c>
      <c r="I2183" s="2">
        <v>45052.014302453703</v>
      </c>
      <c r="J2183" s="5">
        <f t="shared" si="204"/>
        <v>64.517042743056663</v>
      </c>
      <c r="K2183" s="12">
        <f t="shared" si="205"/>
        <v>64.517042743056663</v>
      </c>
      <c r="L2183" s="5">
        <f t="shared" si="206"/>
        <v>1548.4090258333599</v>
      </c>
      <c r="M2183" s="5">
        <v>120</v>
      </c>
      <c r="N2183" t="str">
        <f t="shared" si="207"/>
        <v>Prazo SLA não atendido</v>
      </c>
      <c r="O2183" s="19">
        <f t="shared" si="208"/>
        <v>12.903408548611333</v>
      </c>
      <c r="P2183" t="str">
        <f t="shared" si="209"/>
        <v>Muito Acima do SLA</v>
      </c>
    </row>
    <row r="2184" spans="1:16" hidden="1" x14ac:dyDescent="0.3">
      <c r="A2184" s="1" t="s">
        <v>3718</v>
      </c>
      <c r="B2184" t="s">
        <v>3719</v>
      </c>
      <c r="C2184" t="s">
        <v>16</v>
      </c>
      <c r="D2184" t="s">
        <v>9</v>
      </c>
      <c r="F2184" s="3">
        <v>44874.786242175927</v>
      </c>
      <c r="G2184" s="2">
        <v>44874.786242175927</v>
      </c>
      <c r="H2184" s="3">
        <v>44939.902337222222</v>
      </c>
      <c r="I2184" s="2">
        <v>44939.902337222222</v>
      </c>
      <c r="J2184" s="5">
        <f t="shared" si="204"/>
        <v>65.116095046294504</v>
      </c>
      <c r="K2184" s="12">
        <f t="shared" si="205"/>
        <v>65.116095046294504</v>
      </c>
      <c r="L2184" s="5">
        <f t="shared" si="206"/>
        <v>1562.7862811110681</v>
      </c>
      <c r="M2184" s="5">
        <v>120</v>
      </c>
      <c r="N2184" t="str">
        <f t="shared" si="207"/>
        <v>Prazo SLA não atendido</v>
      </c>
      <c r="O2184" s="19">
        <f t="shared" si="208"/>
        <v>13.0232190092589</v>
      </c>
      <c r="P2184" t="str">
        <f t="shared" si="209"/>
        <v>Muito Acima do SLA</v>
      </c>
    </row>
    <row r="2185" spans="1:16" hidden="1" x14ac:dyDescent="0.3">
      <c r="A2185" s="1" t="s">
        <v>4827</v>
      </c>
      <c r="B2185" t="s">
        <v>4828</v>
      </c>
      <c r="C2185" t="s">
        <v>3360</v>
      </c>
      <c r="D2185" t="s">
        <v>23</v>
      </c>
      <c r="F2185" s="3">
        <v>44816.655884074076</v>
      </c>
      <c r="G2185" s="2">
        <v>44816.655884074076</v>
      </c>
      <c r="H2185" s="3">
        <v>44914.673721354164</v>
      </c>
      <c r="I2185" s="2">
        <v>44914.673721354164</v>
      </c>
      <c r="J2185" s="5">
        <f t="shared" si="204"/>
        <v>98.017837280087406</v>
      </c>
      <c r="K2185" s="12">
        <f t="shared" si="205"/>
        <v>98.017837280087406</v>
      </c>
      <c r="L2185" s="5">
        <f t="shared" si="206"/>
        <v>2352.4280947220977</v>
      </c>
      <c r="M2185" s="5">
        <v>180</v>
      </c>
      <c r="N2185" t="str">
        <f t="shared" si="207"/>
        <v>Prazo SLA não atendido</v>
      </c>
      <c r="O2185" s="19">
        <f t="shared" si="208"/>
        <v>13.069044970678322</v>
      </c>
      <c r="P2185" t="str">
        <f t="shared" si="209"/>
        <v>Muito Acima do SLA</v>
      </c>
    </row>
    <row r="2186" spans="1:16" hidden="1" x14ac:dyDescent="0.3">
      <c r="A2186" s="1" t="s">
        <v>2679</v>
      </c>
      <c r="B2186" t="s">
        <v>2680</v>
      </c>
      <c r="C2186" t="s">
        <v>16</v>
      </c>
      <c r="D2186" t="s">
        <v>9</v>
      </c>
      <c r="F2186" s="3">
        <v>44937.400338831016</v>
      </c>
      <c r="G2186" s="2">
        <v>44937.400338831016</v>
      </c>
      <c r="H2186" s="3">
        <v>45002.844831643517</v>
      </c>
      <c r="I2186" s="2">
        <v>45002.844831643517</v>
      </c>
      <c r="J2186" s="5">
        <f t="shared" si="204"/>
        <v>65.444492812501267</v>
      </c>
      <c r="K2186" s="12">
        <f t="shared" si="205"/>
        <v>65.444492812501267</v>
      </c>
      <c r="L2186" s="5">
        <f t="shared" si="206"/>
        <v>1570.6678275000304</v>
      </c>
      <c r="M2186" s="5">
        <v>120</v>
      </c>
      <c r="N2186" t="str">
        <f t="shared" si="207"/>
        <v>Prazo SLA não atendido</v>
      </c>
      <c r="O2186" s="19">
        <f t="shared" si="208"/>
        <v>13.088898562500253</v>
      </c>
      <c r="P2186" t="str">
        <f t="shared" si="209"/>
        <v>Muito Acima do SLA</v>
      </c>
    </row>
    <row r="2187" spans="1:16" hidden="1" x14ac:dyDescent="0.3">
      <c r="A2187" s="1" t="s">
        <v>4142</v>
      </c>
      <c r="B2187" t="s">
        <v>4143</v>
      </c>
      <c r="C2187" t="s">
        <v>238</v>
      </c>
      <c r="D2187" t="s">
        <v>23</v>
      </c>
      <c r="F2187" s="3">
        <v>44855.471998761575</v>
      </c>
      <c r="G2187" s="2">
        <v>44855.471998761575</v>
      </c>
      <c r="H2187" s="3">
        <v>44953.783901388888</v>
      </c>
      <c r="I2187" s="2">
        <v>44953.783901388888</v>
      </c>
      <c r="J2187" s="5">
        <f t="shared" si="204"/>
        <v>98.31190262731252</v>
      </c>
      <c r="K2187" s="12">
        <f t="shared" si="205"/>
        <v>98.31190262731252</v>
      </c>
      <c r="L2187" s="5">
        <f t="shared" si="206"/>
        <v>2359.4856630555005</v>
      </c>
      <c r="M2187" s="5">
        <v>180</v>
      </c>
      <c r="N2187" t="str">
        <f t="shared" si="207"/>
        <v>Prazo SLA não atendido</v>
      </c>
      <c r="O2187" s="19">
        <f t="shared" si="208"/>
        <v>13.108253683641669</v>
      </c>
      <c r="P2187" t="str">
        <f t="shared" si="209"/>
        <v>Muito Acima do SLA</v>
      </c>
    </row>
    <row r="2188" spans="1:16" hidden="1" x14ac:dyDescent="0.3">
      <c r="A2188" s="1" t="s">
        <v>2131</v>
      </c>
      <c r="B2188" t="s">
        <v>2132</v>
      </c>
      <c r="C2188" t="s">
        <v>12</v>
      </c>
      <c r="D2188" t="s">
        <v>13</v>
      </c>
      <c r="F2188" s="3">
        <v>44970.462286863425</v>
      </c>
      <c r="G2188" s="2">
        <v>44970.462286863425</v>
      </c>
      <c r="H2188" s="3">
        <v>44992.433715497682</v>
      </c>
      <c r="I2188" s="2">
        <v>44992.433715497682</v>
      </c>
      <c r="J2188" s="5">
        <f t="shared" si="204"/>
        <v>21.971428634256881</v>
      </c>
      <c r="K2188" s="12">
        <f t="shared" si="205"/>
        <v>21.971428634256881</v>
      </c>
      <c r="L2188" s="5">
        <f t="shared" si="206"/>
        <v>527.31428722216515</v>
      </c>
      <c r="M2188" s="5">
        <v>40</v>
      </c>
      <c r="N2188" t="str">
        <f t="shared" si="207"/>
        <v>Prazo SLA não atendido</v>
      </c>
      <c r="O2188" s="19">
        <f t="shared" si="208"/>
        <v>13.182857180554128</v>
      </c>
      <c r="P2188" t="str">
        <f t="shared" si="209"/>
        <v>Muito Acima do SLA</v>
      </c>
    </row>
    <row r="2189" spans="1:16" hidden="1" x14ac:dyDescent="0.3">
      <c r="A2189" s="1" t="s">
        <v>2279</v>
      </c>
      <c r="B2189" t="s">
        <v>2280</v>
      </c>
      <c r="C2189" t="s">
        <v>16</v>
      </c>
      <c r="D2189" t="s">
        <v>17</v>
      </c>
      <c r="F2189" s="3">
        <v>44963.661406817133</v>
      </c>
      <c r="G2189" s="2">
        <v>44963.661406817133</v>
      </c>
      <c r="H2189" s="3">
        <v>44972.450716493055</v>
      </c>
      <c r="I2189" s="2">
        <v>44972.450716493055</v>
      </c>
      <c r="J2189" s="5">
        <f t="shared" si="204"/>
        <v>8.789309675921686</v>
      </c>
      <c r="K2189" s="12">
        <f t="shared" si="205"/>
        <v>8.789309675921686</v>
      </c>
      <c r="L2189" s="5">
        <f t="shared" si="206"/>
        <v>210.94343222212046</v>
      </c>
      <c r="M2189" s="5">
        <v>16</v>
      </c>
      <c r="N2189" t="str">
        <f t="shared" si="207"/>
        <v>Prazo SLA não atendido</v>
      </c>
      <c r="O2189" s="19">
        <f t="shared" si="208"/>
        <v>13.183964513882529</v>
      </c>
      <c r="P2189" t="str">
        <f t="shared" si="209"/>
        <v>Muito Acima do SLA</v>
      </c>
    </row>
    <row r="2190" spans="1:16" hidden="1" x14ac:dyDescent="0.3">
      <c r="A2190" s="1" t="s">
        <v>5361</v>
      </c>
      <c r="B2190" t="s">
        <v>5362</v>
      </c>
      <c r="C2190" t="s">
        <v>109</v>
      </c>
      <c r="D2190" t="s">
        <v>9</v>
      </c>
      <c r="F2190" s="3">
        <v>44782.510035266205</v>
      </c>
      <c r="G2190" s="2">
        <v>44782.510035266205</v>
      </c>
      <c r="H2190" s="3">
        <v>44848.609437453706</v>
      </c>
      <c r="I2190" s="2">
        <v>44848.609437453706</v>
      </c>
      <c r="J2190" s="5">
        <f t="shared" si="204"/>
        <v>66.099402187501255</v>
      </c>
      <c r="K2190" s="12">
        <f t="shared" si="205"/>
        <v>66.099402187501255</v>
      </c>
      <c r="L2190" s="5">
        <f t="shared" si="206"/>
        <v>1586.3856525000301</v>
      </c>
      <c r="M2190" s="5">
        <v>120</v>
      </c>
      <c r="N2190" t="str">
        <f t="shared" si="207"/>
        <v>Prazo SLA não atendido</v>
      </c>
      <c r="O2190" s="19">
        <f t="shared" si="208"/>
        <v>13.219880437500251</v>
      </c>
      <c r="P2190" t="str">
        <f t="shared" si="209"/>
        <v>Muito Acima do SLA</v>
      </c>
    </row>
    <row r="2191" spans="1:16" hidden="1" x14ac:dyDescent="0.3">
      <c r="A2191" s="1" t="s">
        <v>5332</v>
      </c>
      <c r="B2191" t="s">
        <v>5333</v>
      </c>
      <c r="C2191" t="s">
        <v>26</v>
      </c>
      <c r="D2191" t="s">
        <v>13</v>
      </c>
      <c r="F2191" s="3">
        <v>44783.702201932872</v>
      </c>
      <c r="G2191" s="2">
        <v>44783.702201932872</v>
      </c>
      <c r="H2191" s="3">
        <v>44805.739257581015</v>
      </c>
      <c r="I2191" s="2">
        <v>44805.739257581015</v>
      </c>
      <c r="J2191" s="5">
        <f t="shared" si="204"/>
        <v>22.037055648142996</v>
      </c>
      <c r="K2191" s="12">
        <f t="shared" si="205"/>
        <v>22.037055648142996</v>
      </c>
      <c r="L2191" s="5">
        <f t="shared" si="206"/>
        <v>528.8893355554319</v>
      </c>
      <c r="M2191" s="5">
        <v>40</v>
      </c>
      <c r="N2191" t="str">
        <f t="shared" si="207"/>
        <v>Prazo SLA não atendido</v>
      </c>
      <c r="O2191" s="19">
        <f t="shared" si="208"/>
        <v>13.222233388885797</v>
      </c>
      <c r="P2191" t="str">
        <f t="shared" si="209"/>
        <v>Muito Acima do SLA</v>
      </c>
    </row>
    <row r="2192" spans="1:16" hidden="1" x14ac:dyDescent="0.3">
      <c r="A2192" s="1" t="s">
        <v>110</v>
      </c>
      <c r="B2192" t="s">
        <v>111</v>
      </c>
      <c r="C2192" t="s">
        <v>16</v>
      </c>
      <c r="D2192" t="s">
        <v>17</v>
      </c>
      <c r="F2192" s="3">
        <v>45097.663666527777</v>
      </c>
      <c r="G2192" s="2">
        <v>45097.663666527777</v>
      </c>
      <c r="H2192" s="3">
        <v>45106.497370810182</v>
      </c>
      <c r="I2192" s="2">
        <v>45106.497370810182</v>
      </c>
      <c r="J2192" s="5">
        <f t="shared" si="204"/>
        <v>8.8337042824059608</v>
      </c>
      <c r="K2192" s="12">
        <f t="shared" si="205"/>
        <v>8.8337042824059608</v>
      </c>
      <c r="L2192" s="5">
        <f t="shared" si="206"/>
        <v>212.00890277774306</v>
      </c>
      <c r="M2192" s="5">
        <v>16</v>
      </c>
      <c r="N2192" t="str">
        <f t="shared" si="207"/>
        <v>Prazo SLA não atendido</v>
      </c>
      <c r="O2192" s="19">
        <f t="shared" si="208"/>
        <v>13.250556423608941</v>
      </c>
      <c r="P2192" t="str">
        <f t="shared" si="209"/>
        <v>Muito Acima do SLA</v>
      </c>
    </row>
    <row r="2193" spans="1:16" hidden="1" x14ac:dyDescent="0.3">
      <c r="A2193" s="1" t="s">
        <v>112</v>
      </c>
      <c r="B2193" t="s">
        <v>113</v>
      </c>
      <c r="C2193" t="s">
        <v>16</v>
      </c>
      <c r="D2193" t="s">
        <v>17</v>
      </c>
      <c r="F2193" s="3">
        <v>45097.658824988423</v>
      </c>
      <c r="G2193" s="2">
        <v>45097.658824988423</v>
      </c>
      <c r="H2193" s="3">
        <v>45106.50171478009</v>
      </c>
      <c r="I2193" s="2">
        <v>45106.50171478009</v>
      </c>
      <c r="J2193" s="5">
        <f t="shared" si="204"/>
        <v>8.8428897916674032</v>
      </c>
      <c r="K2193" s="12">
        <f t="shared" si="205"/>
        <v>8.8428897916674032</v>
      </c>
      <c r="L2193" s="5">
        <f t="shared" si="206"/>
        <v>212.22935500001768</v>
      </c>
      <c r="M2193" s="5">
        <v>16</v>
      </c>
      <c r="N2193" t="str">
        <f t="shared" si="207"/>
        <v>Prazo SLA não atendido</v>
      </c>
      <c r="O2193" s="19">
        <f t="shared" si="208"/>
        <v>13.264334687501105</v>
      </c>
      <c r="P2193" t="str">
        <f t="shared" si="209"/>
        <v>Muito Acima do SLA</v>
      </c>
    </row>
    <row r="2194" spans="1:16" hidden="1" x14ac:dyDescent="0.3">
      <c r="A2194" s="1" t="s">
        <v>4430</v>
      </c>
      <c r="B2194" t="s">
        <v>4431</v>
      </c>
      <c r="C2194" t="s">
        <v>4047</v>
      </c>
      <c r="D2194" t="s">
        <v>17</v>
      </c>
      <c r="F2194" s="3">
        <v>44839.644174675923</v>
      </c>
      <c r="G2194" s="2">
        <v>44839.644174675923</v>
      </c>
      <c r="H2194" s="3">
        <v>44848.497121400462</v>
      </c>
      <c r="I2194" s="2">
        <v>44848.497121400462</v>
      </c>
      <c r="J2194" s="5">
        <f t="shared" si="204"/>
        <v>8.8529467245389242</v>
      </c>
      <c r="K2194" s="12">
        <f t="shared" si="205"/>
        <v>8.8529467245389242</v>
      </c>
      <c r="L2194" s="5">
        <f t="shared" si="206"/>
        <v>212.47072138893418</v>
      </c>
      <c r="M2194" s="5">
        <v>16</v>
      </c>
      <c r="N2194" t="str">
        <f t="shared" si="207"/>
        <v>Prazo SLA não atendido</v>
      </c>
      <c r="O2194" s="19">
        <f t="shared" si="208"/>
        <v>13.279420086808386</v>
      </c>
      <c r="P2194" t="str">
        <f t="shared" si="209"/>
        <v>Muito Acima do SLA</v>
      </c>
    </row>
    <row r="2195" spans="1:16" hidden="1" x14ac:dyDescent="0.3">
      <c r="A2195" s="1" t="s">
        <v>2914</v>
      </c>
      <c r="B2195" t="s">
        <v>2911</v>
      </c>
      <c r="C2195" t="s">
        <v>109</v>
      </c>
      <c r="D2195" t="s">
        <v>17</v>
      </c>
      <c r="F2195" s="3">
        <v>44922.698872476853</v>
      </c>
      <c r="G2195" s="2">
        <v>44922.698872476853</v>
      </c>
      <c r="H2195" s="3">
        <v>44931.620822581019</v>
      </c>
      <c r="I2195" s="2">
        <v>44931.620822581019</v>
      </c>
      <c r="J2195" s="5">
        <f t="shared" si="204"/>
        <v>8.9219501041661715</v>
      </c>
      <c r="K2195" s="12">
        <f t="shared" si="205"/>
        <v>8.9219501041661715</v>
      </c>
      <c r="L2195" s="5">
        <f t="shared" si="206"/>
        <v>214.12680249998812</v>
      </c>
      <c r="M2195" s="5">
        <v>16</v>
      </c>
      <c r="N2195" t="str">
        <f t="shared" si="207"/>
        <v>Prazo SLA não atendido</v>
      </c>
      <c r="O2195" s="19">
        <f t="shared" si="208"/>
        <v>13.382925156249257</v>
      </c>
      <c r="P2195" t="str">
        <f t="shared" si="209"/>
        <v>Muito Acima do SLA</v>
      </c>
    </row>
    <row r="2196" spans="1:16" hidden="1" x14ac:dyDescent="0.3">
      <c r="A2196" s="1" t="s">
        <v>2915</v>
      </c>
      <c r="B2196" t="s">
        <v>2911</v>
      </c>
      <c r="C2196" t="s">
        <v>109</v>
      </c>
      <c r="D2196" t="s">
        <v>17</v>
      </c>
      <c r="F2196" s="3">
        <v>44922.696745034722</v>
      </c>
      <c r="G2196" s="2">
        <v>44922.696745034722</v>
      </c>
      <c r="H2196" s="3">
        <v>44931.621043611114</v>
      </c>
      <c r="I2196" s="2">
        <v>44931.621043611114</v>
      </c>
      <c r="J2196" s="5">
        <f t="shared" si="204"/>
        <v>8.9242985763921752</v>
      </c>
      <c r="K2196" s="12">
        <f t="shared" si="205"/>
        <v>8.9242985763921752</v>
      </c>
      <c r="L2196" s="5">
        <f t="shared" si="206"/>
        <v>214.1831658334122</v>
      </c>
      <c r="M2196" s="5">
        <v>16</v>
      </c>
      <c r="N2196" t="str">
        <f t="shared" si="207"/>
        <v>Prazo SLA não atendido</v>
      </c>
      <c r="O2196" s="19">
        <f t="shared" si="208"/>
        <v>13.386447864588263</v>
      </c>
      <c r="P2196" t="str">
        <f t="shared" si="209"/>
        <v>Muito Acima do SLA</v>
      </c>
    </row>
    <row r="2197" spans="1:16" hidden="1" x14ac:dyDescent="0.3">
      <c r="A2197" s="1" t="s">
        <v>4380</v>
      </c>
      <c r="B2197" t="s">
        <v>4381</v>
      </c>
      <c r="C2197" t="s">
        <v>8</v>
      </c>
      <c r="D2197" t="s">
        <v>9</v>
      </c>
      <c r="F2197" s="3">
        <v>44841.556759502317</v>
      </c>
      <c r="G2197" s="2">
        <v>44841.556759502317</v>
      </c>
      <c r="H2197" s="3">
        <v>44908.651748020835</v>
      </c>
      <c r="I2197" s="2">
        <v>44908.651748020835</v>
      </c>
      <c r="J2197" s="5">
        <f t="shared" si="204"/>
        <v>67.094988518518221</v>
      </c>
      <c r="K2197" s="12">
        <f t="shared" si="205"/>
        <v>67.094988518518221</v>
      </c>
      <c r="L2197" s="5">
        <f t="shared" si="206"/>
        <v>1610.2797244444373</v>
      </c>
      <c r="M2197" s="5">
        <v>120</v>
      </c>
      <c r="N2197" t="str">
        <f t="shared" si="207"/>
        <v>Prazo SLA não atendido</v>
      </c>
      <c r="O2197" s="19">
        <f t="shared" si="208"/>
        <v>13.418997703703644</v>
      </c>
      <c r="P2197" t="str">
        <f t="shared" si="209"/>
        <v>Muito Acima do SLA</v>
      </c>
    </row>
    <row r="2198" spans="1:16" hidden="1" x14ac:dyDescent="0.3">
      <c r="A2198" s="1" t="s">
        <v>267</v>
      </c>
      <c r="B2198" t="s">
        <v>268</v>
      </c>
      <c r="C2198" t="s">
        <v>26</v>
      </c>
      <c r="D2198" t="s">
        <v>17</v>
      </c>
      <c r="F2198" s="3">
        <v>45084.448115069441</v>
      </c>
      <c r="G2198" s="2">
        <v>45084.448115069441</v>
      </c>
      <c r="H2198" s="3">
        <v>45093.428834641207</v>
      </c>
      <c r="I2198" s="2">
        <v>45093.428834641207</v>
      </c>
      <c r="J2198" s="5">
        <f t="shared" si="204"/>
        <v>8.9807195717658033</v>
      </c>
      <c r="K2198" s="12">
        <f t="shared" si="205"/>
        <v>8.9807195717658033</v>
      </c>
      <c r="L2198" s="5">
        <f t="shared" si="206"/>
        <v>215.53726972237928</v>
      </c>
      <c r="M2198" s="5">
        <v>16</v>
      </c>
      <c r="N2198" t="str">
        <f t="shared" si="207"/>
        <v>Prazo SLA não atendido</v>
      </c>
      <c r="O2198" s="19">
        <f t="shared" si="208"/>
        <v>13.471079357648705</v>
      </c>
      <c r="P2198" t="str">
        <f t="shared" si="209"/>
        <v>Muito Acima do SLA</v>
      </c>
    </row>
    <row r="2199" spans="1:16" hidden="1" x14ac:dyDescent="0.3">
      <c r="A2199" s="1" t="s">
        <v>5767</v>
      </c>
      <c r="B2199" t="s">
        <v>5754</v>
      </c>
      <c r="C2199" t="s">
        <v>8</v>
      </c>
      <c r="D2199" t="s">
        <v>17</v>
      </c>
      <c r="F2199" s="3">
        <v>44761.731764039352</v>
      </c>
      <c r="G2199" s="2">
        <v>44761.731764039352</v>
      </c>
      <c r="H2199" s="3">
        <v>44770.737381481478</v>
      </c>
      <c r="I2199" s="2">
        <v>44770.737381481478</v>
      </c>
      <c r="J2199" s="5">
        <f t="shared" si="204"/>
        <v>9.0056174421260948</v>
      </c>
      <c r="K2199" s="12">
        <f t="shared" si="205"/>
        <v>9.0056174421260948</v>
      </c>
      <c r="L2199" s="5">
        <f t="shared" si="206"/>
        <v>216.13481861102628</v>
      </c>
      <c r="M2199" s="5">
        <v>16</v>
      </c>
      <c r="N2199" t="str">
        <f t="shared" si="207"/>
        <v>Prazo SLA não atendido</v>
      </c>
      <c r="O2199" s="19">
        <f t="shared" si="208"/>
        <v>13.508426163189142</v>
      </c>
      <c r="P2199" t="str">
        <f t="shared" si="209"/>
        <v>Muito Acima do SLA</v>
      </c>
    </row>
    <row r="2200" spans="1:16" hidden="1" x14ac:dyDescent="0.3">
      <c r="A2200" s="1" t="s">
        <v>5768</v>
      </c>
      <c r="B2200" t="s">
        <v>5754</v>
      </c>
      <c r="C2200" t="s">
        <v>8</v>
      </c>
      <c r="D2200" t="s">
        <v>17</v>
      </c>
      <c r="F2200" s="3">
        <v>44761.730795185184</v>
      </c>
      <c r="G2200" s="2">
        <v>44761.730795185184</v>
      </c>
      <c r="H2200" s="3">
        <v>44770.73863310185</v>
      </c>
      <c r="I2200" s="2">
        <v>44770.73863310185</v>
      </c>
      <c r="J2200" s="5">
        <f t="shared" si="204"/>
        <v>9.0078379166661762</v>
      </c>
      <c r="K2200" s="12">
        <f t="shared" si="205"/>
        <v>9.0078379166661762</v>
      </c>
      <c r="L2200" s="5">
        <f t="shared" si="206"/>
        <v>216.18810999998823</v>
      </c>
      <c r="M2200" s="5">
        <v>16</v>
      </c>
      <c r="N2200" t="str">
        <f t="shared" si="207"/>
        <v>Prazo SLA não atendido</v>
      </c>
      <c r="O2200" s="19">
        <f t="shared" si="208"/>
        <v>13.511756874999264</v>
      </c>
      <c r="P2200" t="str">
        <f t="shared" si="209"/>
        <v>Muito Acima do SLA</v>
      </c>
    </row>
    <row r="2201" spans="1:16" hidden="1" x14ac:dyDescent="0.3">
      <c r="A2201" s="1" t="s">
        <v>5769</v>
      </c>
      <c r="B2201" t="s">
        <v>5754</v>
      </c>
      <c r="C2201" t="s">
        <v>8</v>
      </c>
      <c r="D2201" t="s">
        <v>17</v>
      </c>
      <c r="F2201" s="3">
        <v>44761.728482557868</v>
      </c>
      <c r="G2201" s="2">
        <v>44761.728482557868</v>
      </c>
      <c r="H2201" s="3">
        <v>44770.74313787037</v>
      </c>
      <c r="I2201" s="2">
        <v>44770.74313787037</v>
      </c>
      <c r="J2201" s="5">
        <f t="shared" si="204"/>
        <v>9.0146553125014179</v>
      </c>
      <c r="K2201" s="12">
        <f t="shared" si="205"/>
        <v>9.0146553125014179</v>
      </c>
      <c r="L2201" s="5">
        <f t="shared" si="206"/>
        <v>216.35172750003403</v>
      </c>
      <c r="M2201" s="5">
        <v>16</v>
      </c>
      <c r="N2201" t="str">
        <f t="shared" si="207"/>
        <v>Prazo SLA não atendido</v>
      </c>
      <c r="O2201" s="19">
        <f t="shared" si="208"/>
        <v>13.521982968752127</v>
      </c>
      <c r="P2201" t="str">
        <f t="shared" si="209"/>
        <v>Muito Acima do SLA</v>
      </c>
    </row>
    <row r="2202" spans="1:16" hidden="1" x14ac:dyDescent="0.3">
      <c r="A2202" s="1" t="s">
        <v>5770</v>
      </c>
      <c r="B2202" t="s">
        <v>5754</v>
      </c>
      <c r="C2202" t="s">
        <v>8</v>
      </c>
      <c r="D2202" t="s">
        <v>17</v>
      </c>
      <c r="F2202" s="3">
        <v>44761.726536863425</v>
      </c>
      <c r="G2202" s="2">
        <v>44761.726536863425</v>
      </c>
      <c r="H2202" s="3">
        <v>44770.744477384258</v>
      </c>
      <c r="I2202" s="2">
        <v>44770.744477384258</v>
      </c>
      <c r="J2202" s="5">
        <f t="shared" si="204"/>
        <v>9.0179405208327807</v>
      </c>
      <c r="K2202" s="12">
        <f t="shared" si="205"/>
        <v>9.0179405208327807</v>
      </c>
      <c r="L2202" s="5">
        <f t="shared" si="206"/>
        <v>216.43057249998674</v>
      </c>
      <c r="M2202" s="5">
        <v>16</v>
      </c>
      <c r="N2202" t="str">
        <f t="shared" si="207"/>
        <v>Prazo SLA não atendido</v>
      </c>
      <c r="O2202" s="19">
        <f t="shared" si="208"/>
        <v>13.526910781249171</v>
      </c>
      <c r="P2202" t="str">
        <f t="shared" si="209"/>
        <v>Muito Acima do SLA</v>
      </c>
    </row>
    <row r="2203" spans="1:16" hidden="1" x14ac:dyDescent="0.3">
      <c r="A2203" s="1" t="s">
        <v>5771</v>
      </c>
      <c r="B2203" t="s">
        <v>5754</v>
      </c>
      <c r="C2203" t="s">
        <v>8</v>
      </c>
      <c r="D2203" t="s">
        <v>17</v>
      </c>
      <c r="F2203" s="3">
        <v>44761.725195879633</v>
      </c>
      <c r="G2203" s="2">
        <v>44761.725195879633</v>
      </c>
      <c r="H2203" s="3">
        <v>44770.745091944445</v>
      </c>
      <c r="I2203" s="2">
        <v>44770.745091944445</v>
      </c>
      <c r="J2203" s="5">
        <f t="shared" si="204"/>
        <v>9.0198960648122011</v>
      </c>
      <c r="K2203" s="12">
        <f t="shared" si="205"/>
        <v>9.0198960648122011</v>
      </c>
      <c r="L2203" s="5">
        <f t="shared" si="206"/>
        <v>216.47750555549283</v>
      </c>
      <c r="M2203" s="5">
        <v>16</v>
      </c>
      <c r="N2203" t="str">
        <f t="shared" si="207"/>
        <v>Prazo SLA não atendido</v>
      </c>
      <c r="O2203" s="19">
        <f t="shared" si="208"/>
        <v>13.529844097218302</v>
      </c>
      <c r="P2203" t="str">
        <f t="shared" si="209"/>
        <v>Muito Acima do SLA</v>
      </c>
    </row>
    <row r="2204" spans="1:16" hidden="1" x14ac:dyDescent="0.3">
      <c r="A2204" s="1" t="s">
        <v>5774</v>
      </c>
      <c r="B2204" t="s">
        <v>5754</v>
      </c>
      <c r="C2204" t="s">
        <v>8</v>
      </c>
      <c r="D2204" t="s">
        <v>17</v>
      </c>
      <c r="F2204" s="3">
        <v>44761.72387065972</v>
      </c>
      <c r="G2204" s="2">
        <v>44761.72387065972</v>
      </c>
      <c r="H2204" s="3">
        <v>44770.745850543979</v>
      </c>
      <c r="I2204" s="2">
        <v>44770.745850543979</v>
      </c>
      <c r="J2204" s="5">
        <f t="shared" si="204"/>
        <v>9.0219798842590535</v>
      </c>
      <c r="K2204" s="12">
        <f t="shared" si="205"/>
        <v>9.0219798842590535</v>
      </c>
      <c r="L2204" s="5">
        <f t="shared" si="206"/>
        <v>216.52751722221728</v>
      </c>
      <c r="M2204" s="5">
        <v>16</v>
      </c>
      <c r="N2204" t="str">
        <f t="shared" si="207"/>
        <v>Prazo SLA não atendido</v>
      </c>
      <c r="O2204" s="19">
        <f t="shared" si="208"/>
        <v>13.53296982638858</v>
      </c>
      <c r="P2204" t="str">
        <f t="shared" si="209"/>
        <v>Muito Acima do SLA</v>
      </c>
    </row>
    <row r="2205" spans="1:16" hidden="1" x14ac:dyDescent="0.3">
      <c r="A2205" s="1" t="s">
        <v>5775</v>
      </c>
      <c r="B2205" t="s">
        <v>5754</v>
      </c>
      <c r="C2205" t="s">
        <v>8</v>
      </c>
      <c r="D2205" t="s">
        <v>17</v>
      </c>
      <c r="F2205" s="3">
        <v>44761.721758472224</v>
      </c>
      <c r="G2205" s="2">
        <v>44761.721758472224</v>
      </c>
      <c r="H2205" s="3">
        <v>44770.746814988423</v>
      </c>
      <c r="I2205" s="2">
        <v>44770.746814988423</v>
      </c>
      <c r="J2205" s="5">
        <f t="shared" si="204"/>
        <v>9.0250565161986742</v>
      </c>
      <c r="K2205" s="12">
        <f t="shared" si="205"/>
        <v>9.0250565161986742</v>
      </c>
      <c r="L2205" s="5">
        <f t="shared" si="206"/>
        <v>216.60135638876818</v>
      </c>
      <c r="M2205" s="5">
        <v>16</v>
      </c>
      <c r="N2205" t="str">
        <f t="shared" si="207"/>
        <v>Prazo SLA não atendido</v>
      </c>
      <c r="O2205" s="19">
        <f t="shared" si="208"/>
        <v>13.537584774298011</v>
      </c>
      <c r="P2205" t="str">
        <f t="shared" si="209"/>
        <v>Muito Acima do SLA</v>
      </c>
    </row>
    <row r="2206" spans="1:16" hidden="1" x14ac:dyDescent="0.3">
      <c r="A2206" s="1" t="s">
        <v>5776</v>
      </c>
      <c r="B2206" t="s">
        <v>5754</v>
      </c>
      <c r="C2206" t="s">
        <v>8</v>
      </c>
      <c r="D2206" t="s">
        <v>17</v>
      </c>
      <c r="F2206" s="3">
        <v>44761.719906458333</v>
      </c>
      <c r="G2206" s="2">
        <v>44761.719906458333</v>
      </c>
      <c r="H2206" s="3">
        <v>44770.748151666667</v>
      </c>
      <c r="I2206" s="2">
        <v>44770.748151666667</v>
      </c>
      <c r="J2206" s="5">
        <f t="shared" si="204"/>
        <v>9.0282452083338285</v>
      </c>
      <c r="K2206" s="12">
        <f t="shared" si="205"/>
        <v>9.0282452083338285</v>
      </c>
      <c r="L2206" s="5">
        <f t="shared" si="206"/>
        <v>216.67788500001188</v>
      </c>
      <c r="M2206" s="5">
        <v>16</v>
      </c>
      <c r="N2206" t="str">
        <f t="shared" si="207"/>
        <v>Prazo SLA não atendido</v>
      </c>
      <c r="O2206" s="19">
        <f t="shared" si="208"/>
        <v>13.542367812500743</v>
      </c>
      <c r="P2206" t="str">
        <f t="shared" si="209"/>
        <v>Muito Acima do SLA</v>
      </c>
    </row>
    <row r="2207" spans="1:16" hidden="1" x14ac:dyDescent="0.3">
      <c r="A2207" s="1" t="s">
        <v>5777</v>
      </c>
      <c r="B2207" t="s">
        <v>5754</v>
      </c>
      <c r="C2207" t="s">
        <v>8</v>
      </c>
      <c r="D2207" t="s">
        <v>17</v>
      </c>
      <c r="F2207" s="3">
        <v>44761.718711608795</v>
      </c>
      <c r="G2207" s="2">
        <v>44761.718711608795</v>
      </c>
      <c r="H2207" s="3">
        <v>44770.749306631944</v>
      </c>
      <c r="I2207" s="2">
        <v>44770.749306631944</v>
      </c>
      <c r="J2207" s="5">
        <f t="shared" si="204"/>
        <v>9.0305950231486349</v>
      </c>
      <c r="K2207" s="12">
        <f t="shared" si="205"/>
        <v>9.0305950231486349</v>
      </c>
      <c r="L2207" s="5">
        <f t="shared" si="206"/>
        <v>216.73428055556724</v>
      </c>
      <c r="M2207" s="5">
        <v>16</v>
      </c>
      <c r="N2207" t="str">
        <f t="shared" si="207"/>
        <v>Prazo SLA não atendido</v>
      </c>
      <c r="O2207" s="19">
        <f t="shared" si="208"/>
        <v>13.545892534722952</v>
      </c>
      <c r="P2207" t="str">
        <f t="shared" si="209"/>
        <v>Muito Acima do SLA</v>
      </c>
    </row>
    <row r="2208" spans="1:16" hidden="1" x14ac:dyDescent="0.3">
      <c r="A2208" s="1" t="s">
        <v>5780</v>
      </c>
      <c r="B2208" t="s">
        <v>5754</v>
      </c>
      <c r="C2208" t="s">
        <v>8</v>
      </c>
      <c r="D2208" t="s">
        <v>17</v>
      </c>
      <c r="F2208" s="3">
        <v>44761.717703888891</v>
      </c>
      <c r="G2208" s="2">
        <v>44761.717703888891</v>
      </c>
      <c r="H2208" s="3">
        <v>44770.750049386574</v>
      </c>
      <c r="I2208" s="2">
        <v>44770.750049386574</v>
      </c>
      <c r="J2208" s="5">
        <f t="shared" si="204"/>
        <v>9.0323454976823996</v>
      </c>
      <c r="K2208" s="12">
        <f t="shared" si="205"/>
        <v>9.0323454976823996</v>
      </c>
      <c r="L2208" s="5">
        <f t="shared" si="206"/>
        <v>216.77629194437759</v>
      </c>
      <c r="M2208" s="5">
        <v>16</v>
      </c>
      <c r="N2208" t="str">
        <f t="shared" si="207"/>
        <v>Prazo SLA não atendido</v>
      </c>
      <c r="O2208" s="19">
        <f t="shared" si="208"/>
        <v>13.548518246523599</v>
      </c>
      <c r="P2208" t="str">
        <f t="shared" si="209"/>
        <v>Muito Acima do SLA</v>
      </c>
    </row>
    <row r="2209" spans="1:16" hidden="1" x14ac:dyDescent="0.3">
      <c r="A2209" s="1" t="s">
        <v>5781</v>
      </c>
      <c r="B2209" t="s">
        <v>5754</v>
      </c>
      <c r="C2209" t="s">
        <v>8</v>
      </c>
      <c r="D2209" t="s">
        <v>17</v>
      </c>
      <c r="F2209" s="3">
        <v>44761.714856018516</v>
      </c>
      <c r="G2209" s="2">
        <v>44761.714856018516</v>
      </c>
      <c r="H2209" s="3">
        <v>44770.751400624998</v>
      </c>
      <c r="I2209" s="2">
        <v>44770.751400624998</v>
      </c>
      <c r="J2209" s="5">
        <f t="shared" si="204"/>
        <v>9.0365446064824937</v>
      </c>
      <c r="K2209" s="12">
        <f t="shared" si="205"/>
        <v>9.0365446064824937</v>
      </c>
      <c r="L2209" s="5">
        <f t="shared" si="206"/>
        <v>216.87707055557985</v>
      </c>
      <c r="M2209" s="5">
        <v>16</v>
      </c>
      <c r="N2209" t="str">
        <f t="shared" si="207"/>
        <v>Prazo SLA não atendido</v>
      </c>
      <c r="O2209" s="19">
        <f t="shared" si="208"/>
        <v>13.554816909723741</v>
      </c>
      <c r="P2209" t="str">
        <f t="shared" si="209"/>
        <v>Muito Acima do SLA</v>
      </c>
    </row>
    <row r="2210" spans="1:16" hidden="1" x14ac:dyDescent="0.3">
      <c r="A2210" s="1" t="s">
        <v>1726</v>
      </c>
      <c r="B2210" t="s">
        <v>1725</v>
      </c>
      <c r="C2210" t="s">
        <v>26</v>
      </c>
      <c r="D2210" t="s">
        <v>17</v>
      </c>
      <c r="F2210" s="3">
        <v>44998.656608993057</v>
      </c>
      <c r="G2210" s="2">
        <v>44998.656608993057</v>
      </c>
      <c r="H2210" s="3">
        <v>45007.742580543978</v>
      </c>
      <c r="I2210" s="2">
        <v>45007.742580543978</v>
      </c>
      <c r="J2210" s="5">
        <f t="shared" si="204"/>
        <v>9.0859715509213856</v>
      </c>
      <c r="K2210" s="12">
        <f t="shared" si="205"/>
        <v>9.0859715509213856</v>
      </c>
      <c r="L2210" s="5">
        <f t="shared" si="206"/>
        <v>218.06331722211326</v>
      </c>
      <c r="M2210" s="5">
        <v>16</v>
      </c>
      <c r="N2210" t="str">
        <f t="shared" si="207"/>
        <v>Prazo SLA não atendido</v>
      </c>
      <c r="O2210" s="19">
        <f t="shared" si="208"/>
        <v>13.628957326382078</v>
      </c>
      <c r="P2210" t="str">
        <f t="shared" si="209"/>
        <v>Muito Acima do SLA</v>
      </c>
    </row>
    <row r="2211" spans="1:16" hidden="1" x14ac:dyDescent="0.3">
      <c r="A2211" s="1" t="s">
        <v>5789</v>
      </c>
      <c r="B2211" t="s">
        <v>5754</v>
      </c>
      <c r="C2211" t="s">
        <v>8</v>
      </c>
      <c r="D2211" t="s">
        <v>17</v>
      </c>
      <c r="F2211" s="3">
        <v>44761.666132719911</v>
      </c>
      <c r="G2211" s="2">
        <v>44761.666132719911</v>
      </c>
      <c r="H2211" s="3">
        <v>44770.752199386574</v>
      </c>
      <c r="I2211" s="2">
        <v>44770.752199386574</v>
      </c>
      <c r="J2211" s="5">
        <f t="shared" si="204"/>
        <v>9.0860666666631005</v>
      </c>
      <c r="K2211" s="12">
        <f t="shared" si="205"/>
        <v>9.0860666666631005</v>
      </c>
      <c r="L2211" s="5">
        <f t="shared" si="206"/>
        <v>218.06559999991441</v>
      </c>
      <c r="M2211" s="5">
        <v>16</v>
      </c>
      <c r="N2211" t="str">
        <f t="shared" si="207"/>
        <v>Prazo SLA não atendido</v>
      </c>
      <c r="O2211" s="19">
        <f t="shared" si="208"/>
        <v>13.629099999994651</v>
      </c>
      <c r="P2211" t="str">
        <f t="shared" si="209"/>
        <v>Muito Acima do SLA</v>
      </c>
    </row>
    <row r="2212" spans="1:16" hidden="1" x14ac:dyDescent="0.3">
      <c r="A2212" s="1" t="s">
        <v>5790</v>
      </c>
      <c r="B2212" t="s">
        <v>5754</v>
      </c>
      <c r="C2212" t="s">
        <v>8</v>
      </c>
      <c r="D2212" t="s">
        <v>17</v>
      </c>
      <c r="F2212" s="3">
        <v>44761.665162280093</v>
      </c>
      <c r="G2212" s="2">
        <v>44761.665162280093</v>
      </c>
      <c r="H2212" s="3">
        <v>44770.753254340278</v>
      </c>
      <c r="I2212" s="2">
        <v>44770.753254340278</v>
      </c>
      <c r="J2212" s="5">
        <f t="shared" si="204"/>
        <v>9.0880920601848629</v>
      </c>
      <c r="K2212" s="12">
        <f t="shared" si="205"/>
        <v>9.0880920601848629</v>
      </c>
      <c r="L2212" s="5">
        <f t="shared" si="206"/>
        <v>218.11420944443671</v>
      </c>
      <c r="M2212" s="5">
        <v>16</v>
      </c>
      <c r="N2212" t="str">
        <f t="shared" si="207"/>
        <v>Prazo SLA não atendido</v>
      </c>
      <c r="O2212" s="19">
        <f t="shared" si="208"/>
        <v>13.632138090277294</v>
      </c>
      <c r="P2212" t="str">
        <f t="shared" si="209"/>
        <v>Muito Acima do SLA</v>
      </c>
    </row>
    <row r="2213" spans="1:16" hidden="1" x14ac:dyDescent="0.3">
      <c r="A2213" s="1" t="s">
        <v>1724</v>
      </c>
      <c r="B2213" t="s">
        <v>1725</v>
      </c>
      <c r="C2213" t="s">
        <v>26</v>
      </c>
      <c r="D2213" t="s">
        <v>17</v>
      </c>
      <c r="F2213" s="3">
        <v>44998.657662442129</v>
      </c>
      <c r="G2213" s="2">
        <v>44998.657662442129</v>
      </c>
      <c r="H2213" s="3">
        <v>45007.746037430552</v>
      </c>
      <c r="I2213" s="2">
        <v>45007.746037430552</v>
      </c>
      <c r="J2213" s="5">
        <f t="shared" si="204"/>
        <v>9.0883749884233112</v>
      </c>
      <c r="K2213" s="12">
        <f t="shared" si="205"/>
        <v>9.0883749884233112</v>
      </c>
      <c r="L2213" s="5">
        <f t="shared" si="206"/>
        <v>218.12099972215947</v>
      </c>
      <c r="M2213" s="5">
        <v>16</v>
      </c>
      <c r="N2213" t="str">
        <f t="shared" si="207"/>
        <v>Prazo SLA não atendido</v>
      </c>
      <c r="O2213" s="19">
        <f t="shared" si="208"/>
        <v>13.632562482634967</v>
      </c>
      <c r="P2213" t="str">
        <f t="shared" si="209"/>
        <v>Muito Acima do SLA</v>
      </c>
    </row>
    <row r="2214" spans="1:16" hidden="1" x14ac:dyDescent="0.3">
      <c r="A2214" s="1" t="s">
        <v>5791</v>
      </c>
      <c r="B2214" t="s">
        <v>5754</v>
      </c>
      <c r="C2214" t="s">
        <v>8</v>
      </c>
      <c r="D2214" t="s">
        <v>17</v>
      </c>
      <c r="F2214" s="3">
        <v>44761.663291053243</v>
      </c>
      <c r="G2214" s="2">
        <v>44761.663291053243</v>
      </c>
      <c r="H2214" s="3">
        <v>44770.75399488426</v>
      </c>
      <c r="I2214" s="2">
        <v>44770.75399488426</v>
      </c>
      <c r="J2214" s="5">
        <f t="shared" si="204"/>
        <v>9.0907038310178905</v>
      </c>
      <c r="K2214" s="12">
        <f t="shared" si="205"/>
        <v>9.0907038310178905</v>
      </c>
      <c r="L2214" s="5">
        <f t="shared" si="206"/>
        <v>218.17689194442937</v>
      </c>
      <c r="M2214" s="5">
        <v>16</v>
      </c>
      <c r="N2214" t="str">
        <f t="shared" si="207"/>
        <v>Prazo SLA não atendido</v>
      </c>
      <c r="O2214" s="19">
        <f t="shared" si="208"/>
        <v>13.636055746526836</v>
      </c>
      <c r="P2214" t="str">
        <f t="shared" si="209"/>
        <v>Muito Acima do SLA</v>
      </c>
    </row>
    <row r="2215" spans="1:16" hidden="1" x14ac:dyDescent="0.3">
      <c r="A2215" s="1" t="s">
        <v>1727</v>
      </c>
      <c r="B2215" t="s">
        <v>1725</v>
      </c>
      <c r="C2215" t="s">
        <v>26</v>
      </c>
      <c r="D2215" t="s">
        <v>17</v>
      </c>
      <c r="F2215" s="3">
        <v>44998.654975254627</v>
      </c>
      <c r="G2215" s="2">
        <v>44998.654975254627</v>
      </c>
      <c r="H2215" s="3">
        <v>45007.746364351849</v>
      </c>
      <c r="I2215" s="2">
        <v>45007.746364351849</v>
      </c>
      <c r="J2215" s="5">
        <f t="shared" si="204"/>
        <v>9.0913890972224181</v>
      </c>
      <c r="K2215" s="12">
        <f t="shared" si="205"/>
        <v>9.0913890972224181</v>
      </c>
      <c r="L2215" s="5">
        <f t="shared" si="206"/>
        <v>218.19333833333803</v>
      </c>
      <c r="M2215" s="5">
        <v>16</v>
      </c>
      <c r="N2215" t="str">
        <f t="shared" si="207"/>
        <v>Prazo SLA não atendido</v>
      </c>
      <c r="O2215" s="19">
        <f t="shared" si="208"/>
        <v>13.637083645833627</v>
      </c>
      <c r="P2215" t="str">
        <f t="shared" si="209"/>
        <v>Muito Acima do SLA</v>
      </c>
    </row>
    <row r="2216" spans="1:16" hidden="1" x14ac:dyDescent="0.3">
      <c r="A2216" s="1" t="s">
        <v>1728</v>
      </c>
      <c r="B2216" t="s">
        <v>1725</v>
      </c>
      <c r="C2216" t="s">
        <v>26</v>
      </c>
      <c r="D2216" t="s">
        <v>17</v>
      </c>
      <c r="F2216" s="3">
        <v>44998.651811319447</v>
      </c>
      <c r="G2216" s="2">
        <v>44998.651811319447</v>
      </c>
      <c r="H2216" s="3">
        <v>45007.746544768517</v>
      </c>
      <c r="I2216" s="2">
        <v>45007.746544768517</v>
      </c>
      <c r="J2216" s="5">
        <f t="shared" si="204"/>
        <v>9.0947334490701905</v>
      </c>
      <c r="K2216" s="12">
        <f t="shared" si="205"/>
        <v>9.0947334490701905</v>
      </c>
      <c r="L2216" s="5">
        <f t="shared" si="206"/>
        <v>218.27360277768457</v>
      </c>
      <c r="M2216" s="5">
        <v>16</v>
      </c>
      <c r="N2216" t="str">
        <f t="shared" si="207"/>
        <v>Prazo SLA não atendido</v>
      </c>
      <c r="O2216" s="19">
        <f t="shared" si="208"/>
        <v>13.642100173605286</v>
      </c>
      <c r="P2216" t="str">
        <f t="shared" si="209"/>
        <v>Muito Acima do SLA</v>
      </c>
    </row>
    <row r="2217" spans="1:16" hidden="1" x14ac:dyDescent="0.3">
      <c r="A2217" s="1" t="s">
        <v>2525</v>
      </c>
      <c r="B2217" t="s">
        <v>2526</v>
      </c>
      <c r="C2217" t="s">
        <v>91</v>
      </c>
      <c r="D2217" t="s">
        <v>23</v>
      </c>
      <c r="F2217" s="3">
        <v>44946.674145543984</v>
      </c>
      <c r="G2217" s="2">
        <v>44946.674145543984</v>
      </c>
      <c r="H2217" s="3">
        <v>45049.442042546296</v>
      </c>
      <c r="I2217" s="2">
        <v>45049.442042546296</v>
      </c>
      <c r="J2217" s="5">
        <f t="shared" si="204"/>
        <v>102.76789700231166</v>
      </c>
      <c r="K2217" s="12">
        <f t="shared" si="205"/>
        <v>102.76789700231166</v>
      </c>
      <c r="L2217" s="5">
        <f t="shared" si="206"/>
        <v>2466.4295280554798</v>
      </c>
      <c r="M2217" s="5">
        <v>180</v>
      </c>
      <c r="N2217" t="str">
        <f t="shared" si="207"/>
        <v>Prazo SLA não atendido</v>
      </c>
      <c r="O2217" s="19">
        <f t="shared" si="208"/>
        <v>13.702386266974887</v>
      </c>
      <c r="P2217" t="str">
        <f t="shared" si="209"/>
        <v>Muito Acima do SLA</v>
      </c>
    </row>
    <row r="2218" spans="1:16" hidden="1" x14ac:dyDescent="0.3">
      <c r="A2218" s="1" t="s">
        <v>6035</v>
      </c>
      <c r="B2218" t="s">
        <v>541</v>
      </c>
      <c r="C2218" t="s">
        <v>8</v>
      </c>
      <c r="D2218" t="s">
        <v>17</v>
      </c>
      <c r="F2218" s="3">
        <v>44747.640071979164</v>
      </c>
      <c r="G2218" s="2">
        <v>44747.640071979164</v>
      </c>
      <c r="H2218" s="3">
        <v>44756.823604861114</v>
      </c>
      <c r="I2218" s="2">
        <v>44756.823604861114</v>
      </c>
      <c r="J2218" s="5">
        <f t="shared" si="204"/>
        <v>9.1835328819506685</v>
      </c>
      <c r="K2218" s="12">
        <f t="shared" si="205"/>
        <v>9.1835328819506685</v>
      </c>
      <c r="L2218" s="5">
        <f t="shared" si="206"/>
        <v>220.40478916681604</v>
      </c>
      <c r="M2218" s="5">
        <v>16</v>
      </c>
      <c r="N2218" t="str">
        <f t="shared" si="207"/>
        <v>Prazo SLA não atendido</v>
      </c>
      <c r="O2218" s="19">
        <f t="shared" si="208"/>
        <v>13.775299322926003</v>
      </c>
      <c r="P2218" t="str">
        <f t="shared" si="209"/>
        <v>Muito Acima do SLA</v>
      </c>
    </row>
    <row r="2219" spans="1:16" hidden="1" x14ac:dyDescent="0.3">
      <c r="A2219" s="1" t="s">
        <v>6036</v>
      </c>
      <c r="B2219" t="s">
        <v>541</v>
      </c>
      <c r="C2219" t="s">
        <v>8</v>
      </c>
      <c r="D2219" t="s">
        <v>17</v>
      </c>
      <c r="F2219" s="3">
        <v>44747.638809236109</v>
      </c>
      <c r="G2219" s="2">
        <v>44747.638809236109</v>
      </c>
      <c r="H2219" s="3">
        <v>44756.8278575</v>
      </c>
      <c r="I2219" s="2">
        <v>44756.8278575</v>
      </c>
      <c r="J2219" s="5">
        <f t="shared" si="204"/>
        <v>9.1890482638918911</v>
      </c>
      <c r="K2219" s="12">
        <f t="shared" si="205"/>
        <v>9.1890482638918911</v>
      </c>
      <c r="L2219" s="5">
        <f t="shared" si="206"/>
        <v>220.53715833340539</v>
      </c>
      <c r="M2219" s="5">
        <v>16</v>
      </c>
      <c r="N2219" t="str">
        <f t="shared" si="207"/>
        <v>Prazo SLA não atendido</v>
      </c>
      <c r="O2219" s="19">
        <f t="shared" si="208"/>
        <v>13.783572395837837</v>
      </c>
      <c r="P2219" t="str">
        <f t="shared" si="209"/>
        <v>Muito Acima do SLA</v>
      </c>
    </row>
    <row r="2220" spans="1:16" hidden="1" x14ac:dyDescent="0.3">
      <c r="A2220" s="1" t="s">
        <v>4023</v>
      </c>
      <c r="B2220" t="s">
        <v>4024</v>
      </c>
      <c r="C2220" t="s">
        <v>8</v>
      </c>
      <c r="D2220" t="s">
        <v>9</v>
      </c>
      <c r="F2220" s="3">
        <v>44860.470470046297</v>
      </c>
      <c r="G2220" s="2">
        <v>44860.470470046297</v>
      </c>
      <c r="H2220" s="3">
        <v>44929.392545625</v>
      </c>
      <c r="I2220" s="2">
        <v>44929.392545625</v>
      </c>
      <c r="J2220" s="5">
        <f t="shared" si="204"/>
        <v>68.922075578702788</v>
      </c>
      <c r="K2220" s="12">
        <f t="shared" si="205"/>
        <v>68.922075578702788</v>
      </c>
      <c r="L2220" s="5">
        <f t="shared" si="206"/>
        <v>1654.1298138888669</v>
      </c>
      <c r="M2220" s="5">
        <v>120</v>
      </c>
      <c r="N2220" t="str">
        <f t="shared" si="207"/>
        <v>Prazo SLA não atendido</v>
      </c>
      <c r="O2220" s="19">
        <f t="shared" si="208"/>
        <v>13.784415115740558</v>
      </c>
      <c r="P2220" t="str">
        <f t="shared" si="209"/>
        <v>Muito Acima do SLA</v>
      </c>
    </row>
    <row r="2221" spans="1:16" hidden="1" x14ac:dyDescent="0.3">
      <c r="A2221" s="1" t="s">
        <v>6037</v>
      </c>
      <c r="B2221" t="s">
        <v>541</v>
      </c>
      <c r="C2221" t="s">
        <v>8</v>
      </c>
      <c r="D2221" t="s">
        <v>17</v>
      </c>
      <c r="F2221" s="3">
        <v>44747.63734332176</v>
      </c>
      <c r="G2221" s="2">
        <v>44747.63734332176</v>
      </c>
      <c r="H2221" s="3">
        <v>44756.829148657409</v>
      </c>
      <c r="I2221" s="2">
        <v>44756.829148657409</v>
      </c>
      <c r="J2221" s="5">
        <f t="shared" si="204"/>
        <v>9.1918053356494056</v>
      </c>
      <c r="K2221" s="12">
        <f t="shared" si="205"/>
        <v>9.1918053356494056</v>
      </c>
      <c r="L2221" s="5">
        <f t="shared" si="206"/>
        <v>220.60332805558573</v>
      </c>
      <c r="M2221" s="5">
        <v>16</v>
      </c>
      <c r="N2221" t="str">
        <f t="shared" si="207"/>
        <v>Prazo SLA não atendido</v>
      </c>
      <c r="O2221" s="19">
        <f t="shared" si="208"/>
        <v>13.787708003474108</v>
      </c>
      <c r="P2221" t="str">
        <f t="shared" si="209"/>
        <v>Muito Acima do SLA</v>
      </c>
    </row>
    <row r="2222" spans="1:16" hidden="1" x14ac:dyDescent="0.3">
      <c r="A2222" s="1" t="s">
        <v>4885</v>
      </c>
      <c r="B2222" t="s">
        <v>4886</v>
      </c>
      <c r="C2222" t="s">
        <v>3360</v>
      </c>
      <c r="D2222" t="s">
        <v>23</v>
      </c>
      <c r="F2222" s="3">
        <v>44812.455540671297</v>
      </c>
      <c r="G2222" s="2">
        <v>44812.455540671297</v>
      </c>
      <c r="H2222" s="3">
        <v>44916.463151898148</v>
      </c>
      <c r="I2222" s="2">
        <v>44916.463151898148</v>
      </c>
      <c r="J2222" s="5">
        <f t="shared" si="204"/>
        <v>104.00761122685071</v>
      </c>
      <c r="K2222" s="12">
        <f t="shared" si="205"/>
        <v>104.00761122685071</v>
      </c>
      <c r="L2222" s="5">
        <f t="shared" si="206"/>
        <v>2496.1826694444171</v>
      </c>
      <c r="M2222" s="5">
        <v>180</v>
      </c>
      <c r="N2222" t="str">
        <f t="shared" si="207"/>
        <v>Prazo SLA não atendido</v>
      </c>
      <c r="O2222" s="19">
        <f t="shared" si="208"/>
        <v>13.867681496913429</v>
      </c>
      <c r="P2222" t="str">
        <f t="shared" si="209"/>
        <v>Muito Acima do SLA</v>
      </c>
    </row>
    <row r="2223" spans="1:16" hidden="1" x14ac:dyDescent="0.3">
      <c r="A2223" s="1" t="s">
        <v>532</v>
      </c>
      <c r="B2223" t="s">
        <v>533</v>
      </c>
      <c r="C2223" t="s">
        <v>16</v>
      </c>
      <c r="D2223" t="s">
        <v>17</v>
      </c>
      <c r="F2223" s="3">
        <v>45069.403280057872</v>
      </c>
      <c r="G2223" s="2">
        <v>45069.403280057872</v>
      </c>
      <c r="H2223" s="3">
        <v>45078.663392071758</v>
      </c>
      <c r="I2223" s="2">
        <v>45078.663392071758</v>
      </c>
      <c r="J2223" s="5">
        <f t="shared" si="204"/>
        <v>9.2601120138861006</v>
      </c>
      <c r="K2223" s="12">
        <f t="shared" si="205"/>
        <v>9.2601120138861006</v>
      </c>
      <c r="L2223" s="5">
        <f t="shared" si="206"/>
        <v>222.24268833326641</v>
      </c>
      <c r="M2223" s="5">
        <v>16</v>
      </c>
      <c r="N2223" t="str">
        <f t="shared" si="207"/>
        <v>Prazo SLA não atendido</v>
      </c>
      <c r="O2223" s="19">
        <f t="shared" si="208"/>
        <v>13.890168020829151</v>
      </c>
      <c r="P2223" t="str">
        <f t="shared" si="209"/>
        <v>Muito Acima do SLA</v>
      </c>
    </row>
    <row r="2224" spans="1:16" hidden="1" x14ac:dyDescent="0.3">
      <c r="A2224" s="1" t="s">
        <v>4651</v>
      </c>
      <c r="B2224" t="s">
        <v>4652</v>
      </c>
      <c r="C2224" t="s">
        <v>289</v>
      </c>
      <c r="D2224" t="s">
        <v>290</v>
      </c>
      <c r="F2224" s="3">
        <v>44825.660892071763</v>
      </c>
      <c r="G2224" s="2">
        <v>44825.660892071763</v>
      </c>
      <c r="H2224" s="3">
        <v>45103.689802604167</v>
      </c>
      <c r="I2224" s="2">
        <v>45103.689802604167</v>
      </c>
      <c r="J2224" s="5">
        <f t="shared" si="204"/>
        <v>278.02891053240455</v>
      </c>
      <c r="K2224" s="12">
        <f t="shared" si="205"/>
        <v>278.02891053240455</v>
      </c>
      <c r="L2224" s="5">
        <f t="shared" si="206"/>
        <v>6672.6938527777093</v>
      </c>
      <c r="M2224" s="5">
        <v>480</v>
      </c>
      <c r="N2224" t="str">
        <f t="shared" si="207"/>
        <v>Prazo SLA não atendido</v>
      </c>
      <c r="O2224" s="19">
        <f t="shared" si="208"/>
        <v>13.901445526620227</v>
      </c>
      <c r="P2224" t="str">
        <f t="shared" si="209"/>
        <v>Muito Acima do SLA</v>
      </c>
    </row>
    <row r="2225" spans="1:16" hidden="1" x14ac:dyDescent="0.3">
      <c r="A2225" s="1" t="s">
        <v>1802</v>
      </c>
      <c r="B2225" t="s">
        <v>1803</v>
      </c>
      <c r="C2225" t="s">
        <v>8</v>
      </c>
      <c r="D2225" t="s">
        <v>17</v>
      </c>
      <c r="F2225" s="3">
        <v>44993.455000879629</v>
      </c>
      <c r="G2225" s="2">
        <v>44993.455000879629</v>
      </c>
      <c r="H2225" s="3">
        <v>45002.763472245373</v>
      </c>
      <c r="I2225" s="2">
        <v>45002.763472245373</v>
      </c>
      <c r="J2225" s="5">
        <f t="shared" si="204"/>
        <v>9.3084713657444809</v>
      </c>
      <c r="K2225" s="12">
        <f t="shared" si="205"/>
        <v>9.3084713657444809</v>
      </c>
      <c r="L2225" s="5">
        <f t="shared" si="206"/>
        <v>223.40331277786754</v>
      </c>
      <c r="M2225" s="5">
        <v>16</v>
      </c>
      <c r="N2225" t="str">
        <f t="shared" si="207"/>
        <v>Prazo SLA não atendido</v>
      </c>
      <c r="O2225" s="19">
        <f t="shared" si="208"/>
        <v>13.962707048616721</v>
      </c>
      <c r="P2225" t="str">
        <f t="shared" si="209"/>
        <v>Muito Acima do SLA</v>
      </c>
    </row>
    <row r="2226" spans="1:16" hidden="1" x14ac:dyDescent="0.3">
      <c r="A2226" s="1" t="s">
        <v>1806</v>
      </c>
      <c r="B2226" t="s">
        <v>1807</v>
      </c>
      <c r="C2226" t="s">
        <v>8</v>
      </c>
      <c r="D2226" t="s">
        <v>17</v>
      </c>
      <c r="F2226" s="3">
        <v>44993.453495844908</v>
      </c>
      <c r="G2226" s="2">
        <v>44993.453495844908</v>
      </c>
      <c r="H2226" s="3">
        <v>45002.766709780095</v>
      </c>
      <c r="I2226" s="2">
        <v>45002.766709780095</v>
      </c>
      <c r="J2226" s="5">
        <f t="shared" si="204"/>
        <v>9.3132139351873775</v>
      </c>
      <c r="K2226" s="12">
        <f t="shared" si="205"/>
        <v>9.3132139351873775</v>
      </c>
      <c r="L2226" s="5">
        <f t="shared" si="206"/>
        <v>223.51713444449706</v>
      </c>
      <c r="M2226" s="5">
        <v>16</v>
      </c>
      <c r="N2226" t="str">
        <f t="shared" si="207"/>
        <v>Prazo SLA não atendido</v>
      </c>
      <c r="O2226" s="19">
        <f t="shared" si="208"/>
        <v>13.969820902781066</v>
      </c>
      <c r="P2226" t="str">
        <f t="shared" si="209"/>
        <v>Muito Acima do SLA</v>
      </c>
    </row>
    <row r="2227" spans="1:16" hidden="1" x14ac:dyDescent="0.3">
      <c r="A2227" s="1" t="s">
        <v>6011</v>
      </c>
      <c r="B2227" t="s">
        <v>6012</v>
      </c>
      <c r="C2227" t="s">
        <v>4506</v>
      </c>
      <c r="D2227" t="s">
        <v>23</v>
      </c>
      <c r="F2227" s="3">
        <v>44748.669685833331</v>
      </c>
      <c r="G2227" s="2">
        <v>44748.669685833331</v>
      </c>
      <c r="H2227" s="3">
        <v>44853.746174826389</v>
      </c>
      <c r="I2227" s="2">
        <v>44853.746174826389</v>
      </c>
      <c r="J2227" s="5">
        <f t="shared" si="204"/>
        <v>105.07648899305786</v>
      </c>
      <c r="K2227" s="12">
        <f t="shared" si="205"/>
        <v>105.07648899305786</v>
      </c>
      <c r="L2227" s="5">
        <f t="shared" si="206"/>
        <v>2521.8357358333888</v>
      </c>
      <c r="M2227" s="5">
        <v>180</v>
      </c>
      <c r="N2227" t="str">
        <f t="shared" si="207"/>
        <v>Prazo SLA não atendido</v>
      </c>
      <c r="O2227" s="19">
        <f t="shared" si="208"/>
        <v>14.010198532407715</v>
      </c>
      <c r="P2227" t="str">
        <f t="shared" si="209"/>
        <v>Muito Acima do SLA</v>
      </c>
    </row>
    <row r="2228" spans="1:16" hidden="1" x14ac:dyDescent="0.3">
      <c r="A2228" s="1" t="s">
        <v>1736</v>
      </c>
      <c r="B2228" t="s">
        <v>1737</v>
      </c>
      <c r="C2228" t="s">
        <v>1005</v>
      </c>
      <c r="D2228" t="s">
        <v>23</v>
      </c>
      <c r="F2228" s="3">
        <v>44998.58010875</v>
      </c>
      <c r="G2228" s="2">
        <v>44998.58010875</v>
      </c>
      <c r="H2228" s="3">
        <v>45103.708152233798</v>
      </c>
      <c r="I2228" s="2">
        <v>45103.708152233798</v>
      </c>
      <c r="J2228" s="5">
        <f t="shared" si="204"/>
        <v>105.12804348379723</v>
      </c>
      <c r="K2228" s="12">
        <f t="shared" si="205"/>
        <v>105.12804348379723</v>
      </c>
      <c r="L2228" s="5">
        <f t="shared" si="206"/>
        <v>2523.0730436111335</v>
      </c>
      <c r="M2228" s="5">
        <v>180</v>
      </c>
      <c r="N2228" t="str">
        <f t="shared" si="207"/>
        <v>Prazo SLA não atendido</v>
      </c>
      <c r="O2228" s="19">
        <f t="shared" si="208"/>
        <v>14.017072464506297</v>
      </c>
      <c r="P2228" t="str">
        <f t="shared" si="209"/>
        <v>Muito Acima do SLA</v>
      </c>
    </row>
    <row r="2229" spans="1:16" hidden="1" x14ac:dyDescent="0.3">
      <c r="A2229" s="1" t="s">
        <v>3439</v>
      </c>
      <c r="B2229" t="s">
        <v>3440</v>
      </c>
      <c r="C2229" t="s">
        <v>12</v>
      </c>
      <c r="D2229" t="s">
        <v>68</v>
      </c>
      <c r="F2229" s="3">
        <v>44894.612012013888</v>
      </c>
      <c r="G2229" s="2">
        <v>44894.612012013888</v>
      </c>
      <c r="H2229" s="3">
        <v>44908.648389085647</v>
      </c>
      <c r="I2229" s="2">
        <v>44908.648389085647</v>
      </c>
      <c r="J2229" s="5">
        <f t="shared" si="204"/>
        <v>14.036377071759489</v>
      </c>
      <c r="K2229" s="12">
        <f t="shared" si="205"/>
        <v>14.036377071759489</v>
      </c>
      <c r="L2229" s="5">
        <f t="shared" si="206"/>
        <v>336.87304972222773</v>
      </c>
      <c r="M2229" s="5">
        <v>24</v>
      </c>
      <c r="N2229" t="str">
        <f t="shared" si="207"/>
        <v>Prazo SLA não atendido</v>
      </c>
      <c r="O2229" s="19">
        <f t="shared" si="208"/>
        <v>14.036377071759489</v>
      </c>
      <c r="P2229" t="str">
        <f t="shared" si="209"/>
        <v>Muito Acima do SLA</v>
      </c>
    </row>
    <row r="2230" spans="1:16" hidden="1" x14ac:dyDescent="0.3">
      <c r="A2230" s="1" t="s">
        <v>3443</v>
      </c>
      <c r="B2230" t="s">
        <v>3440</v>
      </c>
      <c r="C2230" t="s">
        <v>12</v>
      </c>
      <c r="D2230" t="s">
        <v>68</v>
      </c>
      <c r="F2230" s="3">
        <v>44894.608799097223</v>
      </c>
      <c r="G2230" s="2">
        <v>44894.608799097223</v>
      </c>
      <c r="H2230" s="3">
        <v>44908.647883634258</v>
      </c>
      <c r="I2230" s="2">
        <v>44908.647883634258</v>
      </c>
      <c r="J2230" s="5">
        <f t="shared" si="204"/>
        <v>14.039084537034796</v>
      </c>
      <c r="K2230" s="12">
        <f t="shared" si="205"/>
        <v>14.039084537034796</v>
      </c>
      <c r="L2230" s="5">
        <f t="shared" si="206"/>
        <v>336.93802888883511</v>
      </c>
      <c r="M2230" s="5">
        <v>24</v>
      </c>
      <c r="N2230" t="str">
        <f t="shared" si="207"/>
        <v>Prazo SLA não atendido</v>
      </c>
      <c r="O2230" s="19">
        <f t="shared" si="208"/>
        <v>14.039084537034796</v>
      </c>
      <c r="P2230" t="str">
        <f t="shared" si="209"/>
        <v>Muito Acima do SLA</v>
      </c>
    </row>
    <row r="2231" spans="1:16" hidden="1" x14ac:dyDescent="0.3">
      <c r="A2231" s="1" t="s">
        <v>1907</v>
      </c>
      <c r="B2231" t="s">
        <v>1908</v>
      </c>
      <c r="C2231" t="s">
        <v>12</v>
      </c>
      <c r="D2231" t="s">
        <v>68</v>
      </c>
      <c r="F2231" s="3">
        <v>44987.452150370373</v>
      </c>
      <c r="G2231" s="2">
        <v>44987.452150370373</v>
      </c>
      <c r="H2231" s="3">
        <v>45001.57593741898</v>
      </c>
      <c r="I2231" s="2">
        <v>45001.57593741898</v>
      </c>
      <c r="J2231" s="5">
        <f t="shared" si="204"/>
        <v>14.123787048607483</v>
      </c>
      <c r="K2231" s="12">
        <f t="shared" si="205"/>
        <v>14.123787048607483</v>
      </c>
      <c r="L2231" s="5">
        <f t="shared" si="206"/>
        <v>338.97088916657958</v>
      </c>
      <c r="M2231" s="5">
        <v>24</v>
      </c>
      <c r="N2231" t="str">
        <f t="shared" si="207"/>
        <v>Prazo SLA não atendido</v>
      </c>
      <c r="O2231" s="19">
        <f t="shared" si="208"/>
        <v>14.123787048607483</v>
      </c>
      <c r="P2231" t="str">
        <f t="shared" si="209"/>
        <v>Muito Acima do SLA</v>
      </c>
    </row>
    <row r="2232" spans="1:16" hidden="1" x14ac:dyDescent="0.3">
      <c r="A2232" s="1" t="s">
        <v>4096</v>
      </c>
      <c r="B2232" t="s">
        <v>4097</v>
      </c>
      <c r="C2232" t="s">
        <v>4098</v>
      </c>
      <c r="D2232" t="s">
        <v>9</v>
      </c>
      <c r="F2232" s="3">
        <v>44858.626082175928</v>
      </c>
      <c r="G2232" s="2">
        <v>44858.626082175928</v>
      </c>
      <c r="H2232" s="3">
        <v>44929.389077326392</v>
      </c>
      <c r="I2232" s="2">
        <v>44929.389077326392</v>
      </c>
      <c r="J2232" s="5">
        <f t="shared" si="204"/>
        <v>70.762995150464121</v>
      </c>
      <c r="K2232" s="12">
        <f t="shared" si="205"/>
        <v>70.762995150464121</v>
      </c>
      <c r="L2232" s="5">
        <f t="shared" si="206"/>
        <v>1698.3118836111389</v>
      </c>
      <c r="M2232" s="5">
        <v>120</v>
      </c>
      <c r="N2232" t="str">
        <f t="shared" si="207"/>
        <v>Prazo SLA não atendido</v>
      </c>
      <c r="O2232" s="19">
        <f t="shared" si="208"/>
        <v>14.152599030092825</v>
      </c>
      <c r="P2232" t="str">
        <f t="shared" si="209"/>
        <v>Muito Acima do SLA</v>
      </c>
    </row>
    <row r="2233" spans="1:16" hidden="1" x14ac:dyDescent="0.3">
      <c r="A2233" s="1" t="s">
        <v>1655</v>
      </c>
      <c r="B2233" t="s">
        <v>1656</v>
      </c>
      <c r="C2233" t="s">
        <v>117</v>
      </c>
      <c r="D2233" t="s">
        <v>9</v>
      </c>
      <c r="F2233" s="3">
        <v>45001.507204745372</v>
      </c>
      <c r="G2233" s="2">
        <v>45001.507204745372</v>
      </c>
      <c r="H2233" s="3">
        <v>45072.516210069443</v>
      </c>
      <c r="I2233" s="2">
        <v>45072.516210069443</v>
      </c>
      <c r="J2233" s="5">
        <f t="shared" si="204"/>
        <v>71.00900532407104</v>
      </c>
      <c r="K2233" s="12">
        <f t="shared" si="205"/>
        <v>71.00900532407104</v>
      </c>
      <c r="L2233" s="5">
        <f t="shared" si="206"/>
        <v>1704.216127777705</v>
      </c>
      <c r="M2233" s="5">
        <v>120</v>
      </c>
      <c r="N2233" t="str">
        <f t="shared" si="207"/>
        <v>Prazo SLA não atendido</v>
      </c>
      <c r="O2233" s="19">
        <f t="shared" si="208"/>
        <v>14.201801064814209</v>
      </c>
      <c r="P2233" t="str">
        <f t="shared" si="209"/>
        <v>Muito Acima do SLA</v>
      </c>
    </row>
    <row r="2234" spans="1:16" hidden="1" x14ac:dyDescent="0.3">
      <c r="A2234" s="1" t="s">
        <v>5403</v>
      </c>
      <c r="B2234" t="s">
        <v>5404</v>
      </c>
      <c r="C2234" t="s">
        <v>26</v>
      </c>
      <c r="D2234" t="s">
        <v>13</v>
      </c>
      <c r="F2234" s="3">
        <v>44781.451983182873</v>
      </c>
      <c r="G2234" s="2">
        <v>44781.451983182873</v>
      </c>
      <c r="H2234" s="3">
        <v>44805.402640497683</v>
      </c>
      <c r="I2234" s="2">
        <v>44805.402640497683</v>
      </c>
      <c r="J2234" s="5">
        <f t="shared" si="204"/>
        <v>23.950657314810087</v>
      </c>
      <c r="K2234" s="12">
        <f t="shared" si="205"/>
        <v>23.950657314810087</v>
      </c>
      <c r="L2234" s="5">
        <f t="shared" si="206"/>
        <v>574.81577555544209</v>
      </c>
      <c r="M2234" s="5">
        <v>40</v>
      </c>
      <c r="N2234" t="str">
        <f t="shared" si="207"/>
        <v>Prazo SLA não atendido</v>
      </c>
      <c r="O2234" s="19">
        <f t="shared" si="208"/>
        <v>14.370394388886051</v>
      </c>
      <c r="P2234" t="str">
        <f t="shared" si="209"/>
        <v>Muito Acima do SLA</v>
      </c>
    </row>
    <row r="2235" spans="1:16" hidden="1" x14ac:dyDescent="0.3">
      <c r="A2235" s="1" t="s">
        <v>2757</v>
      </c>
      <c r="B2235" t="s">
        <v>2758</v>
      </c>
      <c r="C2235" t="s">
        <v>91</v>
      </c>
      <c r="D2235" t="s">
        <v>23</v>
      </c>
      <c r="F2235" s="3">
        <v>44932.642283877314</v>
      </c>
      <c r="G2235" s="2">
        <v>44932.642283877314</v>
      </c>
      <c r="H2235" s="3">
        <v>45040.423352557867</v>
      </c>
      <c r="I2235" s="2">
        <v>45040.423352557867</v>
      </c>
      <c r="J2235" s="5">
        <f t="shared" si="204"/>
        <v>107.78106868055329</v>
      </c>
      <c r="K2235" s="12">
        <f t="shared" si="205"/>
        <v>107.78106868055329</v>
      </c>
      <c r="L2235" s="5">
        <f t="shared" si="206"/>
        <v>2586.745648333279</v>
      </c>
      <c r="M2235" s="5">
        <v>180</v>
      </c>
      <c r="N2235" t="str">
        <f t="shared" si="207"/>
        <v>Prazo SLA não atendido</v>
      </c>
      <c r="O2235" s="19">
        <f t="shared" si="208"/>
        <v>14.370809157407106</v>
      </c>
      <c r="P2235" t="str">
        <f t="shared" si="209"/>
        <v>Muito Acima do SLA</v>
      </c>
    </row>
    <row r="2236" spans="1:16" hidden="1" x14ac:dyDescent="0.3">
      <c r="A2236" s="1" t="s">
        <v>2755</v>
      </c>
      <c r="B2236" t="s">
        <v>2756</v>
      </c>
      <c r="C2236" t="s">
        <v>91</v>
      </c>
      <c r="D2236" t="s">
        <v>23</v>
      </c>
      <c r="F2236" s="3">
        <v>44932.642451064814</v>
      </c>
      <c r="G2236" s="2">
        <v>44932.642451064814</v>
      </c>
      <c r="H2236" s="3">
        <v>45040.42469320602</v>
      </c>
      <c r="I2236" s="2">
        <v>45040.42469320602</v>
      </c>
      <c r="J2236" s="5">
        <f t="shared" si="204"/>
        <v>107.78224214120564</v>
      </c>
      <c r="K2236" s="12">
        <f t="shared" si="205"/>
        <v>107.78224214120564</v>
      </c>
      <c r="L2236" s="5">
        <f t="shared" si="206"/>
        <v>2586.7738113889354</v>
      </c>
      <c r="M2236" s="5">
        <v>180</v>
      </c>
      <c r="N2236" t="str">
        <f t="shared" si="207"/>
        <v>Prazo SLA não atendido</v>
      </c>
      <c r="O2236" s="19">
        <f t="shared" si="208"/>
        <v>14.37096561882742</v>
      </c>
      <c r="P2236" t="str">
        <f t="shared" si="209"/>
        <v>Muito Acima do SLA</v>
      </c>
    </row>
    <row r="2237" spans="1:16" hidden="1" x14ac:dyDescent="0.3">
      <c r="A2237" s="1" t="s">
        <v>3468</v>
      </c>
      <c r="B2237" t="s">
        <v>3469</v>
      </c>
      <c r="C2237" t="s">
        <v>91</v>
      </c>
      <c r="D2237" t="s">
        <v>23</v>
      </c>
      <c r="F2237" s="3">
        <v>44893.728343194445</v>
      </c>
      <c r="G2237" s="2">
        <v>44893.728343194445</v>
      </c>
      <c r="H2237" s="3">
        <v>45001.525604884257</v>
      </c>
      <c r="I2237" s="2">
        <v>45001.525604884257</v>
      </c>
      <c r="J2237" s="5">
        <f t="shared" si="204"/>
        <v>107.79726168981142</v>
      </c>
      <c r="K2237" s="12">
        <f t="shared" si="205"/>
        <v>107.79726168981142</v>
      </c>
      <c r="L2237" s="5">
        <f t="shared" si="206"/>
        <v>2587.1342805554741</v>
      </c>
      <c r="M2237" s="5">
        <v>180</v>
      </c>
      <c r="N2237" t="str">
        <f t="shared" si="207"/>
        <v>Prazo SLA não atendido</v>
      </c>
      <c r="O2237" s="19">
        <f t="shared" si="208"/>
        <v>14.37296822530819</v>
      </c>
      <c r="P2237" t="str">
        <f t="shared" si="209"/>
        <v>Muito Acima do SLA</v>
      </c>
    </row>
    <row r="2238" spans="1:16" hidden="1" x14ac:dyDescent="0.3">
      <c r="A2238" s="1" t="s">
        <v>4482</v>
      </c>
      <c r="B2238" t="s">
        <v>4483</v>
      </c>
      <c r="C2238" t="s">
        <v>238</v>
      </c>
      <c r="D2238" t="s">
        <v>23</v>
      </c>
      <c r="F2238" s="3">
        <v>44836.855866828701</v>
      </c>
      <c r="G2238" s="2">
        <v>44836.855866828701</v>
      </c>
      <c r="H2238" s="3">
        <v>44945.718716354168</v>
      </c>
      <c r="I2238" s="2">
        <v>44945.718716354168</v>
      </c>
      <c r="J2238" s="5">
        <f t="shared" si="204"/>
        <v>108.86284952546703</v>
      </c>
      <c r="K2238" s="12">
        <f t="shared" si="205"/>
        <v>108.86284952546703</v>
      </c>
      <c r="L2238" s="5">
        <f t="shared" si="206"/>
        <v>2612.7083886112086</v>
      </c>
      <c r="M2238" s="5">
        <v>180</v>
      </c>
      <c r="N2238" t="str">
        <f t="shared" si="207"/>
        <v>Prazo SLA não atendido</v>
      </c>
      <c r="O2238" s="19">
        <f t="shared" si="208"/>
        <v>14.515046603395604</v>
      </c>
      <c r="P2238" t="str">
        <f t="shared" si="209"/>
        <v>Muito Acima do SLA</v>
      </c>
    </row>
    <row r="2239" spans="1:16" hidden="1" x14ac:dyDescent="0.3">
      <c r="A2239" s="1" t="s">
        <v>4576</v>
      </c>
      <c r="B2239" t="s">
        <v>4577</v>
      </c>
      <c r="C2239" t="s">
        <v>1005</v>
      </c>
      <c r="D2239" t="s">
        <v>1006</v>
      </c>
      <c r="F2239" s="3">
        <v>44830.438468391207</v>
      </c>
      <c r="G2239" s="2">
        <v>44830.438468391207</v>
      </c>
      <c r="H2239" s="3">
        <v>44854.70010908565</v>
      </c>
      <c r="I2239" s="2">
        <v>44854.70010908565</v>
      </c>
      <c r="J2239" s="5">
        <f t="shared" si="204"/>
        <v>24.261640694443486</v>
      </c>
      <c r="K2239" s="12">
        <f t="shared" si="205"/>
        <v>24.261640694443486</v>
      </c>
      <c r="L2239" s="5">
        <f t="shared" si="206"/>
        <v>582.27937666664366</v>
      </c>
      <c r="M2239" s="5">
        <v>40</v>
      </c>
      <c r="N2239" t="str">
        <f t="shared" si="207"/>
        <v>Prazo SLA não atendido</v>
      </c>
      <c r="O2239" s="19">
        <f t="shared" si="208"/>
        <v>14.556984416666092</v>
      </c>
      <c r="P2239" t="str">
        <f t="shared" si="209"/>
        <v>Muito Acima do SLA</v>
      </c>
    </row>
    <row r="2240" spans="1:16" hidden="1" x14ac:dyDescent="0.3">
      <c r="A2240" s="1" t="s">
        <v>4257</v>
      </c>
      <c r="B2240" t="s">
        <v>4258</v>
      </c>
      <c r="C2240" t="s">
        <v>1005</v>
      </c>
      <c r="D2240" t="s">
        <v>17</v>
      </c>
      <c r="F2240" s="3">
        <v>44848.740228564813</v>
      </c>
      <c r="G2240" s="2">
        <v>44848.740228564813</v>
      </c>
      <c r="H2240" s="3">
        <v>44858.455670208336</v>
      </c>
      <c r="I2240" s="2">
        <v>44858.455670208336</v>
      </c>
      <c r="J2240" s="5">
        <f t="shared" si="204"/>
        <v>9.7154416435223538</v>
      </c>
      <c r="K2240" s="12">
        <f t="shared" si="205"/>
        <v>9.7154416435223538</v>
      </c>
      <c r="L2240" s="5">
        <f t="shared" si="206"/>
        <v>233.17059944453649</v>
      </c>
      <c r="M2240" s="5">
        <v>16</v>
      </c>
      <c r="N2240" t="str">
        <f t="shared" si="207"/>
        <v>Prazo SLA não atendido</v>
      </c>
      <c r="O2240" s="19">
        <f t="shared" si="208"/>
        <v>14.573162465283531</v>
      </c>
      <c r="P2240" t="str">
        <f t="shared" si="209"/>
        <v>Muito Acima do SLA</v>
      </c>
    </row>
    <row r="2241" spans="1:16" hidden="1" x14ac:dyDescent="0.3">
      <c r="A2241" s="1" t="s">
        <v>4259</v>
      </c>
      <c r="B2241" t="s">
        <v>4258</v>
      </c>
      <c r="C2241" t="s">
        <v>1005</v>
      </c>
      <c r="D2241" t="s">
        <v>17</v>
      </c>
      <c r="F2241" s="3">
        <v>44848.739397673613</v>
      </c>
      <c r="G2241" s="2">
        <v>44848.739397673613</v>
      </c>
      <c r="H2241" s="3">
        <v>44858.455260706018</v>
      </c>
      <c r="I2241" s="2">
        <v>44858.455260706018</v>
      </c>
      <c r="J2241" s="5">
        <f t="shared" si="204"/>
        <v>9.7158630324047408</v>
      </c>
      <c r="K2241" s="12">
        <f t="shared" si="205"/>
        <v>9.7158630324047408</v>
      </c>
      <c r="L2241" s="5">
        <f t="shared" si="206"/>
        <v>233.18071277771378</v>
      </c>
      <c r="M2241" s="5">
        <v>16</v>
      </c>
      <c r="N2241" t="str">
        <f t="shared" si="207"/>
        <v>Prazo SLA não atendido</v>
      </c>
      <c r="O2241" s="19">
        <f t="shared" si="208"/>
        <v>14.573794548607111</v>
      </c>
      <c r="P2241" t="str">
        <f t="shared" si="209"/>
        <v>Muito Acima do SLA</v>
      </c>
    </row>
    <row r="2242" spans="1:16" hidden="1" x14ac:dyDescent="0.3">
      <c r="A2242" s="1" t="s">
        <v>2734</v>
      </c>
      <c r="B2242" t="s">
        <v>2735</v>
      </c>
      <c r="C2242" t="s">
        <v>16</v>
      </c>
      <c r="D2242" t="s">
        <v>17</v>
      </c>
      <c r="F2242" s="3">
        <v>44932.762525358798</v>
      </c>
      <c r="G2242" s="2">
        <v>44932.762525358798</v>
      </c>
      <c r="H2242" s="3">
        <v>44942.485056574071</v>
      </c>
      <c r="I2242" s="2">
        <v>44942.485056574071</v>
      </c>
      <c r="J2242" s="5">
        <f t="shared" ref="J2242:J2305" si="210">H2242-F2242</f>
        <v>9.7225312152731931</v>
      </c>
      <c r="K2242" s="12">
        <f t="shared" ref="K2242:K2305" si="211">I2242-G2242</f>
        <v>9.7225312152731931</v>
      </c>
      <c r="L2242" s="5">
        <f t="shared" ref="L2242:L2305" si="212">J2242*24</f>
        <v>233.34074916655663</v>
      </c>
      <c r="M2242" s="5">
        <v>16</v>
      </c>
      <c r="N2242" t="str">
        <f t="shared" ref="N2242:N2305" si="213">IFERROR(IF(L2242&gt;=M2242,"Prazo SLA não atendido","Prazo SLA atendido"),"Serviço não cadastrado")</f>
        <v>Prazo SLA não atendido</v>
      </c>
      <c r="O2242" s="19">
        <f t="shared" ref="O2242:O2305" si="214">(L2242/M2242)</f>
        <v>14.58379682290979</v>
      </c>
      <c r="P2242" t="str">
        <f t="shared" ref="P2242:P2305" si="215">IFERROR(IF(AND(O2242&gt;=101%,O2242&lt;=200%),"Acima do SLA",IF(AND(O2242&gt;200%),"Muito Acima do SLA")),"Sem meta")</f>
        <v>Muito Acima do SLA</v>
      </c>
    </row>
    <row r="2243" spans="1:16" hidden="1" x14ac:dyDescent="0.3">
      <c r="A2243" s="1" t="s">
        <v>4849</v>
      </c>
      <c r="B2243" t="s">
        <v>4850</v>
      </c>
      <c r="C2243" t="s">
        <v>109</v>
      </c>
      <c r="D2243" t="s">
        <v>17</v>
      </c>
      <c r="F2243" s="3">
        <v>44813.772589942128</v>
      </c>
      <c r="G2243" s="2">
        <v>44813.772589942128</v>
      </c>
      <c r="H2243" s="3">
        <v>44823.525569641206</v>
      </c>
      <c r="I2243" s="2">
        <v>44823.525569641206</v>
      </c>
      <c r="J2243" s="5">
        <f t="shared" si="210"/>
        <v>9.7529796990784234</v>
      </c>
      <c r="K2243" s="12">
        <f t="shared" si="211"/>
        <v>9.7529796990784234</v>
      </c>
      <c r="L2243" s="5">
        <f t="shared" si="212"/>
        <v>234.07151277788216</v>
      </c>
      <c r="M2243" s="5">
        <v>16</v>
      </c>
      <c r="N2243" t="str">
        <f t="shared" si="213"/>
        <v>Prazo SLA não atendido</v>
      </c>
      <c r="O2243" s="19">
        <f t="shared" si="214"/>
        <v>14.629469548617635</v>
      </c>
      <c r="P2243" t="str">
        <f t="shared" si="215"/>
        <v>Muito Acima do SLA</v>
      </c>
    </row>
    <row r="2244" spans="1:16" hidden="1" x14ac:dyDescent="0.3">
      <c r="A2244" s="1" t="s">
        <v>2001</v>
      </c>
      <c r="B2244" t="s">
        <v>2002</v>
      </c>
      <c r="C2244" t="s">
        <v>117</v>
      </c>
      <c r="D2244" t="s">
        <v>9</v>
      </c>
      <c r="F2244" s="3">
        <v>44981.845313495367</v>
      </c>
      <c r="G2244" s="2">
        <v>44981.845313495367</v>
      </c>
      <c r="H2244" s="3">
        <v>45055.432371493058</v>
      </c>
      <c r="I2244" s="2">
        <v>45055.432371493058</v>
      </c>
      <c r="J2244" s="5">
        <f t="shared" si="210"/>
        <v>73.587057997690863</v>
      </c>
      <c r="K2244" s="12">
        <f t="shared" si="211"/>
        <v>73.587057997690863</v>
      </c>
      <c r="L2244" s="5">
        <f t="shared" si="212"/>
        <v>1766.0893919445807</v>
      </c>
      <c r="M2244" s="5">
        <v>120</v>
      </c>
      <c r="N2244" t="str">
        <f t="shared" si="213"/>
        <v>Prazo SLA não atendido</v>
      </c>
      <c r="O2244" s="19">
        <f t="shared" si="214"/>
        <v>14.717411599538172</v>
      </c>
      <c r="P2244" t="str">
        <f t="shared" si="215"/>
        <v>Muito Acima do SLA</v>
      </c>
    </row>
    <row r="2245" spans="1:16" hidden="1" x14ac:dyDescent="0.3">
      <c r="A2245" s="1" t="s">
        <v>5045</v>
      </c>
      <c r="B2245" t="s">
        <v>5046</v>
      </c>
      <c r="C2245" t="s">
        <v>109</v>
      </c>
      <c r="D2245" t="s">
        <v>9</v>
      </c>
      <c r="F2245" s="3">
        <v>44802.500905821762</v>
      </c>
      <c r="G2245" s="2">
        <v>44802.500905821762</v>
      </c>
      <c r="H2245" s="3">
        <v>44876.406048495373</v>
      </c>
      <c r="I2245" s="2">
        <v>44876.406048495373</v>
      </c>
      <c r="J2245" s="5">
        <f t="shared" si="210"/>
        <v>73.905142673611408</v>
      </c>
      <c r="K2245" s="12">
        <f t="shared" si="211"/>
        <v>73.905142673611408</v>
      </c>
      <c r="L2245" s="5">
        <f t="shared" si="212"/>
        <v>1773.7234241666738</v>
      </c>
      <c r="M2245" s="5">
        <v>120</v>
      </c>
      <c r="N2245" t="str">
        <f t="shared" si="213"/>
        <v>Prazo SLA não atendido</v>
      </c>
      <c r="O2245" s="19">
        <f t="shared" si="214"/>
        <v>14.781028534722282</v>
      </c>
      <c r="P2245" t="str">
        <f t="shared" si="215"/>
        <v>Muito Acima do SLA</v>
      </c>
    </row>
    <row r="2246" spans="1:16" hidden="1" x14ac:dyDescent="0.3">
      <c r="A2246" s="1" t="s">
        <v>360</v>
      </c>
      <c r="B2246" t="s">
        <v>361</v>
      </c>
      <c r="C2246" t="s">
        <v>26</v>
      </c>
      <c r="D2246" t="s">
        <v>68</v>
      </c>
      <c r="F2246" s="3">
        <v>45078.646275474537</v>
      </c>
      <c r="G2246" s="2">
        <v>45078.646275474537</v>
      </c>
      <c r="H2246" s="3">
        <v>45093.440886759257</v>
      </c>
      <c r="I2246" s="2">
        <v>45093.440886759257</v>
      </c>
      <c r="J2246" s="5">
        <f t="shared" si="210"/>
        <v>14.794611284720304</v>
      </c>
      <c r="K2246" s="12">
        <f t="shared" si="211"/>
        <v>14.794611284720304</v>
      </c>
      <c r="L2246" s="5">
        <f t="shared" si="212"/>
        <v>355.07067083328729</v>
      </c>
      <c r="M2246" s="5">
        <v>24</v>
      </c>
      <c r="N2246" t="str">
        <f t="shared" si="213"/>
        <v>Prazo SLA não atendido</v>
      </c>
      <c r="O2246" s="19">
        <f t="shared" si="214"/>
        <v>14.794611284720304</v>
      </c>
      <c r="P2246" t="str">
        <f t="shared" si="215"/>
        <v>Muito Acima do SLA</v>
      </c>
    </row>
    <row r="2247" spans="1:16" hidden="1" x14ac:dyDescent="0.3">
      <c r="A2247" s="1" t="s">
        <v>3911</v>
      </c>
      <c r="B2247" t="s">
        <v>3912</v>
      </c>
      <c r="C2247" t="s">
        <v>8</v>
      </c>
      <c r="D2247" t="s">
        <v>9</v>
      </c>
      <c r="F2247" s="3">
        <v>44865.930677071759</v>
      </c>
      <c r="G2247" s="2">
        <v>44865.930677071759</v>
      </c>
      <c r="H2247" s="3">
        <v>44939.907056215277</v>
      </c>
      <c r="I2247" s="2">
        <v>44939.907056215277</v>
      </c>
      <c r="J2247" s="5">
        <f t="shared" si="210"/>
        <v>73.976379143517988</v>
      </c>
      <c r="K2247" s="12">
        <f t="shared" si="211"/>
        <v>73.976379143517988</v>
      </c>
      <c r="L2247" s="5">
        <f t="shared" si="212"/>
        <v>1775.4330994444317</v>
      </c>
      <c r="M2247" s="5">
        <v>120</v>
      </c>
      <c r="N2247" t="str">
        <f t="shared" si="213"/>
        <v>Prazo SLA não atendido</v>
      </c>
      <c r="O2247" s="19">
        <f t="shared" si="214"/>
        <v>14.795275828703598</v>
      </c>
      <c r="P2247" t="str">
        <f t="shared" si="215"/>
        <v>Muito Acima do SLA</v>
      </c>
    </row>
    <row r="2248" spans="1:16" hidden="1" x14ac:dyDescent="0.3">
      <c r="A2248" s="1" t="s">
        <v>3066</v>
      </c>
      <c r="B2248" t="s">
        <v>3067</v>
      </c>
      <c r="C2248" t="s">
        <v>16</v>
      </c>
      <c r="D2248" t="s">
        <v>9</v>
      </c>
      <c r="F2248" s="3">
        <v>44911.53936722222</v>
      </c>
      <c r="G2248" s="2">
        <v>44911.53936722222</v>
      </c>
      <c r="H2248" s="3">
        <v>44985.638216898151</v>
      </c>
      <c r="I2248" s="2">
        <v>44985.638216898151</v>
      </c>
      <c r="J2248" s="5">
        <f t="shared" si="210"/>
        <v>74.098849675930978</v>
      </c>
      <c r="K2248" s="12">
        <f t="shared" si="211"/>
        <v>74.098849675930978</v>
      </c>
      <c r="L2248" s="5">
        <f t="shared" si="212"/>
        <v>1778.3723922223435</v>
      </c>
      <c r="M2248" s="5">
        <v>120</v>
      </c>
      <c r="N2248" t="str">
        <f t="shared" si="213"/>
        <v>Prazo SLA não atendido</v>
      </c>
      <c r="O2248" s="19">
        <f t="shared" si="214"/>
        <v>14.819769935186196</v>
      </c>
      <c r="P2248" t="str">
        <f t="shared" si="215"/>
        <v>Muito Acima do SLA</v>
      </c>
    </row>
    <row r="2249" spans="1:16" hidden="1" x14ac:dyDescent="0.3">
      <c r="A2249" s="1" t="s">
        <v>3921</v>
      </c>
      <c r="B2249" t="s">
        <v>3922</v>
      </c>
      <c r="C2249" t="s">
        <v>8</v>
      </c>
      <c r="D2249" t="s">
        <v>9</v>
      </c>
      <c r="F2249" s="3">
        <v>44865.718554409723</v>
      </c>
      <c r="G2249" s="2">
        <v>44865.718554409723</v>
      </c>
      <c r="H2249" s="3">
        <v>44939.907582893517</v>
      </c>
      <c r="I2249" s="2">
        <v>44939.907582893517</v>
      </c>
      <c r="J2249" s="5">
        <f t="shared" si="210"/>
        <v>74.189028483793663</v>
      </c>
      <c r="K2249" s="12">
        <f t="shared" si="211"/>
        <v>74.189028483793663</v>
      </c>
      <c r="L2249" s="5">
        <f t="shared" si="212"/>
        <v>1780.5366836110479</v>
      </c>
      <c r="M2249" s="5">
        <v>120</v>
      </c>
      <c r="N2249" t="str">
        <f t="shared" si="213"/>
        <v>Prazo SLA não atendido</v>
      </c>
      <c r="O2249" s="19">
        <f t="shared" si="214"/>
        <v>14.837805696758732</v>
      </c>
      <c r="P2249" t="str">
        <f t="shared" si="215"/>
        <v>Muito Acima do SLA</v>
      </c>
    </row>
    <row r="2250" spans="1:16" hidden="1" x14ac:dyDescent="0.3">
      <c r="A2250" s="1" t="s">
        <v>3923</v>
      </c>
      <c r="B2250" t="s">
        <v>3924</v>
      </c>
      <c r="C2250" t="s">
        <v>8</v>
      </c>
      <c r="D2250" t="s">
        <v>9</v>
      </c>
      <c r="F2250" s="3">
        <v>44865.687547986112</v>
      </c>
      <c r="G2250" s="2">
        <v>44865.687547986112</v>
      </c>
      <c r="H2250" s="3">
        <v>44939.909571076387</v>
      </c>
      <c r="I2250" s="2">
        <v>44939.909571076387</v>
      </c>
      <c r="J2250" s="5">
        <f t="shared" si="210"/>
        <v>74.222023090274888</v>
      </c>
      <c r="K2250" s="12">
        <f t="shared" si="211"/>
        <v>74.222023090274888</v>
      </c>
      <c r="L2250" s="5">
        <f t="shared" si="212"/>
        <v>1781.3285541665973</v>
      </c>
      <c r="M2250" s="5">
        <v>120</v>
      </c>
      <c r="N2250" t="str">
        <f t="shared" si="213"/>
        <v>Prazo SLA não atendido</v>
      </c>
      <c r="O2250" s="19">
        <f t="shared" si="214"/>
        <v>14.844404618054977</v>
      </c>
      <c r="P2250" t="str">
        <f t="shared" si="215"/>
        <v>Muito Acima do SLA</v>
      </c>
    </row>
    <row r="2251" spans="1:16" hidden="1" x14ac:dyDescent="0.3">
      <c r="A2251" s="1" t="s">
        <v>4500</v>
      </c>
      <c r="B2251" t="s">
        <v>4501</v>
      </c>
      <c r="C2251" t="s">
        <v>8</v>
      </c>
      <c r="D2251" t="s">
        <v>13</v>
      </c>
      <c r="F2251" s="3">
        <v>44833.595846828706</v>
      </c>
      <c r="G2251" s="2">
        <v>44833.595846828706</v>
      </c>
      <c r="H2251" s="3">
        <v>44858.391710520831</v>
      </c>
      <c r="I2251" s="2">
        <v>44858.391710520831</v>
      </c>
      <c r="J2251" s="5">
        <f t="shared" si="210"/>
        <v>24.79586369212484</v>
      </c>
      <c r="K2251" s="12">
        <f t="shared" si="211"/>
        <v>24.79586369212484</v>
      </c>
      <c r="L2251" s="5">
        <f t="shared" si="212"/>
        <v>595.10072861099616</v>
      </c>
      <c r="M2251" s="5">
        <v>40</v>
      </c>
      <c r="N2251" t="str">
        <f t="shared" si="213"/>
        <v>Prazo SLA não atendido</v>
      </c>
      <c r="O2251" s="19">
        <f t="shared" si="214"/>
        <v>14.877518215274904</v>
      </c>
      <c r="P2251" t="str">
        <f t="shared" si="215"/>
        <v>Muito Acima do SLA</v>
      </c>
    </row>
    <row r="2252" spans="1:16" hidden="1" x14ac:dyDescent="0.3">
      <c r="A2252" s="1" t="s">
        <v>2742</v>
      </c>
      <c r="B2252" t="s">
        <v>2743</v>
      </c>
      <c r="C2252" t="s">
        <v>16</v>
      </c>
      <c r="D2252" t="s">
        <v>17</v>
      </c>
      <c r="F2252" s="3">
        <v>44932.73052646991</v>
      </c>
      <c r="G2252" s="2">
        <v>44932.73052646991</v>
      </c>
      <c r="H2252" s="3">
        <v>44942.653155405096</v>
      </c>
      <c r="I2252" s="2">
        <v>44942.653155405096</v>
      </c>
      <c r="J2252" s="5">
        <f t="shared" si="210"/>
        <v>9.922628935186367</v>
      </c>
      <c r="K2252" s="12">
        <f t="shared" si="211"/>
        <v>9.922628935186367</v>
      </c>
      <c r="L2252" s="5">
        <f t="shared" si="212"/>
        <v>238.14309444447281</v>
      </c>
      <c r="M2252" s="5">
        <v>16</v>
      </c>
      <c r="N2252" t="str">
        <f t="shared" si="213"/>
        <v>Prazo SLA não atendido</v>
      </c>
      <c r="O2252" s="19">
        <f t="shared" si="214"/>
        <v>14.883943402779551</v>
      </c>
      <c r="P2252" t="str">
        <f t="shared" si="215"/>
        <v>Muito Acima do SLA</v>
      </c>
    </row>
    <row r="2253" spans="1:16" hidden="1" x14ac:dyDescent="0.3">
      <c r="A2253" s="1" t="s">
        <v>3934</v>
      </c>
      <c r="B2253" t="s">
        <v>3935</v>
      </c>
      <c r="C2253" t="s">
        <v>8</v>
      </c>
      <c r="D2253" t="s">
        <v>9</v>
      </c>
      <c r="F2253" s="3">
        <v>44865.445483761578</v>
      </c>
      <c r="G2253" s="2">
        <v>44865.445483761578</v>
      </c>
      <c r="H2253" s="3">
        <v>44939.910130694443</v>
      </c>
      <c r="I2253" s="2">
        <v>44939.910130694443</v>
      </c>
      <c r="J2253" s="5">
        <f t="shared" si="210"/>
        <v>74.464646932865435</v>
      </c>
      <c r="K2253" s="12">
        <f t="shared" si="211"/>
        <v>74.464646932865435</v>
      </c>
      <c r="L2253" s="5">
        <f t="shared" si="212"/>
        <v>1787.1515263887704</v>
      </c>
      <c r="M2253" s="5">
        <v>120</v>
      </c>
      <c r="N2253" t="str">
        <f t="shared" si="213"/>
        <v>Prazo SLA não atendido</v>
      </c>
      <c r="O2253" s="19">
        <f t="shared" si="214"/>
        <v>14.892929386573087</v>
      </c>
      <c r="P2253" t="str">
        <f t="shared" si="215"/>
        <v>Muito Acima do SLA</v>
      </c>
    </row>
    <row r="2254" spans="1:16" hidden="1" x14ac:dyDescent="0.3">
      <c r="A2254" s="1" t="s">
        <v>2433</v>
      </c>
      <c r="B2254" t="s">
        <v>2434</v>
      </c>
      <c r="C2254" t="s">
        <v>16</v>
      </c>
      <c r="D2254" t="s">
        <v>17</v>
      </c>
      <c r="F2254" s="3">
        <v>44953.453416759257</v>
      </c>
      <c r="G2254" s="2">
        <v>44953.453416759257</v>
      </c>
      <c r="H2254" s="3">
        <v>44963.410877395836</v>
      </c>
      <c r="I2254" s="2">
        <v>44963.410877395836</v>
      </c>
      <c r="J2254" s="5">
        <f t="shared" si="210"/>
        <v>9.9574606365786167</v>
      </c>
      <c r="K2254" s="12">
        <f t="shared" si="211"/>
        <v>9.9574606365786167</v>
      </c>
      <c r="L2254" s="5">
        <f t="shared" si="212"/>
        <v>238.9790552778868</v>
      </c>
      <c r="M2254" s="5">
        <v>16</v>
      </c>
      <c r="N2254" t="str">
        <f t="shared" si="213"/>
        <v>Prazo SLA não atendido</v>
      </c>
      <c r="O2254" s="19">
        <f t="shared" si="214"/>
        <v>14.936190954867925</v>
      </c>
      <c r="P2254" t="str">
        <f t="shared" si="215"/>
        <v>Muito Acima do SLA</v>
      </c>
    </row>
    <row r="2255" spans="1:16" hidden="1" x14ac:dyDescent="0.3">
      <c r="A2255" s="1" t="s">
        <v>3581</v>
      </c>
      <c r="B2255" t="s">
        <v>3582</v>
      </c>
      <c r="C2255" t="s">
        <v>8</v>
      </c>
      <c r="D2255" t="s">
        <v>856</v>
      </c>
      <c r="F2255" s="3">
        <v>44886.74009738426</v>
      </c>
      <c r="G2255" s="2">
        <v>44886.74009738426</v>
      </c>
      <c r="H2255" s="3">
        <v>44911.682052233795</v>
      </c>
      <c r="I2255" s="2">
        <v>44911.682052233795</v>
      </c>
      <c r="J2255" s="5">
        <f t="shared" si="210"/>
        <v>24.94195484953525</v>
      </c>
      <c r="K2255" s="12">
        <f t="shared" si="211"/>
        <v>24.94195484953525</v>
      </c>
      <c r="L2255" s="5">
        <f t="shared" si="212"/>
        <v>598.606916388846</v>
      </c>
      <c r="M2255" s="5">
        <v>40</v>
      </c>
      <c r="N2255" t="str">
        <f t="shared" si="213"/>
        <v>Prazo SLA não atendido</v>
      </c>
      <c r="O2255" s="19">
        <f t="shared" si="214"/>
        <v>14.965172909721151</v>
      </c>
      <c r="P2255" t="str">
        <f t="shared" si="215"/>
        <v>Muito Acima do SLA</v>
      </c>
    </row>
    <row r="2256" spans="1:16" hidden="1" x14ac:dyDescent="0.3">
      <c r="A2256" s="1" t="s">
        <v>2267</v>
      </c>
      <c r="B2256" t="s">
        <v>2268</v>
      </c>
      <c r="C2256" t="s">
        <v>26</v>
      </c>
      <c r="D2256" t="s">
        <v>162</v>
      </c>
      <c r="F2256" s="3">
        <v>44964.411264918985</v>
      </c>
      <c r="G2256" s="2">
        <v>44964.411264918985</v>
      </c>
      <c r="H2256" s="3">
        <v>44974.435575833333</v>
      </c>
      <c r="I2256" s="2">
        <v>44974.435575833333</v>
      </c>
      <c r="J2256" s="5">
        <f t="shared" si="210"/>
        <v>10.024310914348462</v>
      </c>
      <c r="K2256" s="12">
        <f t="shared" si="211"/>
        <v>10.024310914348462</v>
      </c>
      <c r="L2256" s="5">
        <f t="shared" si="212"/>
        <v>240.58346194436308</v>
      </c>
      <c r="M2256" s="5">
        <v>16</v>
      </c>
      <c r="N2256" t="str">
        <f t="shared" si="213"/>
        <v>Prazo SLA não atendido</v>
      </c>
      <c r="O2256" s="19">
        <f t="shared" si="214"/>
        <v>15.036466371522692</v>
      </c>
      <c r="P2256" t="str">
        <f t="shared" si="215"/>
        <v>Muito Acima do SLA</v>
      </c>
    </row>
    <row r="2257" spans="1:16" hidden="1" x14ac:dyDescent="0.3">
      <c r="A2257" s="1" t="s">
        <v>2748</v>
      </c>
      <c r="B2257" t="s">
        <v>2749</v>
      </c>
      <c r="C2257" t="s">
        <v>16</v>
      </c>
      <c r="D2257" t="s">
        <v>17</v>
      </c>
      <c r="F2257" s="3">
        <v>44932.690973449076</v>
      </c>
      <c r="G2257" s="2">
        <v>44932.690973449076</v>
      </c>
      <c r="H2257" s="3">
        <v>44942.716875706021</v>
      </c>
      <c r="I2257" s="2">
        <v>44942.716875706021</v>
      </c>
      <c r="J2257" s="5">
        <f t="shared" si="210"/>
        <v>10.025902256944391</v>
      </c>
      <c r="K2257" s="12">
        <f t="shared" si="211"/>
        <v>10.025902256944391</v>
      </c>
      <c r="L2257" s="5">
        <f t="shared" si="212"/>
        <v>240.62165416666539</v>
      </c>
      <c r="M2257" s="5">
        <v>16</v>
      </c>
      <c r="N2257" t="str">
        <f t="shared" si="213"/>
        <v>Prazo SLA não atendido</v>
      </c>
      <c r="O2257" s="19">
        <f t="shared" si="214"/>
        <v>15.038853385416587</v>
      </c>
      <c r="P2257" t="str">
        <f t="shared" si="215"/>
        <v>Muito Acima do SLA</v>
      </c>
    </row>
    <row r="2258" spans="1:16" hidden="1" x14ac:dyDescent="0.3">
      <c r="A2258" s="1" t="s">
        <v>385</v>
      </c>
      <c r="B2258" t="s">
        <v>386</v>
      </c>
      <c r="C2258" t="s">
        <v>26</v>
      </c>
      <c r="D2258" t="s">
        <v>68</v>
      </c>
      <c r="F2258" s="3">
        <v>45077.551924224535</v>
      </c>
      <c r="G2258" s="2">
        <v>45077.551924224535</v>
      </c>
      <c r="H2258" s="3">
        <v>45092.599548923608</v>
      </c>
      <c r="I2258" s="2">
        <v>45092.599548923608</v>
      </c>
      <c r="J2258" s="5">
        <f t="shared" si="210"/>
        <v>15.047624699072912</v>
      </c>
      <c r="K2258" s="12">
        <f t="shared" si="211"/>
        <v>15.047624699072912</v>
      </c>
      <c r="L2258" s="5">
        <f t="shared" si="212"/>
        <v>361.1429927777499</v>
      </c>
      <c r="M2258" s="5">
        <v>24</v>
      </c>
      <c r="N2258" t="str">
        <f t="shared" si="213"/>
        <v>Prazo SLA não atendido</v>
      </c>
      <c r="O2258" s="19">
        <f t="shared" si="214"/>
        <v>15.047624699072912</v>
      </c>
      <c r="P2258" t="str">
        <f t="shared" si="215"/>
        <v>Muito Acima do SLA</v>
      </c>
    </row>
    <row r="2259" spans="1:16" hidden="1" x14ac:dyDescent="0.3">
      <c r="A2259" s="1" t="s">
        <v>534</v>
      </c>
      <c r="B2259" t="s">
        <v>535</v>
      </c>
      <c r="C2259" t="s">
        <v>16</v>
      </c>
      <c r="D2259" t="s">
        <v>17</v>
      </c>
      <c r="F2259" s="3">
        <v>45069.403255405094</v>
      </c>
      <c r="G2259" s="2">
        <v>45069.403255405094</v>
      </c>
      <c r="H2259" s="3">
        <v>45079.443835057871</v>
      </c>
      <c r="I2259" s="2">
        <v>45079.443835057871</v>
      </c>
      <c r="J2259" s="5">
        <f t="shared" si="210"/>
        <v>10.040579652777524</v>
      </c>
      <c r="K2259" s="12">
        <f t="shared" si="211"/>
        <v>10.040579652777524</v>
      </c>
      <c r="L2259" s="5">
        <f t="shared" si="212"/>
        <v>240.97391166666057</v>
      </c>
      <c r="M2259" s="5">
        <v>16</v>
      </c>
      <c r="N2259" t="str">
        <f t="shared" si="213"/>
        <v>Prazo SLA não atendido</v>
      </c>
      <c r="O2259" s="19">
        <f t="shared" si="214"/>
        <v>15.060869479166286</v>
      </c>
      <c r="P2259" t="str">
        <f t="shared" si="215"/>
        <v>Muito Acima do SLA</v>
      </c>
    </row>
    <row r="2260" spans="1:16" hidden="1" x14ac:dyDescent="0.3">
      <c r="A2260" s="1" t="s">
        <v>1631</v>
      </c>
      <c r="B2260" t="s">
        <v>1632</v>
      </c>
      <c r="C2260" t="s">
        <v>8</v>
      </c>
      <c r="D2260" t="s">
        <v>856</v>
      </c>
      <c r="F2260" s="3">
        <v>45001.690490821762</v>
      </c>
      <c r="G2260" s="2">
        <v>45001.690490821762</v>
      </c>
      <c r="H2260" s="3">
        <v>45026.835358634256</v>
      </c>
      <c r="I2260" s="2">
        <v>45026.835358634256</v>
      </c>
      <c r="J2260" s="5">
        <f t="shared" si="210"/>
        <v>25.14486781249434</v>
      </c>
      <c r="K2260" s="12">
        <f t="shared" si="211"/>
        <v>25.14486781249434</v>
      </c>
      <c r="L2260" s="5">
        <f t="shared" si="212"/>
        <v>603.47682749986416</v>
      </c>
      <c r="M2260" s="5">
        <v>40</v>
      </c>
      <c r="N2260" t="str">
        <f t="shared" si="213"/>
        <v>Prazo SLA não atendido</v>
      </c>
      <c r="O2260" s="19">
        <f t="shared" si="214"/>
        <v>15.086920687496605</v>
      </c>
      <c r="P2260" t="str">
        <f t="shared" si="215"/>
        <v>Muito Acima do SLA</v>
      </c>
    </row>
    <row r="2261" spans="1:16" hidden="1" x14ac:dyDescent="0.3">
      <c r="A2261" s="1" t="s">
        <v>6077</v>
      </c>
      <c r="B2261" t="s">
        <v>6078</v>
      </c>
      <c r="C2261" t="s">
        <v>16</v>
      </c>
      <c r="D2261" t="s">
        <v>17</v>
      </c>
      <c r="F2261" s="3">
        <v>44743.748270949072</v>
      </c>
      <c r="G2261" s="2">
        <v>44743.748270949072</v>
      </c>
      <c r="H2261" s="3">
        <v>44753.845626643517</v>
      </c>
      <c r="I2261" s="2">
        <v>44753.845626643517</v>
      </c>
      <c r="J2261" s="5">
        <f t="shared" si="210"/>
        <v>10.097355694444559</v>
      </c>
      <c r="K2261" s="12">
        <f t="shared" si="211"/>
        <v>10.097355694444559</v>
      </c>
      <c r="L2261" s="5">
        <f t="shared" si="212"/>
        <v>242.33653666666942</v>
      </c>
      <c r="M2261" s="5">
        <v>16</v>
      </c>
      <c r="N2261" t="str">
        <f t="shared" si="213"/>
        <v>Prazo SLA não atendido</v>
      </c>
      <c r="O2261" s="19">
        <f t="shared" si="214"/>
        <v>15.146033541666839</v>
      </c>
      <c r="P2261" t="str">
        <f t="shared" si="215"/>
        <v>Muito Acima do SLA</v>
      </c>
    </row>
    <row r="2262" spans="1:16" hidden="1" x14ac:dyDescent="0.3">
      <c r="A2262" s="1" t="s">
        <v>6081</v>
      </c>
      <c r="B2262" t="s">
        <v>6082</v>
      </c>
      <c r="C2262" t="s">
        <v>16</v>
      </c>
      <c r="D2262" t="s">
        <v>17</v>
      </c>
      <c r="F2262" s="3">
        <v>44743.745665810187</v>
      </c>
      <c r="G2262" s="2">
        <v>44743.745665810187</v>
      </c>
      <c r="H2262" s="3">
        <v>44753.845224502315</v>
      </c>
      <c r="I2262" s="2">
        <v>44753.845224502315</v>
      </c>
      <c r="J2262" s="5">
        <f t="shared" si="210"/>
        <v>10.099558692127175</v>
      </c>
      <c r="K2262" s="12">
        <f t="shared" si="211"/>
        <v>10.099558692127175</v>
      </c>
      <c r="L2262" s="5">
        <f t="shared" si="212"/>
        <v>242.3894086110522</v>
      </c>
      <c r="M2262" s="5">
        <v>16</v>
      </c>
      <c r="N2262" t="str">
        <f t="shared" si="213"/>
        <v>Prazo SLA não atendido</v>
      </c>
      <c r="O2262" s="19">
        <f t="shared" si="214"/>
        <v>15.149338038190763</v>
      </c>
      <c r="P2262" t="str">
        <f t="shared" si="215"/>
        <v>Muito Acima do SLA</v>
      </c>
    </row>
    <row r="2263" spans="1:16" hidden="1" x14ac:dyDescent="0.3">
      <c r="A2263" s="1" t="s">
        <v>1054</v>
      </c>
      <c r="B2263" t="s">
        <v>1055</v>
      </c>
      <c r="C2263" t="s">
        <v>16</v>
      </c>
      <c r="D2263" t="s">
        <v>17</v>
      </c>
      <c r="F2263" s="3">
        <v>45034.650077939812</v>
      </c>
      <c r="G2263" s="2">
        <v>45034.650077939812</v>
      </c>
      <c r="H2263" s="3">
        <v>45044.755573171293</v>
      </c>
      <c r="I2263" s="2">
        <v>45044.755573171293</v>
      </c>
      <c r="J2263" s="5">
        <f t="shared" si="210"/>
        <v>10.105495231480745</v>
      </c>
      <c r="K2263" s="12">
        <f t="shared" si="211"/>
        <v>10.105495231480745</v>
      </c>
      <c r="L2263" s="5">
        <f t="shared" si="212"/>
        <v>242.53188555553788</v>
      </c>
      <c r="M2263" s="5">
        <v>16</v>
      </c>
      <c r="N2263" t="str">
        <f t="shared" si="213"/>
        <v>Prazo SLA não atendido</v>
      </c>
      <c r="O2263" s="19">
        <f t="shared" si="214"/>
        <v>15.158242847221118</v>
      </c>
      <c r="P2263" t="str">
        <f t="shared" si="215"/>
        <v>Muito Acima do SLA</v>
      </c>
    </row>
    <row r="2264" spans="1:16" hidden="1" x14ac:dyDescent="0.3">
      <c r="A2264" s="1" t="s">
        <v>1688</v>
      </c>
      <c r="B2264" t="s">
        <v>1689</v>
      </c>
      <c r="C2264" t="s">
        <v>26</v>
      </c>
      <c r="D2264" t="s">
        <v>9</v>
      </c>
      <c r="F2264" s="3">
        <v>45000.602937118056</v>
      </c>
      <c r="G2264" s="2">
        <v>45000.602937118056</v>
      </c>
      <c r="H2264" s="3">
        <v>45076.536696331015</v>
      </c>
      <c r="I2264" s="2">
        <v>45076.536696331015</v>
      </c>
      <c r="J2264" s="5">
        <f t="shared" si="210"/>
        <v>75.933759212959558</v>
      </c>
      <c r="K2264" s="12">
        <f t="shared" si="211"/>
        <v>75.933759212959558</v>
      </c>
      <c r="L2264" s="5">
        <f t="shared" si="212"/>
        <v>1822.4102211110294</v>
      </c>
      <c r="M2264" s="5">
        <v>120</v>
      </c>
      <c r="N2264" t="str">
        <f t="shared" si="213"/>
        <v>Prazo SLA não atendido</v>
      </c>
      <c r="O2264" s="19">
        <f t="shared" si="214"/>
        <v>15.186751842591912</v>
      </c>
      <c r="P2264" t="str">
        <f t="shared" si="215"/>
        <v>Muito Acima do SLA</v>
      </c>
    </row>
    <row r="2265" spans="1:16" hidden="1" x14ac:dyDescent="0.3">
      <c r="A2265" s="1" t="s">
        <v>5250</v>
      </c>
      <c r="B2265" t="s">
        <v>5251</v>
      </c>
      <c r="C2265" t="s">
        <v>4098</v>
      </c>
      <c r="D2265" t="s">
        <v>68</v>
      </c>
      <c r="F2265" s="3">
        <v>44789.53303604167</v>
      </c>
      <c r="G2265" s="2">
        <v>44789.53303604167</v>
      </c>
      <c r="H2265" s="3">
        <v>44804.722564791664</v>
      </c>
      <c r="I2265" s="2">
        <v>44804.722564791664</v>
      </c>
      <c r="J2265" s="5">
        <f t="shared" si="210"/>
        <v>15.189528749993769</v>
      </c>
      <c r="K2265" s="12">
        <f t="shared" si="211"/>
        <v>15.189528749993769</v>
      </c>
      <c r="L2265" s="5">
        <f t="shared" si="212"/>
        <v>364.54868999985047</v>
      </c>
      <c r="M2265" s="5">
        <v>24</v>
      </c>
      <c r="N2265" t="str">
        <f t="shared" si="213"/>
        <v>Prazo SLA não atendido</v>
      </c>
      <c r="O2265" s="19">
        <f t="shared" si="214"/>
        <v>15.189528749993769</v>
      </c>
      <c r="P2265" t="str">
        <f t="shared" si="215"/>
        <v>Muito Acima do SLA</v>
      </c>
    </row>
    <row r="2266" spans="1:16" hidden="1" x14ac:dyDescent="0.3">
      <c r="A2266" s="1" t="s">
        <v>5252</v>
      </c>
      <c r="B2266" t="s">
        <v>5253</v>
      </c>
      <c r="C2266" t="s">
        <v>4098</v>
      </c>
      <c r="D2266" t="s">
        <v>68</v>
      </c>
      <c r="F2266" s="3">
        <v>44789.532212696759</v>
      </c>
      <c r="G2266" s="2">
        <v>44789.532212696759</v>
      </c>
      <c r="H2266" s="3">
        <v>44804.722722164355</v>
      </c>
      <c r="I2266" s="2">
        <v>44804.722722164355</v>
      </c>
      <c r="J2266" s="5">
        <f t="shared" si="210"/>
        <v>15.190509467596712</v>
      </c>
      <c r="K2266" s="12">
        <f t="shared" si="211"/>
        <v>15.190509467596712</v>
      </c>
      <c r="L2266" s="5">
        <f t="shared" si="212"/>
        <v>364.57222722232109</v>
      </c>
      <c r="M2266" s="5">
        <v>24</v>
      </c>
      <c r="N2266" t="str">
        <f t="shared" si="213"/>
        <v>Prazo SLA não atendido</v>
      </c>
      <c r="O2266" s="19">
        <f t="shared" si="214"/>
        <v>15.190509467596712</v>
      </c>
      <c r="P2266" t="str">
        <f t="shared" si="215"/>
        <v>Muito Acima do SLA</v>
      </c>
    </row>
    <row r="2267" spans="1:16" hidden="1" x14ac:dyDescent="0.3">
      <c r="A2267" s="1" t="s">
        <v>5256</v>
      </c>
      <c r="B2267" t="s">
        <v>5257</v>
      </c>
      <c r="C2267" t="s">
        <v>4098</v>
      </c>
      <c r="D2267" t="s">
        <v>68</v>
      </c>
      <c r="F2267" s="3">
        <v>44789.529839849536</v>
      </c>
      <c r="G2267" s="2">
        <v>44789.529839849536</v>
      </c>
      <c r="H2267" s="3">
        <v>44804.722400231483</v>
      </c>
      <c r="I2267" s="2">
        <v>44804.722400231483</v>
      </c>
      <c r="J2267" s="5">
        <f t="shared" si="210"/>
        <v>15.19256038194726</v>
      </c>
      <c r="K2267" s="12">
        <f t="shared" si="211"/>
        <v>15.19256038194726</v>
      </c>
      <c r="L2267" s="5">
        <f t="shared" si="212"/>
        <v>364.62144916673424</v>
      </c>
      <c r="M2267" s="5">
        <v>24</v>
      </c>
      <c r="N2267" t="str">
        <f t="shared" si="213"/>
        <v>Prazo SLA não atendido</v>
      </c>
      <c r="O2267" s="19">
        <f t="shared" si="214"/>
        <v>15.19256038194726</v>
      </c>
      <c r="P2267" t="str">
        <f t="shared" si="215"/>
        <v>Muito Acima do SLA</v>
      </c>
    </row>
    <row r="2268" spans="1:16" hidden="1" x14ac:dyDescent="0.3">
      <c r="A2268" s="1" t="s">
        <v>5258</v>
      </c>
      <c r="B2268" t="s">
        <v>5259</v>
      </c>
      <c r="C2268" t="s">
        <v>4098</v>
      </c>
      <c r="D2268" t="s">
        <v>68</v>
      </c>
      <c r="F2268" s="3">
        <v>44789.528425034725</v>
      </c>
      <c r="G2268" s="2">
        <v>44789.528425034725</v>
      </c>
      <c r="H2268" s="3">
        <v>44804.722876435182</v>
      </c>
      <c r="I2268" s="2">
        <v>44804.722876435182</v>
      </c>
      <c r="J2268" s="5">
        <f t="shared" si="210"/>
        <v>15.194451400457183</v>
      </c>
      <c r="K2268" s="12">
        <f t="shared" si="211"/>
        <v>15.194451400457183</v>
      </c>
      <c r="L2268" s="5">
        <f t="shared" si="212"/>
        <v>364.66683361097239</v>
      </c>
      <c r="M2268" s="5">
        <v>24</v>
      </c>
      <c r="N2268" t="str">
        <f t="shared" si="213"/>
        <v>Prazo SLA não atendido</v>
      </c>
      <c r="O2268" s="19">
        <f t="shared" si="214"/>
        <v>15.194451400457183</v>
      </c>
      <c r="P2268" t="str">
        <f t="shared" si="215"/>
        <v>Muito Acima do SLA</v>
      </c>
    </row>
    <row r="2269" spans="1:16" hidden="1" x14ac:dyDescent="0.3">
      <c r="A2269" s="1" t="s">
        <v>5260</v>
      </c>
      <c r="B2269" t="s">
        <v>5261</v>
      </c>
      <c r="C2269" t="s">
        <v>4098</v>
      </c>
      <c r="D2269" t="s">
        <v>68</v>
      </c>
      <c r="F2269" s="3">
        <v>44789.526675416666</v>
      </c>
      <c r="G2269" s="2">
        <v>44789.526675416666</v>
      </c>
      <c r="H2269" s="3">
        <v>44804.723009386573</v>
      </c>
      <c r="I2269" s="2">
        <v>44804.723009386573</v>
      </c>
      <c r="J2269" s="5">
        <f t="shared" si="210"/>
        <v>15.196333969906846</v>
      </c>
      <c r="K2269" s="12">
        <f t="shared" si="211"/>
        <v>15.196333969906846</v>
      </c>
      <c r="L2269" s="5">
        <f t="shared" si="212"/>
        <v>364.71201527776429</v>
      </c>
      <c r="M2269" s="5">
        <v>24</v>
      </c>
      <c r="N2269" t="str">
        <f t="shared" si="213"/>
        <v>Prazo SLA não atendido</v>
      </c>
      <c r="O2269" s="19">
        <f t="shared" si="214"/>
        <v>15.196333969906846</v>
      </c>
      <c r="P2269" t="str">
        <f t="shared" si="215"/>
        <v>Muito Acima do SLA</v>
      </c>
    </row>
    <row r="2270" spans="1:16" hidden="1" x14ac:dyDescent="0.3">
      <c r="A2270" s="1" t="s">
        <v>3698</v>
      </c>
      <c r="B2270" t="s">
        <v>3699</v>
      </c>
      <c r="C2270" t="s">
        <v>2110</v>
      </c>
      <c r="D2270" t="s">
        <v>17</v>
      </c>
      <c r="F2270" s="3">
        <v>44876.429072916668</v>
      </c>
      <c r="G2270" s="2">
        <v>44876.429072916668</v>
      </c>
      <c r="H2270" s="3">
        <v>44886.58227190972</v>
      </c>
      <c r="I2270" s="2">
        <v>44886.58227190972</v>
      </c>
      <c r="J2270" s="5">
        <f t="shared" si="210"/>
        <v>10.153198993051774</v>
      </c>
      <c r="K2270" s="12">
        <f t="shared" si="211"/>
        <v>10.153198993051774</v>
      </c>
      <c r="L2270" s="5">
        <f t="shared" si="212"/>
        <v>243.67677583324257</v>
      </c>
      <c r="M2270" s="5">
        <v>16</v>
      </c>
      <c r="N2270" t="str">
        <f t="shared" si="213"/>
        <v>Prazo SLA não atendido</v>
      </c>
      <c r="O2270" s="19">
        <f t="shared" si="214"/>
        <v>15.229798489577661</v>
      </c>
      <c r="P2270" t="str">
        <f t="shared" si="215"/>
        <v>Muito Acima do SLA</v>
      </c>
    </row>
    <row r="2271" spans="1:16" hidden="1" x14ac:dyDescent="0.3">
      <c r="A2271" s="1" t="s">
        <v>1744</v>
      </c>
      <c r="B2271" t="s">
        <v>1745</v>
      </c>
      <c r="C2271" t="s">
        <v>16</v>
      </c>
      <c r="D2271" t="s">
        <v>9</v>
      </c>
      <c r="F2271" s="3">
        <v>44995.78130347222</v>
      </c>
      <c r="G2271" s="2">
        <v>44995.78130347222</v>
      </c>
      <c r="H2271" s="3">
        <v>45072.436449317131</v>
      </c>
      <c r="I2271" s="2">
        <v>45072.436449317131</v>
      </c>
      <c r="J2271" s="5">
        <f t="shared" si="210"/>
        <v>76.655145844910294</v>
      </c>
      <c r="K2271" s="12">
        <f t="shared" si="211"/>
        <v>76.655145844910294</v>
      </c>
      <c r="L2271" s="5">
        <f t="shared" si="212"/>
        <v>1839.7235002778471</v>
      </c>
      <c r="M2271" s="5">
        <v>120</v>
      </c>
      <c r="N2271" t="str">
        <f t="shared" si="213"/>
        <v>Prazo SLA não atendido</v>
      </c>
      <c r="O2271" s="19">
        <f t="shared" si="214"/>
        <v>15.331029168982059</v>
      </c>
      <c r="P2271" t="str">
        <f t="shared" si="215"/>
        <v>Muito Acima do SLA</v>
      </c>
    </row>
    <row r="2272" spans="1:16" hidden="1" x14ac:dyDescent="0.3">
      <c r="A2272" s="1" t="s">
        <v>3969</v>
      </c>
      <c r="B2272" t="s">
        <v>3970</v>
      </c>
      <c r="C2272" t="s">
        <v>8</v>
      </c>
      <c r="D2272" t="s">
        <v>9</v>
      </c>
      <c r="F2272" s="3">
        <v>44861.607464583336</v>
      </c>
      <c r="G2272" s="2">
        <v>44861.607464583336</v>
      </c>
      <c r="H2272" s="3">
        <v>44939.910618182868</v>
      </c>
      <c r="I2272" s="2">
        <v>44939.910618182868</v>
      </c>
      <c r="J2272" s="5">
        <f t="shared" si="210"/>
        <v>78.303153599532379</v>
      </c>
      <c r="K2272" s="12">
        <f t="shared" si="211"/>
        <v>78.303153599532379</v>
      </c>
      <c r="L2272" s="5">
        <f t="shared" si="212"/>
        <v>1879.2756863887771</v>
      </c>
      <c r="M2272" s="5">
        <v>120</v>
      </c>
      <c r="N2272" t="str">
        <f t="shared" si="213"/>
        <v>Prazo SLA não atendido</v>
      </c>
      <c r="O2272" s="19">
        <f t="shared" si="214"/>
        <v>15.660630719906475</v>
      </c>
      <c r="P2272" t="str">
        <f t="shared" si="215"/>
        <v>Muito Acima do SLA</v>
      </c>
    </row>
    <row r="2273" spans="1:16" hidden="1" x14ac:dyDescent="0.3">
      <c r="A2273" s="1" t="s">
        <v>3971</v>
      </c>
      <c r="B2273" t="s">
        <v>3972</v>
      </c>
      <c r="C2273" t="s">
        <v>8</v>
      </c>
      <c r="D2273" t="s">
        <v>9</v>
      </c>
      <c r="F2273" s="3">
        <v>44861.603884976852</v>
      </c>
      <c r="G2273" s="2">
        <v>44861.603884976852</v>
      </c>
      <c r="H2273" s="3">
        <v>44939.911081099533</v>
      </c>
      <c r="I2273" s="2">
        <v>44939.911081099533</v>
      </c>
      <c r="J2273" s="5">
        <f t="shared" si="210"/>
        <v>78.307196122681489</v>
      </c>
      <c r="K2273" s="12">
        <f t="shared" si="211"/>
        <v>78.307196122681489</v>
      </c>
      <c r="L2273" s="5">
        <f t="shared" si="212"/>
        <v>1879.3727069443557</v>
      </c>
      <c r="M2273" s="5">
        <v>120</v>
      </c>
      <c r="N2273" t="str">
        <f t="shared" si="213"/>
        <v>Prazo SLA não atendido</v>
      </c>
      <c r="O2273" s="19">
        <f t="shared" si="214"/>
        <v>15.661439224536299</v>
      </c>
      <c r="P2273" t="str">
        <f t="shared" si="215"/>
        <v>Muito Acima do SLA</v>
      </c>
    </row>
    <row r="2274" spans="1:16" hidden="1" x14ac:dyDescent="0.3">
      <c r="A2274" s="1" t="s">
        <v>867</v>
      </c>
      <c r="B2274" t="s">
        <v>868</v>
      </c>
      <c r="C2274" t="s">
        <v>16</v>
      </c>
      <c r="D2274" t="s">
        <v>17</v>
      </c>
      <c r="F2274" s="3">
        <v>45043.743945277776</v>
      </c>
      <c r="G2274" s="2">
        <v>45043.743945277776</v>
      </c>
      <c r="H2274" s="3">
        <v>45054.451447037034</v>
      </c>
      <c r="I2274" s="2">
        <v>45054.451447037034</v>
      </c>
      <c r="J2274" s="5">
        <f t="shared" si="210"/>
        <v>10.707501759257866</v>
      </c>
      <c r="K2274" s="12">
        <f t="shared" si="211"/>
        <v>10.707501759257866</v>
      </c>
      <c r="L2274" s="5">
        <f t="shared" si="212"/>
        <v>256.98004222218879</v>
      </c>
      <c r="M2274" s="5">
        <v>16</v>
      </c>
      <c r="N2274" t="str">
        <f t="shared" si="213"/>
        <v>Prazo SLA não atendido</v>
      </c>
      <c r="O2274" s="19">
        <f t="shared" si="214"/>
        <v>16.061252638886799</v>
      </c>
      <c r="P2274" t="str">
        <f t="shared" si="215"/>
        <v>Muito Acima do SLA</v>
      </c>
    </row>
    <row r="2275" spans="1:16" hidden="1" x14ac:dyDescent="0.3">
      <c r="A2275" s="1" t="s">
        <v>562</v>
      </c>
      <c r="B2275" t="s">
        <v>563</v>
      </c>
      <c r="C2275" t="s">
        <v>26</v>
      </c>
      <c r="D2275" t="s">
        <v>17</v>
      </c>
      <c r="F2275" s="3">
        <v>45065.685180335648</v>
      </c>
      <c r="G2275" s="2">
        <v>45065.685180335648</v>
      </c>
      <c r="H2275" s="3">
        <v>45076.39345826389</v>
      </c>
      <c r="I2275" s="2">
        <v>45076.39345826389</v>
      </c>
      <c r="J2275" s="5">
        <f t="shared" si="210"/>
        <v>10.708277928242751</v>
      </c>
      <c r="K2275" s="12">
        <f t="shared" si="211"/>
        <v>10.708277928242751</v>
      </c>
      <c r="L2275" s="5">
        <f t="shared" si="212"/>
        <v>256.99867027782602</v>
      </c>
      <c r="M2275" s="5">
        <v>16</v>
      </c>
      <c r="N2275" t="str">
        <f t="shared" si="213"/>
        <v>Prazo SLA não atendido</v>
      </c>
      <c r="O2275" s="19">
        <f t="shared" si="214"/>
        <v>16.062416892364126</v>
      </c>
      <c r="P2275" t="str">
        <f t="shared" si="215"/>
        <v>Muito Acima do SLA</v>
      </c>
    </row>
    <row r="2276" spans="1:16" hidden="1" x14ac:dyDescent="0.3">
      <c r="A2276" s="1" t="s">
        <v>5862</v>
      </c>
      <c r="B2276" t="s">
        <v>5863</v>
      </c>
      <c r="C2276" t="s">
        <v>255</v>
      </c>
      <c r="D2276" t="s">
        <v>43</v>
      </c>
      <c r="F2276" s="3">
        <v>44757.718281782407</v>
      </c>
      <c r="G2276" s="2">
        <v>44757.718281782407</v>
      </c>
      <c r="H2276" s="3">
        <v>44768.457130844909</v>
      </c>
      <c r="I2276" s="2">
        <v>44768.457130844909</v>
      </c>
      <c r="J2276" s="5">
        <f t="shared" si="210"/>
        <v>10.738849062501686</v>
      </c>
      <c r="K2276" s="12">
        <f t="shared" si="211"/>
        <v>10.738849062501686</v>
      </c>
      <c r="L2276" s="5">
        <f t="shared" si="212"/>
        <v>257.73237750004046</v>
      </c>
      <c r="M2276" s="5">
        <v>16</v>
      </c>
      <c r="N2276" t="str">
        <f t="shared" si="213"/>
        <v>Prazo SLA não atendido</v>
      </c>
      <c r="O2276" s="19">
        <f t="shared" si="214"/>
        <v>16.108273593752529</v>
      </c>
      <c r="P2276" t="str">
        <f t="shared" si="215"/>
        <v>Muito Acima do SLA</v>
      </c>
    </row>
    <row r="2277" spans="1:16" hidden="1" x14ac:dyDescent="0.3">
      <c r="A2277" s="1" t="s">
        <v>4994</v>
      </c>
      <c r="B2277" t="s">
        <v>4995</v>
      </c>
      <c r="C2277" t="s">
        <v>22</v>
      </c>
      <c r="D2277" t="s">
        <v>23</v>
      </c>
      <c r="F2277" s="3">
        <v>44803.898321550929</v>
      </c>
      <c r="G2277" s="2">
        <v>44803.898321550929</v>
      </c>
      <c r="H2277" s="3">
        <v>44924.824319131942</v>
      </c>
      <c r="I2277" s="2">
        <v>44924.824319131942</v>
      </c>
      <c r="J2277" s="5">
        <f t="shared" si="210"/>
        <v>120.92599758101278</v>
      </c>
      <c r="K2277" s="12">
        <f t="shared" si="211"/>
        <v>120.92599758101278</v>
      </c>
      <c r="L2277" s="5">
        <f t="shared" si="212"/>
        <v>2902.2239419443067</v>
      </c>
      <c r="M2277" s="5">
        <v>180</v>
      </c>
      <c r="N2277" t="str">
        <f t="shared" si="213"/>
        <v>Prazo SLA não atendido</v>
      </c>
      <c r="O2277" s="19">
        <f t="shared" si="214"/>
        <v>16.123466344135036</v>
      </c>
      <c r="P2277" t="str">
        <f t="shared" si="215"/>
        <v>Muito Acima do SLA</v>
      </c>
    </row>
    <row r="2278" spans="1:16" hidden="1" x14ac:dyDescent="0.3">
      <c r="A2278" s="1" t="s">
        <v>4088</v>
      </c>
      <c r="B2278" t="s">
        <v>4089</v>
      </c>
      <c r="C2278" t="s">
        <v>16</v>
      </c>
      <c r="D2278" t="s">
        <v>17</v>
      </c>
      <c r="F2278" s="3">
        <v>44858.662696817133</v>
      </c>
      <c r="G2278" s="2">
        <v>44858.662696817133</v>
      </c>
      <c r="H2278" s="3">
        <v>44869.412901782409</v>
      </c>
      <c r="I2278" s="2">
        <v>44869.412901782409</v>
      </c>
      <c r="J2278" s="5">
        <f t="shared" si="210"/>
        <v>10.750204965275771</v>
      </c>
      <c r="K2278" s="12">
        <f t="shared" si="211"/>
        <v>10.750204965275771</v>
      </c>
      <c r="L2278" s="5">
        <f t="shared" si="212"/>
        <v>258.00491916661849</v>
      </c>
      <c r="M2278" s="5">
        <v>16</v>
      </c>
      <c r="N2278" t="str">
        <f t="shared" si="213"/>
        <v>Prazo SLA não atendido</v>
      </c>
      <c r="O2278" s="19">
        <f t="shared" si="214"/>
        <v>16.125307447913656</v>
      </c>
      <c r="P2278" t="str">
        <f t="shared" si="215"/>
        <v>Muito Acima do SLA</v>
      </c>
    </row>
    <row r="2279" spans="1:16" hidden="1" x14ac:dyDescent="0.3">
      <c r="A2279" s="1" t="s">
        <v>566</v>
      </c>
      <c r="B2279" t="s">
        <v>565</v>
      </c>
      <c r="C2279" t="s">
        <v>26</v>
      </c>
      <c r="D2279" t="s">
        <v>17</v>
      </c>
      <c r="F2279" s="3">
        <v>45065.627646354165</v>
      </c>
      <c r="G2279" s="2">
        <v>45065.627646354165</v>
      </c>
      <c r="H2279" s="3">
        <v>45076.387600289352</v>
      </c>
      <c r="I2279" s="2">
        <v>45076.387600289352</v>
      </c>
      <c r="J2279" s="5">
        <f t="shared" si="210"/>
        <v>10.759953935186786</v>
      </c>
      <c r="K2279" s="12">
        <f t="shared" si="211"/>
        <v>10.759953935186786</v>
      </c>
      <c r="L2279" s="5">
        <f t="shared" si="212"/>
        <v>258.23889444448287</v>
      </c>
      <c r="M2279" s="5">
        <v>16</v>
      </c>
      <c r="N2279" t="str">
        <f t="shared" si="213"/>
        <v>Prazo SLA não atendido</v>
      </c>
      <c r="O2279" s="19">
        <f t="shared" si="214"/>
        <v>16.139930902780179</v>
      </c>
      <c r="P2279" t="str">
        <f t="shared" si="215"/>
        <v>Muito Acima do SLA</v>
      </c>
    </row>
    <row r="2280" spans="1:16" hidden="1" x14ac:dyDescent="0.3">
      <c r="A2280" s="1" t="s">
        <v>3316</v>
      </c>
      <c r="B2280" t="s">
        <v>3317</v>
      </c>
      <c r="C2280" t="s">
        <v>1810</v>
      </c>
      <c r="D2280" t="s">
        <v>23</v>
      </c>
      <c r="F2280" s="3">
        <v>44900.652226099533</v>
      </c>
      <c r="G2280" s="2">
        <v>44900.652226099533</v>
      </c>
      <c r="H2280" s="3">
        <v>45021.865734317129</v>
      </c>
      <c r="I2280" s="2">
        <v>45021.865734317129</v>
      </c>
      <c r="J2280" s="5">
        <f t="shared" si="210"/>
        <v>121.21350821759552</v>
      </c>
      <c r="K2280" s="12">
        <f t="shared" si="211"/>
        <v>121.21350821759552</v>
      </c>
      <c r="L2280" s="5">
        <f t="shared" si="212"/>
        <v>2909.1241972222924</v>
      </c>
      <c r="M2280" s="5">
        <v>180</v>
      </c>
      <c r="N2280" t="str">
        <f t="shared" si="213"/>
        <v>Prazo SLA não atendido</v>
      </c>
      <c r="O2280" s="19">
        <f t="shared" si="214"/>
        <v>16.161801095679401</v>
      </c>
      <c r="P2280" t="str">
        <f t="shared" si="215"/>
        <v>Muito Acima do SLA</v>
      </c>
    </row>
    <row r="2281" spans="1:16" hidden="1" x14ac:dyDescent="0.3">
      <c r="A2281" s="1" t="s">
        <v>4623</v>
      </c>
      <c r="B2281" t="s">
        <v>4624</v>
      </c>
      <c r="C2281" t="s">
        <v>109</v>
      </c>
      <c r="D2281" t="s">
        <v>9</v>
      </c>
      <c r="F2281" s="3">
        <v>44826.560371539352</v>
      </c>
      <c r="G2281" s="2">
        <v>44826.560371539352</v>
      </c>
      <c r="H2281" s="3">
        <v>44907.442519004631</v>
      </c>
      <c r="I2281" s="2">
        <v>44907.442519004631</v>
      </c>
      <c r="J2281" s="5">
        <f t="shared" si="210"/>
        <v>80.882147465279559</v>
      </c>
      <c r="K2281" s="12">
        <f t="shared" si="211"/>
        <v>80.882147465279559</v>
      </c>
      <c r="L2281" s="5">
        <f t="shared" si="212"/>
        <v>1941.1715391667094</v>
      </c>
      <c r="M2281" s="5">
        <v>120</v>
      </c>
      <c r="N2281" t="str">
        <f t="shared" si="213"/>
        <v>Prazo SLA não atendido</v>
      </c>
      <c r="O2281" s="19">
        <f t="shared" si="214"/>
        <v>16.176429493055913</v>
      </c>
      <c r="P2281" t="str">
        <f t="shared" si="215"/>
        <v>Muito Acima do SLA</v>
      </c>
    </row>
    <row r="2282" spans="1:16" hidden="1" x14ac:dyDescent="0.3">
      <c r="A2282" s="1" t="s">
        <v>5966</v>
      </c>
      <c r="B2282" t="s">
        <v>5967</v>
      </c>
      <c r="C2282" t="s">
        <v>109</v>
      </c>
      <c r="D2282" t="s">
        <v>17</v>
      </c>
      <c r="F2282" s="3">
        <v>44750.668145162039</v>
      </c>
      <c r="G2282" s="2">
        <v>44750.668145162039</v>
      </c>
      <c r="H2282" s="3">
        <v>44761.476413217591</v>
      </c>
      <c r="I2282" s="2">
        <v>44761.476413217591</v>
      </c>
      <c r="J2282" s="5">
        <f t="shared" si="210"/>
        <v>10.808268055552617</v>
      </c>
      <c r="K2282" s="12">
        <f t="shared" si="211"/>
        <v>10.808268055552617</v>
      </c>
      <c r="L2282" s="5">
        <f t="shared" si="212"/>
        <v>259.3984333332628</v>
      </c>
      <c r="M2282" s="5">
        <v>16</v>
      </c>
      <c r="N2282" t="str">
        <f t="shared" si="213"/>
        <v>Prazo SLA não atendido</v>
      </c>
      <c r="O2282" s="19">
        <f t="shared" si="214"/>
        <v>16.212402083328925</v>
      </c>
      <c r="P2282" t="str">
        <f t="shared" si="215"/>
        <v>Muito Acima do SLA</v>
      </c>
    </row>
    <row r="2283" spans="1:16" hidden="1" x14ac:dyDescent="0.3">
      <c r="A2283" s="1" t="s">
        <v>3542</v>
      </c>
      <c r="B2283" t="s">
        <v>3543</v>
      </c>
      <c r="C2283" t="s">
        <v>12</v>
      </c>
      <c r="D2283" t="s">
        <v>912</v>
      </c>
      <c r="F2283" s="3">
        <v>44888.640531712961</v>
      </c>
      <c r="G2283" s="2">
        <v>44888.640531712961</v>
      </c>
      <c r="H2283" s="3">
        <v>44915.69889806713</v>
      </c>
      <c r="I2283" s="2">
        <v>44915.69889806713</v>
      </c>
      <c r="J2283" s="5">
        <f t="shared" si="210"/>
        <v>27.058366354169266</v>
      </c>
      <c r="K2283" s="12">
        <f t="shared" si="211"/>
        <v>27.058366354169266</v>
      </c>
      <c r="L2283" s="5">
        <f t="shared" si="212"/>
        <v>649.40079250006238</v>
      </c>
      <c r="M2283" s="5">
        <v>40</v>
      </c>
      <c r="N2283" t="str">
        <f t="shared" si="213"/>
        <v>Prazo SLA não atendido</v>
      </c>
      <c r="O2283" s="19">
        <f t="shared" si="214"/>
        <v>16.235019812501559</v>
      </c>
      <c r="P2283" t="str">
        <f t="shared" si="215"/>
        <v>Muito Acima do SLA</v>
      </c>
    </row>
    <row r="2284" spans="1:16" hidden="1" x14ac:dyDescent="0.3">
      <c r="A2284" s="1" t="s">
        <v>2007</v>
      </c>
      <c r="B2284" t="s">
        <v>2008</v>
      </c>
      <c r="C2284" t="s">
        <v>1005</v>
      </c>
      <c r="D2284" t="s">
        <v>23</v>
      </c>
      <c r="F2284" s="3">
        <v>44981.739274027779</v>
      </c>
      <c r="G2284" s="2">
        <v>44981.739274027779</v>
      </c>
      <c r="H2284" s="3">
        <v>45103.708149166669</v>
      </c>
      <c r="I2284" s="2">
        <v>45103.708149166669</v>
      </c>
      <c r="J2284" s="5">
        <f t="shared" si="210"/>
        <v>121.96887513888942</v>
      </c>
      <c r="K2284" s="12">
        <f t="shared" si="211"/>
        <v>121.96887513888942</v>
      </c>
      <c r="L2284" s="5">
        <f t="shared" si="212"/>
        <v>2927.253003333346</v>
      </c>
      <c r="M2284" s="5">
        <v>180</v>
      </c>
      <c r="N2284" t="str">
        <f t="shared" si="213"/>
        <v>Prazo SLA não atendido</v>
      </c>
      <c r="O2284" s="19">
        <f t="shared" si="214"/>
        <v>16.262516685185254</v>
      </c>
      <c r="P2284" t="str">
        <f t="shared" si="215"/>
        <v>Muito Acima do SLA</v>
      </c>
    </row>
    <row r="2285" spans="1:16" hidden="1" x14ac:dyDescent="0.3">
      <c r="A2285" s="1" t="s">
        <v>5860</v>
      </c>
      <c r="B2285" t="s">
        <v>5861</v>
      </c>
      <c r="C2285" t="s">
        <v>16</v>
      </c>
      <c r="D2285" t="s">
        <v>43</v>
      </c>
      <c r="F2285" s="3">
        <v>44757.720742881946</v>
      </c>
      <c r="G2285" s="2">
        <v>44757.720742881946</v>
      </c>
      <c r="H2285" s="3">
        <v>44768.585819456021</v>
      </c>
      <c r="I2285" s="2">
        <v>44768.585819456021</v>
      </c>
      <c r="J2285" s="5">
        <f t="shared" si="210"/>
        <v>10.865076574074919</v>
      </c>
      <c r="K2285" s="12">
        <f t="shared" si="211"/>
        <v>10.865076574074919</v>
      </c>
      <c r="L2285" s="5">
        <f t="shared" si="212"/>
        <v>260.76183777779806</v>
      </c>
      <c r="M2285" s="5">
        <v>16</v>
      </c>
      <c r="N2285" t="str">
        <f t="shared" si="213"/>
        <v>Prazo SLA não atendido</v>
      </c>
      <c r="O2285" s="19">
        <f t="shared" si="214"/>
        <v>16.297614861112379</v>
      </c>
      <c r="P2285" t="str">
        <f t="shared" si="215"/>
        <v>Muito Acima do SLA</v>
      </c>
    </row>
    <row r="2286" spans="1:16" hidden="1" x14ac:dyDescent="0.3">
      <c r="A2286" s="1" t="s">
        <v>4382</v>
      </c>
      <c r="B2286" t="s">
        <v>4383</v>
      </c>
      <c r="C2286" t="s">
        <v>16</v>
      </c>
      <c r="D2286" t="s">
        <v>13</v>
      </c>
      <c r="F2286" s="3">
        <v>44841.489371331016</v>
      </c>
      <c r="G2286" s="2">
        <v>44841.489371331016</v>
      </c>
      <c r="H2286" s="3">
        <v>44868.699189907406</v>
      </c>
      <c r="I2286" s="2">
        <v>44868.699189907406</v>
      </c>
      <c r="J2286" s="5">
        <f t="shared" si="210"/>
        <v>27.209818576389807</v>
      </c>
      <c r="K2286" s="12">
        <f t="shared" si="211"/>
        <v>27.209818576389807</v>
      </c>
      <c r="L2286" s="5">
        <f t="shared" si="212"/>
        <v>653.03564583335537</v>
      </c>
      <c r="M2286" s="5">
        <v>40</v>
      </c>
      <c r="N2286" t="str">
        <f t="shared" si="213"/>
        <v>Prazo SLA não atendido</v>
      </c>
      <c r="O2286" s="19">
        <f t="shared" si="214"/>
        <v>16.325891145833886</v>
      </c>
      <c r="P2286" t="str">
        <f t="shared" si="215"/>
        <v>Muito Acima do SLA</v>
      </c>
    </row>
    <row r="2287" spans="1:16" hidden="1" x14ac:dyDescent="0.3">
      <c r="A2287" s="1" t="s">
        <v>4853</v>
      </c>
      <c r="B2287" t="s">
        <v>541</v>
      </c>
      <c r="C2287" t="s">
        <v>4047</v>
      </c>
      <c r="D2287" t="s">
        <v>17</v>
      </c>
      <c r="F2287" s="3">
        <v>44813.739380486113</v>
      </c>
      <c r="G2287" s="2">
        <v>44813.739380486113</v>
      </c>
      <c r="H2287" s="3">
        <v>44824.656828819447</v>
      </c>
      <c r="I2287" s="2">
        <v>44824.656828819447</v>
      </c>
      <c r="J2287" s="5">
        <f t="shared" si="210"/>
        <v>10.917448333333596</v>
      </c>
      <c r="K2287" s="12">
        <f t="shared" si="211"/>
        <v>10.917448333333596</v>
      </c>
      <c r="L2287" s="5">
        <f t="shared" si="212"/>
        <v>262.0187600000063</v>
      </c>
      <c r="M2287" s="5">
        <v>16</v>
      </c>
      <c r="N2287" t="str">
        <f t="shared" si="213"/>
        <v>Prazo SLA não atendido</v>
      </c>
      <c r="O2287" s="19">
        <f t="shared" si="214"/>
        <v>16.376172500000393</v>
      </c>
      <c r="P2287" t="str">
        <f t="shared" si="215"/>
        <v>Muito Acima do SLA</v>
      </c>
    </row>
    <row r="2288" spans="1:16" hidden="1" x14ac:dyDescent="0.3">
      <c r="A2288" s="1" t="s">
        <v>3172</v>
      </c>
      <c r="B2288" t="s">
        <v>3173</v>
      </c>
      <c r="C2288" t="s">
        <v>2199</v>
      </c>
      <c r="D2288" t="s">
        <v>23</v>
      </c>
      <c r="F2288" s="3">
        <v>44907.858031354168</v>
      </c>
      <c r="G2288" s="2">
        <v>44907.858031354168</v>
      </c>
      <c r="H2288" s="3">
        <v>45030.69149621528</v>
      </c>
      <c r="I2288" s="2">
        <v>45030.69149621528</v>
      </c>
      <c r="J2288" s="5">
        <f t="shared" si="210"/>
        <v>122.83346486111259</v>
      </c>
      <c r="K2288" s="12">
        <f t="shared" si="211"/>
        <v>122.83346486111259</v>
      </c>
      <c r="L2288" s="5">
        <f t="shared" si="212"/>
        <v>2948.0031566667021</v>
      </c>
      <c r="M2288" s="5">
        <v>180</v>
      </c>
      <c r="N2288" t="str">
        <f t="shared" si="213"/>
        <v>Prazo SLA não atendido</v>
      </c>
      <c r="O2288" s="19">
        <f t="shared" si="214"/>
        <v>16.37779531481501</v>
      </c>
      <c r="P2288" t="str">
        <f t="shared" si="215"/>
        <v>Muito Acima do SLA</v>
      </c>
    </row>
    <row r="2289" spans="1:16" hidden="1" x14ac:dyDescent="0.3">
      <c r="A2289" s="1" t="s">
        <v>1622</v>
      </c>
      <c r="B2289" t="s">
        <v>1623</v>
      </c>
      <c r="C2289" t="s">
        <v>16</v>
      </c>
      <c r="D2289" t="s">
        <v>17</v>
      </c>
      <c r="F2289" s="3">
        <v>45001.733592106481</v>
      </c>
      <c r="G2289" s="2">
        <v>45001.733592106481</v>
      </c>
      <c r="H2289" s="3">
        <v>45012.67690726852</v>
      </c>
      <c r="I2289" s="2">
        <v>45012.67690726852</v>
      </c>
      <c r="J2289" s="5">
        <f t="shared" si="210"/>
        <v>10.943315162039653</v>
      </c>
      <c r="K2289" s="12">
        <f t="shared" si="211"/>
        <v>10.943315162039653</v>
      </c>
      <c r="L2289" s="5">
        <f t="shared" si="212"/>
        <v>262.63956388895167</v>
      </c>
      <c r="M2289" s="5">
        <v>16</v>
      </c>
      <c r="N2289" t="str">
        <f t="shared" si="213"/>
        <v>Prazo SLA não atendido</v>
      </c>
      <c r="O2289" s="19">
        <f t="shared" si="214"/>
        <v>16.414972743059479</v>
      </c>
      <c r="P2289" t="str">
        <f t="shared" si="215"/>
        <v>Muito Acima do SLA</v>
      </c>
    </row>
    <row r="2290" spans="1:16" hidden="1" x14ac:dyDescent="0.3">
      <c r="A2290" s="1" t="s">
        <v>1940</v>
      </c>
      <c r="B2290" t="s">
        <v>1941</v>
      </c>
      <c r="C2290" t="s">
        <v>26</v>
      </c>
      <c r="D2290" t="s">
        <v>9</v>
      </c>
      <c r="F2290" s="3">
        <v>44986.486231053241</v>
      </c>
      <c r="G2290" s="2">
        <v>44986.486231053241</v>
      </c>
      <c r="H2290" s="3">
        <v>45068.571894340275</v>
      </c>
      <c r="I2290" s="2">
        <v>45068.571894340275</v>
      </c>
      <c r="J2290" s="5">
        <f t="shared" si="210"/>
        <v>82.085663287034549</v>
      </c>
      <c r="K2290" s="12">
        <f t="shared" si="211"/>
        <v>82.085663287034549</v>
      </c>
      <c r="L2290" s="5">
        <f t="shared" si="212"/>
        <v>1970.0559188888292</v>
      </c>
      <c r="M2290" s="5">
        <v>120</v>
      </c>
      <c r="N2290" t="str">
        <f t="shared" si="213"/>
        <v>Prazo SLA não atendido</v>
      </c>
      <c r="O2290" s="19">
        <f t="shared" si="214"/>
        <v>16.41713265740691</v>
      </c>
      <c r="P2290" t="str">
        <f t="shared" si="215"/>
        <v>Muito Acima do SLA</v>
      </c>
    </row>
    <row r="2291" spans="1:16" hidden="1" x14ac:dyDescent="0.3">
      <c r="A2291" s="1" t="s">
        <v>1624</v>
      </c>
      <c r="B2291" t="s">
        <v>1625</v>
      </c>
      <c r="C2291" t="s">
        <v>26</v>
      </c>
      <c r="D2291" t="s">
        <v>17</v>
      </c>
      <c r="F2291" s="3">
        <v>45001.732098842593</v>
      </c>
      <c r="G2291" s="2">
        <v>45001.732098842593</v>
      </c>
      <c r="H2291" s="3">
        <v>45012.679133807869</v>
      </c>
      <c r="I2291" s="2">
        <v>45012.679133807869</v>
      </c>
      <c r="J2291" s="5">
        <f t="shared" si="210"/>
        <v>10.947034965276544</v>
      </c>
      <c r="K2291" s="12">
        <f t="shared" si="211"/>
        <v>10.947034965276544</v>
      </c>
      <c r="L2291" s="5">
        <f t="shared" si="212"/>
        <v>262.72883916663704</v>
      </c>
      <c r="M2291" s="5">
        <v>16</v>
      </c>
      <c r="N2291" t="str">
        <f t="shared" si="213"/>
        <v>Prazo SLA não atendido</v>
      </c>
      <c r="O2291" s="19">
        <f t="shared" si="214"/>
        <v>16.420552447914815</v>
      </c>
      <c r="P2291" t="str">
        <f t="shared" si="215"/>
        <v>Muito Acima do SLA</v>
      </c>
    </row>
    <row r="2292" spans="1:16" hidden="1" x14ac:dyDescent="0.3">
      <c r="A2292" s="1" t="s">
        <v>654</v>
      </c>
      <c r="B2292" t="s">
        <v>655</v>
      </c>
      <c r="C2292" t="s">
        <v>109</v>
      </c>
      <c r="D2292" t="s">
        <v>17</v>
      </c>
      <c r="F2292" s="3">
        <v>45058.640260995373</v>
      </c>
      <c r="G2292" s="2">
        <v>45058.640260995373</v>
      </c>
      <c r="H2292" s="3">
        <v>45069.668391354164</v>
      </c>
      <c r="I2292" s="2">
        <v>45069.668391354164</v>
      </c>
      <c r="J2292" s="5">
        <f t="shared" si="210"/>
        <v>11.028130358790804</v>
      </c>
      <c r="K2292" s="12">
        <f t="shared" si="211"/>
        <v>11.028130358790804</v>
      </c>
      <c r="L2292" s="5">
        <f t="shared" si="212"/>
        <v>264.6751286109793</v>
      </c>
      <c r="M2292" s="5">
        <v>16</v>
      </c>
      <c r="N2292" t="str">
        <f t="shared" si="213"/>
        <v>Prazo SLA não atendido</v>
      </c>
      <c r="O2292" s="19">
        <f t="shared" si="214"/>
        <v>16.542195538186206</v>
      </c>
      <c r="P2292" t="str">
        <f t="shared" si="215"/>
        <v>Muito Acima do SLA</v>
      </c>
    </row>
    <row r="2293" spans="1:16" hidden="1" x14ac:dyDescent="0.3">
      <c r="A2293" s="1" t="s">
        <v>2523</v>
      </c>
      <c r="B2293" t="s">
        <v>2524</v>
      </c>
      <c r="C2293" t="s">
        <v>109</v>
      </c>
      <c r="D2293" t="s">
        <v>17</v>
      </c>
      <c r="F2293" s="3">
        <v>44949.392253692131</v>
      </c>
      <c r="G2293" s="2">
        <v>44949.392253692131</v>
      </c>
      <c r="H2293" s="3">
        <v>44960.508949687501</v>
      </c>
      <c r="I2293" s="2">
        <v>44960.508949687501</v>
      </c>
      <c r="J2293" s="5">
        <f t="shared" si="210"/>
        <v>11.11669599536981</v>
      </c>
      <c r="K2293" s="12">
        <f t="shared" si="211"/>
        <v>11.11669599536981</v>
      </c>
      <c r="L2293" s="5">
        <f t="shared" si="212"/>
        <v>266.80070388887543</v>
      </c>
      <c r="M2293" s="5">
        <v>16</v>
      </c>
      <c r="N2293" t="str">
        <f t="shared" si="213"/>
        <v>Prazo SLA não atendido</v>
      </c>
      <c r="O2293" s="19">
        <f t="shared" si="214"/>
        <v>16.675043993054715</v>
      </c>
      <c r="P2293" t="str">
        <f t="shared" si="215"/>
        <v>Muito Acima do SLA</v>
      </c>
    </row>
    <row r="2294" spans="1:16" hidden="1" x14ac:dyDescent="0.3">
      <c r="A2294" s="1" t="s">
        <v>1099</v>
      </c>
      <c r="B2294" t="s">
        <v>1100</v>
      </c>
      <c r="C2294" t="s">
        <v>26</v>
      </c>
      <c r="D2294" t="s">
        <v>13</v>
      </c>
      <c r="F2294" s="3">
        <v>45030.73276337963</v>
      </c>
      <c r="G2294" s="2">
        <v>45030.73276337963</v>
      </c>
      <c r="H2294" s="3">
        <v>45058.588964247683</v>
      </c>
      <c r="I2294" s="2">
        <v>45058.588964247683</v>
      </c>
      <c r="J2294" s="5">
        <f t="shared" si="210"/>
        <v>27.856200868052838</v>
      </c>
      <c r="K2294" s="12">
        <f t="shared" si="211"/>
        <v>27.856200868052838</v>
      </c>
      <c r="L2294" s="5">
        <f t="shared" si="212"/>
        <v>668.54882083326811</v>
      </c>
      <c r="M2294" s="5">
        <v>40</v>
      </c>
      <c r="N2294" t="str">
        <f t="shared" si="213"/>
        <v>Prazo SLA não atendido</v>
      </c>
      <c r="O2294" s="19">
        <f t="shared" si="214"/>
        <v>16.713720520831703</v>
      </c>
      <c r="P2294" t="str">
        <f t="shared" si="215"/>
        <v>Muito Acima do SLA</v>
      </c>
    </row>
    <row r="2295" spans="1:16" hidden="1" x14ac:dyDescent="0.3">
      <c r="A2295" s="1" t="s">
        <v>2782</v>
      </c>
      <c r="B2295" t="s">
        <v>2783</v>
      </c>
      <c r="C2295" t="s">
        <v>16</v>
      </c>
      <c r="D2295" t="s">
        <v>17</v>
      </c>
      <c r="F2295" s="3">
        <v>44931.490642986108</v>
      </c>
      <c r="G2295" s="2">
        <v>44931.490642986108</v>
      </c>
      <c r="H2295" s="3">
        <v>44942.661753020831</v>
      </c>
      <c r="I2295" s="2">
        <v>44942.661753020831</v>
      </c>
      <c r="J2295" s="5">
        <f t="shared" si="210"/>
        <v>11.171110034723824</v>
      </c>
      <c r="K2295" s="12">
        <f t="shared" si="211"/>
        <v>11.171110034723824</v>
      </c>
      <c r="L2295" s="5">
        <f t="shared" si="212"/>
        <v>268.10664083337178</v>
      </c>
      <c r="M2295" s="5">
        <v>16</v>
      </c>
      <c r="N2295" t="str">
        <f t="shared" si="213"/>
        <v>Prazo SLA não atendido</v>
      </c>
      <c r="O2295" s="19">
        <f t="shared" si="214"/>
        <v>16.756665052085737</v>
      </c>
      <c r="P2295" t="str">
        <f t="shared" si="215"/>
        <v>Muito Acima do SLA</v>
      </c>
    </row>
    <row r="2296" spans="1:16" hidden="1" x14ac:dyDescent="0.3">
      <c r="A2296" s="1" t="s">
        <v>2784</v>
      </c>
      <c r="B2296" t="s">
        <v>2785</v>
      </c>
      <c r="C2296" t="s">
        <v>16</v>
      </c>
      <c r="D2296" t="s">
        <v>17</v>
      </c>
      <c r="F2296" s="3">
        <v>44931.486914027781</v>
      </c>
      <c r="G2296" s="2">
        <v>44931.486914027781</v>
      </c>
      <c r="H2296" s="3">
        <v>44942.666989467594</v>
      </c>
      <c r="I2296" s="2">
        <v>44942.666989467594</v>
      </c>
      <c r="J2296" s="5">
        <f t="shared" si="210"/>
        <v>11.180075439813663</v>
      </c>
      <c r="K2296" s="12">
        <f t="shared" si="211"/>
        <v>11.180075439813663</v>
      </c>
      <c r="L2296" s="5">
        <f t="shared" si="212"/>
        <v>268.32181055552792</v>
      </c>
      <c r="M2296" s="5">
        <v>16</v>
      </c>
      <c r="N2296" t="str">
        <f t="shared" si="213"/>
        <v>Prazo SLA não atendido</v>
      </c>
      <c r="O2296" s="19">
        <f t="shared" si="214"/>
        <v>16.770113159720495</v>
      </c>
      <c r="P2296" t="str">
        <f t="shared" si="215"/>
        <v>Muito Acima do SLA</v>
      </c>
    </row>
    <row r="2297" spans="1:16" hidden="1" x14ac:dyDescent="0.3">
      <c r="A2297" s="1" t="s">
        <v>2786</v>
      </c>
      <c r="B2297" t="s">
        <v>2787</v>
      </c>
      <c r="C2297" t="s">
        <v>16</v>
      </c>
      <c r="D2297" t="s">
        <v>17</v>
      </c>
      <c r="F2297" s="3">
        <v>44931.485008090276</v>
      </c>
      <c r="G2297" s="2">
        <v>44931.485008090276</v>
      </c>
      <c r="H2297" s="3">
        <v>44942.671080995373</v>
      </c>
      <c r="I2297" s="2">
        <v>44942.671080995373</v>
      </c>
      <c r="J2297" s="5">
        <f t="shared" si="210"/>
        <v>11.186072905096808</v>
      </c>
      <c r="K2297" s="12">
        <f t="shared" si="211"/>
        <v>11.186072905096808</v>
      </c>
      <c r="L2297" s="5">
        <f t="shared" si="212"/>
        <v>268.46574972232338</v>
      </c>
      <c r="M2297" s="5">
        <v>16</v>
      </c>
      <c r="N2297" t="str">
        <f t="shared" si="213"/>
        <v>Prazo SLA não atendido</v>
      </c>
      <c r="O2297" s="19">
        <f t="shared" si="214"/>
        <v>16.779109357645211</v>
      </c>
      <c r="P2297" t="str">
        <f t="shared" si="215"/>
        <v>Muito Acima do SLA</v>
      </c>
    </row>
    <row r="2298" spans="1:16" hidden="1" x14ac:dyDescent="0.3">
      <c r="A2298" s="1" t="s">
        <v>2780</v>
      </c>
      <c r="B2298" t="s">
        <v>2781</v>
      </c>
      <c r="C2298" t="s">
        <v>16</v>
      </c>
      <c r="D2298" t="s">
        <v>17</v>
      </c>
      <c r="F2298" s="3">
        <v>44931.492858530095</v>
      </c>
      <c r="G2298" s="2">
        <v>44931.492858530095</v>
      </c>
      <c r="H2298" s="3">
        <v>44942.681922557873</v>
      </c>
      <c r="I2298" s="2">
        <v>44942.681922557873</v>
      </c>
      <c r="J2298" s="5">
        <f t="shared" si="210"/>
        <v>11.189064027777931</v>
      </c>
      <c r="K2298" s="12">
        <f t="shared" si="211"/>
        <v>11.189064027777931</v>
      </c>
      <c r="L2298" s="5">
        <f t="shared" si="212"/>
        <v>268.53753666667035</v>
      </c>
      <c r="M2298" s="5">
        <v>16</v>
      </c>
      <c r="N2298" t="str">
        <f t="shared" si="213"/>
        <v>Prazo SLA não atendido</v>
      </c>
      <c r="O2298" s="19">
        <f t="shared" si="214"/>
        <v>16.783596041666897</v>
      </c>
      <c r="P2298" t="str">
        <f t="shared" si="215"/>
        <v>Muito Acima do SLA</v>
      </c>
    </row>
    <row r="2299" spans="1:16" hidden="1" x14ac:dyDescent="0.3">
      <c r="A2299" s="1" t="s">
        <v>2241</v>
      </c>
      <c r="B2299" t="s">
        <v>2242</v>
      </c>
      <c r="C2299" t="s">
        <v>12</v>
      </c>
      <c r="D2299" t="s">
        <v>13</v>
      </c>
      <c r="F2299" s="3">
        <v>44964.652209560183</v>
      </c>
      <c r="G2299" s="2">
        <v>44964.652209560183</v>
      </c>
      <c r="H2299" s="3">
        <v>44992.626805925924</v>
      </c>
      <c r="I2299" s="2">
        <v>44992.626805925924</v>
      </c>
      <c r="J2299" s="5">
        <f t="shared" si="210"/>
        <v>27.974596365740581</v>
      </c>
      <c r="K2299" s="12">
        <f t="shared" si="211"/>
        <v>27.974596365740581</v>
      </c>
      <c r="L2299" s="5">
        <f t="shared" si="212"/>
        <v>671.39031277777394</v>
      </c>
      <c r="M2299" s="5">
        <v>40</v>
      </c>
      <c r="N2299" t="str">
        <f t="shared" si="213"/>
        <v>Prazo SLA não atendido</v>
      </c>
      <c r="O2299" s="19">
        <f t="shared" si="214"/>
        <v>16.784757819444348</v>
      </c>
      <c r="P2299" t="str">
        <f t="shared" si="215"/>
        <v>Muito Acima do SLA</v>
      </c>
    </row>
    <row r="2300" spans="1:16" hidden="1" x14ac:dyDescent="0.3">
      <c r="A2300" s="1" t="s">
        <v>4269</v>
      </c>
      <c r="B2300" t="s">
        <v>4270</v>
      </c>
      <c r="C2300" t="s">
        <v>1005</v>
      </c>
      <c r="D2300" t="s">
        <v>1006</v>
      </c>
      <c r="F2300" s="3">
        <v>44848.432571018522</v>
      </c>
      <c r="G2300" s="2">
        <v>44848.432571018522</v>
      </c>
      <c r="H2300" s="3">
        <v>44876.410699907407</v>
      </c>
      <c r="I2300" s="2">
        <v>44876.410699907407</v>
      </c>
      <c r="J2300" s="5">
        <f t="shared" si="210"/>
        <v>27.978128888884385</v>
      </c>
      <c r="K2300" s="12">
        <f t="shared" si="211"/>
        <v>27.978128888884385</v>
      </c>
      <c r="L2300" s="5">
        <f t="shared" si="212"/>
        <v>671.47509333322523</v>
      </c>
      <c r="M2300" s="5">
        <v>40</v>
      </c>
      <c r="N2300" t="str">
        <f t="shared" si="213"/>
        <v>Prazo SLA não atendido</v>
      </c>
      <c r="O2300" s="19">
        <f t="shared" si="214"/>
        <v>16.786877333330629</v>
      </c>
      <c r="P2300" t="str">
        <f t="shared" si="215"/>
        <v>Muito Acima do SLA</v>
      </c>
    </row>
    <row r="2301" spans="1:16" hidden="1" x14ac:dyDescent="0.3">
      <c r="A2301" s="1" t="s">
        <v>2788</v>
      </c>
      <c r="B2301" t="s">
        <v>2789</v>
      </c>
      <c r="C2301" t="s">
        <v>16</v>
      </c>
      <c r="D2301" t="s">
        <v>17</v>
      </c>
      <c r="F2301" s="3">
        <v>44931.484159259257</v>
      </c>
      <c r="G2301" s="2">
        <v>44931.484159259257</v>
      </c>
      <c r="H2301" s="3">
        <v>44942.675672268517</v>
      </c>
      <c r="I2301" s="2">
        <v>44942.675672268517</v>
      </c>
      <c r="J2301" s="5">
        <f t="shared" si="210"/>
        <v>11.191513009260234</v>
      </c>
      <c r="K2301" s="12">
        <f t="shared" si="211"/>
        <v>11.191513009260234</v>
      </c>
      <c r="L2301" s="5">
        <f t="shared" si="212"/>
        <v>268.59631222224561</v>
      </c>
      <c r="M2301" s="5">
        <v>16</v>
      </c>
      <c r="N2301" t="str">
        <f t="shared" si="213"/>
        <v>Prazo SLA não atendido</v>
      </c>
      <c r="O2301" s="19">
        <f t="shared" si="214"/>
        <v>16.787269513890351</v>
      </c>
      <c r="P2301" t="str">
        <f t="shared" si="215"/>
        <v>Muito Acima do SLA</v>
      </c>
    </row>
    <row r="2302" spans="1:16" hidden="1" x14ac:dyDescent="0.3">
      <c r="A2302" s="1" t="s">
        <v>2778</v>
      </c>
      <c r="B2302" t="s">
        <v>2779</v>
      </c>
      <c r="C2302" t="s">
        <v>16</v>
      </c>
      <c r="D2302" t="s">
        <v>17</v>
      </c>
      <c r="F2302" s="3">
        <v>44931.494349409724</v>
      </c>
      <c r="G2302" s="2">
        <v>44931.494349409724</v>
      </c>
      <c r="H2302" s="3">
        <v>44942.685894768518</v>
      </c>
      <c r="I2302" s="2">
        <v>44942.685894768518</v>
      </c>
      <c r="J2302" s="5">
        <f t="shared" si="210"/>
        <v>11.191545358793519</v>
      </c>
      <c r="K2302" s="12">
        <f t="shared" si="211"/>
        <v>11.191545358793519</v>
      </c>
      <c r="L2302" s="5">
        <f t="shared" si="212"/>
        <v>268.59708861104446</v>
      </c>
      <c r="M2302" s="5">
        <v>16</v>
      </c>
      <c r="N2302" t="str">
        <f t="shared" si="213"/>
        <v>Prazo SLA não atendido</v>
      </c>
      <c r="O2302" s="19">
        <f t="shared" si="214"/>
        <v>16.787318038190278</v>
      </c>
      <c r="P2302" t="str">
        <f t="shared" si="215"/>
        <v>Muito Acima do SLA</v>
      </c>
    </row>
    <row r="2303" spans="1:16" hidden="1" x14ac:dyDescent="0.3">
      <c r="A2303" s="1" t="s">
        <v>2790</v>
      </c>
      <c r="B2303" t="s">
        <v>2791</v>
      </c>
      <c r="C2303" t="s">
        <v>16</v>
      </c>
      <c r="D2303" t="s">
        <v>17</v>
      </c>
      <c r="F2303" s="3">
        <v>44931.483507546298</v>
      </c>
      <c r="G2303" s="2">
        <v>44931.483507546298</v>
      </c>
      <c r="H2303" s="3">
        <v>44942.678875300924</v>
      </c>
      <c r="I2303" s="2">
        <v>44942.678875300924</v>
      </c>
      <c r="J2303" s="5">
        <f t="shared" si="210"/>
        <v>11.195367754626204</v>
      </c>
      <c r="K2303" s="12">
        <f t="shared" si="211"/>
        <v>11.195367754626204</v>
      </c>
      <c r="L2303" s="5">
        <f t="shared" si="212"/>
        <v>268.6888261110289</v>
      </c>
      <c r="M2303" s="5">
        <v>16</v>
      </c>
      <c r="N2303" t="str">
        <f t="shared" si="213"/>
        <v>Prazo SLA não atendido</v>
      </c>
      <c r="O2303" s="19">
        <f t="shared" si="214"/>
        <v>16.793051631939306</v>
      </c>
      <c r="P2303" t="str">
        <f t="shared" si="215"/>
        <v>Muito Acima do SLA</v>
      </c>
    </row>
    <row r="2304" spans="1:16" hidden="1" x14ac:dyDescent="0.3">
      <c r="A2304" s="1" t="s">
        <v>1774</v>
      </c>
      <c r="B2304" t="s">
        <v>1775</v>
      </c>
      <c r="C2304" t="s">
        <v>16</v>
      </c>
      <c r="D2304" t="s">
        <v>17</v>
      </c>
      <c r="F2304" s="3">
        <v>44994.468729814813</v>
      </c>
      <c r="G2304" s="2">
        <v>44994.468729814813</v>
      </c>
      <c r="H2304" s="3">
        <v>45005.678415821756</v>
      </c>
      <c r="I2304" s="2">
        <v>45005.678415821756</v>
      </c>
      <c r="J2304" s="5">
        <f t="shared" si="210"/>
        <v>11.20968600694323</v>
      </c>
      <c r="K2304" s="12">
        <f t="shared" si="211"/>
        <v>11.20968600694323</v>
      </c>
      <c r="L2304" s="5">
        <f t="shared" si="212"/>
        <v>269.03246416663751</v>
      </c>
      <c r="M2304" s="5">
        <v>16</v>
      </c>
      <c r="N2304" t="str">
        <f t="shared" si="213"/>
        <v>Prazo SLA não atendido</v>
      </c>
      <c r="O2304" s="19">
        <f t="shared" si="214"/>
        <v>16.814529010414844</v>
      </c>
      <c r="P2304" t="str">
        <f t="shared" si="215"/>
        <v>Muito Acima do SLA</v>
      </c>
    </row>
    <row r="2305" spans="1:16" hidden="1" x14ac:dyDescent="0.3">
      <c r="A2305" s="1" t="s">
        <v>1772</v>
      </c>
      <c r="B2305" t="s">
        <v>1773</v>
      </c>
      <c r="C2305" t="s">
        <v>16</v>
      </c>
      <c r="D2305" t="s">
        <v>17</v>
      </c>
      <c r="F2305" s="3">
        <v>44994.469553113428</v>
      </c>
      <c r="G2305" s="2">
        <v>44994.469553113428</v>
      </c>
      <c r="H2305" s="3">
        <v>45005.68056508102</v>
      </c>
      <c r="I2305" s="2">
        <v>45005.68056508102</v>
      </c>
      <c r="J2305" s="5">
        <f t="shared" si="210"/>
        <v>11.21101196759264</v>
      </c>
      <c r="K2305" s="12">
        <f t="shared" si="211"/>
        <v>11.21101196759264</v>
      </c>
      <c r="L2305" s="5">
        <f t="shared" si="212"/>
        <v>269.06428722222336</v>
      </c>
      <c r="M2305" s="5">
        <v>16</v>
      </c>
      <c r="N2305" t="str">
        <f t="shared" si="213"/>
        <v>Prazo SLA não atendido</v>
      </c>
      <c r="O2305" s="19">
        <f t="shared" si="214"/>
        <v>16.81651795138896</v>
      </c>
      <c r="P2305" t="str">
        <f t="shared" si="215"/>
        <v>Muito Acima do SLA</v>
      </c>
    </row>
    <row r="2306" spans="1:16" hidden="1" x14ac:dyDescent="0.3">
      <c r="A2306" s="1" t="s">
        <v>2521</v>
      </c>
      <c r="B2306" t="s">
        <v>2522</v>
      </c>
      <c r="C2306" t="s">
        <v>1524</v>
      </c>
      <c r="D2306" t="s">
        <v>9</v>
      </c>
      <c r="F2306" s="3">
        <v>44949.421897604167</v>
      </c>
      <c r="G2306" s="2">
        <v>44949.421897604167</v>
      </c>
      <c r="H2306" s="3">
        <v>45033.506976145836</v>
      </c>
      <c r="I2306" s="2">
        <v>45033.506976145836</v>
      </c>
      <c r="J2306" s="5">
        <f t="shared" ref="J2306:J2369" si="216">H2306-F2306</f>
        <v>84.085078541669645</v>
      </c>
      <c r="K2306" s="12">
        <f t="shared" ref="K2306:K2369" si="217">I2306-G2306</f>
        <v>84.085078541669645</v>
      </c>
      <c r="L2306" s="5">
        <f t="shared" ref="L2306:L2369" si="218">J2306*24</f>
        <v>2018.0418850000715</v>
      </c>
      <c r="M2306" s="5">
        <v>120</v>
      </c>
      <c r="N2306" t="str">
        <f t="shared" ref="N2306:N2369" si="219">IFERROR(IF(L2306&gt;=M2306,"Prazo SLA não atendido","Prazo SLA atendido"),"Serviço não cadastrado")</f>
        <v>Prazo SLA não atendido</v>
      </c>
      <c r="O2306" s="19">
        <f t="shared" ref="O2306:O2369" si="220">(L2306/M2306)</f>
        <v>16.81701570833393</v>
      </c>
      <c r="P2306" t="str">
        <f t="shared" ref="P2306:P2369" si="221">IFERROR(IF(AND(O2306&gt;=101%,O2306&lt;=200%),"Acima do SLA",IF(AND(O2306&gt;200%),"Muito Acima do SLA")),"Sem meta")</f>
        <v>Muito Acima do SLA</v>
      </c>
    </row>
    <row r="2307" spans="1:16" hidden="1" x14ac:dyDescent="0.3">
      <c r="A2307" s="1" t="s">
        <v>1776</v>
      </c>
      <c r="B2307" t="s">
        <v>1777</v>
      </c>
      <c r="C2307" t="s">
        <v>16</v>
      </c>
      <c r="D2307" t="s">
        <v>17</v>
      </c>
      <c r="F2307" s="3">
        <v>44994.468167037034</v>
      </c>
      <c r="G2307" s="2">
        <v>44994.468167037034</v>
      </c>
      <c r="H2307" s="3">
        <v>45005.682316469909</v>
      </c>
      <c r="I2307" s="2">
        <v>45005.682316469909</v>
      </c>
      <c r="J2307" s="5">
        <f t="shared" si="216"/>
        <v>11.214149432875274</v>
      </c>
      <c r="K2307" s="12">
        <f t="shared" si="217"/>
        <v>11.214149432875274</v>
      </c>
      <c r="L2307" s="5">
        <f t="shared" si="218"/>
        <v>269.13958638900658</v>
      </c>
      <c r="M2307" s="5">
        <v>16</v>
      </c>
      <c r="N2307" t="str">
        <f t="shared" si="219"/>
        <v>Prazo SLA não atendido</v>
      </c>
      <c r="O2307" s="19">
        <f t="shared" si="220"/>
        <v>16.821224149312911</v>
      </c>
      <c r="P2307" t="str">
        <f t="shared" si="221"/>
        <v>Muito Acima do SLA</v>
      </c>
    </row>
    <row r="2308" spans="1:16" hidden="1" x14ac:dyDescent="0.3">
      <c r="A2308" s="1" t="s">
        <v>4280</v>
      </c>
      <c r="B2308" t="s">
        <v>4281</v>
      </c>
      <c r="C2308" t="s">
        <v>91</v>
      </c>
      <c r="D2308" t="s">
        <v>23</v>
      </c>
      <c r="F2308" s="3">
        <v>44847.641288622683</v>
      </c>
      <c r="G2308" s="2">
        <v>44847.641288622683</v>
      </c>
      <c r="H2308" s="3">
        <v>44974.497047476849</v>
      </c>
      <c r="I2308" s="2">
        <v>44974.497047476849</v>
      </c>
      <c r="J2308" s="5">
        <f t="shared" si="216"/>
        <v>126.8557588541662</v>
      </c>
      <c r="K2308" s="12">
        <f t="shared" si="217"/>
        <v>126.8557588541662</v>
      </c>
      <c r="L2308" s="5">
        <f t="shared" si="218"/>
        <v>3044.5382124999887</v>
      </c>
      <c r="M2308" s="5">
        <v>180</v>
      </c>
      <c r="N2308" t="str">
        <f t="shared" si="219"/>
        <v>Prazo SLA não atendido</v>
      </c>
      <c r="O2308" s="19">
        <f t="shared" si="220"/>
        <v>16.914101180555495</v>
      </c>
      <c r="P2308" t="str">
        <f t="shared" si="221"/>
        <v>Muito Acima do SLA</v>
      </c>
    </row>
    <row r="2309" spans="1:16" hidden="1" x14ac:dyDescent="0.3">
      <c r="A2309" s="1" t="s">
        <v>2793</v>
      </c>
      <c r="B2309" t="s">
        <v>2794</v>
      </c>
      <c r="C2309" t="s">
        <v>16</v>
      </c>
      <c r="D2309" t="s">
        <v>9</v>
      </c>
      <c r="F2309" s="3">
        <v>44930.790557511573</v>
      </c>
      <c r="G2309" s="2">
        <v>44930.790557511573</v>
      </c>
      <c r="H2309" s="3">
        <v>45015.713909027778</v>
      </c>
      <c r="I2309" s="2">
        <v>45015.713909027778</v>
      </c>
      <c r="J2309" s="5">
        <f t="shared" si="216"/>
        <v>84.923351516205003</v>
      </c>
      <c r="K2309" s="12">
        <f t="shared" si="217"/>
        <v>84.923351516205003</v>
      </c>
      <c r="L2309" s="5">
        <f t="shared" si="218"/>
        <v>2038.1604363889201</v>
      </c>
      <c r="M2309" s="5">
        <v>120</v>
      </c>
      <c r="N2309" t="str">
        <f t="shared" si="219"/>
        <v>Prazo SLA não atendido</v>
      </c>
      <c r="O2309" s="19">
        <f t="shared" si="220"/>
        <v>16.984670303241</v>
      </c>
      <c r="P2309" t="str">
        <f t="shared" si="221"/>
        <v>Muito Acima do SLA</v>
      </c>
    </row>
    <row r="2310" spans="1:16" hidden="1" x14ac:dyDescent="0.3">
      <c r="A2310" s="1" t="s">
        <v>3076</v>
      </c>
      <c r="B2310" t="s">
        <v>1678</v>
      </c>
      <c r="C2310" t="s">
        <v>12</v>
      </c>
      <c r="D2310" t="s">
        <v>68</v>
      </c>
      <c r="F2310" s="3">
        <v>44911.434793622684</v>
      </c>
      <c r="G2310" s="2">
        <v>44911.434793622684</v>
      </c>
      <c r="H2310" s="3">
        <v>44928.465455046295</v>
      </c>
      <c r="I2310" s="2">
        <v>44928.465455046295</v>
      </c>
      <c r="J2310" s="5">
        <f t="shared" si="216"/>
        <v>17.030661423610582</v>
      </c>
      <c r="K2310" s="12">
        <f t="shared" si="217"/>
        <v>17.030661423610582</v>
      </c>
      <c r="L2310" s="5">
        <f t="shared" si="218"/>
        <v>408.73587416665396</v>
      </c>
      <c r="M2310" s="5">
        <v>24</v>
      </c>
      <c r="N2310" t="str">
        <f t="shared" si="219"/>
        <v>Prazo SLA não atendido</v>
      </c>
      <c r="O2310" s="19">
        <f t="shared" si="220"/>
        <v>17.030661423610582</v>
      </c>
      <c r="P2310" t="str">
        <f t="shared" si="221"/>
        <v>Muito Acima do SLA</v>
      </c>
    </row>
    <row r="2311" spans="1:16" hidden="1" x14ac:dyDescent="0.3">
      <c r="A2311" s="1" t="s">
        <v>1277</v>
      </c>
      <c r="B2311" t="s">
        <v>1278</v>
      </c>
      <c r="C2311" t="s">
        <v>8</v>
      </c>
      <c r="D2311" t="s">
        <v>9</v>
      </c>
      <c r="F2311" s="3">
        <v>45020.490904074075</v>
      </c>
      <c r="G2311" s="2">
        <v>45020.490904074075</v>
      </c>
      <c r="H2311" s="3">
        <v>45105.678193946762</v>
      </c>
      <c r="I2311" s="2">
        <v>45105.678193946762</v>
      </c>
      <c r="J2311" s="5">
        <f t="shared" si="216"/>
        <v>85.187289872686961</v>
      </c>
      <c r="K2311" s="12">
        <f t="shared" si="217"/>
        <v>85.187289872686961</v>
      </c>
      <c r="L2311" s="5">
        <f t="shared" si="218"/>
        <v>2044.4949569444871</v>
      </c>
      <c r="M2311" s="5">
        <v>120</v>
      </c>
      <c r="N2311" t="str">
        <f t="shared" si="219"/>
        <v>Prazo SLA não atendido</v>
      </c>
      <c r="O2311" s="19">
        <f t="shared" si="220"/>
        <v>17.037457974537393</v>
      </c>
      <c r="P2311" t="str">
        <f t="shared" si="221"/>
        <v>Muito Acima do SLA</v>
      </c>
    </row>
    <row r="2312" spans="1:16" hidden="1" x14ac:dyDescent="0.3">
      <c r="A2312" s="1" t="s">
        <v>4183</v>
      </c>
      <c r="B2312" t="s">
        <v>4184</v>
      </c>
      <c r="C2312" t="s">
        <v>4098</v>
      </c>
      <c r="D2312" t="s">
        <v>9</v>
      </c>
      <c r="F2312" s="3">
        <v>44854.478254745372</v>
      </c>
      <c r="G2312" s="2">
        <v>44854.478254745372</v>
      </c>
      <c r="H2312" s="3">
        <v>44939.911542951391</v>
      </c>
      <c r="I2312" s="2">
        <v>44939.911542951391</v>
      </c>
      <c r="J2312" s="5">
        <f t="shared" si="216"/>
        <v>85.433288206018915</v>
      </c>
      <c r="K2312" s="12">
        <f t="shared" si="217"/>
        <v>85.433288206018915</v>
      </c>
      <c r="L2312" s="5">
        <f t="shared" si="218"/>
        <v>2050.398916944454</v>
      </c>
      <c r="M2312" s="5">
        <v>120</v>
      </c>
      <c r="N2312" t="str">
        <f t="shared" si="219"/>
        <v>Prazo SLA não atendido</v>
      </c>
      <c r="O2312" s="19">
        <f t="shared" si="220"/>
        <v>17.086657641203782</v>
      </c>
      <c r="P2312" t="str">
        <f t="shared" si="221"/>
        <v>Muito Acima do SLA</v>
      </c>
    </row>
    <row r="2313" spans="1:16" hidden="1" x14ac:dyDescent="0.3">
      <c r="A2313" s="1" t="s">
        <v>5690</v>
      </c>
      <c r="B2313" t="s">
        <v>5691</v>
      </c>
      <c r="C2313" t="s">
        <v>26</v>
      </c>
      <c r="D2313" t="s">
        <v>68</v>
      </c>
      <c r="F2313" s="3">
        <v>44764.516485092594</v>
      </c>
      <c r="G2313" s="2">
        <v>44764.516485092594</v>
      </c>
      <c r="H2313" s="3">
        <v>44781.645841817131</v>
      </c>
      <c r="I2313" s="2">
        <v>44781.645841817131</v>
      </c>
      <c r="J2313" s="5">
        <f t="shared" si="216"/>
        <v>17.129356724537502</v>
      </c>
      <c r="K2313" s="12">
        <f t="shared" si="217"/>
        <v>17.129356724537502</v>
      </c>
      <c r="L2313" s="5">
        <f t="shared" si="218"/>
        <v>411.10456138890004</v>
      </c>
      <c r="M2313" s="5">
        <v>24</v>
      </c>
      <c r="N2313" t="str">
        <f t="shared" si="219"/>
        <v>Prazo SLA não atendido</v>
      </c>
      <c r="O2313" s="19">
        <f t="shared" si="220"/>
        <v>17.129356724537502</v>
      </c>
      <c r="P2313" t="str">
        <f t="shared" si="221"/>
        <v>Muito Acima do SLA</v>
      </c>
    </row>
    <row r="2314" spans="1:16" hidden="1" x14ac:dyDescent="0.3">
      <c r="A2314" s="1" t="s">
        <v>5912</v>
      </c>
      <c r="B2314" t="s">
        <v>5913</v>
      </c>
      <c r="C2314" t="s">
        <v>26</v>
      </c>
      <c r="D2314" t="s">
        <v>13</v>
      </c>
      <c r="F2314" s="3">
        <v>44755.459882824071</v>
      </c>
      <c r="G2314" s="2">
        <v>44755.459882824071</v>
      </c>
      <c r="H2314" s="3">
        <v>44784.473443668983</v>
      </c>
      <c r="I2314" s="2">
        <v>44784.473443668983</v>
      </c>
      <c r="J2314" s="5">
        <f t="shared" si="216"/>
        <v>29.013560844912718</v>
      </c>
      <c r="K2314" s="12">
        <f t="shared" si="217"/>
        <v>29.013560844912718</v>
      </c>
      <c r="L2314" s="5">
        <f t="shared" si="218"/>
        <v>696.32546027790522</v>
      </c>
      <c r="M2314" s="5">
        <v>40</v>
      </c>
      <c r="N2314" t="str">
        <f t="shared" si="219"/>
        <v>Prazo SLA não atendido</v>
      </c>
      <c r="O2314" s="19">
        <f t="shared" si="220"/>
        <v>17.408136506947631</v>
      </c>
      <c r="P2314" t="str">
        <f t="shared" si="221"/>
        <v>Muito Acima do SLA</v>
      </c>
    </row>
    <row r="2315" spans="1:16" hidden="1" x14ac:dyDescent="0.3">
      <c r="A2315" s="1" t="s">
        <v>5782</v>
      </c>
      <c r="B2315" t="s">
        <v>5658</v>
      </c>
      <c r="C2315" t="s">
        <v>4098</v>
      </c>
      <c r="D2315" t="s">
        <v>322</v>
      </c>
      <c r="F2315" s="3">
        <v>44761.705110995368</v>
      </c>
      <c r="G2315" s="2">
        <v>44761.705110995368</v>
      </c>
      <c r="H2315" s="3">
        <v>44767.577665138888</v>
      </c>
      <c r="I2315" s="2">
        <v>44767.577665138888</v>
      </c>
      <c r="J2315" s="5">
        <f t="shared" si="216"/>
        <v>5.8725541435196646</v>
      </c>
      <c r="K2315" s="12">
        <f t="shared" si="217"/>
        <v>5.8725541435196646</v>
      </c>
      <c r="L2315" s="5">
        <f t="shared" si="218"/>
        <v>140.94129944447195</v>
      </c>
      <c r="M2315" s="5">
        <v>8</v>
      </c>
      <c r="N2315" t="str">
        <f t="shared" si="219"/>
        <v>Prazo SLA não atendido</v>
      </c>
      <c r="O2315" s="19">
        <f t="shared" si="220"/>
        <v>17.617662430558994</v>
      </c>
      <c r="P2315" t="str">
        <f t="shared" si="221"/>
        <v>Muito Acima do SLA</v>
      </c>
    </row>
    <row r="2316" spans="1:16" hidden="1" x14ac:dyDescent="0.3">
      <c r="A2316" s="1" t="s">
        <v>2542</v>
      </c>
      <c r="B2316" t="s">
        <v>1575</v>
      </c>
      <c r="C2316" t="s">
        <v>16</v>
      </c>
      <c r="D2316" t="s">
        <v>17</v>
      </c>
      <c r="F2316" s="3">
        <v>44945.588228923611</v>
      </c>
      <c r="G2316" s="2">
        <v>44945.588228923611</v>
      </c>
      <c r="H2316" s="3">
        <v>44957.338705879629</v>
      </c>
      <c r="I2316" s="2">
        <v>44957.338705879629</v>
      </c>
      <c r="J2316" s="5">
        <f t="shared" si="216"/>
        <v>11.750476956018247</v>
      </c>
      <c r="K2316" s="12">
        <f t="shared" si="217"/>
        <v>11.750476956018247</v>
      </c>
      <c r="L2316" s="5">
        <f t="shared" si="218"/>
        <v>282.01144694443792</v>
      </c>
      <c r="M2316" s="5">
        <v>16</v>
      </c>
      <c r="N2316" t="str">
        <f t="shared" si="219"/>
        <v>Prazo SLA não atendido</v>
      </c>
      <c r="O2316" s="19">
        <f t="shared" si="220"/>
        <v>17.62571543402737</v>
      </c>
      <c r="P2316" t="str">
        <f t="shared" si="221"/>
        <v>Muito Acima do SLA</v>
      </c>
    </row>
    <row r="2317" spans="1:16" hidden="1" x14ac:dyDescent="0.3">
      <c r="A2317" s="1" t="s">
        <v>2437</v>
      </c>
      <c r="B2317" t="s">
        <v>2438</v>
      </c>
      <c r="C2317" t="s">
        <v>768</v>
      </c>
      <c r="D2317" t="s">
        <v>9</v>
      </c>
      <c r="F2317" s="3">
        <v>44953.358006793984</v>
      </c>
      <c r="G2317" s="2">
        <v>44953.358006793984</v>
      </c>
      <c r="H2317" s="3">
        <v>45041.650880335648</v>
      </c>
      <c r="I2317" s="2">
        <v>45041.650880335648</v>
      </c>
      <c r="J2317" s="5">
        <f t="shared" si="216"/>
        <v>88.292873541664449</v>
      </c>
      <c r="K2317" s="12">
        <f t="shared" si="217"/>
        <v>88.292873541664449</v>
      </c>
      <c r="L2317" s="5">
        <f t="shared" si="218"/>
        <v>2119.0289649999468</v>
      </c>
      <c r="M2317" s="5">
        <v>120</v>
      </c>
      <c r="N2317" t="str">
        <f t="shared" si="219"/>
        <v>Prazo SLA não atendido</v>
      </c>
      <c r="O2317" s="19">
        <f t="shared" si="220"/>
        <v>17.658574708332889</v>
      </c>
      <c r="P2317" t="str">
        <f t="shared" si="221"/>
        <v>Muito Acima do SLA</v>
      </c>
    </row>
    <row r="2318" spans="1:16" hidden="1" x14ac:dyDescent="0.3">
      <c r="A2318" s="1" t="s">
        <v>3535</v>
      </c>
      <c r="B2318" t="s">
        <v>3536</v>
      </c>
      <c r="C2318" t="s">
        <v>8</v>
      </c>
      <c r="D2318" t="s">
        <v>17</v>
      </c>
      <c r="F2318" s="3">
        <v>44888.700536620374</v>
      </c>
      <c r="G2318" s="2">
        <v>44888.700536620374</v>
      </c>
      <c r="H2318" s="3">
        <v>44900.492095439811</v>
      </c>
      <c r="I2318" s="2">
        <v>44900.492095439811</v>
      </c>
      <c r="J2318" s="5">
        <f t="shared" si="216"/>
        <v>11.791558819437341</v>
      </c>
      <c r="K2318" s="12">
        <f t="shared" si="217"/>
        <v>11.791558819437341</v>
      </c>
      <c r="L2318" s="5">
        <f t="shared" si="218"/>
        <v>282.99741166649619</v>
      </c>
      <c r="M2318" s="5">
        <v>16</v>
      </c>
      <c r="N2318" t="str">
        <f t="shared" si="219"/>
        <v>Prazo SLA não atendido</v>
      </c>
      <c r="O2318" s="19">
        <f t="shared" si="220"/>
        <v>17.687338229156012</v>
      </c>
      <c r="P2318" t="str">
        <f t="shared" si="221"/>
        <v>Muito Acima do SLA</v>
      </c>
    </row>
    <row r="2319" spans="1:16" hidden="1" x14ac:dyDescent="0.3">
      <c r="A2319" s="1" t="s">
        <v>3133</v>
      </c>
      <c r="B2319" t="s">
        <v>419</v>
      </c>
      <c r="C2319" t="s">
        <v>16</v>
      </c>
      <c r="D2319" t="s">
        <v>17</v>
      </c>
      <c r="F2319" s="3">
        <v>44909.600945937498</v>
      </c>
      <c r="G2319" s="2">
        <v>44909.600945937498</v>
      </c>
      <c r="H2319" s="3">
        <v>44921.424175520835</v>
      </c>
      <c r="I2319" s="2">
        <v>44921.424175520835</v>
      </c>
      <c r="J2319" s="5">
        <f t="shared" si="216"/>
        <v>11.823229583336797</v>
      </c>
      <c r="K2319" s="12">
        <f t="shared" si="217"/>
        <v>11.823229583336797</v>
      </c>
      <c r="L2319" s="5">
        <f t="shared" si="218"/>
        <v>283.75751000008313</v>
      </c>
      <c r="M2319" s="5">
        <v>16</v>
      </c>
      <c r="N2319" t="str">
        <f t="shared" si="219"/>
        <v>Prazo SLA não atendido</v>
      </c>
      <c r="O2319" s="19">
        <f t="shared" si="220"/>
        <v>17.734844375005196</v>
      </c>
      <c r="P2319" t="str">
        <f t="shared" si="221"/>
        <v>Muito Acima do SLA</v>
      </c>
    </row>
    <row r="2320" spans="1:16" hidden="1" x14ac:dyDescent="0.3">
      <c r="A2320" s="1" t="s">
        <v>3134</v>
      </c>
      <c r="B2320" t="s">
        <v>419</v>
      </c>
      <c r="C2320" t="s">
        <v>16</v>
      </c>
      <c r="D2320" t="s">
        <v>17</v>
      </c>
      <c r="F2320" s="3">
        <v>44909.599656226848</v>
      </c>
      <c r="G2320" s="2">
        <v>44909.599656226848</v>
      </c>
      <c r="H2320" s="3">
        <v>44921.432053680554</v>
      </c>
      <c r="I2320" s="2">
        <v>44921.432053680554</v>
      </c>
      <c r="J2320" s="5">
        <f t="shared" si="216"/>
        <v>11.832397453705198</v>
      </c>
      <c r="K2320" s="12">
        <f t="shared" si="217"/>
        <v>11.832397453705198</v>
      </c>
      <c r="L2320" s="5">
        <f t="shared" si="218"/>
        <v>283.97753888892476</v>
      </c>
      <c r="M2320" s="5">
        <v>16</v>
      </c>
      <c r="N2320" t="str">
        <f t="shared" si="219"/>
        <v>Prazo SLA não atendido</v>
      </c>
      <c r="O2320" s="19">
        <f t="shared" si="220"/>
        <v>17.748596180557797</v>
      </c>
      <c r="P2320" t="str">
        <f t="shared" si="221"/>
        <v>Muito Acima do SLA</v>
      </c>
    </row>
    <row r="2321" spans="1:16" hidden="1" x14ac:dyDescent="0.3">
      <c r="A2321" s="1" t="s">
        <v>2069</v>
      </c>
      <c r="B2321" t="s">
        <v>2070</v>
      </c>
      <c r="C2321" t="s">
        <v>16</v>
      </c>
      <c r="D2321" t="s">
        <v>17</v>
      </c>
      <c r="F2321" s="3">
        <v>44973.581257395832</v>
      </c>
      <c r="G2321" s="2">
        <v>44973.581257395832</v>
      </c>
      <c r="H2321" s="3">
        <v>44985.434153703703</v>
      </c>
      <c r="I2321" s="2">
        <v>44985.434153703703</v>
      </c>
      <c r="J2321" s="5">
        <f t="shared" si="216"/>
        <v>11.852896307871561</v>
      </c>
      <c r="K2321" s="12">
        <f t="shared" si="217"/>
        <v>11.852896307871561</v>
      </c>
      <c r="L2321" s="5">
        <f t="shared" si="218"/>
        <v>284.46951138891745</v>
      </c>
      <c r="M2321" s="5">
        <v>16</v>
      </c>
      <c r="N2321" t="str">
        <f t="shared" si="219"/>
        <v>Prazo SLA não atendido</v>
      </c>
      <c r="O2321" s="19">
        <f t="shared" si="220"/>
        <v>17.779344461807341</v>
      </c>
      <c r="P2321" t="str">
        <f t="shared" si="221"/>
        <v>Muito Acima do SLA</v>
      </c>
    </row>
    <row r="2322" spans="1:16" hidden="1" x14ac:dyDescent="0.3">
      <c r="A2322" s="1" t="s">
        <v>2086</v>
      </c>
      <c r="B2322" t="s">
        <v>2087</v>
      </c>
      <c r="C2322" t="s">
        <v>16</v>
      </c>
      <c r="D2322" t="s">
        <v>17</v>
      </c>
      <c r="F2322" s="3">
        <v>44972.796498518517</v>
      </c>
      <c r="G2322" s="2">
        <v>44972.796498518517</v>
      </c>
      <c r="H2322" s="3">
        <v>44984.699362534724</v>
      </c>
      <c r="I2322" s="2">
        <v>44984.699362534724</v>
      </c>
      <c r="J2322" s="5">
        <f t="shared" si="216"/>
        <v>11.902864016206877</v>
      </c>
      <c r="K2322" s="12">
        <f t="shared" si="217"/>
        <v>11.902864016206877</v>
      </c>
      <c r="L2322" s="5">
        <f t="shared" si="218"/>
        <v>285.66873638896504</v>
      </c>
      <c r="M2322" s="5">
        <v>16</v>
      </c>
      <c r="N2322" t="str">
        <f t="shared" si="219"/>
        <v>Prazo SLA não atendido</v>
      </c>
      <c r="O2322" s="19">
        <f t="shared" si="220"/>
        <v>17.854296024310315</v>
      </c>
      <c r="P2322" t="str">
        <f t="shared" si="221"/>
        <v>Muito Acima do SLA</v>
      </c>
    </row>
    <row r="2323" spans="1:16" hidden="1" x14ac:dyDescent="0.3">
      <c r="A2323" s="1" t="s">
        <v>807</v>
      </c>
      <c r="B2323" t="s">
        <v>806</v>
      </c>
      <c r="C2323" t="s">
        <v>26</v>
      </c>
      <c r="D2323" t="s">
        <v>17</v>
      </c>
      <c r="F2323" s="3">
        <v>45050.49631628472</v>
      </c>
      <c r="G2323" s="2">
        <v>45050.49631628472</v>
      </c>
      <c r="H2323" s="3">
        <v>45062.47155115741</v>
      </c>
      <c r="I2323" s="2">
        <v>45062.47155115741</v>
      </c>
      <c r="J2323" s="5">
        <f t="shared" si="216"/>
        <v>11.975234872690635</v>
      </c>
      <c r="K2323" s="12">
        <f t="shared" si="217"/>
        <v>11.975234872690635</v>
      </c>
      <c r="L2323" s="5">
        <f t="shared" si="218"/>
        <v>287.40563694457524</v>
      </c>
      <c r="M2323" s="5">
        <v>16</v>
      </c>
      <c r="N2323" t="str">
        <f t="shared" si="219"/>
        <v>Prazo SLA não atendido</v>
      </c>
      <c r="O2323" s="19">
        <f t="shared" si="220"/>
        <v>17.962852309035952</v>
      </c>
      <c r="P2323" t="str">
        <f t="shared" si="221"/>
        <v>Muito Acima do SLA</v>
      </c>
    </row>
    <row r="2324" spans="1:16" hidden="1" x14ac:dyDescent="0.3">
      <c r="A2324" s="1" t="s">
        <v>1759</v>
      </c>
      <c r="B2324" t="s">
        <v>1760</v>
      </c>
      <c r="C2324" t="s">
        <v>16</v>
      </c>
      <c r="D2324" t="s">
        <v>17</v>
      </c>
      <c r="F2324" s="3">
        <v>44995.450962037037</v>
      </c>
      <c r="G2324" s="2">
        <v>44995.450962037037</v>
      </c>
      <c r="H2324" s="3">
        <v>45007.432150439818</v>
      </c>
      <c r="I2324" s="2">
        <v>45007.432150439818</v>
      </c>
      <c r="J2324" s="5">
        <f t="shared" si="216"/>
        <v>11.98118840278039</v>
      </c>
      <c r="K2324" s="12">
        <f t="shared" si="217"/>
        <v>11.98118840278039</v>
      </c>
      <c r="L2324" s="5">
        <f t="shared" si="218"/>
        <v>287.54852166672936</v>
      </c>
      <c r="M2324" s="5">
        <v>16</v>
      </c>
      <c r="N2324" t="str">
        <f t="shared" si="219"/>
        <v>Prazo SLA não atendido</v>
      </c>
      <c r="O2324" s="19">
        <f t="shared" si="220"/>
        <v>17.971782604170585</v>
      </c>
      <c r="P2324" t="str">
        <f t="shared" si="221"/>
        <v>Muito Acima do SLA</v>
      </c>
    </row>
    <row r="2325" spans="1:16" hidden="1" x14ac:dyDescent="0.3">
      <c r="A2325" s="1" t="s">
        <v>683</v>
      </c>
      <c r="B2325" t="s">
        <v>684</v>
      </c>
      <c r="C2325" t="s">
        <v>16</v>
      </c>
      <c r="D2325" t="s">
        <v>17</v>
      </c>
      <c r="F2325" s="3">
        <v>45057.422823275461</v>
      </c>
      <c r="G2325" s="2">
        <v>45057.422823275461</v>
      </c>
      <c r="H2325" s="3">
        <v>45069.413596134262</v>
      </c>
      <c r="I2325" s="2">
        <v>45069.413596134262</v>
      </c>
      <c r="J2325" s="5">
        <f t="shared" si="216"/>
        <v>11.990772858800483</v>
      </c>
      <c r="K2325" s="12">
        <f t="shared" si="217"/>
        <v>11.990772858800483</v>
      </c>
      <c r="L2325" s="5">
        <f t="shared" si="218"/>
        <v>287.77854861121159</v>
      </c>
      <c r="M2325" s="5">
        <v>16</v>
      </c>
      <c r="N2325" t="str">
        <f t="shared" si="219"/>
        <v>Prazo SLA não atendido</v>
      </c>
      <c r="O2325" s="19">
        <f t="shared" si="220"/>
        <v>17.986159288200724</v>
      </c>
      <c r="P2325" t="str">
        <f t="shared" si="221"/>
        <v>Muito Acima do SLA</v>
      </c>
    </row>
    <row r="2326" spans="1:16" hidden="1" x14ac:dyDescent="0.3">
      <c r="A2326" s="1" t="s">
        <v>2090</v>
      </c>
      <c r="B2326" t="s">
        <v>2091</v>
      </c>
      <c r="C2326" t="s">
        <v>16</v>
      </c>
      <c r="D2326" t="s">
        <v>17</v>
      </c>
      <c r="F2326" s="3">
        <v>44972.711428564813</v>
      </c>
      <c r="G2326" s="2">
        <v>44972.711428564813</v>
      </c>
      <c r="H2326" s="3">
        <v>44984.708786516203</v>
      </c>
      <c r="I2326" s="2">
        <v>44984.708786516203</v>
      </c>
      <c r="J2326" s="5">
        <f t="shared" si="216"/>
        <v>11.997357951389858</v>
      </c>
      <c r="K2326" s="12">
        <f t="shared" si="217"/>
        <v>11.997357951389858</v>
      </c>
      <c r="L2326" s="5">
        <f t="shared" si="218"/>
        <v>287.9365908333566</v>
      </c>
      <c r="M2326" s="5">
        <v>16</v>
      </c>
      <c r="N2326" t="str">
        <f t="shared" si="219"/>
        <v>Prazo SLA não atendido</v>
      </c>
      <c r="O2326" s="19">
        <f t="shared" si="220"/>
        <v>17.996036927084788</v>
      </c>
      <c r="P2326" t="str">
        <f t="shared" si="221"/>
        <v>Muito Acima do SLA</v>
      </c>
    </row>
    <row r="2327" spans="1:16" hidden="1" x14ac:dyDescent="0.3">
      <c r="A2327" s="1" t="s">
        <v>2092</v>
      </c>
      <c r="B2327" t="s">
        <v>2093</v>
      </c>
      <c r="C2327" t="s">
        <v>16</v>
      </c>
      <c r="D2327" t="s">
        <v>17</v>
      </c>
      <c r="F2327" s="3">
        <v>44972.708792777776</v>
      </c>
      <c r="G2327" s="2">
        <v>44972.708792777776</v>
      </c>
      <c r="H2327" s="3">
        <v>44984.711650914353</v>
      </c>
      <c r="I2327" s="2">
        <v>44984.711650914353</v>
      </c>
      <c r="J2327" s="5">
        <f t="shared" si="216"/>
        <v>12.002858136576833</v>
      </c>
      <c r="K2327" s="12">
        <f t="shared" si="217"/>
        <v>12.002858136576833</v>
      </c>
      <c r="L2327" s="5">
        <f t="shared" si="218"/>
        <v>288.068595277844</v>
      </c>
      <c r="M2327" s="5">
        <v>16</v>
      </c>
      <c r="N2327" t="str">
        <f t="shared" si="219"/>
        <v>Prazo SLA não atendido</v>
      </c>
      <c r="O2327" s="19">
        <f t="shared" si="220"/>
        <v>18.00428720486525</v>
      </c>
      <c r="P2327" t="str">
        <f t="shared" si="221"/>
        <v>Muito Acima do SLA</v>
      </c>
    </row>
    <row r="2328" spans="1:16" hidden="1" x14ac:dyDescent="0.3">
      <c r="A2328" s="1" t="s">
        <v>849</v>
      </c>
      <c r="B2328" t="s">
        <v>850</v>
      </c>
      <c r="C2328" t="s">
        <v>374</v>
      </c>
      <c r="D2328" t="s">
        <v>162</v>
      </c>
      <c r="F2328" s="3">
        <v>45044.608559398148</v>
      </c>
      <c r="G2328" s="2">
        <v>45044.608559398148</v>
      </c>
      <c r="H2328" s="3">
        <v>45056.614218344905</v>
      </c>
      <c r="I2328" s="2">
        <v>45056.614218344905</v>
      </c>
      <c r="J2328" s="5">
        <f t="shared" si="216"/>
        <v>12.005658946756739</v>
      </c>
      <c r="K2328" s="12">
        <f t="shared" si="217"/>
        <v>12.005658946756739</v>
      </c>
      <c r="L2328" s="5">
        <f t="shared" si="218"/>
        <v>288.13581472216174</v>
      </c>
      <c r="M2328" s="5">
        <v>16</v>
      </c>
      <c r="N2328" t="str">
        <f t="shared" si="219"/>
        <v>Prazo SLA não atendido</v>
      </c>
      <c r="O2328" s="19">
        <f t="shared" si="220"/>
        <v>18.008488420135109</v>
      </c>
      <c r="P2328" t="str">
        <f t="shared" si="221"/>
        <v>Muito Acima do SLA</v>
      </c>
    </row>
    <row r="2329" spans="1:16" hidden="1" x14ac:dyDescent="0.3">
      <c r="A2329" s="1" t="s">
        <v>4449</v>
      </c>
      <c r="B2329" t="s">
        <v>4450</v>
      </c>
      <c r="C2329" t="s">
        <v>22</v>
      </c>
      <c r="D2329" t="s">
        <v>23</v>
      </c>
      <c r="F2329" s="3">
        <v>44838.616775000002</v>
      </c>
      <c r="G2329" s="2">
        <v>44838.616775000002</v>
      </c>
      <c r="H2329" s="3">
        <v>44973.683973738429</v>
      </c>
      <c r="I2329" s="2">
        <v>44973.683973738429</v>
      </c>
      <c r="J2329" s="5">
        <f t="shared" si="216"/>
        <v>135.06719873842667</v>
      </c>
      <c r="K2329" s="12">
        <f t="shared" si="217"/>
        <v>135.06719873842667</v>
      </c>
      <c r="L2329" s="5">
        <f t="shared" si="218"/>
        <v>3241.61276972224</v>
      </c>
      <c r="M2329" s="5">
        <v>180</v>
      </c>
      <c r="N2329" t="str">
        <f t="shared" si="219"/>
        <v>Prazo SLA não atendido</v>
      </c>
      <c r="O2329" s="19">
        <f t="shared" si="220"/>
        <v>18.008959831790222</v>
      </c>
      <c r="P2329" t="str">
        <f t="shared" si="221"/>
        <v>Muito Acima do SLA</v>
      </c>
    </row>
    <row r="2330" spans="1:16" hidden="1" x14ac:dyDescent="0.3">
      <c r="A2330" s="1" t="s">
        <v>1412</v>
      </c>
      <c r="B2330" t="s">
        <v>1413</v>
      </c>
      <c r="C2330" t="s">
        <v>8</v>
      </c>
      <c r="D2330" t="s">
        <v>9</v>
      </c>
      <c r="F2330" s="3">
        <v>45013.366043657406</v>
      </c>
      <c r="G2330" s="2">
        <v>45013.366043657406</v>
      </c>
      <c r="H2330" s="3">
        <v>45103.4643005787</v>
      </c>
      <c r="I2330" s="2">
        <v>45103.4643005787</v>
      </c>
      <c r="J2330" s="5">
        <f t="shared" si="216"/>
        <v>90.098256921293796</v>
      </c>
      <c r="K2330" s="12">
        <f t="shared" si="217"/>
        <v>90.098256921293796</v>
      </c>
      <c r="L2330" s="5">
        <f t="shared" si="218"/>
        <v>2162.3581661110511</v>
      </c>
      <c r="M2330" s="5">
        <v>120</v>
      </c>
      <c r="N2330" t="str">
        <f t="shared" si="219"/>
        <v>Prazo SLA não atendido</v>
      </c>
      <c r="O2330" s="19">
        <f t="shared" si="220"/>
        <v>18.019651384258758</v>
      </c>
      <c r="P2330" t="str">
        <f t="shared" si="221"/>
        <v>Muito Acima do SLA</v>
      </c>
    </row>
    <row r="2331" spans="1:16" hidden="1" x14ac:dyDescent="0.3">
      <c r="A2331" s="1" t="s">
        <v>2493</v>
      </c>
      <c r="B2331" t="s">
        <v>19</v>
      </c>
      <c r="C2331" t="s">
        <v>16</v>
      </c>
      <c r="D2331" t="s">
        <v>9</v>
      </c>
      <c r="F2331" s="3">
        <v>44951.394657037039</v>
      </c>
      <c r="G2331" s="2">
        <v>44951.394657037039</v>
      </c>
      <c r="H2331" s="3">
        <v>45041.778532199074</v>
      </c>
      <c r="I2331" s="2">
        <v>45041.778532199074</v>
      </c>
      <c r="J2331" s="5">
        <f t="shared" si="216"/>
        <v>90.38387516203511</v>
      </c>
      <c r="K2331" s="12">
        <f t="shared" si="217"/>
        <v>90.38387516203511</v>
      </c>
      <c r="L2331" s="5">
        <f t="shared" si="218"/>
        <v>2169.2130038888426</v>
      </c>
      <c r="M2331" s="5">
        <v>120</v>
      </c>
      <c r="N2331" t="str">
        <f t="shared" si="219"/>
        <v>Prazo SLA não atendido</v>
      </c>
      <c r="O2331" s="19">
        <f t="shared" si="220"/>
        <v>18.076775032407021</v>
      </c>
      <c r="P2331" t="str">
        <f t="shared" si="221"/>
        <v>Muito Acima do SLA</v>
      </c>
    </row>
    <row r="2332" spans="1:16" hidden="1" x14ac:dyDescent="0.3">
      <c r="A2332" s="1" t="s">
        <v>4084</v>
      </c>
      <c r="B2332" t="s">
        <v>4085</v>
      </c>
      <c r="C2332" t="s">
        <v>238</v>
      </c>
      <c r="D2332" t="s">
        <v>23</v>
      </c>
      <c r="F2332" s="3">
        <v>44858.678552233796</v>
      </c>
      <c r="G2332" s="2">
        <v>44858.678552233796</v>
      </c>
      <c r="H2332" s="3">
        <v>44995.575534583331</v>
      </c>
      <c r="I2332" s="2">
        <v>44995.575534583331</v>
      </c>
      <c r="J2332" s="5">
        <f t="shared" si="216"/>
        <v>136.89698234953539</v>
      </c>
      <c r="K2332" s="12">
        <f t="shared" si="217"/>
        <v>136.89698234953539</v>
      </c>
      <c r="L2332" s="5">
        <f t="shared" si="218"/>
        <v>3285.5275763888494</v>
      </c>
      <c r="M2332" s="5">
        <v>180</v>
      </c>
      <c r="N2332" t="str">
        <f t="shared" si="219"/>
        <v>Prazo SLA não atendido</v>
      </c>
      <c r="O2332" s="19">
        <f t="shared" si="220"/>
        <v>18.252930979938053</v>
      </c>
      <c r="P2332" t="str">
        <f t="shared" si="221"/>
        <v>Muito Acima do SLA</v>
      </c>
    </row>
    <row r="2333" spans="1:16" hidden="1" x14ac:dyDescent="0.3">
      <c r="A2333" s="1" t="s">
        <v>2202</v>
      </c>
      <c r="B2333" t="s">
        <v>2203</v>
      </c>
      <c r="C2333" t="s">
        <v>1005</v>
      </c>
      <c r="D2333" t="s">
        <v>23</v>
      </c>
      <c r="F2333" s="3">
        <v>44966.411838726854</v>
      </c>
      <c r="G2333" s="2">
        <v>44966.411838726854</v>
      </c>
      <c r="H2333" s="3">
        <v>45103.708141435185</v>
      </c>
      <c r="I2333" s="2">
        <v>45103.708141435185</v>
      </c>
      <c r="J2333" s="5">
        <f t="shared" si="216"/>
        <v>137.2963027083315</v>
      </c>
      <c r="K2333" s="12">
        <f t="shared" si="217"/>
        <v>137.2963027083315</v>
      </c>
      <c r="L2333" s="5">
        <f t="shared" si="218"/>
        <v>3295.1112649999559</v>
      </c>
      <c r="M2333" s="5">
        <v>180</v>
      </c>
      <c r="N2333" t="str">
        <f t="shared" si="219"/>
        <v>Prazo SLA não atendido</v>
      </c>
      <c r="O2333" s="19">
        <f t="shared" si="220"/>
        <v>18.306173694444201</v>
      </c>
      <c r="P2333" t="str">
        <f t="shared" si="221"/>
        <v>Muito Acima do SLA</v>
      </c>
    </row>
    <row r="2334" spans="1:16" hidden="1" x14ac:dyDescent="0.3">
      <c r="A2334" s="1" t="s">
        <v>2962</v>
      </c>
      <c r="B2334" t="s">
        <v>1565</v>
      </c>
      <c r="C2334" t="s">
        <v>1469</v>
      </c>
      <c r="D2334" t="s">
        <v>23</v>
      </c>
      <c r="F2334" s="3">
        <v>44921.55493244213</v>
      </c>
      <c r="G2334" s="2">
        <v>44921.55493244213</v>
      </c>
      <c r="H2334" s="3">
        <v>45058.946775914352</v>
      </c>
      <c r="I2334" s="2">
        <v>45058.946775914352</v>
      </c>
      <c r="J2334" s="5">
        <f t="shared" si="216"/>
        <v>137.39184347222181</v>
      </c>
      <c r="K2334" s="12">
        <f t="shared" si="217"/>
        <v>137.39184347222181</v>
      </c>
      <c r="L2334" s="5">
        <f t="shared" si="218"/>
        <v>3297.4042433333234</v>
      </c>
      <c r="M2334" s="5">
        <v>180</v>
      </c>
      <c r="N2334" t="str">
        <f t="shared" si="219"/>
        <v>Prazo SLA não atendido</v>
      </c>
      <c r="O2334" s="19">
        <f t="shared" si="220"/>
        <v>18.318912462962906</v>
      </c>
      <c r="P2334" t="str">
        <f t="shared" si="221"/>
        <v>Muito Acima do SLA</v>
      </c>
    </row>
    <row r="2335" spans="1:16" hidden="1" x14ac:dyDescent="0.3">
      <c r="A2335" s="1" t="s">
        <v>2643</v>
      </c>
      <c r="B2335" t="s">
        <v>2644</v>
      </c>
      <c r="C2335" t="s">
        <v>8</v>
      </c>
      <c r="D2335" t="s">
        <v>17</v>
      </c>
      <c r="F2335" s="3">
        <v>44938.600106122685</v>
      </c>
      <c r="G2335" s="2">
        <v>44938.600106122685</v>
      </c>
      <c r="H2335" s="3">
        <v>44950.818523715279</v>
      </c>
      <c r="I2335" s="2">
        <v>44950.818523715279</v>
      </c>
      <c r="J2335" s="5">
        <f t="shared" si="216"/>
        <v>12.218417592594051</v>
      </c>
      <c r="K2335" s="12">
        <f t="shared" si="217"/>
        <v>12.218417592594051</v>
      </c>
      <c r="L2335" s="5">
        <f t="shared" si="218"/>
        <v>293.24202222225722</v>
      </c>
      <c r="M2335" s="5">
        <v>16</v>
      </c>
      <c r="N2335" t="str">
        <f t="shared" si="219"/>
        <v>Prazo SLA não atendido</v>
      </c>
      <c r="O2335" s="19">
        <f t="shared" si="220"/>
        <v>18.327626388891076</v>
      </c>
      <c r="P2335" t="str">
        <f t="shared" si="221"/>
        <v>Muito Acima do SLA</v>
      </c>
    </row>
    <row r="2336" spans="1:16" hidden="1" x14ac:dyDescent="0.3">
      <c r="A2336" s="1" t="s">
        <v>2645</v>
      </c>
      <c r="B2336" t="s">
        <v>2644</v>
      </c>
      <c r="C2336" t="s">
        <v>8</v>
      </c>
      <c r="D2336" t="s">
        <v>17</v>
      </c>
      <c r="F2336" s="3">
        <v>44938.598932604167</v>
      </c>
      <c r="G2336" s="2">
        <v>44938.598932604167</v>
      </c>
      <c r="H2336" s="3">
        <v>44950.825691423612</v>
      </c>
      <c r="I2336" s="2">
        <v>44950.825691423612</v>
      </c>
      <c r="J2336" s="5">
        <f t="shared" si="216"/>
        <v>12.226758819444512</v>
      </c>
      <c r="K2336" s="12">
        <f t="shared" si="217"/>
        <v>12.226758819444512</v>
      </c>
      <c r="L2336" s="5">
        <f t="shared" si="218"/>
        <v>293.4422116666683</v>
      </c>
      <c r="M2336" s="5">
        <v>16</v>
      </c>
      <c r="N2336" t="str">
        <f t="shared" si="219"/>
        <v>Prazo SLA não atendido</v>
      </c>
      <c r="O2336" s="19">
        <f t="shared" si="220"/>
        <v>18.340138229166769</v>
      </c>
      <c r="P2336" t="str">
        <f t="shared" si="221"/>
        <v>Muito Acima do SLA</v>
      </c>
    </row>
    <row r="2337" spans="1:16" hidden="1" x14ac:dyDescent="0.3">
      <c r="A2337" s="1" t="s">
        <v>2208</v>
      </c>
      <c r="B2337" t="s">
        <v>2209</v>
      </c>
      <c r="C2337" t="s">
        <v>1005</v>
      </c>
      <c r="D2337" t="s">
        <v>23</v>
      </c>
      <c r="F2337" s="3">
        <v>44965.689914143521</v>
      </c>
      <c r="G2337" s="2">
        <v>44965.689914143521</v>
      </c>
      <c r="H2337" s="3">
        <v>45103.708167627316</v>
      </c>
      <c r="I2337" s="2">
        <v>45103.708167627316</v>
      </c>
      <c r="J2337" s="5">
        <f t="shared" si="216"/>
        <v>138.01825348379498</v>
      </c>
      <c r="K2337" s="12">
        <f t="shared" si="217"/>
        <v>138.01825348379498</v>
      </c>
      <c r="L2337" s="5">
        <f t="shared" si="218"/>
        <v>3312.4380836110795</v>
      </c>
      <c r="M2337" s="5">
        <v>180</v>
      </c>
      <c r="N2337" t="str">
        <f t="shared" si="219"/>
        <v>Prazo SLA não atendido</v>
      </c>
      <c r="O2337" s="19">
        <f t="shared" si="220"/>
        <v>18.402433797839329</v>
      </c>
      <c r="P2337" t="str">
        <f t="shared" si="221"/>
        <v>Muito Acima do SLA</v>
      </c>
    </row>
    <row r="2338" spans="1:16" hidden="1" x14ac:dyDescent="0.3">
      <c r="A2338" s="1" t="s">
        <v>1719</v>
      </c>
      <c r="B2338" t="s">
        <v>1720</v>
      </c>
      <c r="C2338" t="s">
        <v>91</v>
      </c>
      <c r="D2338" t="s">
        <v>9</v>
      </c>
      <c r="F2338" s="3">
        <v>44999.417411145834</v>
      </c>
      <c r="G2338" s="2">
        <v>44999.417411145834</v>
      </c>
      <c r="H2338" s="3">
        <v>45091.472172118054</v>
      </c>
      <c r="I2338" s="2">
        <v>45091.472172118054</v>
      </c>
      <c r="J2338" s="5">
        <f t="shared" si="216"/>
        <v>92.05476097221981</v>
      </c>
      <c r="K2338" s="12">
        <f t="shared" si="217"/>
        <v>92.05476097221981</v>
      </c>
      <c r="L2338" s="5">
        <f t="shared" si="218"/>
        <v>2209.3142633332754</v>
      </c>
      <c r="M2338" s="5">
        <v>120</v>
      </c>
      <c r="N2338" t="str">
        <f t="shared" si="219"/>
        <v>Prazo SLA não atendido</v>
      </c>
      <c r="O2338" s="19">
        <f t="shared" si="220"/>
        <v>18.410952194443961</v>
      </c>
      <c r="P2338" t="str">
        <f t="shared" si="221"/>
        <v>Muito Acima do SLA</v>
      </c>
    </row>
    <row r="2339" spans="1:16" hidden="1" x14ac:dyDescent="0.3">
      <c r="A2339" s="1" t="s">
        <v>4669</v>
      </c>
      <c r="B2339" t="s">
        <v>4670</v>
      </c>
      <c r="C2339" t="s">
        <v>16</v>
      </c>
      <c r="D2339" t="s">
        <v>43</v>
      </c>
      <c r="F2339" s="3">
        <v>44825.432037800929</v>
      </c>
      <c r="G2339" s="2">
        <v>44825.432037800929</v>
      </c>
      <c r="H2339" s="3">
        <v>44837.743887129633</v>
      </c>
      <c r="I2339" s="2">
        <v>44837.743887129633</v>
      </c>
      <c r="J2339" s="5">
        <f t="shared" si="216"/>
        <v>12.311849328703829</v>
      </c>
      <c r="K2339" s="12">
        <f t="shared" si="217"/>
        <v>12.311849328703829</v>
      </c>
      <c r="L2339" s="5">
        <f t="shared" si="218"/>
        <v>295.4843838888919</v>
      </c>
      <c r="M2339" s="5">
        <v>16</v>
      </c>
      <c r="N2339" t="str">
        <f t="shared" si="219"/>
        <v>Prazo SLA não atendido</v>
      </c>
      <c r="O2339" s="19">
        <f t="shared" si="220"/>
        <v>18.467773993055744</v>
      </c>
      <c r="P2339" t="str">
        <f t="shared" si="221"/>
        <v>Muito Acima do SLA</v>
      </c>
    </row>
    <row r="2340" spans="1:16" hidden="1" x14ac:dyDescent="0.3">
      <c r="A2340" s="1" t="s">
        <v>5137</v>
      </c>
      <c r="B2340" t="s">
        <v>5138</v>
      </c>
      <c r="C2340" t="s">
        <v>109</v>
      </c>
      <c r="D2340" t="s">
        <v>9</v>
      </c>
      <c r="F2340" s="3">
        <v>44796.747845474536</v>
      </c>
      <c r="G2340" s="2">
        <v>44796.747845474536</v>
      </c>
      <c r="H2340" s="3">
        <v>44889.464743657409</v>
      </c>
      <c r="I2340" s="2">
        <v>44889.464743657409</v>
      </c>
      <c r="J2340" s="5">
        <f t="shared" si="216"/>
        <v>92.716898182872683</v>
      </c>
      <c r="K2340" s="12">
        <f t="shared" si="217"/>
        <v>92.716898182872683</v>
      </c>
      <c r="L2340" s="5">
        <f t="shared" si="218"/>
        <v>2225.2055563889444</v>
      </c>
      <c r="M2340" s="5">
        <v>120</v>
      </c>
      <c r="N2340" t="str">
        <f t="shared" si="219"/>
        <v>Prazo SLA não atendido</v>
      </c>
      <c r="O2340" s="19">
        <f t="shared" si="220"/>
        <v>18.543379636574535</v>
      </c>
      <c r="P2340" t="str">
        <f t="shared" si="221"/>
        <v>Muito Acima do SLA</v>
      </c>
    </row>
    <row r="2341" spans="1:16" hidden="1" x14ac:dyDescent="0.3">
      <c r="A2341" s="1" t="s">
        <v>3480</v>
      </c>
      <c r="B2341" t="s">
        <v>3481</v>
      </c>
      <c r="C2341" t="s">
        <v>12</v>
      </c>
      <c r="D2341" t="s">
        <v>912</v>
      </c>
      <c r="F2341" s="3">
        <v>44893.425251111112</v>
      </c>
      <c r="G2341" s="2">
        <v>44893.425251111112</v>
      </c>
      <c r="H2341" s="3">
        <v>44924.500566967596</v>
      </c>
      <c r="I2341" s="2">
        <v>44924.500566967596</v>
      </c>
      <c r="J2341" s="5">
        <f t="shared" si="216"/>
        <v>31.07531585648394</v>
      </c>
      <c r="K2341" s="12">
        <f t="shared" si="217"/>
        <v>31.07531585648394</v>
      </c>
      <c r="L2341" s="5">
        <f t="shared" si="218"/>
        <v>745.80758055561455</v>
      </c>
      <c r="M2341" s="5">
        <v>40</v>
      </c>
      <c r="N2341" t="str">
        <f t="shared" si="219"/>
        <v>Prazo SLA não atendido</v>
      </c>
      <c r="O2341" s="19">
        <f t="shared" si="220"/>
        <v>18.645189513890365</v>
      </c>
      <c r="P2341" t="str">
        <f t="shared" si="221"/>
        <v>Muito Acima do SLA</v>
      </c>
    </row>
    <row r="2342" spans="1:16" hidden="1" x14ac:dyDescent="0.3">
      <c r="A2342" s="1" t="s">
        <v>5886</v>
      </c>
      <c r="B2342" t="s">
        <v>5887</v>
      </c>
      <c r="C2342" t="s">
        <v>22</v>
      </c>
      <c r="D2342" t="s">
        <v>23</v>
      </c>
      <c r="F2342" s="3">
        <v>44756.70116365741</v>
      </c>
      <c r="G2342" s="2">
        <v>44756.70116365741</v>
      </c>
      <c r="H2342" s="3">
        <v>44896.758563078707</v>
      </c>
      <c r="I2342" s="2">
        <v>44896.758563078707</v>
      </c>
      <c r="J2342" s="5">
        <f t="shared" si="216"/>
        <v>140.0573994212973</v>
      </c>
      <c r="K2342" s="12">
        <f t="shared" si="217"/>
        <v>140.0573994212973</v>
      </c>
      <c r="L2342" s="5">
        <f t="shared" si="218"/>
        <v>3361.3775861111353</v>
      </c>
      <c r="M2342" s="5">
        <v>180</v>
      </c>
      <c r="N2342" t="str">
        <f t="shared" si="219"/>
        <v>Prazo SLA não atendido</v>
      </c>
      <c r="O2342" s="19">
        <f t="shared" si="220"/>
        <v>18.67431992283964</v>
      </c>
      <c r="P2342" t="str">
        <f t="shared" si="221"/>
        <v>Muito Acima do SLA</v>
      </c>
    </row>
    <row r="2343" spans="1:16" hidden="1" x14ac:dyDescent="0.3">
      <c r="A2343" s="1" t="s">
        <v>3825</v>
      </c>
      <c r="B2343" t="s">
        <v>3826</v>
      </c>
      <c r="C2343" t="s">
        <v>16</v>
      </c>
      <c r="D2343" t="s">
        <v>17</v>
      </c>
      <c r="F2343" s="3">
        <v>44869.455576296299</v>
      </c>
      <c r="G2343" s="2">
        <v>44869.455576296299</v>
      </c>
      <c r="H2343" s="3">
        <v>44881.94037355324</v>
      </c>
      <c r="I2343" s="2">
        <v>44881.94037355324</v>
      </c>
      <c r="J2343" s="5">
        <f t="shared" si="216"/>
        <v>12.48479725694051</v>
      </c>
      <c r="K2343" s="12">
        <f t="shared" si="217"/>
        <v>12.48479725694051</v>
      </c>
      <c r="L2343" s="5">
        <f t="shared" si="218"/>
        <v>299.63513416657224</v>
      </c>
      <c r="M2343" s="5">
        <v>16</v>
      </c>
      <c r="N2343" t="str">
        <f t="shared" si="219"/>
        <v>Prazo SLA não atendido</v>
      </c>
      <c r="O2343" s="19">
        <f t="shared" si="220"/>
        <v>18.727195885410765</v>
      </c>
      <c r="P2343" t="str">
        <f t="shared" si="221"/>
        <v>Muito Acima do SLA</v>
      </c>
    </row>
    <row r="2344" spans="1:16" hidden="1" x14ac:dyDescent="0.3">
      <c r="A2344" s="1" t="s">
        <v>4599</v>
      </c>
      <c r="B2344" t="s">
        <v>4600</v>
      </c>
      <c r="C2344" t="s">
        <v>1005</v>
      </c>
      <c r="D2344" t="s">
        <v>9</v>
      </c>
      <c r="F2344" s="3">
        <v>44827.47649616898</v>
      </c>
      <c r="G2344" s="2">
        <v>44827.47649616898</v>
      </c>
      <c r="H2344" s="3">
        <v>44921.899350023152</v>
      </c>
      <c r="I2344" s="2">
        <v>44921.899350023152</v>
      </c>
      <c r="J2344" s="5">
        <f t="shared" si="216"/>
        <v>94.42285385417199</v>
      </c>
      <c r="K2344" s="12">
        <f t="shared" si="217"/>
        <v>94.42285385417199</v>
      </c>
      <c r="L2344" s="5">
        <f t="shared" si="218"/>
        <v>2266.1484925001278</v>
      </c>
      <c r="M2344" s="5">
        <v>120</v>
      </c>
      <c r="N2344" t="str">
        <f t="shared" si="219"/>
        <v>Prazo SLA não atendido</v>
      </c>
      <c r="O2344" s="19">
        <f t="shared" si="220"/>
        <v>18.884570770834397</v>
      </c>
      <c r="P2344" t="str">
        <f t="shared" si="221"/>
        <v>Muito Acima do SLA</v>
      </c>
    </row>
    <row r="2345" spans="1:16" hidden="1" x14ac:dyDescent="0.3">
      <c r="A2345" s="1" t="s">
        <v>4490</v>
      </c>
      <c r="B2345" t="s">
        <v>4491</v>
      </c>
      <c r="C2345" t="s">
        <v>109</v>
      </c>
      <c r="D2345" t="s">
        <v>9</v>
      </c>
      <c r="F2345" s="3">
        <v>44834.396698993056</v>
      </c>
      <c r="G2345" s="2">
        <v>44834.396698993056</v>
      </c>
      <c r="H2345" s="3">
        <v>44929.666044942132</v>
      </c>
      <c r="I2345" s="2">
        <v>44929.666044942132</v>
      </c>
      <c r="J2345" s="5">
        <f t="shared" si="216"/>
        <v>95.269345949076524</v>
      </c>
      <c r="K2345" s="12">
        <f t="shared" si="217"/>
        <v>95.269345949076524</v>
      </c>
      <c r="L2345" s="5">
        <f t="shared" si="218"/>
        <v>2286.4643027778366</v>
      </c>
      <c r="M2345" s="5">
        <v>120</v>
      </c>
      <c r="N2345" t="str">
        <f t="shared" si="219"/>
        <v>Prazo SLA não atendido</v>
      </c>
      <c r="O2345" s="19">
        <f t="shared" si="220"/>
        <v>19.053869189815305</v>
      </c>
      <c r="P2345" t="str">
        <f t="shared" si="221"/>
        <v>Muito Acima do SLA</v>
      </c>
    </row>
    <row r="2346" spans="1:16" hidden="1" x14ac:dyDescent="0.3">
      <c r="A2346" s="1" t="s">
        <v>2169</v>
      </c>
      <c r="B2346" t="s">
        <v>2170</v>
      </c>
      <c r="C2346" t="s">
        <v>26</v>
      </c>
      <c r="D2346" t="s">
        <v>9</v>
      </c>
      <c r="F2346" s="3">
        <v>44966.738500509258</v>
      </c>
      <c r="G2346" s="2">
        <v>44966.738500509258</v>
      </c>
      <c r="H2346" s="3">
        <v>45062.383337187501</v>
      </c>
      <c r="I2346" s="2">
        <v>45062.383337187501</v>
      </c>
      <c r="J2346" s="5">
        <f t="shared" si="216"/>
        <v>95.644836678242427</v>
      </c>
      <c r="K2346" s="12">
        <f t="shared" si="217"/>
        <v>95.644836678242427</v>
      </c>
      <c r="L2346" s="5">
        <f t="shared" si="218"/>
        <v>2295.4760802778183</v>
      </c>
      <c r="M2346" s="5">
        <v>120</v>
      </c>
      <c r="N2346" t="str">
        <f t="shared" si="219"/>
        <v>Prazo SLA não atendido</v>
      </c>
      <c r="O2346" s="19">
        <f t="shared" si="220"/>
        <v>19.128967335648486</v>
      </c>
      <c r="P2346" t="str">
        <f t="shared" si="221"/>
        <v>Muito Acima do SLA</v>
      </c>
    </row>
    <row r="2347" spans="1:16" hidden="1" x14ac:dyDescent="0.3">
      <c r="A2347" s="1" t="s">
        <v>3745</v>
      </c>
      <c r="B2347" t="s">
        <v>3746</v>
      </c>
      <c r="C2347" t="s">
        <v>2110</v>
      </c>
      <c r="D2347" t="s">
        <v>17</v>
      </c>
      <c r="F2347" s="3">
        <v>44873.814667870371</v>
      </c>
      <c r="G2347" s="2">
        <v>44873.814667870371</v>
      </c>
      <c r="H2347" s="3">
        <v>44886.582897037035</v>
      </c>
      <c r="I2347" s="2">
        <v>44886.582897037035</v>
      </c>
      <c r="J2347" s="5">
        <f t="shared" si="216"/>
        <v>12.768229166664241</v>
      </c>
      <c r="K2347" s="12">
        <f t="shared" si="217"/>
        <v>12.768229166664241</v>
      </c>
      <c r="L2347" s="5">
        <f t="shared" si="218"/>
        <v>306.43749999994179</v>
      </c>
      <c r="M2347" s="5">
        <v>16</v>
      </c>
      <c r="N2347" t="str">
        <f t="shared" si="219"/>
        <v>Prazo SLA não atendido</v>
      </c>
      <c r="O2347" s="19">
        <f t="shared" si="220"/>
        <v>19.152343749996362</v>
      </c>
      <c r="P2347" t="str">
        <f t="shared" si="221"/>
        <v>Muito Acima do SLA</v>
      </c>
    </row>
    <row r="2348" spans="1:16" hidden="1" x14ac:dyDescent="0.3">
      <c r="A2348" s="1" t="s">
        <v>143</v>
      </c>
      <c r="B2348" t="s">
        <v>144</v>
      </c>
      <c r="C2348" t="s">
        <v>16</v>
      </c>
      <c r="D2348" t="s">
        <v>17</v>
      </c>
      <c r="F2348" s="3">
        <v>45093.618906724536</v>
      </c>
      <c r="G2348" s="2">
        <v>45093.618906724536</v>
      </c>
      <c r="H2348" s="3">
        <v>45106.396829780089</v>
      </c>
      <c r="I2348" s="2">
        <v>45106.396829780089</v>
      </c>
      <c r="J2348" s="5">
        <f t="shared" si="216"/>
        <v>12.777923055553401</v>
      </c>
      <c r="K2348" s="12">
        <f t="shared" si="217"/>
        <v>12.777923055553401</v>
      </c>
      <c r="L2348" s="5">
        <f t="shared" si="218"/>
        <v>306.67015333328163</v>
      </c>
      <c r="M2348" s="5">
        <v>16</v>
      </c>
      <c r="N2348" t="str">
        <f t="shared" si="219"/>
        <v>Prazo SLA não atendido</v>
      </c>
      <c r="O2348" s="19">
        <f t="shared" si="220"/>
        <v>19.166884583330102</v>
      </c>
      <c r="P2348" t="str">
        <f t="shared" si="221"/>
        <v>Muito Acima do SLA</v>
      </c>
    </row>
    <row r="2349" spans="1:16" hidden="1" x14ac:dyDescent="0.3">
      <c r="A2349" s="1" t="s">
        <v>3009</v>
      </c>
      <c r="B2349" t="s">
        <v>3010</v>
      </c>
      <c r="C2349" t="s">
        <v>16</v>
      </c>
      <c r="D2349" t="s">
        <v>9</v>
      </c>
      <c r="F2349" s="3">
        <v>44916.727922673614</v>
      </c>
      <c r="G2349" s="2">
        <v>44916.727922673614</v>
      </c>
      <c r="H2349" s="3">
        <v>45013.472324548609</v>
      </c>
      <c r="I2349" s="2">
        <v>45013.472324548609</v>
      </c>
      <c r="J2349" s="5">
        <f t="shared" si="216"/>
        <v>96.744401874995674</v>
      </c>
      <c r="K2349" s="12">
        <f t="shared" si="217"/>
        <v>96.744401874995674</v>
      </c>
      <c r="L2349" s="5">
        <f t="shared" si="218"/>
        <v>2321.8656449998962</v>
      </c>
      <c r="M2349" s="5">
        <v>120</v>
      </c>
      <c r="N2349" t="str">
        <f t="shared" si="219"/>
        <v>Prazo SLA não atendido</v>
      </c>
      <c r="O2349" s="19">
        <f t="shared" si="220"/>
        <v>19.348880374999133</v>
      </c>
      <c r="P2349" t="str">
        <f t="shared" si="221"/>
        <v>Muito Acima do SLA</v>
      </c>
    </row>
    <row r="2350" spans="1:16" hidden="1" x14ac:dyDescent="0.3">
      <c r="A2350" s="1" t="s">
        <v>3501</v>
      </c>
      <c r="B2350" t="s">
        <v>3502</v>
      </c>
      <c r="C2350" t="s">
        <v>22</v>
      </c>
      <c r="D2350" t="s">
        <v>23</v>
      </c>
      <c r="F2350" s="3">
        <v>44890.460623645835</v>
      </c>
      <c r="G2350" s="2">
        <v>44890.460623645835</v>
      </c>
      <c r="H2350" s="3">
        <v>45035.616611574071</v>
      </c>
      <c r="I2350" s="2">
        <v>45035.616611574071</v>
      </c>
      <c r="J2350" s="5">
        <f t="shared" si="216"/>
        <v>145.15598792823585</v>
      </c>
      <c r="K2350" s="12">
        <f t="shared" si="217"/>
        <v>145.15598792823585</v>
      </c>
      <c r="L2350" s="5">
        <f t="shared" si="218"/>
        <v>3483.7437102776603</v>
      </c>
      <c r="M2350" s="5">
        <v>180</v>
      </c>
      <c r="N2350" t="str">
        <f t="shared" si="219"/>
        <v>Prazo SLA não atendido</v>
      </c>
      <c r="O2350" s="19">
        <f t="shared" si="220"/>
        <v>19.35413172376478</v>
      </c>
      <c r="P2350" t="str">
        <f t="shared" si="221"/>
        <v>Muito Acima do SLA</v>
      </c>
    </row>
    <row r="2351" spans="1:16" hidden="1" x14ac:dyDescent="0.3">
      <c r="A2351" s="1" t="s">
        <v>3011</v>
      </c>
      <c r="B2351" t="s">
        <v>3012</v>
      </c>
      <c r="C2351" t="s">
        <v>16</v>
      </c>
      <c r="D2351" t="s">
        <v>17</v>
      </c>
      <c r="F2351" s="3">
        <v>44916.651943506942</v>
      </c>
      <c r="G2351" s="2">
        <v>44916.651943506942</v>
      </c>
      <c r="H2351" s="3">
        <v>44929.602207777774</v>
      </c>
      <c r="I2351" s="2">
        <v>44929.602207777774</v>
      </c>
      <c r="J2351" s="5">
        <f t="shared" si="216"/>
        <v>12.950264270832122</v>
      </c>
      <c r="K2351" s="12">
        <f t="shared" si="217"/>
        <v>12.950264270832122</v>
      </c>
      <c r="L2351" s="5">
        <f t="shared" si="218"/>
        <v>310.80634249997092</v>
      </c>
      <c r="M2351" s="5">
        <v>16</v>
      </c>
      <c r="N2351" t="str">
        <f t="shared" si="219"/>
        <v>Prazo SLA não atendido</v>
      </c>
      <c r="O2351" s="19">
        <f t="shared" si="220"/>
        <v>19.425396406248183</v>
      </c>
      <c r="P2351" t="str">
        <f t="shared" si="221"/>
        <v>Muito Acima do SLA</v>
      </c>
    </row>
    <row r="2352" spans="1:16" hidden="1" x14ac:dyDescent="0.3">
      <c r="A2352" s="1" t="s">
        <v>805</v>
      </c>
      <c r="B2352" t="s">
        <v>806</v>
      </c>
      <c r="C2352" t="s">
        <v>26</v>
      </c>
      <c r="D2352" t="s">
        <v>17</v>
      </c>
      <c r="F2352" s="3">
        <v>45050.497447743059</v>
      </c>
      <c r="G2352" s="2">
        <v>45050.497447743059</v>
      </c>
      <c r="H2352" s="3">
        <v>45063.464946122687</v>
      </c>
      <c r="I2352" s="2">
        <v>45063.464946122687</v>
      </c>
      <c r="J2352" s="5">
        <f t="shared" si="216"/>
        <v>12.967498379628523</v>
      </c>
      <c r="K2352" s="12">
        <f t="shared" si="217"/>
        <v>12.967498379628523</v>
      </c>
      <c r="L2352" s="5">
        <f t="shared" si="218"/>
        <v>311.21996111108456</v>
      </c>
      <c r="M2352" s="5">
        <v>16</v>
      </c>
      <c r="N2352" t="str">
        <f t="shared" si="219"/>
        <v>Prazo SLA não atendido</v>
      </c>
      <c r="O2352" s="19">
        <f t="shared" si="220"/>
        <v>19.451247569442785</v>
      </c>
      <c r="P2352" t="str">
        <f t="shared" si="221"/>
        <v>Muito Acima do SLA</v>
      </c>
    </row>
    <row r="2353" spans="1:16" hidden="1" x14ac:dyDescent="0.3">
      <c r="A2353" s="1" t="s">
        <v>2153</v>
      </c>
      <c r="B2353" t="s">
        <v>2154</v>
      </c>
      <c r="C2353" t="s">
        <v>16</v>
      </c>
      <c r="D2353" t="s">
        <v>17</v>
      </c>
      <c r="F2353" s="3">
        <v>44967.464486585646</v>
      </c>
      <c r="G2353" s="2">
        <v>44967.464486585646</v>
      </c>
      <c r="H2353" s="3">
        <v>44980.433015925926</v>
      </c>
      <c r="I2353" s="2">
        <v>44980.433015925926</v>
      </c>
      <c r="J2353" s="5">
        <f t="shared" si="216"/>
        <v>12.968529340279929</v>
      </c>
      <c r="K2353" s="12">
        <f t="shared" si="217"/>
        <v>12.968529340279929</v>
      </c>
      <c r="L2353" s="5">
        <f t="shared" si="218"/>
        <v>311.24470416671829</v>
      </c>
      <c r="M2353" s="5">
        <v>16</v>
      </c>
      <c r="N2353" t="str">
        <f t="shared" si="219"/>
        <v>Prazo SLA não atendido</v>
      </c>
      <c r="O2353" s="19">
        <f t="shared" si="220"/>
        <v>19.452794010419893</v>
      </c>
      <c r="P2353" t="str">
        <f t="shared" si="221"/>
        <v>Muito Acima do SLA</v>
      </c>
    </row>
    <row r="2354" spans="1:16" hidden="1" x14ac:dyDescent="0.3">
      <c r="A2354" s="1" t="s">
        <v>3882</v>
      </c>
      <c r="B2354" t="s">
        <v>3883</v>
      </c>
      <c r="C2354" t="s">
        <v>16</v>
      </c>
      <c r="D2354" t="s">
        <v>17</v>
      </c>
      <c r="F2354" s="3">
        <v>44868.427217638891</v>
      </c>
      <c r="G2354" s="2">
        <v>44868.427217638891</v>
      </c>
      <c r="H2354" s="3">
        <v>44881.431348749997</v>
      </c>
      <c r="I2354" s="2">
        <v>44881.431348749997</v>
      </c>
      <c r="J2354" s="5">
        <f t="shared" si="216"/>
        <v>13.00413111110538</v>
      </c>
      <c r="K2354" s="12">
        <f t="shared" si="217"/>
        <v>13.00413111110538</v>
      </c>
      <c r="L2354" s="5">
        <f t="shared" si="218"/>
        <v>312.09914666652912</v>
      </c>
      <c r="M2354" s="5">
        <v>16</v>
      </c>
      <c r="N2354" t="str">
        <f t="shared" si="219"/>
        <v>Prazo SLA não atendido</v>
      </c>
      <c r="O2354" s="19">
        <f t="shared" si="220"/>
        <v>19.50619666665807</v>
      </c>
      <c r="P2354" t="str">
        <f t="shared" si="221"/>
        <v>Muito Acima do SLA</v>
      </c>
    </row>
    <row r="2355" spans="1:16" hidden="1" x14ac:dyDescent="0.3">
      <c r="A2355" s="1" t="s">
        <v>5462</v>
      </c>
      <c r="B2355" t="s">
        <v>2321</v>
      </c>
      <c r="C2355" t="s">
        <v>16</v>
      </c>
      <c r="D2355" t="s">
        <v>43</v>
      </c>
      <c r="F2355" s="3">
        <v>44777.378812627314</v>
      </c>
      <c r="G2355" s="2">
        <v>44777.378812627314</v>
      </c>
      <c r="H2355" s="3">
        <v>44790.403405729165</v>
      </c>
      <c r="I2355" s="2">
        <v>44790.403405729165</v>
      </c>
      <c r="J2355" s="5">
        <f t="shared" si="216"/>
        <v>13.024593101850769</v>
      </c>
      <c r="K2355" s="12">
        <f t="shared" si="217"/>
        <v>13.024593101850769</v>
      </c>
      <c r="L2355" s="5">
        <f t="shared" si="218"/>
        <v>312.59023444441846</v>
      </c>
      <c r="M2355" s="5">
        <v>16</v>
      </c>
      <c r="N2355" t="str">
        <f t="shared" si="219"/>
        <v>Prazo SLA não atendido</v>
      </c>
      <c r="O2355" s="19">
        <f t="shared" si="220"/>
        <v>19.536889652776154</v>
      </c>
      <c r="P2355" t="str">
        <f t="shared" si="221"/>
        <v>Muito Acima do SLA</v>
      </c>
    </row>
    <row r="2356" spans="1:16" hidden="1" x14ac:dyDescent="0.3">
      <c r="A2356" s="1" t="s">
        <v>2111</v>
      </c>
      <c r="B2356" t="s">
        <v>2112</v>
      </c>
      <c r="C2356" t="s">
        <v>16</v>
      </c>
      <c r="D2356" t="s">
        <v>17</v>
      </c>
      <c r="F2356" s="3">
        <v>44971.642659606485</v>
      </c>
      <c r="G2356" s="2">
        <v>44971.642659606485</v>
      </c>
      <c r="H2356" s="3">
        <v>44984.710747986108</v>
      </c>
      <c r="I2356" s="2">
        <v>44984.710747986108</v>
      </c>
      <c r="J2356" s="5">
        <f t="shared" si="216"/>
        <v>13.068088379623077</v>
      </c>
      <c r="K2356" s="12">
        <f t="shared" si="217"/>
        <v>13.068088379623077</v>
      </c>
      <c r="L2356" s="5">
        <f t="shared" si="218"/>
        <v>313.63412111095386</v>
      </c>
      <c r="M2356" s="5">
        <v>16</v>
      </c>
      <c r="N2356" t="str">
        <f t="shared" si="219"/>
        <v>Prazo SLA não atendido</v>
      </c>
      <c r="O2356" s="19">
        <f t="shared" si="220"/>
        <v>19.602132569434616</v>
      </c>
      <c r="P2356" t="str">
        <f t="shared" si="221"/>
        <v>Muito Acima do SLA</v>
      </c>
    </row>
    <row r="2357" spans="1:16" hidden="1" x14ac:dyDescent="0.3">
      <c r="A2357" s="1" t="s">
        <v>2341</v>
      </c>
      <c r="B2357" t="s">
        <v>2342</v>
      </c>
      <c r="C2357" t="s">
        <v>12</v>
      </c>
      <c r="D2357" t="s">
        <v>13</v>
      </c>
      <c r="F2357" s="3">
        <v>44959.621906863424</v>
      </c>
      <c r="G2357" s="2">
        <v>44959.621906863424</v>
      </c>
      <c r="H2357" s="3">
        <v>44992.505698020832</v>
      </c>
      <c r="I2357" s="2">
        <v>44992.505698020832</v>
      </c>
      <c r="J2357" s="5">
        <f t="shared" si="216"/>
        <v>32.883791157408268</v>
      </c>
      <c r="K2357" s="12">
        <f t="shared" si="217"/>
        <v>32.883791157408268</v>
      </c>
      <c r="L2357" s="5">
        <f t="shared" si="218"/>
        <v>789.21098777779844</v>
      </c>
      <c r="M2357" s="5">
        <v>40</v>
      </c>
      <c r="N2357" t="str">
        <f t="shared" si="219"/>
        <v>Prazo SLA não atendido</v>
      </c>
      <c r="O2357" s="19">
        <f t="shared" si="220"/>
        <v>19.730274694444962</v>
      </c>
      <c r="P2357" t="str">
        <f t="shared" si="221"/>
        <v>Muito Acima do SLA</v>
      </c>
    </row>
    <row r="2358" spans="1:16" hidden="1" x14ac:dyDescent="0.3">
      <c r="A2358" s="1" t="s">
        <v>4423</v>
      </c>
      <c r="B2358" t="s">
        <v>4424</v>
      </c>
      <c r="C2358" t="s">
        <v>22</v>
      </c>
      <c r="D2358" t="s">
        <v>23</v>
      </c>
      <c r="F2358" s="3">
        <v>44839.776111678242</v>
      </c>
      <c r="G2358" s="2">
        <v>44839.776111678242</v>
      </c>
      <c r="H2358" s="3">
        <v>44987.800109641204</v>
      </c>
      <c r="I2358" s="2">
        <v>44987.800109641204</v>
      </c>
      <c r="J2358" s="5">
        <f t="shared" si="216"/>
        <v>148.02399796296231</v>
      </c>
      <c r="K2358" s="12">
        <f t="shared" si="217"/>
        <v>148.02399796296231</v>
      </c>
      <c r="L2358" s="5">
        <f t="shared" si="218"/>
        <v>3552.5759511110955</v>
      </c>
      <c r="M2358" s="5">
        <v>180</v>
      </c>
      <c r="N2358" t="str">
        <f t="shared" si="219"/>
        <v>Prazo SLA não atendido</v>
      </c>
      <c r="O2358" s="19">
        <f t="shared" si="220"/>
        <v>19.736533061728309</v>
      </c>
      <c r="P2358" t="str">
        <f t="shared" si="221"/>
        <v>Muito Acima do SLA</v>
      </c>
    </row>
    <row r="2359" spans="1:16" hidden="1" x14ac:dyDescent="0.3">
      <c r="A2359" s="1" t="s">
        <v>3513</v>
      </c>
      <c r="B2359" t="s">
        <v>3514</v>
      </c>
      <c r="C2359" t="s">
        <v>8</v>
      </c>
      <c r="D2359" t="s">
        <v>856</v>
      </c>
      <c r="F2359" s="3">
        <v>44889.563787673615</v>
      </c>
      <c r="G2359" s="2">
        <v>44889.563787673615</v>
      </c>
      <c r="H2359" s="3">
        <v>44922.575079930553</v>
      </c>
      <c r="I2359" s="2">
        <v>44922.575079930553</v>
      </c>
      <c r="J2359" s="5">
        <f t="shared" si="216"/>
        <v>33.011292256938759</v>
      </c>
      <c r="K2359" s="12">
        <f t="shared" si="217"/>
        <v>33.011292256938759</v>
      </c>
      <c r="L2359" s="5">
        <f t="shared" si="218"/>
        <v>792.27101416653022</v>
      </c>
      <c r="M2359" s="5">
        <v>40</v>
      </c>
      <c r="N2359" t="str">
        <f t="shared" si="219"/>
        <v>Prazo SLA não atendido</v>
      </c>
      <c r="O2359" s="19">
        <f t="shared" si="220"/>
        <v>19.806775354163257</v>
      </c>
      <c r="P2359" t="str">
        <f t="shared" si="221"/>
        <v>Muito Acima do SLA</v>
      </c>
    </row>
    <row r="2360" spans="1:16" hidden="1" x14ac:dyDescent="0.3">
      <c r="A2360" s="1" t="s">
        <v>1508</v>
      </c>
      <c r="B2360" t="s">
        <v>1509</v>
      </c>
      <c r="C2360" t="s">
        <v>16</v>
      </c>
      <c r="D2360" t="s">
        <v>17</v>
      </c>
      <c r="F2360" s="3">
        <v>45007.509252847223</v>
      </c>
      <c r="G2360" s="2">
        <v>45007.509252847223</v>
      </c>
      <c r="H2360" s="3">
        <v>45020.720614722224</v>
      </c>
      <c r="I2360" s="2">
        <v>45020.720614722224</v>
      </c>
      <c r="J2360" s="5">
        <f t="shared" si="216"/>
        <v>13.211361875000875</v>
      </c>
      <c r="K2360" s="12">
        <f t="shared" si="217"/>
        <v>13.211361875000875</v>
      </c>
      <c r="L2360" s="5">
        <f t="shared" si="218"/>
        <v>317.07268500002101</v>
      </c>
      <c r="M2360" s="5">
        <v>16</v>
      </c>
      <c r="N2360" t="str">
        <f t="shared" si="219"/>
        <v>Prazo SLA não atendido</v>
      </c>
      <c r="O2360" s="19">
        <f t="shared" si="220"/>
        <v>19.817042812501313</v>
      </c>
      <c r="P2360" t="str">
        <f t="shared" si="221"/>
        <v>Muito Acima do SLA</v>
      </c>
    </row>
    <row r="2361" spans="1:16" hidden="1" x14ac:dyDescent="0.3">
      <c r="A2361" s="1" t="s">
        <v>2505</v>
      </c>
      <c r="B2361" t="s">
        <v>2506</v>
      </c>
      <c r="C2361" t="s">
        <v>16</v>
      </c>
      <c r="D2361" t="s">
        <v>9</v>
      </c>
      <c r="F2361" s="3">
        <v>44949.880377835645</v>
      </c>
      <c r="G2361" s="2">
        <v>44949.880377835645</v>
      </c>
      <c r="H2361" s="3">
        <v>45049.868210138891</v>
      </c>
      <c r="I2361" s="2">
        <v>45049.868210138891</v>
      </c>
      <c r="J2361" s="5">
        <f t="shared" si="216"/>
        <v>99.98783230324625</v>
      </c>
      <c r="K2361" s="12">
        <f t="shared" si="217"/>
        <v>99.98783230324625</v>
      </c>
      <c r="L2361" s="5">
        <f t="shared" si="218"/>
        <v>2399.70797527791</v>
      </c>
      <c r="M2361" s="5">
        <v>120</v>
      </c>
      <c r="N2361" t="str">
        <f t="shared" si="219"/>
        <v>Prazo SLA não atendido</v>
      </c>
      <c r="O2361" s="19">
        <f t="shared" si="220"/>
        <v>19.997566460649249</v>
      </c>
      <c r="P2361" t="str">
        <f t="shared" si="221"/>
        <v>Muito Acima do SLA</v>
      </c>
    </row>
    <row r="2362" spans="1:16" hidden="1" x14ac:dyDescent="0.3">
      <c r="A2362" s="1" t="s">
        <v>3292</v>
      </c>
      <c r="B2362" t="s">
        <v>3293</v>
      </c>
      <c r="C2362" t="s">
        <v>12</v>
      </c>
      <c r="D2362" t="s">
        <v>322</v>
      </c>
      <c r="F2362" s="3">
        <v>44901.687825775465</v>
      </c>
      <c r="G2362" s="2">
        <v>44901.687825775465</v>
      </c>
      <c r="H2362" s="3">
        <v>44908.406705254631</v>
      </c>
      <c r="I2362" s="2">
        <v>44908.406705254631</v>
      </c>
      <c r="J2362" s="5">
        <f t="shared" si="216"/>
        <v>6.71887947916548</v>
      </c>
      <c r="K2362" s="12">
        <f t="shared" si="217"/>
        <v>6.71887947916548</v>
      </c>
      <c r="L2362" s="5">
        <f t="shared" si="218"/>
        <v>161.25310749997152</v>
      </c>
      <c r="M2362" s="5">
        <v>8</v>
      </c>
      <c r="N2362" t="str">
        <f t="shared" si="219"/>
        <v>Prazo SLA não atendido</v>
      </c>
      <c r="O2362" s="19">
        <f t="shared" si="220"/>
        <v>20.15663843749644</v>
      </c>
      <c r="P2362" t="str">
        <f t="shared" si="221"/>
        <v>Muito Acima do SLA</v>
      </c>
    </row>
    <row r="2363" spans="1:16" hidden="1" x14ac:dyDescent="0.3">
      <c r="A2363" s="1" t="s">
        <v>2423</v>
      </c>
      <c r="B2363" t="s">
        <v>2424</v>
      </c>
      <c r="C2363" t="s">
        <v>117</v>
      </c>
      <c r="D2363" t="s">
        <v>9</v>
      </c>
      <c r="F2363" s="3">
        <v>44953.488768263887</v>
      </c>
      <c r="G2363" s="2">
        <v>44953.488768263887</v>
      </c>
      <c r="H2363" s="3">
        <v>45054.467340150462</v>
      </c>
      <c r="I2363" s="2">
        <v>45054.467340150462</v>
      </c>
      <c r="J2363" s="5">
        <f t="shared" si="216"/>
        <v>100.97857188657508</v>
      </c>
      <c r="K2363" s="12">
        <f t="shared" si="217"/>
        <v>100.97857188657508</v>
      </c>
      <c r="L2363" s="5">
        <f t="shared" si="218"/>
        <v>2423.485725277802</v>
      </c>
      <c r="M2363" s="5">
        <v>120</v>
      </c>
      <c r="N2363" t="str">
        <f t="shared" si="219"/>
        <v>Prazo SLA não atendido</v>
      </c>
      <c r="O2363" s="19">
        <f t="shared" si="220"/>
        <v>20.195714377315017</v>
      </c>
      <c r="P2363" t="str">
        <f t="shared" si="221"/>
        <v>Muito Acima do SLA</v>
      </c>
    </row>
    <row r="2364" spans="1:16" hidden="1" x14ac:dyDescent="0.3">
      <c r="A2364" s="1" t="s">
        <v>4031</v>
      </c>
      <c r="B2364" t="s">
        <v>4032</v>
      </c>
      <c r="C2364" t="s">
        <v>255</v>
      </c>
      <c r="D2364" t="s">
        <v>17</v>
      </c>
      <c r="F2364" s="3">
        <v>44860.393913622684</v>
      </c>
      <c r="G2364" s="2">
        <v>44860.393913622684</v>
      </c>
      <c r="H2364" s="3">
        <v>44873.896248819445</v>
      </c>
      <c r="I2364" s="2">
        <v>44873.896248819445</v>
      </c>
      <c r="J2364" s="5">
        <f t="shared" si="216"/>
        <v>13.502335196761123</v>
      </c>
      <c r="K2364" s="12">
        <f t="shared" si="217"/>
        <v>13.502335196761123</v>
      </c>
      <c r="L2364" s="5">
        <f t="shared" si="218"/>
        <v>324.05604472226696</v>
      </c>
      <c r="M2364" s="5">
        <v>16</v>
      </c>
      <c r="N2364" t="str">
        <f t="shared" si="219"/>
        <v>Prazo SLA não atendido</v>
      </c>
      <c r="O2364" s="19">
        <f t="shared" si="220"/>
        <v>20.253502795141685</v>
      </c>
      <c r="P2364" t="str">
        <f t="shared" si="221"/>
        <v>Muito Acima do SLA</v>
      </c>
    </row>
    <row r="2365" spans="1:16" hidden="1" x14ac:dyDescent="0.3">
      <c r="A2365" s="1" t="s">
        <v>6052</v>
      </c>
      <c r="B2365" t="s">
        <v>6053</v>
      </c>
      <c r="C2365" t="s">
        <v>16</v>
      </c>
      <c r="D2365" t="s">
        <v>68</v>
      </c>
      <c r="F2365" s="3">
        <v>44747.362121377315</v>
      </c>
      <c r="G2365" s="2">
        <v>44747.362121377315</v>
      </c>
      <c r="H2365" s="3">
        <v>44767.644226018521</v>
      </c>
      <c r="I2365" s="2">
        <v>44767.644226018521</v>
      </c>
      <c r="J2365" s="5">
        <f t="shared" si="216"/>
        <v>20.282104641206388</v>
      </c>
      <c r="K2365" s="12">
        <f t="shared" si="217"/>
        <v>20.282104641206388</v>
      </c>
      <c r="L2365" s="5">
        <f t="shared" si="218"/>
        <v>486.77051138895331</v>
      </c>
      <c r="M2365" s="5">
        <v>24</v>
      </c>
      <c r="N2365" t="str">
        <f t="shared" si="219"/>
        <v>Prazo SLA não atendido</v>
      </c>
      <c r="O2365" s="19">
        <f t="shared" si="220"/>
        <v>20.282104641206388</v>
      </c>
      <c r="P2365" t="str">
        <f t="shared" si="221"/>
        <v>Muito Acima do SLA</v>
      </c>
    </row>
    <row r="2366" spans="1:16" hidden="1" x14ac:dyDescent="0.3">
      <c r="A2366" s="1" t="s">
        <v>2489</v>
      </c>
      <c r="B2366" t="s">
        <v>2490</v>
      </c>
      <c r="C2366" t="s">
        <v>1005</v>
      </c>
      <c r="D2366" t="s">
        <v>23</v>
      </c>
      <c r="F2366" s="3">
        <v>44951.437799467596</v>
      </c>
      <c r="G2366" s="2">
        <v>44951.437799467596</v>
      </c>
      <c r="H2366" s="3">
        <v>45103.708177789355</v>
      </c>
      <c r="I2366" s="2">
        <v>45103.708177789355</v>
      </c>
      <c r="J2366" s="5">
        <f t="shared" si="216"/>
        <v>152.27037832175847</v>
      </c>
      <c r="K2366" s="12">
        <f t="shared" si="217"/>
        <v>152.27037832175847</v>
      </c>
      <c r="L2366" s="5">
        <f t="shared" si="218"/>
        <v>3654.4890797222033</v>
      </c>
      <c r="M2366" s="5">
        <v>180</v>
      </c>
      <c r="N2366" t="str">
        <f t="shared" si="219"/>
        <v>Prazo SLA não atendido</v>
      </c>
      <c r="O2366" s="19">
        <f t="shared" si="220"/>
        <v>20.302717109567798</v>
      </c>
      <c r="P2366" t="str">
        <f t="shared" si="221"/>
        <v>Muito Acima do SLA</v>
      </c>
    </row>
    <row r="2367" spans="1:16" hidden="1" x14ac:dyDescent="0.3">
      <c r="A2367" s="1" t="s">
        <v>1537</v>
      </c>
      <c r="B2367" t="s">
        <v>1531</v>
      </c>
      <c r="C2367" t="s">
        <v>12</v>
      </c>
      <c r="D2367" t="s">
        <v>912</v>
      </c>
      <c r="F2367" s="3">
        <v>45006.507281585647</v>
      </c>
      <c r="G2367" s="2">
        <v>45006.507281585647</v>
      </c>
      <c r="H2367" s="3">
        <v>45040.556810775466</v>
      </c>
      <c r="I2367" s="2">
        <v>45040.556810775466</v>
      </c>
      <c r="J2367" s="5">
        <f t="shared" si="216"/>
        <v>34.049529189818713</v>
      </c>
      <c r="K2367" s="12">
        <f t="shared" si="217"/>
        <v>34.049529189818713</v>
      </c>
      <c r="L2367" s="5">
        <f t="shared" si="218"/>
        <v>817.18870055564912</v>
      </c>
      <c r="M2367" s="5">
        <v>40</v>
      </c>
      <c r="N2367" t="str">
        <f t="shared" si="219"/>
        <v>Prazo SLA não atendido</v>
      </c>
      <c r="O2367" s="19">
        <f t="shared" si="220"/>
        <v>20.429717513891227</v>
      </c>
      <c r="P2367" t="str">
        <f t="shared" si="221"/>
        <v>Muito Acima do SLA</v>
      </c>
    </row>
    <row r="2368" spans="1:16" hidden="1" x14ac:dyDescent="0.3">
      <c r="A2368" s="1" t="s">
        <v>1538</v>
      </c>
      <c r="B2368" t="s">
        <v>1531</v>
      </c>
      <c r="C2368" t="s">
        <v>12</v>
      </c>
      <c r="D2368" t="s">
        <v>912</v>
      </c>
      <c r="F2368" s="3">
        <v>45006.499451875003</v>
      </c>
      <c r="G2368" s="2">
        <v>45006.499451875003</v>
      </c>
      <c r="H2368" s="3">
        <v>45040.556510775466</v>
      </c>
      <c r="I2368" s="2">
        <v>45040.556510775466</v>
      </c>
      <c r="J2368" s="5">
        <f t="shared" si="216"/>
        <v>34.057058900463744</v>
      </c>
      <c r="K2368" s="12">
        <f t="shared" si="217"/>
        <v>34.057058900463744</v>
      </c>
      <c r="L2368" s="5">
        <f t="shared" si="218"/>
        <v>817.36941361112986</v>
      </c>
      <c r="M2368" s="5">
        <v>40</v>
      </c>
      <c r="N2368" t="str">
        <f t="shared" si="219"/>
        <v>Prazo SLA não atendido</v>
      </c>
      <c r="O2368" s="19">
        <f t="shared" si="220"/>
        <v>20.434235340278246</v>
      </c>
      <c r="P2368" t="str">
        <f t="shared" si="221"/>
        <v>Muito Acima do SLA</v>
      </c>
    </row>
    <row r="2369" spans="1:16" hidden="1" x14ac:dyDescent="0.3">
      <c r="A2369" s="1" t="s">
        <v>2472</v>
      </c>
      <c r="B2369" t="s">
        <v>2473</v>
      </c>
      <c r="C2369" t="s">
        <v>22</v>
      </c>
      <c r="D2369" t="s">
        <v>23</v>
      </c>
      <c r="F2369" s="3">
        <v>44951.701513668981</v>
      </c>
      <c r="G2369" s="2">
        <v>44951.701513668981</v>
      </c>
      <c r="H2369" s="3">
        <v>45105.442711192132</v>
      </c>
      <c r="I2369" s="2">
        <v>45105.442711192132</v>
      </c>
      <c r="J2369" s="5">
        <f t="shared" si="216"/>
        <v>153.74119752315164</v>
      </c>
      <c r="K2369" s="12">
        <f t="shared" si="217"/>
        <v>153.74119752315164</v>
      </c>
      <c r="L2369" s="5">
        <f t="shared" si="218"/>
        <v>3689.7887405556394</v>
      </c>
      <c r="M2369" s="5">
        <v>180</v>
      </c>
      <c r="N2369" t="str">
        <f t="shared" si="219"/>
        <v>Prazo SLA não atendido</v>
      </c>
      <c r="O2369" s="19">
        <f t="shared" si="220"/>
        <v>20.498826336420219</v>
      </c>
      <c r="P2369" t="str">
        <f t="shared" si="221"/>
        <v>Muito Acima do SLA</v>
      </c>
    </row>
    <row r="2370" spans="1:16" hidden="1" x14ac:dyDescent="0.3">
      <c r="A2370" s="1" t="s">
        <v>2535</v>
      </c>
      <c r="B2370" t="s">
        <v>2536</v>
      </c>
      <c r="C2370" t="s">
        <v>16</v>
      </c>
      <c r="D2370" t="s">
        <v>17</v>
      </c>
      <c r="F2370" s="3">
        <v>44945.752790555554</v>
      </c>
      <c r="G2370" s="2">
        <v>44945.752790555554</v>
      </c>
      <c r="H2370" s="3">
        <v>44959.470784363424</v>
      </c>
      <c r="I2370" s="2">
        <v>44959.470784363424</v>
      </c>
      <c r="J2370" s="5">
        <f t="shared" ref="J2370:J2433" si="222">H2370-F2370</f>
        <v>13.717993807869789</v>
      </c>
      <c r="K2370" s="12">
        <f t="shared" ref="K2370:K2433" si="223">I2370-G2370</f>
        <v>13.717993807869789</v>
      </c>
      <c r="L2370" s="5">
        <f t="shared" ref="L2370:L2433" si="224">J2370*24</f>
        <v>329.23185138887493</v>
      </c>
      <c r="M2370" s="5">
        <v>16</v>
      </c>
      <c r="N2370" t="str">
        <f t="shared" ref="N2370:N2433" si="225">IFERROR(IF(L2370&gt;=M2370,"Prazo SLA não atendido","Prazo SLA atendido"),"Serviço não cadastrado")</f>
        <v>Prazo SLA não atendido</v>
      </c>
      <c r="O2370" s="19">
        <f t="shared" ref="O2370:O2433" si="226">(L2370/M2370)</f>
        <v>20.576990711804683</v>
      </c>
      <c r="P2370" t="str">
        <f t="shared" ref="P2370:P2433" si="227">IFERROR(IF(AND(O2370&gt;=101%,O2370&lt;=200%),"Acima do SLA",IF(AND(O2370&gt;200%),"Muito Acima do SLA")),"Sem meta")</f>
        <v>Muito Acima do SLA</v>
      </c>
    </row>
    <row r="2371" spans="1:16" hidden="1" x14ac:dyDescent="0.3">
      <c r="A2371" s="1" t="s">
        <v>2533</v>
      </c>
      <c r="B2371" t="s">
        <v>2534</v>
      </c>
      <c r="C2371" t="s">
        <v>16</v>
      </c>
      <c r="D2371" t="s">
        <v>17</v>
      </c>
      <c r="F2371" s="3">
        <v>44945.754814375003</v>
      </c>
      <c r="G2371" s="2">
        <v>44945.754814375003</v>
      </c>
      <c r="H2371" s="3">
        <v>44959.473898888886</v>
      </c>
      <c r="I2371" s="2">
        <v>44959.473898888886</v>
      </c>
      <c r="J2371" s="5">
        <f t="shared" si="222"/>
        <v>13.71908451388299</v>
      </c>
      <c r="K2371" s="12">
        <f t="shared" si="223"/>
        <v>13.71908451388299</v>
      </c>
      <c r="L2371" s="5">
        <f t="shared" si="224"/>
        <v>329.25802833319176</v>
      </c>
      <c r="M2371" s="5">
        <v>16</v>
      </c>
      <c r="N2371" t="str">
        <f t="shared" si="225"/>
        <v>Prazo SLA não atendido</v>
      </c>
      <c r="O2371" s="19">
        <f t="shared" si="226"/>
        <v>20.578626770824485</v>
      </c>
      <c r="P2371" t="str">
        <f t="shared" si="227"/>
        <v>Muito Acima do SLA</v>
      </c>
    </row>
    <row r="2372" spans="1:16" hidden="1" x14ac:dyDescent="0.3">
      <c r="A2372" s="1" t="s">
        <v>169</v>
      </c>
      <c r="B2372" t="s">
        <v>170</v>
      </c>
      <c r="C2372" t="s">
        <v>16</v>
      </c>
      <c r="D2372" t="s">
        <v>17</v>
      </c>
      <c r="F2372" s="3">
        <v>45092.654118819446</v>
      </c>
      <c r="G2372" s="2">
        <v>45092.654118819446</v>
      </c>
      <c r="H2372" s="3">
        <v>45106.395574108799</v>
      </c>
      <c r="I2372" s="2">
        <v>45106.395574108799</v>
      </c>
      <c r="J2372" s="5">
        <f t="shared" si="222"/>
        <v>13.741455289353325</v>
      </c>
      <c r="K2372" s="12">
        <f t="shared" si="223"/>
        <v>13.741455289353325</v>
      </c>
      <c r="L2372" s="5">
        <f t="shared" si="224"/>
        <v>329.79492694447981</v>
      </c>
      <c r="M2372" s="5">
        <v>16</v>
      </c>
      <c r="N2372" t="str">
        <f t="shared" si="225"/>
        <v>Prazo SLA não atendido</v>
      </c>
      <c r="O2372" s="19">
        <f t="shared" si="226"/>
        <v>20.612182934029988</v>
      </c>
      <c r="P2372" t="str">
        <f t="shared" si="227"/>
        <v>Muito Acima do SLA</v>
      </c>
    </row>
    <row r="2373" spans="1:16" hidden="1" x14ac:dyDescent="0.3">
      <c r="A2373" s="1" t="s">
        <v>2113</v>
      </c>
      <c r="B2373" t="s">
        <v>680</v>
      </c>
      <c r="C2373" t="s">
        <v>16</v>
      </c>
      <c r="D2373" t="s">
        <v>17</v>
      </c>
      <c r="F2373" s="3">
        <v>44971.623006539354</v>
      </c>
      <c r="G2373" s="2">
        <v>44971.623006539354</v>
      </c>
      <c r="H2373" s="3">
        <v>44985.440634340281</v>
      </c>
      <c r="I2373" s="2">
        <v>44985.440634340281</v>
      </c>
      <c r="J2373" s="5">
        <f t="shared" si="222"/>
        <v>13.817627800926857</v>
      </c>
      <c r="K2373" s="12">
        <f t="shared" si="223"/>
        <v>13.817627800926857</v>
      </c>
      <c r="L2373" s="5">
        <f t="shared" si="224"/>
        <v>331.62306722224457</v>
      </c>
      <c r="M2373" s="5">
        <v>16</v>
      </c>
      <c r="N2373" t="str">
        <f t="shared" si="225"/>
        <v>Prazo SLA não atendido</v>
      </c>
      <c r="O2373" s="19">
        <f t="shared" si="226"/>
        <v>20.726441701390286</v>
      </c>
      <c r="P2373" t="str">
        <f t="shared" si="227"/>
        <v>Muito Acima do SLA</v>
      </c>
    </row>
    <row r="2374" spans="1:16" hidden="1" x14ac:dyDescent="0.3">
      <c r="A2374" s="1" t="s">
        <v>564</v>
      </c>
      <c r="B2374" t="s">
        <v>565</v>
      </c>
      <c r="C2374" t="s">
        <v>16</v>
      </c>
      <c r="D2374" t="s">
        <v>17</v>
      </c>
      <c r="F2374" s="3">
        <v>45065.628964317133</v>
      </c>
      <c r="G2374" s="2">
        <v>45065.628964317133</v>
      </c>
      <c r="H2374" s="3">
        <v>45079.458766307871</v>
      </c>
      <c r="I2374" s="2">
        <v>45079.458766307871</v>
      </c>
      <c r="J2374" s="5">
        <f t="shared" si="222"/>
        <v>13.829801990737906</v>
      </c>
      <c r="K2374" s="12">
        <f t="shared" si="223"/>
        <v>13.829801990737906</v>
      </c>
      <c r="L2374" s="5">
        <f t="shared" si="224"/>
        <v>331.91524777770974</v>
      </c>
      <c r="M2374" s="5">
        <v>16</v>
      </c>
      <c r="N2374" t="str">
        <f t="shared" si="225"/>
        <v>Prazo SLA não atendido</v>
      </c>
      <c r="O2374" s="19">
        <f t="shared" si="226"/>
        <v>20.744702986106859</v>
      </c>
      <c r="P2374" t="str">
        <f t="shared" si="227"/>
        <v>Muito Acima do SLA</v>
      </c>
    </row>
    <row r="2375" spans="1:16" hidden="1" x14ac:dyDescent="0.3">
      <c r="A2375" s="1" t="s">
        <v>5935</v>
      </c>
      <c r="B2375" t="s">
        <v>1534</v>
      </c>
      <c r="C2375" t="s">
        <v>255</v>
      </c>
      <c r="D2375" t="s">
        <v>43</v>
      </c>
      <c r="F2375" s="3">
        <v>44754.607284664351</v>
      </c>
      <c r="G2375" s="2">
        <v>44754.607284664351</v>
      </c>
      <c r="H2375" s="3">
        <v>44768.458012592593</v>
      </c>
      <c r="I2375" s="2">
        <v>44768.458012592593</v>
      </c>
      <c r="J2375" s="5">
        <f t="shared" si="222"/>
        <v>13.850727928242122</v>
      </c>
      <c r="K2375" s="12">
        <f t="shared" si="223"/>
        <v>13.850727928242122</v>
      </c>
      <c r="L2375" s="5">
        <f t="shared" si="224"/>
        <v>332.41747027781093</v>
      </c>
      <c r="M2375" s="5">
        <v>16</v>
      </c>
      <c r="N2375" t="str">
        <f t="shared" si="225"/>
        <v>Prazo SLA não atendido</v>
      </c>
      <c r="O2375" s="19">
        <f t="shared" si="226"/>
        <v>20.776091892363183</v>
      </c>
      <c r="P2375" t="str">
        <f t="shared" si="227"/>
        <v>Muito Acima do SLA</v>
      </c>
    </row>
    <row r="2376" spans="1:16" hidden="1" x14ac:dyDescent="0.3">
      <c r="A2376" s="1" t="s">
        <v>4847</v>
      </c>
      <c r="B2376" t="s">
        <v>4848</v>
      </c>
      <c r="C2376" t="s">
        <v>109</v>
      </c>
      <c r="D2376" t="s">
        <v>9</v>
      </c>
      <c r="F2376" s="3">
        <v>44813.774678622685</v>
      </c>
      <c r="G2376" s="2">
        <v>44813.774678622685</v>
      </c>
      <c r="H2376" s="3">
        <v>44917.704841296298</v>
      </c>
      <c r="I2376" s="2">
        <v>44917.704841296298</v>
      </c>
      <c r="J2376" s="5">
        <f t="shared" si="222"/>
        <v>103.93016267361236</v>
      </c>
      <c r="K2376" s="12">
        <f t="shared" si="223"/>
        <v>103.93016267361236</v>
      </c>
      <c r="L2376" s="5">
        <f t="shared" si="224"/>
        <v>2494.3239041666966</v>
      </c>
      <c r="M2376" s="5">
        <v>120</v>
      </c>
      <c r="N2376" t="str">
        <f t="shared" si="225"/>
        <v>Prazo SLA não atendido</v>
      </c>
      <c r="O2376" s="19">
        <f t="shared" si="226"/>
        <v>20.786032534722473</v>
      </c>
      <c r="P2376" t="str">
        <f t="shared" si="227"/>
        <v>Muito Acima do SLA</v>
      </c>
    </row>
    <row r="2377" spans="1:16" hidden="1" x14ac:dyDescent="0.3">
      <c r="A2377" s="1" t="s">
        <v>3356</v>
      </c>
      <c r="B2377" t="s">
        <v>3357</v>
      </c>
      <c r="C2377" t="s">
        <v>16</v>
      </c>
      <c r="D2377" t="s">
        <v>9</v>
      </c>
      <c r="F2377" s="3">
        <v>44897.580643020832</v>
      </c>
      <c r="G2377" s="2">
        <v>44897.580643020832</v>
      </c>
      <c r="H2377" s="3">
        <v>45001.817551030093</v>
      </c>
      <c r="I2377" s="2">
        <v>45001.817551030093</v>
      </c>
      <c r="J2377" s="5">
        <f t="shared" si="222"/>
        <v>104.23690800926124</v>
      </c>
      <c r="K2377" s="12">
        <f t="shared" si="223"/>
        <v>104.23690800926124</v>
      </c>
      <c r="L2377" s="5">
        <f t="shared" si="224"/>
        <v>2501.6857922222698</v>
      </c>
      <c r="M2377" s="5">
        <v>120</v>
      </c>
      <c r="N2377" t="str">
        <f t="shared" si="225"/>
        <v>Prazo SLA não atendido</v>
      </c>
      <c r="O2377" s="19">
        <f t="shared" si="226"/>
        <v>20.847381601852248</v>
      </c>
      <c r="P2377" t="str">
        <f t="shared" si="227"/>
        <v>Muito Acima do SLA</v>
      </c>
    </row>
    <row r="2378" spans="1:16" hidden="1" x14ac:dyDescent="0.3">
      <c r="A2378" s="1" t="s">
        <v>1025</v>
      </c>
      <c r="B2378" t="s">
        <v>1026</v>
      </c>
      <c r="C2378" t="s">
        <v>124</v>
      </c>
      <c r="D2378" t="s">
        <v>1006</v>
      </c>
      <c r="F2378" s="3">
        <v>45035.712488877318</v>
      </c>
      <c r="G2378" s="2">
        <v>45035.712488877318</v>
      </c>
      <c r="H2378" s="3">
        <v>45070.497111400466</v>
      </c>
      <c r="I2378" s="2">
        <v>45070.497111400466</v>
      </c>
      <c r="J2378" s="5">
        <f t="shared" si="222"/>
        <v>34.784622523147846</v>
      </c>
      <c r="K2378" s="12">
        <f t="shared" si="223"/>
        <v>34.784622523147846</v>
      </c>
      <c r="L2378" s="5">
        <f t="shared" si="224"/>
        <v>834.8309405555483</v>
      </c>
      <c r="M2378" s="5">
        <v>40</v>
      </c>
      <c r="N2378" t="str">
        <f t="shared" si="225"/>
        <v>Prazo SLA não atendido</v>
      </c>
      <c r="O2378" s="19">
        <f t="shared" si="226"/>
        <v>20.870773513888707</v>
      </c>
      <c r="P2378" t="str">
        <f t="shared" si="227"/>
        <v>Muito Acima do SLA</v>
      </c>
    </row>
    <row r="2379" spans="1:16" hidden="1" x14ac:dyDescent="0.3">
      <c r="A2379" s="1" t="s">
        <v>4659</v>
      </c>
      <c r="B2379" t="s">
        <v>4660</v>
      </c>
      <c r="C2379" t="s">
        <v>4047</v>
      </c>
      <c r="D2379" t="s">
        <v>17</v>
      </c>
      <c r="F2379" s="3">
        <v>44825.495753425923</v>
      </c>
      <c r="G2379" s="2">
        <v>44825.495753425923</v>
      </c>
      <c r="H2379" s="3">
        <v>44839.413862951391</v>
      </c>
      <c r="I2379" s="2">
        <v>44839.413862951391</v>
      </c>
      <c r="J2379" s="5">
        <f t="shared" si="222"/>
        <v>13.918109525468026</v>
      </c>
      <c r="K2379" s="12">
        <f t="shared" si="223"/>
        <v>13.918109525468026</v>
      </c>
      <c r="L2379" s="5">
        <f t="shared" si="224"/>
        <v>334.03462861123262</v>
      </c>
      <c r="M2379" s="5">
        <v>16</v>
      </c>
      <c r="N2379" t="str">
        <f t="shared" si="225"/>
        <v>Prazo SLA não atendido</v>
      </c>
      <c r="O2379" s="19">
        <f t="shared" si="226"/>
        <v>20.877164288202039</v>
      </c>
      <c r="P2379" t="str">
        <f t="shared" si="227"/>
        <v>Muito Acima do SLA</v>
      </c>
    </row>
    <row r="2380" spans="1:16" hidden="1" x14ac:dyDescent="0.3">
      <c r="A2380" s="1" t="s">
        <v>1209</v>
      </c>
      <c r="B2380" t="s">
        <v>1210</v>
      </c>
      <c r="C2380" t="s">
        <v>16</v>
      </c>
      <c r="D2380" t="s">
        <v>17</v>
      </c>
      <c r="F2380" s="3">
        <v>45022.665965358799</v>
      </c>
      <c r="G2380" s="2">
        <v>45022.665965358799</v>
      </c>
      <c r="H2380" s="3">
        <v>45036.642030636576</v>
      </c>
      <c r="I2380" s="2">
        <v>45036.642030636576</v>
      </c>
      <c r="J2380" s="5">
        <f t="shared" si="222"/>
        <v>13.976065277776797</v>
      </c>
      <c r="K2380" s="12">
        <f t="shared" si="223"/>
        <v>13.976065277776797</v>
      </c>
      <c r="L2380" s="5">
        <f t="shared" si="224"/>
        <v>335.42556666664314</v>
      </c>
      <c r="M2380" s="5">
        <v>16</v>
      </c>
      <c r="N2380" t="str">
        <f t="shared" si="225"/>
        <v>Prazo SLA não atendido</v>
      </c>
      <c r="O2380" s="19">
        <f t="shared" si="226"/>
        <v>20.964097916665196</v>
      </c>
      <c r="P2380" t="str">
        <f t="shared" si="227"/>
        <v>Muito Acima do SLA</v>
      </c>
    </row>
    <row r="2381" spans="1:16" hidden="1" x14ac:dyDescent="0.3">
      <c r="A2381" s="1" t="s">
        <v>5435</v>
      </c>
      <c r="B2381" t="s">
        <v>5436</v>
      </c>
      <c r="C2381" t="s">
        <v>109</v>
      </c>
      <c r="D2381" t="s">
        <v>17</v>
      </c>
      <c r="F2381" s="3">
        <v>44778.435971412036</v>
      </c>
      <c r="G2381" s="2">
        <v>44778.435971412036</v>
      </c>
      <c r="H2381" s="3">
        <v>44792.437815659723</v>
      </c>
      <c r="I2381" s="2">
        <v>44792.437815659723</v>
      </c>
      <c r="J2381" s="5">
        <f t="shared" si="222"/>
        <v>14.001844247686677</v>
      </c>
      <c r="K2381" s="12">
        <f t="shared" si="223"/>
        <v>14.001844247686677</v>
      </c>
      <c r="L2381" s="5">
        <f t="shared" si="224"/>
        <v>336.04426194448024</v>
      </c>
      <c r="M2381" s="5">
        <v>16</v>
      </c>
      <c r="N2381" t="str">
        <f t="shared" si="225"/>
        <v>Prazo SLA não atendido</v>
      </c>
      <c r="O2381" s="19">
        <f t="shared" si="226"/>
        <v>21.002766371530015</v>
      </c>
      <c r="P2381" t="str">
        <f t="shared" si="227"/>
        <v>Muito Acima do SLA</v>
      </c>
    </row>
    <row r="2382" spans="1:16" hidden="1" x14ac:dyDescent="0.3">
      <c r="A2382" s="1" t="s">
        <v>4665</v>
      </c>
      <c r="B2382" t="s">
        <v>4666</v>
      </c>
      <c r="C2382" t="s">
        <v>8</v>
      </c>
      <c r="D2382" t="s">
        <v>17</v>
      </c>
      <c r="F2382" s="3">
        <v>44825.455300462963</v>
      </c>
      <c r="G2382" s="2">
        <v>44825.455300462963</v>
      </c>
      <c r="H2382" s="3">
        <v>44839.45772770833</v>
      </c>
      <c r="I2382" s="2">
        <v>44839.45772770833</v>
      </c>
      <c r="J2382" s="5">
        <f t="shared" si="222"/>
        <v>14.002427245366562</v>
      </c>
      <c r="K2382" s="12">
        <f t="shared" si="223"/>
        <v>14.002427245366562</v>
      </c>
      <c r="L2382" s="5">
        <f t="shared" si="224"/>
        <v>336.05825388879748</v>
      </c>
      <c r="M2382" s="5">
        <v>16</v>
      </c>
      <c r="N2382" t="str">
        <f t="shared" si="225"/>
        <v>Prazo SLA não atendido</v>
      </c>
      <c r="O2382" s="19">
        <f t="shared" si="226"/>
        <v>21.003640868049843</v>
      </c>
      <c r="P2382" t="str">
        <f t="shared" si="227"/>
        <v>Muito Acima do SLA</v>
      </c>
    </row>
    <row r="2383" spans="1:16" hidden="1" x14ac:dyDescent="0.3">
      <c r="A2383" s="1" t="s">
        <v>728</v>
      </c>
      <c r="B2383" t="s">
        <v>729</v>
      </c>
      <c r="C2383" t="s">
        <v>16</v>
      </c>
      <c r="D2383" t="s">
        <v>17</v>
      </c>
      <c r="F2383" s="3">
        <v>45054.66197050926</v>
      </c>
      <c r="G2383" s="2">
        <v>45054.66197050926</v>
      </c>
      <c r="H2383" s="3">
        <v>45068.667854803243</v>
      </c>
      <c r="I2383" s="2">
        <v>45068.667854803243</v>
      </c>
      <c r="J2383" s="5">
        <f t="shared" si="222"/>
        <v>14.005884293983399</v>
      </c>
      <c r="K2383" s="12">
        <f t="shared" si="223"/>
        <v>14.005884293983399</v>
      </c>
      <c r="L2383" s="5">
        <f t="shared" si="224"/>
        <v>336.14122305560159</v>
      </c>
      <c r="M2383" s="5">
        <v>16</v>
      </c>
      <c r="N2383" t="str">
        <f t="shared" si="225"/>
        <v>Prazo SLA não atendido</v>
      </c>
      <c r="O2383" s="19">
        <f t="shared" si="226"/>
        <v>21.008826440975099</v>
      </c>
      <c r="P2383" t="str">
        <f t="shared" si="227"/>
        <v>Muito Acima do SLA</v>
      </c>
    </row>
    <row r="2384" spans="1:16" hidden="1" x14ac:dyDescent="0.3">
      <c r="A2384" s="1" t="s">
        <v>4637</v>
      </c>
      <c r="B2384" t="s">
        <v>4638</v>
      </c>
      <c r="C2384" t="s">
        <v>26</v>
      </c>
      <c r="D2384" t="s">
        <v>13</v>
      </c>
      <c r="F2384" s="3">
        <v>44826.454216666665</v>
      </c>
      <c r="G2384" s="2">
        <v>44826.454216666665</v>
      </c>
      <c r="H2384" s="3">
        <v>44861.478692708333</v>
      </c>
      <c r="I2384" s="2">
        <v>44861.478692708333</v>
      </c>
      <c r="J2384" s="5">
        <f t="shared" si="222"/>
        <v>35.024476041668095</v>
      </c>
      <c r="K2384" s="12">
        <f t="shared" si="223"/>
        <v>35.024476041668095</v>
      </c>
      <c r="L2384" s="5">
        <f t="shared" si="224"/>
        <v>840.58742500003427</v>
      </c>
      <c r="M2384" s="5">
        <v>40</v>
      </c>
      <c r="N2384" t="str">
        <f t="shared" si="225"/>
        <v>Prazo SLA não atendido</v>
      </c>
      <c r="O2384" s="19">
        <f t="shared" si="226"/>
        <v>21.014685625000858</v>
      </c>
      <c r="P2384" t="str">
        <f t="shared" si="227"/>
        <v>Muito Acima do SLA</v>
      </c>
    </row>
    <row r="2385" spans="1:16" hidden="1" x14ac:dyDescent="0.3">
      <c r="A2385" s="1" t="s">
        <v>902</v>
      </c>
      <c r="B2385" t="s">
        <v>903</v>
      </c>
      <c r="C2385" t="s">
        <v>26</v>
      </c>
      <c r="D2385" t="s">
        <v>17</v>
      </c>
      <c r="F2385" s="3">
        <v>45043.442380729168</v>
      </c>
      <c r="G2385" s="2">
        <v>45043.442380729168</v>
      </c>
      <c r="H2385" s="3">
        <v>45057.642800416666</v>
      </c>
      <c r="I2385" s="2">
        <v>45057.642800416666</v>
      </c>
      <c r="J2385" s="5">
        <f t="shared" si="222"/>
        <v>14.200419687498652</v>
      </c>
      <c r="K2385" s="12">
        <f t="shared" si="223"/>
        <v>14.200419687498652</v>
      </c>
      <c r="L2385" s="5">
        <f t="shared" si="224"/>
        <v>340.81007249996765</v>
      </c>
      <c r="M2385" s="5">
        <v>16</v>
      </c>
      <c r="N2385" t="str">
        <f t="shared" si="225"/>
        <v>Prazo SLA não atendido</v>
      </c>
      <c r="O2385" s="19">
        <f t="shared" si="226"/>
        <v>21.300629531247978</v>
      </c>
      <c r="P2385" t="str">
        <f t="shared" si="227"/>
        <v>Muito Acima do SLA</v>
      </c>
    </row>
    <row r="2386" spans="1:16" hidden="1" x14ac:dyDescent="0.3">
      <c r="A2386" s="1" t="s">
        <v>5277</v>
      </c>
      <c r="B2386" t="s">
        <v>3990</v>
      </c>
      <c r="C2386" t="s">
        <v>4047</v>
      </c>
      <c r="D2386" t="s">
        <v>17</v>
      </c>
      <c r="F2386" s="3">
        <v>44789.372756145836</v>
      </c>
      <c r="G2386" s="2">
        <v>44789.372756145836</v>
      </c>
      <c r="H2386" s="3">
        <v>44803.597625844908</v>
      </c>
      <c r="I2386" s="2">
        <v>44803.597625844908</v>
      </c>
      <c r="J2386" s="5">
        <f t="shared" si="222"/>
        <v>14.22486969907186</v>
      </c>
      <c r="K2386" s="12">
        <f t="shared" si="223"/>
        <v>14.22486969907186</v>
      </c>
      <c r="L2386" s="5">
        <f t="shared" si="224"/>
        <v>341.39687277772464</v>
      </c>
      <c r="M2386" s="5">
        <v>16</v>
      </c>
      <c r="N2386" t="str">
        <f t="shared" si="225"/>
        <v>Prazo SLA não atendido</v>
      </c>
      <c r="O2386" s="19">
        <f t="shared" si="226"/>
        <v>21.33730454860779</v>
      </c>
      <c r="P2386" t="str">
        <f t="shared" si="227"/>
        <v>Muito Acima do SLA</v>
      </c>
    </row>
    <row r="2387" spans="1:16" hidden="1" x14ac:dyDescent="0.3">
      <c r="A2387" s="1" t="s">
        <v>5484</v>
      </c>
      <c r="B2387" t="s">
        <v>5485</v>
      </c>
      <c r="C2387" t="s">
        <v>109</v>
      </c>
      <c r="D2387" t="s">
        <v>9</v>
      </c>
      <c r="F2387" s="3">
        <v>44775.695983333331</v>
      </c>
      <c r="G2387" s="2">
        <v>44775.695983333331</v>
      </c>
      <c r="H2387" s="3">
        <v>44882.726983622684</v>
      </c>
      <c r="I2387" s="2">
        <v>44882.726983622684</v>
      </c>
      <c r="J2387" s="5">
        <f t="shared" si="222"/>
        <v>107.03100028935296</v>
      </c>
      <c r="K2387" s="12">
        <f t="shared" si="223"/>
        <v>107.03100028935296</v>
      </c>
      <c r="L2387" s="5">
        <f t="shared" si="224"/>
        <v>2568.744006944471</v>
      </c>
      <c r="M2387" s="5">
        <v>120</v>
      </c>
      <c r="N2387" t="str">
        <f t="shared" si="225"/>
        <v>Prazo SLA não atendido</v>
      </c>
      <c r="O2387" s="19">
        <f t="shared" si="226"/>
        <v>21.406200057870592</v>
      </c>
      <c r="P2387" t="str">
        <f t="shared" si="227"/>
        <v>Muito Acima do SLA</v>
      </c>
    </row>
    <row r="2388" spans="1:16" hidden="1" x14ac:dyDescent="0.3">
      <c r="A2388" s="1" t="s">
        <v>4875</v>
      </c>
      <c r="B2388" t="s">
        <v>4876</v>
      </c>
      <c r="C2388" t="s">
        <v>16</v>
      </c>
      <c r="D2388" t="s">
        <v>17</v>
      </c>
      <c r="F2388" s="3">
        <v>44813.394753900466</v>
      </c>
      <c r="G2388" s="2">
        <v>44813.394753900466</v>
      </c>
      <c r="H2388" s="3">
        <v>44827.710035856478</v>
      </c>
      <c r="I2388" s="2">
        <v>44827.710035856478</v>
      </c>
      <c r="J2388" s="5">
        <f t="shared" si="222"/>
        <v>14.315281956012768</v>
      </c>
      <c r="K2388" s="12">
        <f t="shared" si="223"/>
        <v>14.315281956012768</v>
      </c>
      <c r="L2388" s="5">
        <f t="shared" si="224"/>
        <v>343.56676694430644</v>
      </c>
      <c r="M2388" s="5">
        <v>16</v>
      </c>
      <c r="N2388" t="str">
        <f t="shared" si="225"/>
        <v>Prazo SLA não atendido</v>
      </c>
      <c r="O2388" s="19">
        <f t="shared" si="226"/>
        <v>21.472922934019152</v>
      </c>
      <c r="P2388" t="str">
        <f t="shared" si="227"/>
        <v>Muito Acima do SLA</v>
      </c>
    </row>
    <row r="2389" spans="1:16" hidden="1" x14ac:dyDescent="0.3">
      <c r="A2389" s="1" t="s">
        <v>969</v>
      </c>
      <c r="B2389" t="s">
        <v>970</v>
      </c>
      <c r="C2389" t="s">
        <v>124</v>
      </c>
      <c r="D2389" t="s">
        <v>13</v>
      </c>
      <c r="F2389" s="3">
        <v>45040.484766770831</v>
      </c>
      <c r="G2389" s="2">
        <v>45040.484766770831</v>
      </c>
      <c r="H2389" s="3">
        <v>45076.51000991898</v>
      </c>
      <c r="I2389" s="2">
        <v>45076.51000991898</v>
      </c>
      <c r="J2389" s="5">
        <f t="shared" si="222"/>
        <v>36.025243148149457</v>
      </c>
      <c r="K2389" s="12">
        <f t="shared" si="223"/>
        <v>36.025243148149457</v>
      </c>
      <c r="L2389" s="5">
        <f t="shared" si="224"/>
        <v>864.60583555558696</v>
      </c>
      <c r="M2389" s="5">
        <v>40</v>
      </c>
      <c r="N2389" t="str">
        <f t="shared" si="225"/>
        <v>Prazo SLA não atendido</v>
      </c>
      <c r="O2389" s="19">
        <f t="shared" si="226"/>
        <v>21.615145888889675</v>
      </c>
      <c r="P2389" t="str">
        <f t="shared" si="227"/>
        <v>Muito Acima do SLA</v>
      </c>
    </row>
    <row r="2390" spans="1:16" hidden="1" x14ac:dyDescent="0.3">
      <c r="A2390" s="1" t="s">
        <v>5282</v>
      </c>
      <c r="B2390" t="s">
        <v>5283</v>
      </c>
      <c r="C2390" t="s">
        <v>1469</v>
      </c>
      <c r="D2390" t="s">
        <v>23</v>
      </c>
      <c r="F2390" s="3">
        <v>44788.649570497684</v>
      </c>
      <c r="G2390" s="2">
        <v>44788.649570497684</v>
      </c>
      <c r="H2390" s="3">
        <v>44950.840858587966</v>
      </c>
      <c r="I2390" s="2">
        <v>44950.840858587966</v>
      </c>
      <c r="J2390" s="5">
        <f t="shared" si="222"/>
        <v>162.19128809028189</v>
      </c>
      <c r="K2390" s="12">
        <f t="shared" si="223"/>
        <v>162.19128809028189</v>
      </c>
      <c r="L2390" s="5">
        <f t="shared" si="224"/>
        <v>3892.5909141667653</v>
      </c>
      <c r="M2390" s="5">
        <v>180</v>
      </c>
      <c r="N2390" t="str">
        <f t="shared" si="225"/>
        <v>Prazo SLA não atendido</v>
      </c>
      <c r="O2390" s="19">
        <f t="shared" si="226"/>
        <v>21.625505078704251</v>
      </c>
      <c r="P2390" t="str">
        <f t="shared" si="227"/>
        <v>Muito Acima do SLA</v>
      </c>
    </row>
    <row r="2391" spans="1:16" hidden="1" x14ac:dyDescent="0.3">
      <c r="A2391" s="1" t="s">
        <v>4516</v>
      </c>
      <c r="B2391" t="s">
        <v>4517</v>
      </c>
      <c r="C2391" t="s">
        <v>117</v>
      </c>
      <c r="D2391" t="s">
        <v>23</v>
      </c>
      <c r="F2391" s="3">
        <v>44832.582078587962</v>
      </c>
      <c r="G2391" s="2">
        <v>44832.582078587962</v>
      </c>
      <c r="H2391" s="3">
        <v>44995.481438078707</v>
      </c>
      <c r="I2391" s="2">
        <v>44995.481438078707</v>
      </c>
      <c r="J2391" s="5">
        <f t="shared" si="222"/>
        <v>162.89935949074425</v>
      </c>
      <c r="K2391" s="12">
        <f t="shared" si="223"/>
        <v>162.89935949074425</v>
      </c>
      <c r="L2391" s="5">
        <f t="shared" si="224"/>
        <v>3909.5846277778619</v>
      </c>
      <c r="M2391" s="5">
        <v>180</v>
      </c>
      <c r="N2391" t="str">
        <f t="shared" si="225"/>
        <v>Prazo SLA não atendido</v>
      </c>
      <c r="O2391" s="19">
        <f t="shared" si="226"/>
        <v>21.7199145987659</v>
      </c>
      <c r="P2391" t="str">
        <f t="shared" si="227"/>
        <v>Muito Acima do SLA</v>
      </c>
    </row>
    <row r="2392" spans="1:16" hidden="1" x14ac:dyDescent="0.3">
      <c r="A2392" s="1" t="s">
        <v>674</v>
      </c>
      <c r="B2392" t="s">
        <v>675</v>
      </c>
      <c r="C2392" t="s">
        <v>26</v>
      </c>
      <c r="D2392" t="s">
        <v>17</v>
      </c>
      <c r="F2392" s="3">
        <v>45057.715750115742</v>
      </c>
      <c r="G2392" s="2">
        <v>45057.715750115742</v>
      </c>
      <c r="H2392" s="3">
        <v>45072.430237384258</v>
      </c>
      <c r="I2392" s="2">
        <v>45072.430237384258</v>
      </c>
      <c r="J2392" s="5">
        <f t="shared" si="222"/>
        <v>14.714487268516677</v>
      </c>
      <c r="K2392" s="12">
        <f t="shared" si="223"/>
        <v>14.714487268516677</v>
      </c>
      <c r="L2392" s="5">
        <f t="shared" si="224"/>
        <v>353.14769444440026</v>
      </c>
      <c r="M2392" s="5">
        <v>16</v>
      </c>
      <c r="N2392" t="str">
        <f t="shared" si="225"/>
        <v>Prazo SLA não atendido</v>
      </c>
      <c r="O2392" s="19">
        <f t="shared" si="226"/>
        <v>22.071730902775016</v>
      </c>
      <c r="P2392" t="str">
        <f t="shared" si="227"/>
        <v>Muito Acima do SLA</v>
      </c>
    </row>
    <row r="2393" spans="1:16" hidden="1" x14ac:dyDescent="0.3">
      <c r="A2393" s="1" t="s">
        <v>4514</v>
      </c>
      <c r="B2393" t="s">
        <v>4515</v>
      </c>
      <c r="C2393" t="s">
        <v>109</v>
      </c>
      <c r="D2393" t="s">
        <v>9</v>
      </c>
      <c r="F2393" s="3">
        <v>44832.62152508102</v>
      </c>
      <c r="G2393" s="2">
        <v>44832.62152508102</v>
      </c>
      <c r="H2393" s="3">
        <v>44943.531141111111</v>
      </c>
      <c r="I2393" s="2">
        <v>44943.531141111111</v>
      </c>
      <c r="J2393" s="5">
        <f t="shared" si="222"/>
        <v>110.90961603009055</v>
      </c>
      <c r="K2393" s="12">
        <f t="shared" si="223"/>
        <v>110.90961603009055</v>
      </c>
      <c r="L2393" s="5">
        <f t="shared" si="224"/>
        <v>2661.8307847221731</v>
      </c>
      <c r="M2393" s="5">
        <v>120</v>
      </c>
      <c r="N2393" t="str">
        <f t="shared" si="225"/>
        <v>Prazo SLA não atendido</v>
      </c>
      <c r="O2393" s="19">
        <f t="shared" si="226"/>
        <v>22.181923206018109</v>
      </c>
      <c r="P2393" t="str">
        <f t="shared" si="227"/>
        <v>Muito Acima do SLA</v>
      </c>
    </row>
    <row r="2394" spans="1:16" hidden="1" x14ac:dyDescent="0.3">
      <c r="A2394" s="1" t="s">
        <v>5721</v>
      </c>
      <c r="B2394" t="s">
        <v>5722</v>
      </c>
      <c r="C2394" t="s">
        <v>26</v>
      </c>
      <c r="D2394" t="s">
        <v>68</v>
      </c>
      <c r="F2394" s="3">
        <v>44763.421493472226</v>
      </c>
      <c r="G2394" s="2">
        <v>44763.421493472226</v>
      </c>
      <c r="H2394" s="3">
        <v>44785.660419340275</v>
      </c>
      <c r="I2394" s="2">
        <v>44785.660419340275</v>
      </c>
      <c r="J2394" s="5">
        <f t="shared" si="222"/>
        <v>22.238925868048682</v>
      </c>
      <c r="K2394" s="12">
        <f t="shared" si="223"/>
        <v>22.238925868048682</v>
      </c>
      <c r="L2394" s="5">
        <f t="shared" si="224"/>
        <v>533.73422083316837</v>
      </c>
      <c r="M2394" s="5">
        <v>24</v>
      </c>
      <c r="N2394" t="str">
        <f t="shared" si="225"/>
        <v>Prazo SLA não atendido</v>
      </c>
      <c r="O2394" s="19">
        <f t="shared" si="226"/>
        <v>22.238925868048682</v>
      </c>
      <c r="P2394" t="str">
        <f t="shared" si="227"/>
        <v>Muito Acima do SLA</v>
      </c>
    </row>
    <row r="2395" spans="1:16" hidden="1" x14ac:dyDescent="0.3">
      <c r="A2395" s="1" t="s">
        <v>1052</v>
      </c>
      <c r="B2395" t="s">
        <v>1053</v>
      </c>
      <c r="C2395" t="s">
        <v>16</v>
      </c>
      <c r="D2395" t="s">
        <v>17</v>
      </c>
      <c r="F2395" s="3">
        <v>45034.653333483795</v>
      </c>
      <c r="G2395" s="2">
        <v>45034.653333483795</v>
      </c>
      <c r="H2395" s="3">
        <v>45049.490568645837</v>
      </c>
      <c r="I2395" s="2">
        <v>45049.490568645837</v>
      </c>
      <c r="J2395" s="5">
        <f t="shared" si="222"/>
        <v>14.837235162041907</v>
      </c>
      <c r="K2395" s="12">
        <f t="shared" si="223"/>
        <v>14.837235162041907</v>
      </c>
      <c r="L2395" s="5">
        <f t="shared" si="224"/>
        <v>356.09364388900576</v>
      </c>
      <c r="M2395" s="5">
        <v>16</v>
      </c>
      <c r="N2395" t="str">
        <f t="shared" si="225"/>
        <v>Prazo SLA não atendido</v>
      </c>
      <c r="O2395" s="19">
        <f t="shared" si="226"/>
        <v>22.25585274306286</v>
      </c>
      <c r="P2395" t="str">
        <f t="shared" si="227"/>
        <v>Muito Acima do SLA</v>
      </c>
    </row>
    <row r="2396" spans="1:16" hidden="1" x14ac:dyDescent="0.3">
      <c r="A2396" s="1" t="s">
        <v>2273</v>
      </c>
      <c r="B2396" t="s">
        <v>2274</v>
      </c>
      <c r="C2396" t="s">
        <v>16</v>
      </c>
      <c r="D2396" t="s">
        <v>9</v>
      </c>
      <c r="F2396" s="3">
        <v>44964.401749745368</v>
      </c>
      <c r="G2396" s="2">
        <v>44964.401749745368</v>
      </c>
      <c r="H2396" s="3">
        <v>45075.791850092595</v>
      </c>
      <c r="I2396" s="2">
        <v>45075.791850092595</v>
      </c>
      <c r="J2396" s="5">
        <f t="shared" si="222"/>
        <v>111.39010034722742</v>
      </c>
      <c r="K2396" s="12">
        <f t="shared" si="223"/>
        <v>111.39010034722742</v>
      </c>
      <c r="L2396" s="5">
        <f t="shared" si="224"/>
        <v>2673.362408333458</v>
      </c>
      <c r="M2396" s="5">
        <v>120</v>
      </c>
      <c r="N2396" t="str">
        <f t="shared" si="225"/>
        <v>Prazo SLA não atendido</v>
      </c>
      <c r="O2396" s="19">
        <f t="shared" si="226"/>
        <v>22.278020069445482</v>
      </c>
      <c r="P2396" t="str">
        <f t="shared" si="227"/>
        <v>Muito Acima do SLA</v>
      </c>
    </row>
    <row r="2397" spans="1:16" hidden="1" x14ac:dyDescent="0.3">
      <c r="A2397" s="1" t="s">
        <v>1065</v>
      </c>
      <c r="B2397" t="s">
        <v>1066</v>
      </c>
      <c r="C2397" t="s">
        <v>16</v>
      </c>
      <c r="D2397" t="s">
        <v>17</v>
      </c>
      <c r="F2397" s="3">
        <v>45034.601270474537</v>
      </c>
      <c r="G2397" s="2">
        <v>45034.601270474537</v>
      </c>
      <c r="H2397" s="3">
        <v>45049.473997604167</v>
      </c>
      <c r="I2397" s="2">
        <v>45049.473997604167</v>
      </c>
      <c r="J2397" s="5">
        <f t="shared" si="222"/>
        <v>14.872727129630221</v>
      </c>
      <c r="K2397" s="12">
        <f t="shared" si="223"/>
        <v>14.872727129630221</v>
      </c>
      <c r="L2397" s="5">
        <f t="shared" si="224"/>
        <v>356.94545111112529</v>
      </c>
      <c r="M2397" s="5">
        <v>16</v>
      </c>
      <c r="N2397" t="str">
        <f t="shared" si="225"/>
        <v>Prazo SLA não atendido</v>
      </c>
      <c r="O2397" s="19">
        <f t="shared" si="226"/>
        <v>22.309090694445331</v>
      </c>
      <c r="P2397" t="str">
        <f t="shared" si="227"/>
        <v>Muito Acima do SLA</v>
      </c>
    </row>
    <row r="2398" spans="1:16" hidden="1" x14ac:dyDescent="0.3">
      <c r="A2398" s="1" t="s">
        <v>2054</v>
      </c>
      <c r="B2398" t="s">
        <v>2055</v>
      </c>
      <c r="C2398" t="s">
        <v>117</v>
      </c>
      <c r="D2398" t="s">
        <v>9</v>
      </c>
      <c r="F2398" s="3">
        <v>44973.802633553241</v>
      </c>
      <c r="G2398" s="2">
        <v>44973.802633553241</v>
      </c>
      <c r="H2398" s="3">
        <v>45085.422430208331</v>
      </c>
      <c r="I2398" s="2">
        <v>45085.422430208331</v>
      </c>
      <c r="J2398" s="5">
        <f t="shared" si="222"/>
        <v>111.61979665508989</v>
      </c>
      <c r="K2398" s="12">
        <f t="shared" si="223"/>
        <v>111.61979665508989</v>
      </c>
      <c r="L2398" s="5">
        <f t="shared" si="224"/>
        <v>2678.8751197221573</v>
      </c>
      <c r="M2398" s="5">
        <v>120</v>
      </c>
      <c r="N2398" t="str">
        <f t="shared" si="225"/>
        <v>Prazo SLA não atendido</v>
      </c>
      <c r="O2398" s="19">
        <f t="shared" si="226"/>
        <v>22.323959331017978</v>
      </c>
      <c r="P2398" t="str">
        <f t="shared" si="227"/>
        <v>Muito Acima do SLA</v>
      </c>
    </row>
    <row r="2399" spans="1:16" hidden="1" x14ac:dyDescent="0.3">
      <c r="A2399" s="1" t="s">
        <v>4174</v>
      </c>
      <c r="B2399" t="s">
        <v>4175</v>
      </c>
      <c r="C2399" t="s">
        <v>16</v>
      </c>
      <c r="D2399" t="s">
        <v>17</v>
      </c>
      <c r="F2399" s="3">
        <v>44854.522425150462</v>
      </c>
      <c r="G2399" s="2">
        <v>44854.522425150462</v>
      </c>
      <c r="H2399" s="3">
        <v>44869.47048916667</v>
      </c>
      <c r="I2399" s="2">
        <v>44869.47048916667</v>
      </c>
      <c r="J2399" s="5">
        <f t="shared" si="222"/>
        <v>14.948064016207354</v>
      </c>
      <c r="K2399" s="12">
        <f t="shared" si="223"/>
        <v>14.948064016207354</v>
      </c>
      <c r="L2399" s="5">
        <f t="shared" si="224"/>
        <v>358.7535363889765</v>
      </c>
      <c r="M2399" s="5">
        <v>16</v>
      </c>
      <c r="N2399" t="str">
        <f t="shared" si="225"/>
        <v>Prazo SLA não atendido</v>
      </c>
      <c r="O2399" s="19">
        <f t="shared" si="226"/>
        <v>22.422096024311031</v>
      </c>
      <c r="P2399" t="str">
        <f t="shared" si="227"/>
        <v>Muito Acima do SLA</v>
      </c>
    </row>
    <row r="2400" spans="1:16" hidden="1" x14ac:dyDescent="0.3">
      <c r="A2400" s="1" t="s">
        <v>1048</v>
      </c>
      <c r="B2400" t="s">
        <v>1049</v>
      </c>
      <c r="C2400" t="s">
        <v>26</v>
      </c>
      <c r="D2400" t="s">
        <v>17</v>
      </c>
      <c r="F2400" s="3">
        <v>45034.657786331016</v>
      </c>
      <c r="G2400" s="2">
        <v>45034.657786331016</v>
      </c>
      <c r="H2400" s="3">
        <v>45049.628582766207</v>
      </c>
      <c r="I2400" s="2">
        <v>45049.628582766207</v>
      </c>
      <c r="J2400" s="5">
        <f t="shared" si="222"/>
        <v>14.970796435191005</v>
      </c>
      <c r="K2400" s="12">
        <f t="shared" si="223"/>
        <v>14.970796435191005</v>
      </c>
      <c r="L2400" s="5">
        <f t="shared" si="224"/>
        <v>359.29911444458412</v>
      </c>
      <c r="M2400" s="5">
        <v>16</v>
      </c>
      <c r="N2400" t="str">
        <f t="shared" si="225"/>
        <v>Prazo SLA não atendido</v>
      </c>
      <c r="O2400" s="19">
        <f t="shared" si="226"/>
        <v>22.456194652786508</v>
      </c>
      <c r="P2400" t="str">
        <f t="shared" si="227"/>
        <v>Muito Acima do SLA</v>
      </c>
    </row>
    <row r="2401" spans="1:16" hidden="1" x14ac:dyDescent="0.3">
      <c r="A2401" s="1" t="s">
        <v>1372</v>
      </c>
      <c r="B2401" t="s">
        <v>1373</v>
      </c>
      <c r="C2401" t="s">
        <v>16</v>
      </c>
      <c r="D2401" t="s">
        <v>17</v>
      </c>
      <c r="F2401" s="3">
        <v>45014.630851307869</v>
      </c>
      <c r="G2401" s="2">
        <v>45014.630851307869</v>
      </c>
      <c r="H2401" s="3">
        <v>45029.651160648151</v>
      </c>
      <c r="I2401" s="2">
        <v>45029.651160648151</v>
      </c>
      <c r="J2401" s="5">
        <f t="shared" si="222"/>
        <v>15.020309340281528</v>
      </c>
      <c r="K2401" s="12">
        <f t="shared" si="223"/>
        <v>15.020309340281528</v>
      </c>
      <c r="L2401" s="5">
        <f t="shared" si="224"/>
        <v>360.48742416675668</v>
      </c>
      <c r="M2401" s="5">
        <v>16</v>
      </c>
      <c r="N2401" t="str">
        <f t="shared" si="225"/>
        <v>Prazo SLA não atendido</v>
      </c>
      <c r="O2401" s="19">
        <f t="shared" si="226"/>
        <v>22.530464010422293</v>
      </c>
      <c r="P2401" t="str">
        <f t="shared" si="227"/>
        <v>Muito Acima do SLA</v>
      </c>
    </row>
    <row r="2402" spans="1:16" hidden="1" x14ac:dyDescent="0.3">
      <c r="A2402" s="1" t="s">
        <v>2578</v>
      </c>
      <c r="B2402" t="s">
        <v>2579</v>
      </c>
      <c r="C2402" t="s">
        <v>109</v>
      </c>
      <c r="D2402" t="s">
        <v>9</v>
      </c>
      <c r="F2402" s="3">
        <v>44943.679365370372</v>
      </c>
      <c r="G2402" s="2">
        <v>44943.679365370372</v>
      </c>
      <c r="H2402" s="3">
        <v>45056.698471215277</v>
      </c>
      <c r="I2402" s="2">
        <v>45056.698471215277</v>
      </c>
      <c r="J2402" s="5">
        <f t="shared" si="222"/>
        <v>113.01910584490543</v>
      </c>
      <c r="K2402" s="12">
        <f t="shared" si="223"/>
        <v>113.01910584490543</v>
      </c>
      <c r="L2402" s="5">
        <f t="shared" si="224"/>
        <v>2712.4585402777302</v>
      </c>
      <c r="M2402" s="5">
        <v>120</v>
      </c>
      <c r="N2402" t="str">
        <f t="shared" si="225"/>
        <v>Prazo SLA não atendido</v>
      </c>
      <c r="O2402" s="19">
        <f t="shared" si="226"/>
        <v>22.603821168981085</v>
      </c>
      <c r="P2402" t="str">
        <f t="shared" si="227"/>
        <v>Muito Acima do SLA</v>
      </c>
    </row>
    <row r="2403" spans="1:16" hidden="1" x14ac:dyDescent="0.3">
      <c r="A2403" s="1" t="s">
        <v>5103</v>
      </c>
      <c r="B2403" t="s">
        <v>5104</v>
      </c>
      <c r="C2403" t="s">
        <v>109</v>
      </c>
      <c r="D2403" t="s">
        <v>9</v>
      </c>
      <c r="F2403" s="3">
        <v>44797.74798738426</v>
      </c>
      <c r="G2403" s="2">
        <v>44797.74798738426</v>
      </c>
      <c r="H2403" s="3">
        <v>44910.936660104169</v>
      </c>
      <c r="I2403" s="2">
        <v>44910.936660104169</v>
      </c>
      <c r="J2403" s="5">
        <f t="shared" si="222"/>
        <v>113.18867271990894</v>
      </c>
      <c r="K2403" s="12">
        <f t="shared" si="223"/>
        <v>113.18867271990894</v>
      </c>
      <c r="L2403" s="5">
        <f t="shared" si="224"/>
        <v>2716.5281452778145</v>
      </c>
      <c r="M2403" s="5">
        <v>120</v>
      </c>
      <c r="N2403" t="str">
        <f t="shared" si="225"/>
        <v>Prazo SLA não atendido</v>
      </c>
      <c r="O2403" s="19">
        <f t="shared" si="226"/>
        <v>22.637734543981786</v>
      </c>
      <c r="P2403" t="str">
        <f t="shared" si="227"/>
        <v>Muito Acima do SLA</v>
      </c>
    </row>
    <row r="2404" spans="1:16" hidden="1" x14ac:dyDescent="0.3">
      <c r="A2404" s="1" t="s">
        <v>4348</v>
      </c>
      <c r="B2404" t="s">
        <v>4349</v>
      </c>
      <c r="C2404" t="s">
        <v>238</v>
      </c>
      <c r="D2404" t="s">
        <v>23</v>
      </c>
      <c r="F2404" s="3">
        <v>44844.536421319448</v>
      </c>
      <c r="G2404" s="2">
        <v>44844.536421319448</v>
      </c>
      <c r="H2404" s="3">
        <v>45014.699085578701</v>
      </c>
      <c r="I2404" s="2">
        <v>45014.699085578701</v>
      </c>
      <c r="J2404" s="5">
        <f t="shared" si="222"/>
        <v>170.16266425925278</v>
      </c>
      <c r="K2404" s="12">
        <f t="shared" si="223"/>
        <v>170.16266425925278</v>
      </c>
      <c r="L2404" s="5">
        <f t="shared" si="224"/>
        <v>4083.9039422220667</v>
      </c>
      <c r="M2404" s="5">
        <v>180</v>
      </c>
      <c r="N2404" t="str">
        <f t="shared" si="225"/>
        <v>Prazo SLA não atendido</v>
      </c>
      <c r="O2404" s="19">
        <f t="shared" si="226"/>
        <v>22.688355234567037</v>
      </c>
      <c r="P2404" t="str">
        <f t="shared" si="227"/>
        <v>Muito Acima do SLA</v>
      </c>
    </row>
    <row r="2405" spans="1:16" hidden="1" x14ac:dyDescent="0.3">
      <c r="A2405" s="1" t="s">
        <v>2882</v>
      </c>
      <c r="B2405" t="s">
        <v>2883</v>
      </c>
      <c r="C2405" t="s">
        <v>16</v>
      </c>
      <c r="D2405" t="s">
        <v>17</v>
      </c>
      <c r="F2405" s="3">
        <v>44924.455374166668</v>
      </c>
      <c r="G2405" s="2">
        <v>44924.455374166668</v>
      </c>
      <c r="H2405" s="3">
        <v>44939.641566574071</v>
      </c>
      <c r="I2405" s="2">
        <v>44939.641566574071</v>
      </c>
      <c r="J2405" s="5">
        <f t="shared" si="222"/>
        <v>15.186192407403723</v>
      </c>
      <c r="K2405" s="12">
        <f t="shared" si="223"/>
        <v>15.186192407403723</v>
      </c>
      <c r="L2405" s="5">
        <f t="shared" si="224"/>
        <v>364.46861777768936</v>
      </c>
      <c r="M2405" s="5">
        <v>16</v>
      </c>
      <c r="N2405" t="str">
        <f t="shared" si="225"/>
        <v>Prazo SLA não atendido</v>
      </c>
      <c r="O2405" s="19">
        <f t="shared" si="226"/>
        <v>22.779288611105585</v>
      </c>
      <c r="P2405" t="str">
        <f t="shared" si="227"/>
        <v>Muito Acima do SLA</v>
      </c>
    </row>
    <row r="2406" spans="1:16" hidden="1" x14ac:dyDescent="0.3">
      <c r="A2406" s="1" t="s">
        <v>2732</v>
      </c>
      <c r="B2406" t="s">
        <v>2733</v>
      </c>
      <c r="C2406" t="s">
        <v>1005</v>
      </c>
      <c r="D2406" t="s">
        <v>23</v>
      </c>
      <c r="F2406" s="3">
        <v>44932.76356402778</v>
      </c>
      <c r="G2406" s="2">
        <v>44932.76356402778</v>
      </c>
      <c r="H2406" s="3">
        <v>45103.708146331017</v>
      </c>
      <c r="I2406" s="2">
        <v>45103.708146331017</v>
      </c>
      <c r="J2406" s="5">
        <f t="shared" si="222"/>
        <v>170.94458230323653</v>
      </c>
      <c r="K2406" s="12">
        <f t="shared" si="223"/>
        <v>170.94458230323653</v>
      </c>
      <c r="L2406" s="5">
        <f t="shared" si="224"/>
        <v>4102.6699752776767</v>
      </c>
      <c r="M2406" s="5">
        <v>180</v>
      </c>
      <c r="N2406" t="str">
        <f t="shared" si="225"/>
        <v>Prazo SLA não atendido</v>
      </c>
      <c r="O2406" s="19">
        <f t="shared" si="226"/>
        <v>22.792610973764869</v>
      </c>
      <c r="P2406" t="str">
        <f t="shared" si="227"/>
        <v>Muito Acima do SLA</v>
      </c>
    </row>
    <row r="2407" spans="1:16" hidden="1" x14ac:dyDescent="0.3">
      <c r="A2407" s="1" t="s">
        <v>5026</v>
      </c>
      <c r="B2407" t="s">
        <v>5027</v>
      </c>
      <c r="C2407" t="s">
        <v>26</v>
      </c>
      <c r="D2407" t="s">
        <v>912</v>
      </c>
      <c r="F2407" s="3">
        <v>44802.657408449071</v>
      </c>
      <c r="G2407" s="2">
        <v>44802.657408449071</v>
      </c>
      <c r="H2407" s="3">
        <v>44840.679144108799</v>
      </c>
      <c r="I2407" s="2">
        <v>44840.679144108799</v>
      </c>
      <c r="J2407" s="5">
        <f t="shared" si="222"/>
        <v>38.02173565972771</v>
      </c>
      <c r="K2407" s="12">
        <f t="shared" si="223"/>
        <v>38.02173565972771</v>
      </c>
      <c r="L2407" s="5">
        <f t="shared" si="224"/>
        <v>912.52165583346505</v>
      </c>
      <c r="M2407" s="5">
        <v>40</v>
      </c>
      <c r="N2407" t="str">
        <f t="shared" si="225"/>
        <v>Prazo SLA não atendido</v>
      </c>
      <c r="O2407" s="19">
        <f t="shared" si="226"/>
        <v>22.813041395836628</v>
      </c>
      <c r="P2407" t="str">
        <f t="shared" si="227"/>
        <v>Muito Acima do SLA</v>
      </c>
    </row>
    <row r="2408" spans="1:16" hidden="1" x14ac:dyDescent="0.3">
      <c r="A2408" s="1" t="s">
        <v>2382</v>
      </c>
      <c r="B2408" t="s">
        <v>2383</v>
      </c>
      <c r="C2408" t="s">
        <v>91</v>
      </c>
      <c r="D2408" t="s">
        <v>9</v>
      </c>
      <c r="F2408" s="3">
        <v>44957.678234259256</v>
      </c>
      <c r="G2408" s="2">
        <v>44957.678234259256</v>
      </c>
      <c r="H2408" s="3">
        <v>45072.72731667824</v>
      </c>
      <c r="I2408" s="2">
        <v>45072.72731667824</v>
      </c>
      <c r="J2408" s="5">
        <f t="shared" si="222"/>
        <v>115.04908241898374</v>
      </c>
      <c r="K2408" s="12">
        <f t="shared" si="223"/>
        <v>115.04908241898374</v>
      </c>
      <c r="L2408" s="5">
        <f t="shared" si="224"/>
        <v>2761.1779780556099</v>
      </c>
      <c r="M2408" s="5">
        <v>120</v>
      </c>
      <c r="N2408" t="str">
        <f t="shared" si="225"/>
        <v>Prazo SLA não atendido</v>
      </c>
      <c r="O2408" s="19">
        <f t="shared" si="226"/>
        <v>23.009816483796747</v>
      </c>
      <c r="P2408" t="str">
        <f t="shared" si="227"/>
        <v>Muito Acima do SLA</v>
      </c>
    </row>
    <row r="2409" spans="1:16" hidden="1" x14ac:dyDescent="0.3">
      <c r="A2409" s="1" t="s">
        <v>4181</v>
      </c>
      <c r="B2409" t="s">
        <v>4182</v>
      </c>
      <c r="C2409" t="s">
        <v>3360</v>
      </c>
      <c r="D2409" t="s">
        <v>23</v>
      </c>
      <c r="F2409" s="3">
        <v>44854.481427662038</v>
      </c>
      <c r="G2409" s="2">
        <v>44854.481427662038</v>
      </c>
      <c r="H2409" s="3">
        <v>45027.442549884261</v>
      </c>
      <c r="I2409" s="2">
        <v>45027.442549884261</v>
      </c>
      <c r="J2409" s="5">
        <f t="shared" si="222"/>
        <v>172.96112222222291</v>
      </c>
      <c r="K2409" s="12">
        <f t="shared" si="223"/>
        <v>172.96112222222291</v>
      </c>
      <c r="L2409" s="5">
        <f t="shared" si="224"/>
        <v>4151.0669333333499</v>
      </c>
      <c r="M2409" s="5">
        <v>180</v>
      </c>
      <c r="N2409" t="str">
        <f t="shared" si="225"/>
        <v>Prazo SLA não atendido</v>
      </c>
      <c r="O2409" s="19">
        <f t="shared" si="226"/>
        <v>23.061482962963055</v>
      </c>
      <c r="P2409" t="str">
        <f t="shared" si="227"/>
        <v>Muito Acima do SLA</v>
      </c>
    </row>
    <row r="2410" spans="1:16" hidden="1" x14ac:dyDescent="0.3">
      <c r="A2410" s="1" t="s">
        <v>2799</v>
      </c>
      <c r="B2410" t="s">
        <v>2800</v>
      </c>
      <c r="C2410" t="s">
        <v>1005</v>
      </c>
      <c r="D2410" t="s">
        <v>23</v>
      </c>
      <c r="F2410" s="3">
        <v>44930.723886782405</v>
      </c>
      <c r="G2410" s="2">
        <v>44930.723886782405</v>
      </c>
      <c r="H2410" s="3">
        <v>45103.70818065972</v>
      </c>
      <c r="I2410" s="2">
        <v>45103.70818065972</v>
      </c>
      <c r="J2410" s="5">
        <f t="shared" si="222"/>
        <v>172.98429387731449</v>
      </c>
      <c r="K2410" s="12">
        <f t="shared" si="223"/>
        <v>172.98429387731449</v>
      </c>
      <c r="L2410" s="5">
        <f t="shared" si="224"/>
        <v>4151.6230530555476</v>
      </c>
      <c r="M2410" s="5">
        <v>180</v>
      </c>
      <c r="N2410" t="str">
        <f t="shared" si="225"/>
        <v>Prazo SLA não atendido</v>
      </c>
      <c r="O2410" s="19">
        <f t="shared" si="226"/>
        <v>23.064572516975264</v>
      </c>
      <c r="P2410" t="str">
        <f t="shared" si="227"/>
        <v>Muito Acima do SLA</v>
      </c>
    </row>
    <row r="2411" spans="1:16" hidden="1" x14ac:dyDescent="0.3">
      <c r="A2411" s="1" t="s">
        <v>4586</v>
      </c>
      <c r="B2411" t="s">
        <v>4587</v>
      </c>
      <c r="C2411" t="s">
        <v>109</v>
      </c>
      <c r="D2411" t="s">
        <v>9</v>
      </c>
      <c r="F2411" s="3">
        <v>44827.620857407404</v>
      </c>
      <c r="G2411" s="2">
        <v>44827.620857407404</v>
      </c>
      <c r="H2411" s="3">
        <v>44943.531209317131</v>
      </c>
      <c r="I2411" s="2">
        <v>44943.531209317131</v>
      </c>
      <c r="J2411" s="5">
        <f t="shared" si="222"/>
        <v>115.91035190972616</v>
      </c>
      <c r="K2411" s="12">
        <f t="shared" si="223"/>
        <v>115.91035190972616</v>
      </c>
      <c r="L2411" s="5">
        <f t="shared" si="224"/>
        <v>2781.8484458334278</v>
      </c>
      <c r="M2411" s="5">
        <v>120</v>
      </c>
      <c r="N2411" t="str">
        <f t="shared" si="225"/>
        <v>Prazo SLA não atendido</v>
      </c>
      <c r="O2411" s="19">
        <f t="shared" si="226"/>
        <v>23.182070381945231</v>
      </c>
      <c r="P2411" t="str">
        <f t="shared" si="227"/>
        <v>Muito Acima do SLA</v>
      </c>
    </row>
    <row r="2412" spans="1:16" hidden="1" x14ac:dyDescent="0.3">
      <c r="A2412" s="1" t="s">
        <v>2856</v>
      </c>
      <c r="B2412" t="s">
        <v>2857</v>
      </c>
      <c r="C2412" t="s">
        <v>1005</v>
      </c>
      <c r="D2412" t="s">
        <v>23</v>
      </c>
      <c r="F2412" s="3">
        <v>44928.449088472225</v>
      </c>
      <c r="G2412" s="2">
        <v>44928.449088472225</v>
      </c>
      <c r="H2412" s="3">
        <v>45103.708161493058</v>
      </c>
      <c r="I2412" s="2">
        <v>45103.708161493058</v>
      </c>
      <c r="J2412" s="5">
        <f t="shared" si="222"/>
        <v>175.25907302083215</v>
      </c>
      <c r="K2412" s="12">
        <f t="shared" si="223"/>
        <v>175.25907302083215</v>
      </c>
      <c r="L2412" s="5">
        <f t="shared" si="224"/>
        <v>4206.2177524999715</v>
      </c>
      <c r="M2412" s="5">
        <v>180</v>
      </c>
      <c r="N2412" t="str">
        <f t="shared" si="225"/>
        <v>Prazo SLA não atendido</v>
      </c>
      <c r="O2412" s="19">
        <f t="shared" si="226"/>
        <v>23.367876402777618</v>
      </c>
      <c r="P2412" t="str">
        <f t="shared" si="227"/>
        <v>Muito Acima do SLA</v>
      </c>
    </row>
    <row r="2413" spans="1:16" hidden="1" x14ac:dyDescent="0.3">
      <c r="A2413" s="1" t="s">
        <v>1679</v>
      </c>
      <c r="B2413" t="s">
        <v>1680</v>
      </c>
      <c r="C2413" t="s">
        <v>26</v>
      </c>
      <c r="D2413" t="s">
        <v>17</v>
      </c>
      <c r="F2413" s="3">
        <v>45000.752551412035</v>
      </c>
      <c r="G2413" s="2">
        <v>45000.752551412035</v>
      </c>
      <c r="H2413" s="3">
        <v>45016.404653090278</v>
      </c>
      <c r="I2413" s="2">
        <v>45016.404653090278</v>
      </c>
      <c r="J2413" s="5">
        <f t="shared" si="222"/>
        <v>15.652101678242616</v>
      </c>
      <c r="K2413" s="12">
        <f t="shared" si="223"/>
        <v>15.652101678242616</v>
      </c>
      <c r="L2413" s="5">
        <f t="shared" si="224"/>
        <v>375.65044027782278</v>
      </c>
      <c r="M2413" s="5">
        <v>16</v>
      </c>
      <c r="N2413" t="str">
        <f t="shared" si="225"/>
        <v>Prazo SLA não atendido</v>
      </c>
      <c r="O2413" s="19">
        <f t="shared" si="226"/>
        <v>23.478152517363924</v>
      </c>
      <c r="P2413" t="str">
        <f t="shared" si="227"/>
        <v>Muito Acima do SLA</v>
      </c>
    </row>
    <row r="2414" spans="1:16" hidden="1" x14ac:dyDescent="0.3">
      <c r="A2414" s="1" t="s">
        <v>4288</v>
      </c>
      <c r="B2414" t="s">
        <v>4289</v>
      </c>
      <c r="C2414" t="s">
        <v>26</v>
      </c>
      <c r="D2414" t="s">
        <v>912</v>
      </c>
      <c r="F2414" s="3">
        <v>44847.513693877314</v>
      </c>
      <c r="G2414" s="2">
        <v>44847.513693877314</v>
      </c>
      <c r="H2414" s="3">
        <v>44886.67514259259</v>
      </c>
      <c r="I2414" s="2">
        <v>44886.67514259259</v>
      </c>
      <c r="J2414" s="5">
        <f t="shared" si="222"/>
        <v>39.161448715276492</v>
      </c>
      <c r="K2414" s="12">
        <f t="shared" si="223"/>
        <v>39.161448715276492</v>
      </c>
      <c r="L2414" s="5">
        <f t="shared" si="224"/>
        <v>939.87476916663582</v>
      </c>
      <c r="M2414" s="5">
        <v>40</v>
      </c>
      <c r="N2414" t="str">
        <f t="shared" si="225"/>
        <v>Prazo SLA não atendido</v>
      </c>
      <c r="O2414" s="19">
        <f t="shared" si="226"/>
        <v>23.496869229165895</v>
      </c>
      <c r="P2414" t="str">
        <f t="shared" si="227"/>
        <v>Muito Acima do SLA</v>
      </c>
    </row>
    <row r="2415" spans="1:16" hidden="1" x14ac:dyDescent="0.3">
      <c r="A2415" s="1" t="s">
        <v>597</v>
      </c>
      <c r="B2415" t="s">
        <v>598</v>
      </c>
      <c r="C2415" t="s">
        <v>16</v>
      </c>
      <c r="D2415" t="s">
        <v>17</v>
      </c>
      <c r="F2415" s="3">
        <v>45063.728477152777</v>
      </c>
      <c r="G2415" s="2">
        <v>45063.728477152777</v>
      </c>
      <c r="H2415" s="3">
        <v>45079.444273078705</v>
      </c>
      <c r="I2415" s="2">
        <v>45079.444273078705</v>
      </c>
      <c r="J2415" s="5">
        <f t="shared" si="222"/>
        <v>15.715795925927523</v>
      </c>
      <c r="K2415" s="12">
        <f t="shared" si="223"/>
        <v>15.715795925927523</v>
      </c>
      <c r="L2415" s="5">
        <f t="shared" si="224"/>
        <v>377.17910222226055</v>
      </c>
      <c r="M2415" s="5">
        <v>16</v>
      </c>
      <c r="N2415" t="str">
        <f t="shared" si="225"/>
        <v>Prazo SLA não atendido</v>
      </c>
      <c r="O2415" s="19">
        <f t="shared" si="226"/>
        <v>23.573693888891285</v>
      </c>
      <c r="P2415" t="str">
        <f t="shared" si="227"/>
        <v>Muito Acima do SLA</v>
      </c>
    </row>
    <row r="2416" spans="1:16" hidden="1" x14ac:dyDescent="0.3">
      <c r="A2416" s="1" t="s">
        <v>1684</v>
      </c>
      <c r="B2416" t="s">
        <v>1685</v>
      </c>
      <c r="C2416" t="s">
        <v>26</v>
      </c>
      <c r="D2416" t="s">
        <v>17</v>
      </c>
      <c r="F2416" s="3">
        <v>45000.745687106479</v>
      </c>
      <c r="G2416" s="2">
        <v>45000.745687106479</v>
      </c>
      <c r="H2416" s="3">
        <v>45016.514244375001</v>
      </c>
      <c r="I2416" s="2">
        <v>45016.514244375001</v>
      </c>
      <c r="J2416" s="5">
        <f t="shared" si="222"/>
        <v>15.768557268522272</v>
      </c>
      <c r="K2416" s="12">
        <f t="shared" si="223"/>
        <v>15.768557268522272</v>
      </c>
      <c r="L2416" s="5">
        <f t="shared" si="224"/>
        <v>378.44537444453454</v>
      </c>
      <c r="M2416" s="5">
        <v>16</v>
      </c>
      <c r="N2416" t="str">
        <f t="shared" si="225"/>
        <v>Prazo SLA não atendido</v>
      </c>
      <c r="O2416" s="19">
        <f t="shared" si="226"/>
        <v>23.652835902783409</v>
      </c>
      <c r="P2416" t="str">
        <f t="shared" si="227"/>
        <v>Muito Acima do SLA</v>
      </c>
    </row>
    <row r="2417" spans="1:16" hidden="1" x14ac:dyDescent="0.3">
      <c r="A2417" s="1" t="s">
        <v>2899</v>
      </c>
      <c r="B2417" t="s">
        <v>2082</v>
      </c>
      <c r="C2417" t="s">
        <v>768</v>
      </c>
      <c r="D2417" t="s">
        <v>9</v>
      </c>
      <c r="F2417" s="3">
        <v>44923.350727442128</v>
      </c>
      <c r="G2417" s="2">
        <v>44923.350727442128</v>
      </c>
      <c r="H2417" s="3">
        <v>45041.650727465276</v>
      </c>
      <c r="I2417" s="2">
        <v>45041.650727465276</v>
      </c>
      <c r="J2417" s="5">
        <f t="shared" si="222"/>
        <v>118.30000002314773</v>
      </c>
      <c r="K2417" s="12">
        <f t="shared" si="223"/>
        <v>118.30000002314773</v>
      </c>
      <c r="L2417" s="5">
        <f t="shared" si="224"/>
        <v>2839.2000005555456</v>
      </c>
      <c r="M2417" s="5">
        <v>120</v>
      </c>
      <c r="N2417" t="str">
        <f t="shared" si="225"/>
        <v>Prazo SLA não atendido</v>
      </c>
      <c r="O2417" s="19">
        <f t="shared" si="226"/>
        <v>23.660000004629545</v>
      </c>
      <c r="P2417" t="str">
        <f t="shared" si="227"/>
        <v>Muito Acima do SLA</v>
      </c>
    </row>
    <row r="2418" spans="1:16" hidden="1" x14ac:dyDescent="0.3">
      <c r="A2418" s="1" t="s">
        <v>381</v>
      </c>
      <c r="B2418" t="s">
        <v>382</v>
      </c>
      <c r="C2418" t="s">
        <v>26</v>
      </c>
      <c r="D2418" t="s">
        <v>17</v>
      </c>
      <c r="F2418" s="3">
        <v>45077.607281932869</v>
      </c>
      <c r="G2418" s="2">
        <v>45077.607281932869</v>
      </c>
      <c r="H2418" s="3">
        <v>45093.43328041667</v>
      </c>
      <c r="I2418" s="2">
        <v>45093.43328041667</v>
      </c>
      <c r="J2418" s="5">
        <f t="shared" si="222"/>
        <v>15.825998483800504</v>
      </c>
      <c r="K2418" s="12">
        <f t="shared" si="223"/>
        <v>15.825998483800504</v>
      </c>
      <c r="L2418" s="5">
        <f t="shared" si="224"/>
        <v>379.82396361121209</v>
      </c>
      <c r="M2418" s="5">
        <v>16</v>
      </c>
      <c r="N2418" t="str">
        <f t="shared" si="225"/>
        <v>Prazo SLA não atendido</v>
      </c>
      <c r="O2418" s="19">
        <f t="shared" si="226"/>
        <v>23.738997725700756</v>
      </c>
      <c r="P2418" t="str">
        <f t="shared" si="227"/>
        <v>Muito Acima do SLA</v>
      </c>
    </row>
    <row r="2419" spans="1:16" hidden="1" x14ac:dyDescent="0.3">
      <c r="A2419" s="1" t="s">
        <v>3441</v>
      </c>
      <c r="B2419" t="s">
        <v>3442</v>
      </c>
      <c r="C2419" t="s">
        <v>16</v>
      </c>
      <c r="D2419" t="s">
        <v>17</v>
      </c>
      <c r="F2419" s="3">
        <v>44894.611906238424</v>
      </c>
      <c r="G2419" s="2">
        <v>44894.611906238424</v>
      </c>
      <c r="H2419" s="3">
        <v>44910.443575798614</v>
      </c>
      <c r="I2419" s="2">
        <v>44910.443575798614</v>
      </c>
      <c r="J2419" s="5">
        <f t="shared" si="222"/>
        <v>15.831669560189766</v>
      </c>
      <c r="K2419" s="12">
        <f t="shared" si="223"/>
        <v>15.831669560189766</v>
      </c>
      <c r="L2419" s="5">
        <f t="shared" si="224"/>
        <v>379.96006944455439</v>
      </c>
      <c r="M2419" s="5">
        <v>16</v>
      </c>
      <c r="N2419" t="str">
        <f t="shared" si="225"/>
        <v>Prazo SLA não atendido</v>
      </c>
      <c r="O2419" s="19">
        <f t="shared" si="226"/>
        <v>23.74750434028465</v>
      </c>
      <c r="P2419" t="str">
        <f t="shared" si="227"/>
        <v>Muito Acima do SLA</v>
      </c>
    </row>
    <row r="2420" spans="1:16" hidden="1" x14ac:dyDescent="0.3">
      <c r="A2420" s="1" t="s">
        <v>2999</v>
      </c>
      <c r="B2420" t="s">
        <v>3000</v>
      </c>
      <c r="C2420" t="s">
        <v>238</v>
      </c>
      <c r="D2420" t="s">
        <v>23</v>
      </c>
      <c r="F2420" s="3">
        <v>44917.515780613423</v>
      </c>
      <c r="G2420" s="2">
        <v>44917.515780613423</v>
      </c>
      <c r="H2420" s="3">
        <v>45096.713559027776</v>
      </c>
      <c r="I2420" s="2">
        <v>45096.713559027776</v>
      </c>
      <c r="J2420" s="5">
        <f t="shared" si="222"/>
        <v>179.1977784143528</v>
      </c>
      <c r="K2420" s="12">
        <f t="shared" si="223"/>
        <v>179.1977784143528</v>
      </c>
      <c r="L2420" s="5">
        <f t="shared" si="224"/>
        <v>4300.7466819444671</v>
      </c>
      <c r="M2420" s="5">
        <v>180</v>
      </c>
      <c r="N2420" t="str">
        <f t="shared" si="225"/>
        <v>Prazo SLA não atendido</v>
      </c>
      <c r="O2420" s="19">
        <f t="shared" si="226"/>
        <v>23.893037121913707</v>
      </c>
      <c r="P2420" t="str">
        <f t="shared" si="227"/>
        <v>Muito Acima do SLA</v>
      </c>
    </row>
    <row r="2421" spans="1:16" hidden="1" x14ac:dyDescent="0.3">
      <c r="A2421" s="1" t="s">
        <v>1087</v>
      </c>
      <c r="B2421" t="s">
        <v>1088</v>
      </c>
      <c r="C2421" t="s">
        <v>26</v>
      </c>
      <c r="D2421" t="s">
        <v>17</v>
      </c>
      <c r="F2421" s="3">
        <v>45033.672326805558</v>
      </c>
      <c r="G2421" s="2">
        <v>45033.672326805558</v>
      </c>
      <c r="H2421" s="3">
        <v>45049.608895219906</v>
      </c>
      <c r="I2421" s="2">
        <v>45049.608895219906</v>
      </c>
      <c r="J2421" s="5">
        <f t="shared" si="222"/>
        <v>15.936568414348585</v>
      </c>
      <c r="K2421" s="12">
        <f t="shared" si="223"/>
        <v>15.936568414348585</v>
      </c>
      <c r="L2421" s="5">
        <f t="shared" si="224"/>
        <v>382.47764194436604</v>
      </c>
      <c r="M2421" s="5">
        <v>16</v>
      </c>
      <c r="N2421" t="str">
        <f t="shared" si="225"/>
        <v>Prazo SLA não atendido</v>
      </c>
      <c r="O2421" s="19">
        <f t="shared" si="226"/>
        <v>23.904852621522878</v>
      </c>
      <c r="P2421" t="str">
        <f t="shared" si="227"/>
        <v>Muito Acima do SLA</v>
      </c>
    </row>
    <row r="2422" spans="1:16" hidden="1" x14ac:dyDescent="0.3">
      <c r="A2422" s="1" t="s">
        <v>1089</v>
      </c>
      <c r="B2422" t="s">
        <v>1090</v>
      </c>
      <c r="C2422" t="s">
        <v>26</v>
      </c>
      <c r="D2422" t="s">
        <v>17</v>
      </c>
      <c r="F2422" s="3">
        <v>45033.671212326386</v>
      </c>
      <c r="G2422" s="2">
        <v>45033.671212326386</v>
      </c>
      <c r="H2422" s="3">
        <v>45049.60873511574</v>
      </c>
      <c r="I2422" s="2">
        <v>45049.60873511574</v>
      </c>
      <c r="J2422" s="5">
        <f t="shared" si="222"/>
        <v>15.937522789354261</v>
      </c>
      <c r="K2422" s="12">
        <f t="shared" si="223"/>
        <v>15.937522789354261</v>
      </c>
      <c r="L2422" s="5">
        <f t="shared" si="224"/>
        <v>382.50054694450228</v>
      </c>
      <c r="M2422" s="5">
        <v>16</v>
      </c>
      <c r="N2422" t="str">
        <f t="shared" si="225"/>
        <v>Prazo SLA não atendido</v>
      </c>
      <c r="O2422" s="19">
        <f t="shared" si="226"/>
        <v>23.906284184031392</v>
      </c>
      <c r="P2422" t="str">
        <f t="shared" si="227"/>
        <v>Muito Acima do SLA</v>
      </c>
    </row>
    <row r="2423" spans="1:16" hidden="1" x14ac:dyDescent="0.3">
      <c r="A2423" s="1" t="s">
        <v>1091</v>
      </c>
      <c r="B2423" t="s">
        <v>1090</v>
      </c>
      <c r="C2423" t="s">
        <v>26</v>
      </c>
      <c r="D2423" t="s">
        <v>17</v>
      </c>
      <c r="F2423" s="3">
        <v>45033.669595949075</v>
      </c>
      <c r="G2423" s="2">
        <v>45033.669595949075</v>
      </c>
      <c r="H2423" s="3">
        <v>45049.608587662035</v>
      </c>
      <c r="I2423" s="2">
        <v>45049.608587662035</v>
      </c>
      <c r="J2423" s="5">
        <f t="shared" si="222"/>
        <v>15.93899171295925</v>
      </c>
      <c r="K2423" s="12">
        <f t="shared" si="223"/>
        <v>15.93899171295925</v>
      </c>
      <c r="L2423" s="5">
        <f t="shared" si="224"/>
        <v>382.53580111102201</v>
      </c>
      <c r="M2423" s="5">
        <v>16</v>
      </c>
      <c r="N2423" t="str">
        <f t="shared" si="225"/>
        <v>Prazo SLA não atendido</v>
      </c>
      <c r="O2423" s="19">
        <f t="shared" si="226"/>
        <v>23.908487569438876</v>
      </c>
      <c r="P2423" t="str">
        <f t="shared" si="227"/>
        <v>Muito Acima do SLA</v>
      </c>
    </row>
    <row r="2424" spans="1:16" hidden="1" x14ac:dyDescent="0.3">
      <c r="A2424" s="1" t="s">
        <v>1092</v>
      </c>
      <c r="B2424" t="s">
        <v>1090</v>
      </c>
      <c r="C2424" t="s">
        <v>26</v>
      </c>
      <c r="D2424" t="s">
        <v>17</v>
      </c>
      <c r="F2424" s="3">
        <v>45033.668259710648</v>
      </c>
      <c r="G2424" s="2">
        <v>45033.668259710648</v>
      </c>
      <c r="H2424" s="3">
        <v>45049.608431296299</v>
      </c>
      <c r="I2424" s="2">
        <v>45049.608431296299</v>
      </c>
      <c r="J2424" s="5">
        <f t="shared" si="222"/>
        <v>15.940171585651115</v>
      </c>
      <c r="K2424" s="12">
        <f t="shared" si="223"/>
        <v>15.940171585651115</v>
      </c>
      <c r="L2424" s="5">
        <f t="shared" si="224"/>
        <v>382.56411805562675</v>
      </c>
      <c r="M2424" s="5">
        <v>16</v>
      </c>
      <c r="N2424" t="str">
        <f t="shared" si="225"/>
        <v>Prazo SLA não atendido</v>
      </c>
      <c r="O2424" s="19">
        <f t="shared" si="226"/>
        <v>23.910257378476672</v>
      </c>
      <c r="P2424" t="str">
        <f t="shared" si="227"/>
        <v>Muito Acima do SLA</v>
      </c>
    </row>
    <row r="2425" spans="1:16" hidden="1" x14ac:dyDescent="0.3">
      <c r="A2425" s="1" t="s">
        <v>617</v>
      </c>
      <c r="B2425" t="s">
        <v>618</v>
      </c>
      <c r="C2425" t="s">
        <v>12</v>
      </c>
      <c r="D2425" t="s">
        <v>17</v>
      </c>
      <c r="F2425" s="3">
        <v>45062.437813807868</v>
      </c>
      <c r="G2425" s="2">
        <v>45062.437813807868</v>
      </c>
      <c r="H2425" s="3">
        <v>45078.479653043978</v>
      </c>
      <c r="I2425" s="2">
        <v>45078.479653043978</v>
      </c>
      <c r="J2425" s="5">
        <f t="shared" si="222"/>
        <v>16.041839236109809</v>
      </c>
      <c r="K2425" s="12">
        <f t="shared" si="223"/>
        <v>16.041839236109809</v>
      </c>
      <c r="L2425" s="5">
        <f t="shared" si="224"/>
        <v>385.00414166663541</v>
      </c>
      <c r="M2425" s="5">
        <v>16</v>
      </c>
      <c r="N2425" t="str">
        <f t="shared" si="225"/>
        <v>Prazo SLA não atendido</v>
      </c>
      <c r="O2425" s="19">
        <f t="shared" si="226"/>
        <v>24.062758854164713</v>
      </c>
      <c r="P2425" t="str">
        <f t="shared" si="227"/>
        <v>Muito Acima do SLA</v>
      </c>
    </row>
    <row r="2426" spans="1:16" hidden="1" x14ac:dyDescent="0.3">
      <c r="A2426" s="1" t="s">
        <v>1406</v>
      </c>
      <c r="B2426" t="s">
        <v>1407</v>
      </c>
      <c r="C2426" t="s">
        <v>16</v>
      </c>
      <c r="D2426" t="s">
        <v>17</v>
      </c>
      <c r="F2426" s="3">
        <v>45013.407056562501</v>
      </c>
      <c r="G2426" s="2">
        <v>45013.407056562501</v>
      </c>
      <c r="H2426" s="3">
        <v>45029.458285057874</v>
      </c>
      <c r="I2426" s="2">
        <v>45029.458285057874</v>
      </c>
      <c r="J2426" s="5">
        <f t="shared" si="222"/>
        <v>16.051228495372925</v>
      </c>
      <c r="K2426" s="12">
        <f t="shared" si="223"/>
        <v>16.051228495372925</v>
      </c>
      <c r="L2426" s="5">
        <f t="shared" si="224"/>
        <v>385.2294838889502</v>
      </c>
      <c r="M2426" s="5">
        <v>16</v>
      </c>
      <c r="N2426" t="str">
        <f t="shared" si="225"/>
        <v>Prazo SLA não atendido</v>
      </c>
      <c r="O2426" s="19">
        <f t="shared" si="226"/>
        <v>24.076842743059387</v>
      </c>
      <c r="P2426" t="str">
        <f t="shared" si="227"/>
        <v>Muito Acima do SLA</v>
      </c>
    </row>
    <row r="2427" spans="1:16" hidden="1" x14ac:dyDescent="0.3">
      <c r="A2427" s="1" t="s">
        <v>545</v>
      </c>
      <c r="B2427" t="s">
        <v>546</v>
      </c>
      <c r="C2427" t="s">
        <v>16</v>
      </c>
      <c r="D2427" t="s">
        <v>17</v>
      </c>
      <c r="F2427" s="3">
        <v>45068.636173206018</v>
      </c>
      <c r="G2427" s="2">
        <v>45068.636173206018</v>
      </c>
      <c r="H2427" s="3">
        <v>45084.695027349539</v>
      </c>
      <c r="I2427" s="2">
        <v>45084.695027349539</v>
      </c>
      <c r="J2427" s="5">
        <f t="shared" si="222"/>
        <v>16.058854143520875</v>
      </c>
      <c r="K2427" s="12">
        <f t="shared" si="223"/>
        <v>16.058854143520875</v>
      </c>
      <c r="L2427" s="5">
        <f t="shared" si="224"/>
        <v>385.41249944450101</v>
      </c>
      <c r="M2427" s="5">
        <v>16</v>
      </c>
      <c r="N2427" t="str">
        <f t="shared" si="225"/>
        <v>Prazo SLA não atendido</v>
      </c>
      <c r="O2427" s="19">
        <f t="shared" si="226"/>
        <v>24.088281215281313</v>
      </c>
      <c r="P2427" t="str">
        <f t="shared" si="227"/>
        <v>Muito Acima do SLA</v>
      </c>
    </row>
    <row r="2428" spans="1:16" hidden="1" x14ac:dyDescent="0.3">
      <c r="A2428" s="1" t="s">
        <v>3417</v>
      </c>
      <c r="B2428" t="s">
        <v>3418</v>
      </c>
      <c r="C2428" t="s">
        <v>12</v>
      </c>
      <c r="D2428" t="s">
        <v>912</v>
      </c>
      <c r="F2428" s="3">
        <v>44895.450025752318</v>
      </c>
      <c r="G2428" s="2">
        <v>44895.450025752318</v>
      </c>
      <c r="H2428" s="3">
        <v>44935.597538379632</v>
      </c>
      <c r="I2428" s="2">
        <v>44935.597538379632</v>
      </c>
      <c r="J2428" s="5">
        <f t="shared" si="222"/>
        <v>40.147512627314427</v>
      </c>
      <c r="K2428" s="12">
        <f t="shared" si="223"/>
        <v>40.147512627314427</v>
      </c>
      <c r="L2428" s="5">
        <f t="shared" si="224"/>
        <v>963.54030305554625</v>
      </c>
      <c r="M2428" s="5">
        <v>40</v>
      </c>
      <c r="N2428" t="str">
        <f t="shared" si="225"/>
        <v>Prazo SLA não atendido</v>
      </c>
      <c r="O2428" s="19">
        <f t="shared" si="226"/>
        <v>24.088507576388658</v>
      </c>
      <c r="P2428" t="str">
        <f t="shared" si="227"/>
        <v>Muito Acima do SLA</v>
      </c>
    </row>
    <row r="2429" spans="1:16" hidden="1" x14ac:dyDescent="0.3">
      <c r="A2429" s="1" t="s">
        <v>2923</v>
      </c>
      <c r="B2429" t="s">
        <v>2095</v>
      </c>
      <c r="C2429" t="s">
        <v>1005</v>
      </c>
      <c r="D2429" t="s">
        <v>23</v>
      </c>
      <c r="F2429" s="3">
        <v>44922.66352185185</v>
      </c>
      <c r="G2429" s="2">
        <v>44922.66352185185</v>
      </c>
      <c r="H2429" s="3">
        <v>45103.70815859954</v>
      </c>
      <c r="I2429" s="2">
        <v>45103.70815859954</v>
      </c>
      <c r="J2429" s="5">
        <f t="shared" si="222"/>
        <v>181.04463674769067</v>
      </c>
      <c r="K2429" s="12">
        <f t="shared" si="223"/>
        <v>181.04463674769067</v>
      </c>
      <c r="L2429" s="5">
        <f t="shared" si="224"/>
        <v>4345.0712819445762</v>
      </c>
      <c r="M2429" s="5">
        <v>180</v>
      </c>
      <c r="N2429" t="str">
        <f t="shared" si="225"/>
        <v>Prazo SLA não atendido</v>
      </c>
      <c r="O2429" s="19">
        <f t="shared" si="226"/>
        <v>24.13928489969209</v>
      </c>
      <c r="P2429" t="str">
        <f t="shared" si="227"/>
        <v>Muito Acima do SLA</v>
      </c>
    </row>
    <row r="2430" spans="1:16" hidden="1" x14ac:dyDescent="0.3">
      <c r="A2430" s="1" t="s">
        <v>3304</v>
      </c>
      <c r="B2430" t="s">
        <v>3305</v>
      </c>
      <c r="C2430" t="s">
        <v>16</v>
      </c>
      <c r="D2430" t="s">
        <v>9</v>
      </c>
      <c r="F2430" s="3">
        <v>44901.47541648148</v>
      </c>
      <c r="G2430" s="2">
        <v>44901.47541648148</v>
      </c>
      <c r="H2430" s="3">
        <v>45022.452963958334</v>
      </c>
      <c r="I2430" s="2">
        <v>45022.452963958334</v>
      </c>
      <c r="J2430" s="5">
        <f t="shared" si="222"/>
        <v>120.97754747685394</v>
      </c>
      <c r="K2430" s="12">
        <f t="shared" si="223"/>
        <v>120.97754747685394</v>
      </c>
      <c r="L2430" s="5">
        <f t="shared" si="224"/>
        <v>2903.4611394444946</v>
      </c>
      <c r="M2430" s="5">
        <v>120</v>
      </c>
      <c r="N2430" t="str">
        <f t="shared" si="225"/>
        <v>Prazo SLA não atendido</v>
      </c>
      <c r="O2430" s="19">
        <f t="shared" si="226"/>
        <v>24.195509495370789</v>
      </c>
      <c r="P2430" t="str">
        <f t="shared" si="227"/>
        <v>Muito Acima do SLA</v>
      </c>
    </row>
    <row r="2431" spans="1:16" hidden="1" x14ac:dyDescent="0.3">
      <c r="A2431" s="1" t="s">
        <v>2307</v>
      </c>
      <c r="B2431" t="s">
        <v>2308</v>
      </c>
      <c r="C2431" t="s">
        <v>91</v>
      </c>
      <c r="D2431" t="s">
        <v>9</v>
      </c>
      <c r="F2431" s="3">
        <v>44963.436910115743</v>
      </c>
      <c r="G2431" s="2">
        <v>44963.436910115743</v>
      </c>
      <c r="H2431" s="3">
        <v>45084.729124444442</v>
      </c>
      <c r="I2431" s="2">
        <v>45084.729124444442</v>
      </c>
      <c r="J2431" s="5">
        <f t="shared" si="222"/>
        <v>121.29221432869963</v>
      </c>
      <c r="K2431" s="12">
        <f t="shared" si="223"/>
        <v>121.29221432869963</v>
      </c>
      <c r="L2431" s="5">
        <f t="shared" si="224"/>
        <v>2911.0131438887911</v>
      </c>
      <c r="M2431" s="5">
        <v>120</v>
      </c>
      <c r="N2431" t="str">
        <f t="shared" si="225"/>
        <v>Prazo SLA não atendido</v>
      </c>
      <c r="O2431" s="19">
        <f t="shared" si="226"/>
        <v>24.258442865739926</v>
      </c>
      <c r="P2431" t="str">
        <f t="shared" si="227"/>
        <v>Muito Acima do SLA</v>
      </c>
    </row>
    <row r="2432" spans="1:16" hidden="1" x14ac:dyDescent="0.3">
      <c r="A2432" s="1" t="s">
        <v>2491</v>
      </c>
      <c r="B2432" t="s">
        <v>2492</v>
      </c>
      <c r="C2432" t="s">
        <v>117</v>
      </c>
      <c r="D2432" t="s">
        <v>9</v>
      </c>
      <c r="F2432" s="3">
        <v>44951.41054597222</v>
      </c>
      <c r="G2432" s="2">
        <v>44951.41054597222</v>
      </c>
      <c r="H2432" s="3">
        <v>45072.746229733799</v>
      </c>
      <c r="I2432" s="2">
        <v>45072.746229733799</v>
      </c>
      <c r="J2432" s="5">
        <f t="shared" si="222"/>
        <v>121.33568376157928</v>
      </c>
      <c r="K2432" s="12">
        <f t="shared" si="223"/>
        <v>121.33568376157928</v>
      </c>
      <c r="L2432" s="5">
        <f t="shared" si="224"/>
        <v>2912.0564102779026</v>
      </c>
      <c r="M2432" s="5">
        <v>120</v>
      </c>
      <c r="N2432" t="str">
        <f t="shared" si="225"/>
        <v>Prazo SLA não atendido</v>
      </c>
      <c r="O2432" s="19">
        <f t="shared" si="226"/>
        <v>24.267136752315857</v>
      </c>
      <c r="P2432" t="str">
        <f t="shared" si="227"/>
        <v>Muito Acima do SLA</v>
      </c>
    </row>
    <row r="2433" spans="1:16" hidden="1" x14ac:dyDescent="0.3">
      <c r="A2433" s="1" t="s">
        <v>4845</v>
      </c>
      <c r="B2433" t="s">
        <v>4846</v>
      </c>
      <c r="C2433" t="s">
        <v>26</v>
      </c>
      <c r="D2433" t="s">
        <v>912</v>
      </c>
      <c r="F2433" s="3">
        <v>44814.238552581017</v>
      </c>
      <c r="G2433" s="2">
        <v>44814.238552581017</v>
      </c>
      <c r="H2433" s="3">
        <v>44854.689510555552</v>
      </c>
      <c r="I2433" s="2">
        <v>44854.689510555552</v>
      </c>
      <c r="J2433" s="5">
        <f t="shared" si="222"/>
        <v>40.450957974535413</v>
      </c>
      <c r="K2433" s="12">
        <f t="shared" si="223"/>
        <v>40.450957974535413</v>
      </c>
      <c r="L2433" s="5">
        <f t="shared" si="224"/>
        <v>970.82299138884991</v>
      </c>
      <c r="M2433" s="5">
        <v>40</v>
      </c>
      <c r="N2433" t="str">
        <f t="shared" si="225"/>
        <v>Prazo SLA não atendido</v>
      </c>
      <c r="O2433" s="19">
        <f t="shared" si="226"/>
        <v>24.270574784721248</v>
      </c>
      <c r="P2433" t="str">
        <f t="shared" si="227"/>
        <v>Muito Acima do SLA</v>
      </c>
    </row>
    <row r="2434" spans="1:16" hidden="1" x14ac:dyDescent="0.3">
      <c r="A2434" s="1" t="s">
        <v>2924</v>
      </c>
      <c r="B2434" t="s">
        <v>2925</v>
      </c>
      <c r="C2434" t="s">
        <v>539</v>
      </c>
      <c r="D2434" t="s">
        <v>23</v>
      </c>
      <c r="F2434" s="3">
        <v>44922.621662083337</v>
      </c>
      <c r="G2434" s="2">
        <v>44922.621662083337</v>
      </c>
      <c r="H2434" s="3">
        <v>45105.721005879626</v>
      </c>
      <c r="I2434" s="2">
        <v>45105.721005879626</v>
      </c>
      <c r="J2434" s="5">
        <f t="shared" ref="J2434:J2497" si="228">H2434-F2434</f>
        <v>183.09934379628976</v>
      </c>
      <c r="K2434" s="12">
        <f t="shared" ref="K2434:K2497" si="229">I2434-G2434</f>
        <v>183.09934379628976</v>
      </c>
      <c r="L2434" s="5">
        <f t="shared" ref="L2434:L2497" si="230">J2434*24</f>
        <v>4394.3842511109542</v>
      </c>
      <c r="M2434" s="5">
        <v>180</v>
      </c>
      <c r="N2434" t="str">
        <f t="shared" ref="N2434:N2497" si="231">IFERROR(IF(L2434&gt;=M2434,"Prazo SLA não atendido","Prazo SLA atendido"),"Serviço não cadastrado")</f>
        <v>Prazo SLA não atendido</v>
      </c>
      <c r="O2434" s="19">
        <f t="shared" ref="O2434:O2497" si="232">(L2434/M2434)</f>
        <v>24.413245839505301</v>
      </c>
      <c r="P2434" t="str">
        <f t="shared" ref="P2434:P2497" si="233">IFERROR(IF(AND(O2434&gt;=101%,O2434&lt;=200%),"Acima do SLA",IF(AND(O2434&gt;200%),"Muito Acima do SLA")),"Sem meta")</f>
        <v>Muito Acima do SLA</v>
      </c>
    </row>
    <row r="2435" spans="1:16" hidden="1" x14ac:dyDescent="0.3">
      <c r="A2435" s="1" t="s">
        <v>2443</v>
      </c>
      <c r="B2435" t="s">
        <v>2444</v>
      </c>
      <c r="C2435" t="s">
        <v>16</v>
      </c>
      <c r="D2435" t="s">
        <v>9</v>
      </c>
      <c r="F2435" s="3">
        <v>44952.897350775464</v>
      </c>
      <c r="G2435" s="2">
        <v>44952.897350775464</v>
      </c>
      <c r="H2435" s="3">
        <v>45075.757945717596</v>
      </c>
      <c r="I2435" s="2">
        <v>45075.757945717596</v>
      </c>
      <c r="J2435" s="5">
        <f t="shared" si="228"/>
        <v>122.86059494213259</v>
      </c>
      <c r="K2435" s="12">
        <f t="shared" si="229"/>
        <v>122.86059494213259</v>
      </c>
      <c r="L2435" s="5">
        <f t="shared" si="230"/>
        <v>2948.6542786111822</v>
      </c>
      <c r="M2435" s="5">
        <v>120</v>
      </c>
      <c r="N2435" t="str">
        <f t="shared" si="231"/>
        <v>Prazo SLA não atendido</v>
      </c>
      <c r="O2435" s="19">
        <f t="shared" si="232"/>
        <v>24.572118988426517</v>
      </c>
      <c r="P2435" t="str">
        <f t="shared" si="233"/>
        <v>Muito Acima do SLA</v>
      </c>
    </row>
    <row r="2436" spans="1:16" hidden="1" x14ac:dyDescent="0.3">
      <c r="A2436" s="1" t="s">
        <v>2380</v>
      </c>
      <c r="B2436" t="s">
        <v>2381</v>
      </c>
      <c r="C2436" t="s">
        <v>26</v>
      </c>
      <c r="D2436" t="s">
        <v>13</v>
      </c>
      <c r="F2436" s="3">
        <v>44957.692566018515</v>
      </c>
      <c r="G2436" s="2">
        <v>44957.692566018515</v>
      </c>
      <c r="H2436" s="3">
        <v>44998.687692106483</v>
      </c>
      <c r="I2436" s="2">
        <v>44998.687692106483</v>
      </c>
      <c r="J2436" s="5">
        <f t="shared" si="228"/>
        <v>40.995126087967947</v>
      </c>
      <c r="K2436" s="12">
        <f t="shared" si="229"/>
        <v>40.995126087967947</v>
      </c>
      <c r="L2436" s="5">
        <f t="shared" si="230"/>
        <v>983.88302611123072</v>
      </c>
      <c r="M2436" s="5">
        <v>40</v>
      </c>
      <c r="N2436" t="str">
        <f t="shared" si="231"/>
        <v>Prazo SLA não atendido</v>
      </c>
      <c r="O2436" s="19">
        <f t="shared" si="232"/>
        <v>24.597075652780767</v>
      </c>
      <c r="P2436" t="str">
        <f t="shared" si="233"/>
        <v>Muito Acima do SLA</v>
      </c>
    </row>
    <row r="2437" spans="1:16" hidden="1" x14ac:dyDescent="0.3">
      <c r="A2437" s="1" t="s">
        <v>2513</v>
      </c>
      <c r="B2437" t="s">
        <v>2514</v>
      </c>
      <c r="C2437" t="s">
        <v>117</v>
      </c>
      <c r="D2437" t="s">
        <v>9</v>
      </c>
      <c r="F2437" s="3">
        <v>44949.514604953707</v>
      </c>
      <c r="G2437" s="2">
        <v>44949.514604953707</v>
      </c>
      <c r="H2437" s="3">
        <v>45072.743011168983</v>
      </c>
      <c r="I2437" s="2">
        <v>45072.743011168983</v>
      </c>
      <c r="J2437" s="5">
        <f t="shared" si="228"/>
        <v>123.22840621527575</v>
      </c>
      <c r="K2437" s="12">
        <f t="shared" si="229"/>
        <v>123.22840621527575</v>
      </c>
      <c r="L2437" s="5">
        <f t="shared" si="230"/>
        <v>2957.4817491666181</v>
      </c>
      <c r="M2437" s="5">
        <v>120</v>
      </c>
      <c r="N2437" t="str">
        <f t="shared" si="231"/>
        <v>Prazo SLA não atendido</v>
      </c>
      <c r="O2437" s="19">
        <f t="shared" si="232"/>
        <v>24.645681243055151</v>
      </c>
      <c r="P2437" t="str">
        <f t="shared" si="233"/>
        <v>Muito Acima do SLA</v>
      </c>
    </row>
    <row r="2438" spans="1:16" hidden="1" x14ac:dyDescent="0.3">
      <c r="A2438" s="1" t="s">
        <v>4749</v>
      </c>
      <c r="B2438" t="s">
        <v>4750</v>
      </c>
      <c r="C2438" t="s">
        <v>22</v>
      </c>
      <c r="D2438" t="s">
        <v>23</v>
      </c>
      <c r="F2438" s="3">
        <v>44820.71757734954</v>
      </c>
      <c r="G2438" s="2">
        <v>44820.71757734954</v>
      </c>
      <c r="H2438" s="3">
        <v>45007.455974525466</v>
      </c>
      <c r="I2438" s="2">
        <v>45007.455974525466</v>
      </c>
      <c r="J2438" s="5">
        <f t="shared" si="228"/>
        <v>186.73839717592637</v>
      </c>
      <c r="K2438" s="12">
        <f t="shared" si="229"/>
        <v>186.73839717592637</v>
      </c>
      <c r="L2438" s="5">
        <f t="shared" si="230"/>
        <v>4481.7215322222328</v>
      </c>
      <c r="M2438" s="5">
        <v>180</v>
      </c>
      <c r="N2438" t="str">
        <f t="shared" si="231"/>
        <v>Prazo SLA não atendido</v>
      </c>
      <c r="O2438" s="19">
        <f t="shared" si="232"/>
        <v>24.898452956790184</v>
      </c>
      <c r="P2438" t="str">
        <f t="shared" si="233"/>
        <v>Muito Acima do SLA</v>
      </c>
    </row>
    <row r="2439" spans="1:16" hidden="1" x14ac:dyDescent="0.3">
      <c r="A2439" s="1" t="s">
        <v>4751</v>
      </c>
      <c r="B2439" t="s">
        <v>4752</v>
      </c>
      <c r="C2439" t="s">
        <v>22</v>
      </c>
      <c r="D2439" t="s">
        <v>23</v>
      </c>
      <c r="F2439" s="3">
        <v>44820.712459201386</v>
      </c>
      <c r="G2439" s="2">
        <v>44820.712459201386</v>
      </c>
      <c r="H2439" s="3">
        <v>45007.471396539353</v>
      </c>
      <c r="I2439" s="2">
        <v>45007.471396539353</v>
      </c>
      <c r="J2439" s="5">
        <f t="shared" si="228"/>
        <v>186.75893733796693</v>
      </c>
      <c r="K2439" s="12">
        <f t="shared" si="229"/>
        <v>186.75893733796693</v>
      </c>
      <c r="L2439" s="5">
        <f t="shared" si="230"/>
        <v>4482.2144961112062</v>
      </c>
      <c r="M2439" s="5">
        <v>180</v>
      </c>
      <c r="N2439" t="str">
        <f t="shared" si="231"/>
        <v>Prazo SLA não atendido</v>
      </c>
      <c r="O2439" s="19">
        <f t="shared" si="232"/>
        <v>24.901191645062259</v>
      </c>
      <c r="P2439" t="str">
        <f t="shared" si="233"/>
        <v>Muito Acima do SLA</v>
      </c>
    </row>
    <row r="2440" spans="1:16" hidden="1" x14ac:dyDescent="0.3">
      <c r="A2440" s="1" t="s">
        <v>5527</v>
      </c>
      <c r="B2440" t="s">
        <v>5528</v>
      </c>
      <c r="C2440" t="s">
        <v>109</v>
      </c>
      <c r="D2440" t="s">
        <v>9</v>
      </c>
      <c r="F2440" s="3">
        <v>44771.851910625002</v>
      </c>
      <c r="G2440" s="2">
        <v>44771.851910625002</v>
      </c>
      <c r="H2440" s="3">
        <v>44896.799258379629</v>
      </c>
      <c r="I2440" s="2">
        <v>44896.799258379629</v>
      </c>
      <c r="J2440" s="5">
        <f t="shared" si="228"/>
        <v>124.94734775462712</v>
      </c>
      <c r="K2440" s="12">
        <f t="shared" si="229"/>
        <v>124.94734775462712</v>
      </c>
      <c r="L2440" s="5">
        <f t="shared" si="230"/>
        <v>2998.7363461110508</v>
      </c>
      <c r="M2440" s="5">
        <v>120</v>
      </c>
      <c r="N2440" t="str">
        <f t="shared" si="231"/>
        <v>Prazo SLA não atendido</v>
      </c>
      <c r="O2440" s="19">
        <f t="shared" si="232"/>
        <v>24.989469550925424</v>
      </c>
      <c r="P2440" t="str">
        <f t="shared" si="233"/>
        <v>Muito Acima do SLA</v>
      </c>
    </row>
    <row r="2441" spans="1:16" hidden="1" x14ac:dyDescent="0.3">
      <c r="A2441" s="1" t="s">
        <v>2357</v>
      </c>
      <c r="B2441" t="s">
        <v>2358</v>
      </c>
      <c r="C2441" t="s">
        <v>117</v>
      </c>
      <c r="D2441" t="s">
        <v>9</v>
      </c>
      <c r="F2441" s="3">
        <v>44958.69447829861</v>
      </c>
      <c r="G2441" s="2">
        <v>44958.69447829861</v>
      </c>
      <c r="H2441" s="3">
        <v>45084.641407743053</v>
      </c>
      <c r="I2441" s="2">
        <v>45084.641407743053</v>
      </c>
      <c r="J2441" s="5">
        <f t="shared" si="228"/>
        <v>125.9469294444425</v>
      </c>
      <c r="K2441" s="12">
        <f t="shared" si="229"/>
        <v>125.9469294444425</v>
      </c>
      <c r="L2441" s="5">
        <f t="shared" si="230"/>
        <v>3022.7263066666201</v>
      </c>
      <c r="M2441" s="5">
        <v>120</v>
      </c>
      <c r="N2441" t="str">
        <f t="shared" si="231"/>
        <v>Prazo SLA não atendido</v>
      </c>
      <c r="O2441" s="19">
        <f t="shared" si="232"/>
        <v>25.189385888888502</v>
      </c>
      <c r="P2441" t="str">
        <f t="shared" si="233"/>
        <v>Muito Acima do SLA</v>
      </c>
    </row>
    <row r="2442" spans="1:16" hidden="1" x14ac:dyDescent="0.3">
      <c r="A2442" s="1" t="s">
        <v>1063</v>
      </c>
      <c r="B2442" t="s">
        <v>1064</v>
      </c>
      <c r="C2442" t="s">
        <v>109</v>
      </c>
      <c r="D2442" t="s">
        <v>17</v>
      </c>
      <c r="F2442" s="3">
        <v>45034.602194270832</v>
      </c>
      <c r="G2442" s="2">
        <v>45034.602194270832</v>
      </c>
      <c r="H2442" s="3">
        <v>45051.420066944447</v>
      </c>
      <c r="I2442" s="2">
        <v>45051.420066944447</v>
      </c>
      <c r="J2442" s="5">
        <f t="shared" si="228"/>
        <v>16.817872673615057</v>
      </c>
      <c r="K2442" s="12">
        <f t="shared" si="229"/>
        <v>16.817872673615057</v>
      </c>
      <c r="L2442" s="5">
        <f t="shared" si="230"/>
        <v>403.62894416676136</v>
      </c>
      <c r="M2442" s="5">
        <v>16</v>
      </c>
      <c r="N2442" t="str">
        <f t="shared" si="231"/>
        <v>Prazo SLA não atendido</v>
      </c>
      <c r="O2442" s="19">
        <f t="shared" si="232"/>
        <v>25.226809010422585</v>
      </c>
      <c r="P2442" t="str">
        <f t="shared" si="233"/>
        <v>Muito Acima do SLA</v>
      </c>
    </row>
    <row r="2443" spans="1:16" hidden="1" x14ac:dyDescent="0.3">
      <c r="A2443" s="1" t="s">
        <v>1828</v>
      </c>
      <c r="B2443" t="s">
        <v>1829</v>
      </c>
      <c r="C2443" t="s">
        <v>16</v>
      </c>
      <c r="D2443" t="s">
        <v>17</v>
      </c>
      <c r="F2443" s="3">
        <v>44992.648317349536</v>
      </c>
      <c r="G2443" s="2">
        <v>44992.648317349536</v>
      </c>
      <c r="H2443" s="3">
        <v>45009.482639849535</v>
      </c>
      <c r="I2443" s="2">
        <v>45009.482639849535</v>
      </c>
      <c r="J2443" s="5">
        <f t="shared" si="228"/>
        <v>16.834322499998962</v>
      </c>
      <c r="K2443" s="12">
        <f t="shared" si="229"/>
        <v>16.834322499998962</v>
      </c>
      <c r="L2443" s="5">
        <f t="shared" si="230"/>
        <v>404.02373999997508</v>
      </c>
      <c r="M2443" s="5">
        <v>16</v>
      </c>
      <c r="N2443" t="str">
        <f t="shared" si="231"/>
        <v>Prazo SLA não atendido</v>
      </c>
      <c r="O2443" s="19">
        <f t="shared" si="232"/>
        <v>25.251483749998442</v>
      </c>
      <c r="P2443" t="str">
        <f t="shared" si="233"/>
        <v>Muito Acima do SLA</v>
      </c>
    </row>
    <row r="2444" spans="1:16" hidden="1" x14ac:dyDescent="0.3">
      <c r="A2444" s="1" t="s">
        <v>4302</v>
      </c>
      <c r="B2444" t="s">
        <v>4303</v>
      </c>
      <c r="C2444" t="s">
        <v>16</v>
      </c>
      <c r="D2444" t="s">
        <v>17</v>
      </c>
      <c r="F2444" s="3">
        <v>44845.893626956022</v>
      </c>
      <c r="G2444" s="2">
        <v>44845.893626956022</v>
      </c>
      <c r="H2444" s="3">
        <v>44862.762786203704</v>
      </c>
      <c r="I2444" s="2">
        <v>44862.762786203704</v>
      </c>
      <c r="J2444" s="5">
        <f t="shared" si="228"/>
        <v>16.869159247682546</v>
      </c>
      <c r="K2444" s="12">
        <f t="shared" si="229"/>
        <v>16.869159247682546</v>
      </c>
      <c r="L2444" s="5">
        <f t="shared" si="230"/>
        <v>404.85982194438111</v>
      </c>
      <c r="M2444" s="5">
        <v>16</v>
      </c>
      <c r="N2444" t="str">
        <f t="shared" si="231"/>
        <v>Prazo SLA não atendido</v>
      </c>
      <c r="O2444" s="19">
        <f t="shared" si="232"/>
        <v>25.303738871523819</v>
      </c>
      <c r="P2444" t="str">
        <f t="shared" si="233"/>
        <v>Muito Acima do SLA</v>
      </c>
    </row>
    <row r="2445" spans="1:16" hidden="1" x14ac:dyDescent="0.3">
      <c r="A2445" s="1" t="s">
        <v>2145</v>
      </c>
      <c r="B2445" t="s">
        <v>2146</v>
      </c>
      <c r="C2445" t="s">
        <v>16</v>
      </c>
      <c r="D2445" t="s">
        <v>17</v>
      </c>
      <c r="F2445" s="3">
        <v>44967.527884884257</v>
      </c>
      <c r="G2445" s="2">
        <v>44967.527884884257</v>
      </c>
      <c r="H2445" s="3">
        <v>44984.717813333336</v>
      </c>
      <c r="I2445" s="2">
        <v>44984.717813333336</v>
      </c>
      <c r="J2445" s="5">
        <f t="shared" si="228"/>
        <v>17.189928449079162</v>
      </c>
      <c r="K2445" s="12">
        <f t="shared" si="229"/>
        <v>17.189928449079162</v>
      </c>
      <c r="L2445" s="5">
        <f t="shared" si="230"/>
        <v>412.55828277789988</v>
      </c>
      <c r="M2445" s="5">
        <v>16</v>
      </c>
      <c r="N2445" t="str">
        <f t="shared" si="231"/>
        <v>Prazo SLA não atendido</v>
      </c>
      <c r="O2445" s="19">
        <f t="shared" si="232"/>
        <v>25.784892673618742</v>
      </c>
      <c r="P2445" t="str">
        <f t="shared" si="233"/>
        <v>Muito Acima do SLA</v>
      </c>
    </row>
    <row r="2446" spans="1:16" hidden="1" x14ac:dyDescent="0.3">
      <c r="A2446" s="1" t="s">
        <v>6019</v>
      </c>
      <c r="B2446" t="s">
        <v>6020</v>
      </c>
      <c r="C2446" t="s">
        <v>1469</v>
      </c>
      <c r="D2446" t="s">
        <v>23</v>
      </c>
      <c r="F2446" s="3">
        <v>44748.64269173611</v>
      </c>
      <c r="G2446" s="2">
        <v>44748.64269173611</v>
      </c>
      <c r="H2446" s="3">
        <v>44942.829305069441</v>
      </c>
      <c r="I2446" s="2">
        <v>44942.829305069441</v>
      </c>
      <c r="J2446" s="5">
        <f t="shared" si="228"/>
        <v>194.18661333333148</v>
      </c>
      <c r="K2446" s="12">
        <f t="shared" si="229"/>
        <v>194.18661333333148</v>
      </c>
      <c r="L2446" s="5">
        <f t="shared" si="230"/>
        <v>4660.4787199999555</v>
      </c>
      <c r="M2446" s="5">
        <v>180</v>
      </c>
      <c r="N2446" t="str">
        <f t="shared" si="231"/>
        <v>Prazo SLA não atendido</v>
      </c>
      <c r="O2446" s="19">
        <f t="shared" si="232"/>
        <v>25.891548444444197</v>
      </c>
      <c r="P2446" t="str">
        <f t="shared" si="233"/>
        <v>Muito Acima do SLA</v>
      </c>
    </row>
    <row r="2447" spans="1:16" hidden="1" x14ac:dyDescent="0.3">
      <c r="A2447" s="1" t="s">
        <v>6021</v>
      </c>
      <c r="B2447" t="s">
        <v>6022</v>
      </c>
      <c r="C2447" t="s">
        <v>3360</v>
      </c>
      <c r="D2447" t="s">
        <v>23</v>
      </c>
      <c r="F2447" s="3">
        <v>44748.44676726852</v>
      </c>
      <c r="G2447" s="2">
        <v>44748.44676726852</v>
      </c>
      <c r="H2447" s="3">
        <v>44942.714178692127</v>
      </c>
      <c r="I2447" s="2">
        <v>44942.714178692127</v>
      </c>
      <c r="J2447" s="5">
        <f t="shared" si="228"/>
        <v>194.26741142360697</v>
      </c>
      <c r="K2447" s="12">
        <f t="shared" si="229"/>
        <v>194.26741142360697</v>
      </c>
      <c r="L2447" s="5">
        <f t="shared" si="230"/>
        <v>4662.4178741665673</v>
      </c>
      <c r="M2447" s="5">
        <v>180</v>
      </c>
      <c r="N2447" t="str">
        <f t="shared" si="231"/>
        <v>Prazo SLA não atendido</v>
      </c>
      <c r="O2447" s="19">
        <f t="shared" si="232"/>
        <v>25.902321523147595</v>
      </c>
      <c r="P2447" t="str">
        <f t="shared" si="233"/>
        <v>Muito Acima do SLA</v>
      </c>
    </row>
    <row r="2448" spans="1:16" hidden="1" x14ac:dyDescent="0.3">
      <c r="A2448" s="1" t="s">
        <v>5202</v>
      </c>
      <c r="B2448" t="s">
        <v>5203</v>
      </c>
      <c r="C2448" t="s">
        <v>1469</v>
      </c>
      <c r="D2448" t="s">
        <v>23</v>
      </c>
      <c r="F2448" s="3">
        <v>44792.410927881945</v>
      </c>
      <c r="G2448" s="2">
        <v>44792.410927881945</v>
      </c>
      <c r="H2448" s="3">
        <v>44987.522404537034</v>
      </c>
      <c r="I2448" s="2">
        <v>44987.522404537034</v>
      </c>
      <c r="J2448" s="5">
        <f t="shared" si="228"/>
        <v>195.11147665508906</v>
      </c>
      <c r="K2448" s="12">
        <f t="shared" si="229"/>
        <v>195.11147665508906</v>
      </c>
      <c r="L2448" s="5">
        <f t="shared" si="230"/>
        <v>4682.6754397221375</v>
      </c>
      <c r="M2448" s="5">
        <v>180</v>
      </c>
      <c r="N2448" t="str">
        <f t="shared" si="231"/>
        <v>Prazo SLA não atendido</v>
      </c>
      <c r="O2448" s="19">
        <f t="shared" si="232"/>
        <v>26.014863554011875</v>
      </c>
      <c r="P2448" t="str">
        <f t="shared" si="233"/>
        <v>Muito Acima do SLA</v>
      </c>
    </row>
    <row r="2449" spans="1:16" hidden="1" x14ac:dyDescent="0.3">
      <c r="A2449" s="1" t="s">
        <v>5133</v>
      </c>
      <c r="B2449" t="s">
        <v>5134</v>
      </c>
      <c r="C2449" t="s">
        <v>91</v>
      </c>
      <c r="D2449" t="s">
        <v>23</v>
      </c>
      <c r="F2449" s="3">
        <v>44796.838103043985</v>
      </c>
      <c r="G2449" s="2">
        <v>44796.838103043985</v>
      </c>
      <c r="H2449" s="3">
        <v>44992.715810613423</v>
      </c>
      <c r="I2449" s="2">
        <v>44992.715810613423</v>
      </c>
      <c r="J2449" s="5">
        <f t="shared" si="228"/>
        <v>195.87770756943792</v>
      </c>
      <c r="K2449" s="12">
        <f t="shared" si="229"/>
        <v>195.87770756943792</v>
      </c>
      <c r="L2449" s="5">
        <f t="shared" si="230"/>
        <v>4701.06498166651</v>
      </c>
      <c r="M2449" s="5">
        <v>180</v>
      </c>
      <c r="N2449" t="str">
        <f t="shared" si="231"/>
        <v>Prazo SLA não atendido</v>
      </c>
      <c r="O2449" s="19">
        <f t="shared" si="232"/>
        <v>26.117027675925055</v>
      </c>
      <c r="P2449" t="str">
        <f t="shared" si="233"/>
        <v>Muito Acima do SLA</v>
      </c>
    </row>
    <row r="2450" spans="1:16" hidden="1" x14ac:dyDescent="0.3">
      <c r="A2450" s="1" t="s">
        <v>4653</v>
      </c>
      <c r="B2450" t="s">
        <v>4654</v>
      </c>
      <c r="C2450" t="s">
        <v>109</v>
      </c>
      <c r="D2450" t="s">
        <v>9</v>
      </c>
      <c r="F2450" s="3">
        <v>44825.629623807872</v>
      </c>
      <c r="G2450" s="2">
        <v>44825.629623807872</v>
      </c>
      <c r="H2450" s="3">
        <v>44956.384811006945</v>
      </c>
      <c r="I2450" s="2">
        <v>44956.384811006945</v>
      </c>
      <c r="J2450" s="5">
        <f t="shared" si="228"/>
        <v>130.75518719907268</v>
      </c>
      <c r="K2450" s="12">
        <f t="shared" si="229"/>
        <v>130.75518719907268</v>
      </c>
      <c r="L2450" s="5">
        <f t="shared" si="230"/>
        <v>3138.1244927777443</v>
      </c>
      <c r="M2450" s="5">
        <v>120</v>
      </c>
      <c r="N2450" t="str">
        <f t="shared" si="231"/>
        <v>Prazo SLA não atendido</v>
      </c>
      <c r="O2450" s="19">
        <f t="shared" si="232"/>
        <v>26.151037439814537</v>
      </c>
      <c r="P2450" t="str">
        <f t="shared" si="233"/>
        <v>Muito Acima do SLA</v>
      </c>
    </row>
    <row r="2451" spans="1:16" hidden="1" x14ac:dyDescent="0.3">
      <c r="A2451" s="1" t="s">
        <v>4735</v>
      </c>
      <c r="B2451" t="s">
        <v>4736</v>
      </c>
      <c r="C2451" t="s">
        <v>8</v>
      </c>
      <c r="D2451" t="s">
        <v>17</v>
      </c>
      <c r="F2451" s="3">
        <v>44821.984191307871</v>
      </c>
      <c r="G2451" s="2">
        <v>44821.984191307871</v>
      </c>
      <c r="H2451" s="3">
        <v>44839.42044577546</v>
      </c>
      <c r="I2451" s="2">
        <v>44839.42044577546</v>
      </c>
      <c r="J2451" s="5">
        <f t="shared" si="228"/>
        <v>17.436254467589606</v>
      </c>
      <c r="K2451" s="12">
        <f t="shared" si="229"/>
        <v>17.436254467589606</v>
      </c>
      <c r="L2451" s="5">
        <f t="shared" si="230"/>
        <v>418.47010722215055</v>
      </c>
      <c r="M2451" s="5">
        <v>16</v>
      </c>
      <c r="N2451" t="str">
        <f t="shared" si="231"/>
        <v>Prazo SLA não atendido</v>
      </c>
      <c r="O2451" s="19">
        <f t="shared" si="232"/>
        <v>26.154381701384409</v>
      </c>
      <c r="P2451" t="str">
        <f t="shared" si="233"/>
        <v>Muito Acima do SLA</v>
      </c>
    </row>
    <row r="2452" spans="1:16" hidden="1" x14ac:dyDescent="0.3">
      <c r="A2452" s="1" t="s">
        <v>4737</v>
      </c>
      <c r="B2452" t="s">
        <v>4738</v>
      </c>
      <c r="C2452" t="s">
        <v>8</v>
      </c>
      <c r="D2452" t="s">
        <v>17</v>
      </c>
      <c r="F2452" s="3">
        <v>44821.984082766205</v>
      </c>
      <c r="G2452" s="2">
        <v>44821.984082766205</v>
      </c>
      <c r="H2452" s="3">
        <v>44839.427916365741</v>
      </c>
      <c r="I2452" s="2">
        <v>44839.427916365741</v>
      </c>
      <c r="J2452" s="5">
        <f t="shared" si="228"/>
        <v>17.443833599536447</v>
      </c>
      <c r="K2452" s="12">
        <f t="shared" si="229"/>
        <v>17.443833599536447</v>
      </c>
      <c r="L2452" s="5">
        <f t="shared" si="230"/>
        <v>418.65200638887472</v>
      </c>
      <c r="M2452" s="5">
        <v>16</v>
      </c>
      <c r="N2452" t="str">
        <f t="shared" si="231"/>
        <v>Prazo SLA não atendido</v>
      </c>
      <c r="O2452" s="19">
        <f t="shared" si="232"/>
        <v>26.16575039930467</v>
      </c>
      <c r="P2452" t="str">
        <f t="shared" si="233"/>
        <v>Muito Acima do SLA</v>
      </c>
    </row>
    <row r="2453" spans="1:16" hidden="1" x14ac:dyDescent="0.3">
      <c r="A2453" s="1" t="s">
        <v>3363</v>
      </c>
      <c r="B2453" t="s">
        <v>3364</v>
      </c>
      <c r="C2453" t="s">
        <v>22</v>
      </c>
      <c r="D2453" t="s">
        <v>23</v>
      </c>
      <c r="F2453" s="3">
        <v>44897.492306481479</v>
      </c>
      <c r="G2453" s="2">
        <v>44897.492306481479</v>
      </c>
      <c r="H2453" s="3">
        <v>45093.863830208335</v>
      </c>
      <c r="I2453" s="2">
        <v>45093.863830208335</v>
      </c>
      <c r="J2453" s="5">
        <f t="shared" si="228"/>
        <v>196.37152372685523</v>
      </c>
      <c r="K2453" s="12">
        <f t="shared" si="229"/>
        <v>196.37152372685523</v>
      </c>
      <c r="L2453" s="5">
        <f t="shared" si="230"/>
        <v>4712.9165694445255</v>
      </c>
      <c r="M2453" s="5">
        <v>180</v>
      </c>
      <c r="N2453" t="str">
        <f t="shared" si="231"/>
        <v>Prazo SLA não atendido</v>
      </c>
      <c r="O2453" s="19">
        <f t="shared" si="232"/>
        <v>26.182869830247363</v>
      </c>
      <c r="P2453" t="str">
        <f t="shared" si="233"/>
        <v>Muito Acima do SLA</v>
      </c>
    </row>
    <row r="2454" spans="1:16" hidden="1" x14ac:dyDescent="0.3">
      <c r="A2454" s="1" t="s">
        <v>5212</v>
      </c>
      <c r="B2454" t="s">
        <v>5213</v>
      </c>
      <c r="C2454" t="s">
        <v>238</v>
      </c>
      <c r="D2454" t="s">
        <v>23</v>
      </c>
      <c r="F2454" s="3">
        <v>44791.726708136572</v>
      </c>
      <c r="G2454" s="2">
        <v>44791.726708136572</v>
      </c>
      <c r="H2454" s="3">
        <v>44988.44601146991</v>
      </c>
      <c r="I2454" s="2">
        <v>44988.44601146991</v>
      </c>
      <c r="J2454" s="5">
        <f t="shared" si="228"/>
        <v>196.71930333333876</v>
      </c>
      <c r="K2454" s="12">
        <f t="shared" si="229"/>
        <v>196.71930333333876</v>
      </c>
      <c r="L2454" s="5">
        <f t="shared" si="230"/>
        <v>4721.2632800001302</v>
      </c>
      <c r="M2454" s="5">
        <v>180</v>
      </c>
      <c r="N2454" t="str">
        <f t="shared" si="231"/>
        <v>Prazo SLA não atendido</v>
      </c>
      <c r="O2454" s="19">
        <f t="shared" si="232"/>
        <v>26.229240444445168</v>
      </c>
      <c r="P2454" t="str">
        <f t="shared" si="233"/>
        <v>Muito Acima do SLA</v>
      </c>
    </row>
    <row r="2455" spans="1:16" hidden="1" x14ac:dyDescent="0.3">
      <c r="A2455" s="1" t="s">
        <v>3894</v>
      </c>
      <c r="B2455" t="s">
        <v>3895</v>
      </c>
      <c r="C2455" t="s">
        <v>8</v>
      </c>
      <c r="D2455" t="s">
        <v>9</v>
      </c>
      <c r="F2455" s="3">
        <v>44866.666503576387</v>
      </c>
      <c r="G2455" s="2">
        <v>44866.666503576387</v>
      </c>
      <c r="H2455" s="3">
        <v>44998.408068807868</v>
      </c>
      <c r="I2455" s="2">
        <v>44998.408068807868</v>
      </c>
      <c r="J2455" s="5">
        <f t="shared" si="228"/>
        <v>131.74156523148122</v>
      </c>
      <c r="K2455" s="12">
        <f t="shared" si="229"/>
        <v>131.74156523148122</v>
      </c>
      <c r="L2455" s="5">
        <f t="shared" si="230"/>
        <v>3161.7975655555492</v>
      </c>
      <c r="M2455" s="5">
        <v>120</v>
      </c>
      <c r="N2455" t="str">
        <f t="shared" si="231"/>
        <v>Prazo SLA não atendido</v>
      </c>
      <c r="O2455" s="19">
        <f t="shared" si="232"/>
        <v>26.348313046296244</v>
      </c>
      <c r="P2455" t="str">
        <f t="shared" si="233"/>
        <v>Muito Acima do SLA</v>
      </c>
    </row>
    <row r="2456" spans="1:16" hidden="1" x14ac:dyDescent="0.3">
      <c r="A2456" s="1" t="s">
        <v>428</v>
      </c>
      <c r="B2456" t="s">
        <v>429</v>
      </c>
      <c r="C2456" t="s">
        <v>26</v>
      </c>
      <c r="D2456" t="s">
        <v>17</v>
      </c>
      <c r="F2456" s="3">
        <v>45075.641548449072</v>
      </c>
      <c r="G2456" s="2">
        <v>45075.641548449072</v>
      </c>
      <c r="H2456" s="3">
        <v>45093.430475520836</v>
      </c>
      <c r="I2456" s="2">
        <v>45093.430475520836</v>
      </c>
      <c r="J2456" s="5">
        <f t="shared" si="228"/>
        <v>17.788927071764192</v>
      </c>
      <c r="K2456" s="12">
        <f t="shared" si="229"/>
        <v>17.788927071764192</v>
      </c>
      <c r="L2456" s="5">
        <f t="shared" si="230"/>
        <v>426.93424972234061</v>
      </c>
      <c r="M2456" s="5">
        <v>16</v>
      </c>
      <c r="N2456" t="str">
        <f t="shared" si="231"/>
        <v>Prazo SLA não atendido</v>
      </c>
      <c r="O2456" s="19">
        <f t="shared" si="232"/>
        <v>26.683390607646288</v>
      </c>
      <c r="P2456" t="str">
        <f t="shared" si="233"/>
        <v>Muito Acima do SLA</v>
      </c>
    </row>
    <row r="2457" spans="1:16" hidden="1" x14ac:dyDescent="0.3">
      <c r="A2457" s="1" t="s">
        <v>2740</v>
      </c>
      <c r="B2457" t="s">
        <v>2741</v>
      </c>
      <c r="C2457" t="s">
        <v>8</v>
      </c>
      <c r="D2457" t="s">
        <v>17</v>
      </c>
      <c r="F2457" s="3">
        <v>44932.731320231484</v>
      </c>
      <c r="G2457" s="2">
        <v>44932.731320231484</v>
      </c>
      <c r="H2457" s="3">
        <v>44950.524497800929</v>
      </c>
      <c r="I2457" s="2">
        <v>44950.524497800929</v>
      </c>
      <c r="J2457" s="5">
        <f t="shared" si="228"/>
        <v>17.793177569445106</v>
      </c>
      <c r="K2457" s="12">
        <f t="shared" si="229"/>
        <v>17.793177569445106</v>
      </c>
      <c r="L2457" s="5">
        <f t="shared" si="230"/>
        <v>427.03626166668255</v>
      </c>
      <c r="M2457" s="5">
        <v>16</v>
      </c>
      <c r="N2457" t="str">
        <f t="shared" si="231"/>
        <v>Prazo SLA não atendido</v>
      </c>
      <c r="O2457" s="19">
        <f t="shared" si="232"/>
        <v>26.689766354167659</v>
      </c>
      <c r="P2457" t="str">
        <f t="shared" si="233"/>
        <v>Muito Acima do SLA</v>
      </c>
    </row>
    <row r="2458" spans="1:16" hidden="1" x14ac:dyDescent="0.3">
      <c r="A2458" s="1" t="s">
        <v>664</v>
      </c>
      <c r="B2458" t="s">
        <v>665</v>
      </c>
      <c r="C2458" t="s">
        <v>26</v>
      </c>
      <c r="D2458" t="s">
        <v>17</v>
      </c>
      <c r="F2458" s="3">
        <v>45058.470750393521</v>
      </c>
      <c r="G2458" s="2">
        <v>45058.470750393521</v>
      </c>
      <c r="H2458" s="3">
        <v>45076.445311979165</v>
      </c>
      <c r="I2458" s="2">
        <v>45076.445311979165</v>
      </c>
      <c r="J2458" s="5">
        <f t="shared" si="228"/>
        <v>17.974561585644551</v>
      </c>
      <c r="K2458" s="12">
        <f t="shared" si="229"/>
        <v>17.974561585644551</v>
      </c>
      <c r="L2458" s="5">
        <f t="shared" si="230"/>
        <v>431.38947805546923</v>
      </c>
      <c r="M2458" s="5">
        <v>16</v>
      </c>
      <c r="N2458" t="str">
        <f t="shared" si="231"/>
        <v>Prazo SLA não atendido</v>
      </c>
      <c r="O2458" s="19">
        <f t="shared" si="232"/>
        <v>26.961842378466827</v>
      </c>
      <c r="P2458" t="str">
        <f t="shared" si="233"/>
        <v>Muito Acima do SLA</v>
      </c>
    </row>
    <row r="2459" spans="1:16" hidden="1" x14ac:dyDescent="0.3">
      <c r="A2459" s="1" t="s">
        <v>762</v>
      </c>
      <c r="B2459" t="s">
        <v>763</v>
      </c>
      <c r="C2459" t="s">
        <v>26</v>
      </c>
      <c r="D2459" t="s">
        <v>17</v>
      </c>
      <c r="F2459" s="3">
        <v>45051.659534803242</v>
      </c>
      <c r="G2459" s="2">
        <v>45051.659534803242</v>
      </c>
      <c r="H2459" s="3">
        <v>45069.639431793985</v>
      </c>
      <c r="I2459" s="2">
        <v>45069.639431793985</v>
      </c>
      <c r="J2459" s="5">
        <f t="shared" si="228"/>
        <v>17.979896990742418</v>
      </c>
      <c r="K2459" s="12">
        <f t="shared" si="229"/>
        <v>17.979896990742418</v>
      </c>
      <c r="L2459" s="5">
        <f t="shared" si="230"/>
        <v>431.51752777781803</v>
      </c>
      <c r="M2459" s="5">
        <v>16</v>
      </c>
      <c r="N2459" t="str">
        <f t="shared" si="231"/>
        <v>Prazo SLA não atendido</v>
      </c>
      <c r="O2459" s="19">
        <f t="shared" si="232"/>
        <v>26.969845486113627</v>
      </c>
      <c r="P2459" t="str">
        <f t="shared" si="233"/>
        <v>Muito Acima do SLA</v>
      </c>
    </row>
    <row r="2460" spans="1:16" hidden="1" x14ac:dyDescent="0.3">
      <c r="A2460" s="1" t="s">
        <v>760</v>
      </c>
      <c r="B2460" t="s">
        <v>761</v>
      </c>
      <c r="C2460" t="s">
        <v>26</v>
      </c>
      <c r="D2460" t="s">
        <v>17</v>
      </c>
      <c r="F2460" s="3">
        <v>45051.661783599535</v>
      </c>
      <c r="G2460" s="2">
        <v>45051.661783599535</v>
      </c>
      <c r="H2460" s="3">
        <v>45069.666356493057</v>
      </c>
      <c r="I2460" s="2">
        <v>45069.666356493057</v>
      </c>
      <c r="J2460" s="5">
        <f t="shared" si="228"/>
        <v>18.004572893521981</v>
      </c>
      <c r="K2460" s="12">
        <f t="shared" si="229"/>
        <v>18.004572893521981</v>
      </c>
      <c r="L2460" s="5">
        <f t="shared" si="230"/>
        <v>432.10974944452755</v>
      </c>
      <c r="M2460" s="5">
        <v>16</v>
      </c>
      <c r="N2460" t="str">
        <f t="shared" si="231"/>
        <v>Prazo SLA não atendido</v>
      </c>
      <c r="O2460" s="19">
        <f t="shared" si="232"/>
        <v>27.006859340282972</v>
      </c>
      <c r="P2460" t="str">
        <f t="shared" si="233"/>
        <v>Muito Acima do SLA</v>
      </c>
    </row>
    <row r="2461" spans="1:16" hidden="1" x14ac:dyDescent="0.3">
      <c r="A2461" s="1" t="s">
        <v>4205</v>
      </c>
      <c r="B2461" t="s">
        <v>4206</v>
      </c>
      <c r="C2461" t="s">
        <v>91</v>
      </c>
      <c r="D2461" t="s">
        <v>23</v>
      </c>
      <c r="F2461" s="3">
        <v>44853.682029942131</v>
      </c>
      <c r="G2461" s="2">
        <v>44853.682029942131</v>
      </c>
      <c r="H2461" s="3">
        <v>45056.653249571762</v>
      </c>
      <c r="I2461" s="2">
        <v>45056.653249571762</v>
      </c>
      <c r="J2461" s="5">
        <f t="shared" si="228"/>
        <v>202.97121962963138</v>
      </c>
      <c r="K2461" s="12">
        <f t="shared" si="229"/>
        <v>202.97121962963138</v>
      </c>
      <c r="L2461" s="5">
        <f t="shared" si="230"/>
        <v>4871.3092711111531</v>
      </c>
      <c r="M2461" s="5">
        <v>180</v>
      </c>
      <c r="N2461" t="str">
        <f t="shared" si="231"/>
        <v>Prazo SLA não atendido</v>
      </c>
      <c r="O2461" s="19">
        <f t="shared" si="232"/>
        <v>27.062829283950851</v>
      </c>
      <c r="P2461" t="str">
        <f t="shared" si="233"/>
        <v>Muito Acima do SLA</v>
      </c>
    </row>
    <row r="2462" spans="1:16" hidden="1" x14ac:dyDescent="0.3">
      <c r="A2462" s="1" t="s">
        <v>2770</v>
      </c>
      <c r="B2462" t="s">
        <v>1534</v>
      </c>
      <c r="C2462" t="s">
        <v>1529</v>
      </c>
      <c r="D2462" t="s">
        <v>43</v>
      </c>
      <c r="F2462" s="3">
        <v>44931.739976550925</v>
      </c>
      <c r="G2462" s="2">
        <v>44931.739976550925</v>
      </c>
      <c r="H2462" s="3">
        <v>44949.834635185187</v>
      </c>
      <c r="I2462" s="2">
        <v>44949.834635185187</v>
      </c>
      <c r="J2462" s="5">
        <f t="shared" si="228"/>
        <v>18.094658634261577</v>
      </c>
      <c r="K2462" s="12">
        <f t="shared" si="229"/>
        <v>18.094658634261577</v>
      </c>
      <c r="L2462" s="5">
        <f t="shared" si="230"/>
        <v>434.27180722227786</v>
      </c>
      <c r="M2462" s="5">
        <v>16</v>
      </c>
      <c r="N2462" t="str">
        <f t="shared" si="231"/>
        <v>Prazo SLA não atendido</v>
      </c>
      <c r="O2462" s="19">
        <f t="shared" si="232"/>
        <v>27.141987951392366</v>
      </c>
      <c r="P2462" t="str">
        <f t="shared" si="233"/>
        <v>Muito Acima do SLA</v>
      </c>
    </row>
    <row r="2463" spans="1:16" hidden="1" x14ac:dyDescent="0.3">
      <c r="A2463" s="1" t="s">
        <v>1757</v>
      </c>
      <c r="B2463" t="s">
        <v>1758</v>
      </c>
      <c r="C2463" t="s">
        <v>109</v>
      </c>
      <c r="D2463" t="s">
        <v>17</v>
      </c>
      <c r="F2463" s="3">
        <v>44995.458684398145</v>
      </c>
      <c r="G2463" s="2">
        <v>44995.458684398145</v>
      </c>
      <c r="H2463" s="3">
        <v>45013.605308784725</v>
      </c>
      <c r="I2463" s="2">
        <v>45013.605308784725</v>
      </c>
      <c r="J2463" s="5">
        <f t="shared" si="228"/>
        <v>18.146624386579788</v>
      </c>
      <c r="K2463" s="12">
        <f t="shared" si="229"/>
        <v>18.146624386579788</v>
      </c>
      <c r="L2463" s="5">
        <f t="shared" si="230"/>
        <v>435.51898527791491</v>
      </c>
      <c r="M2463" s="5">
        <v>16</v>
      </c>
      <c r="N2463" t="str">
        <f t="shared" si="231"/>
        <v>Prazo SLA não atendido</v>
      </c>
      <c r="O2463" s="19">
        <f t="shared" si="232"/>
        <v>27.219936579869682</v>
      </c>
      <c r="P2463" t="str">
        <f t="shared" si="233"/>
        <v>Muito Acima do SLA</v>
      </c>
    </row>
    <row r="2464" spans="1:16" hidden="1" x14ac:dyDescent="0.3">
      <c r="A2464" s="1" t="s">
        <v>5344</v>
      </c>
      <c r="B2464" t="s">
        <v>5345</v>
      </c>
      <c r="C2464" t="s">
        <v>2199</v>
      </c>
      <c r="D2464" t="s">
        <v>23</v>
      </c>
      <c r="F2464" s="3">
        <v>44783.418737372682</v>
      </c>
      <c r="G2464" s="2">
        <v>44783.418737372682</v>
      </c>
      <c r="H2464" s="3">
        <v>44987.737776273148</v>
      </c>
      <c r="I2464" s="2">
        <v>44987.737776273148</v>
      </c>
      <c r="J2464" s="5">
        <f t="shared" si="228"/>
        <v>204.31903890046669</v>
      </c>
      <c r="K2464" s="12">
        <f t="shared" si="229"/>
        <v>204.31903890046669</v>
      </c>
      <c r="L2464" s="5">
        <f t="shared" si="230"/>
        <v>4903.6569336112007</v>
      </c>
      <c r="M2464" s="5">
        <v>180</v>
      </c>
      <c r="N2464" t="str">
        <f t="shared" si="231"/>
        <v>Prazo SLA não atendido</v>
      </c>
      <c r="O2464" s="19">
        <f t="shared" si="232"/>
        <v>27.242538520062226</v>
      </c>
      <c r="P2464" t="str">
        <f t="shared" si="233"/>
        <v>Muito Acima do SLA</v>
      </c>
    </row>
    <row r="2465" spans="1:16" hidden="1" x14ac:dyDescent="0.3">
      <c r="A2465" s="1" t="s">
        <v>2185</v>
      </c>
      <c r="B2465" t="s">
        <v>1302</v>
      </c>
      <c r="C2465" t="s">
        <v>16</v>
      </c>
      <c r="D2465" t="s">
        <v>17</v>
      </c>
      <c r="F2465" s="3">
        <v>44966.48171537037</v>
      </c>
      <c r="G2465" s="2">
        <v>44966.48171537037</v>
      </c>
      <c r="H2465" s="3">
        <v>44984.722174756942</v>
      </c>
      <c r="I2465" s="2">
        <v>44984.722174756942</v>
      </c>
      <c r="J2465" s="5">
        <f t="shared" si="228"/>
        <v>18.240459386572184</v>
      </c>
      <c r="K2465" s="12">
        <f t="shared" si="229"/>
        <v>18.240459386572184</v>
      </c>
      <c r="L2465" s="5">
        <f t="shared" si="230"/>
        <v>437.77102527773241</v>
      </c>
      <c r="M2465" s="5">
        <v>16</v>
      </c>
      <c r="N2465" t="str">
        <f t="shared" si="231"/>
        <v>Prazo SLA não atendido</v>
      </c>
      <c r="O2465" s="19">
        <f t="shared" si="232"/>
        <v>27.360689079858275</v>
      </c>
      <c r="P2465" t="str">
        <f t="shared" si="233"/>
        <v>Muito Acima do SLA</v>
      </c>
    </row>
    <row r="2466" spans="1:16" hidden="1" x14ac:dyDescent="0.3">
      <c r="A2466" s="1" t="s">
        <v>2659</v>
      </c>
      <c r="B2466" t="s">
        <v>2660</v>
      </c>
      <c r="C2466" t="s">
        <v>117</v>
      </c>
      <c r="D2466" t="s">
        <v>9</v>
      </c>
      <c r="F2466" s="3">
        <v>44937.751992094905</v>
      </c>
      <c r="G2466" s="2">
        <v>44937.751992094905</v>
      </c>
      <c r="H2466" s="3">
        <v>45075.409847812502</v>
      </c>
      <c r="I2466" s="2">
        <v>45075.409847812502</v>
      </c>
      <c r="J2466" s="5">
        <f t="shared" si="228"/>
        <v>137.65785571759625</v>
      </c>
      <c r="K2466" s="12">
        <f t="shared" si="229"/>
        <v>137.65785571759625</v>
      </c>
      <c r="L2466" s="5">
        <f t="shared" si="230"/>
        <v>3303.78853722231</v>
      </c>
      <c r="M2466" s="5">
        <v>120</v>
      </c>
      <c r="N2466" t="str">
        <f t="shared" si="231"/>
        <v>Prazo SLA não atendido</v>
      </c>
      <c r="O2466" s="19">
        <f t="shared" si="232"/>
        <v>27.531571143519251</v>
      </c>
      <c r="P2466" t="str">
        <f t="shared" si="233"/>
        <v>Muito Acima do SLA</v>
      </c>
    </row>
    <row r="2467" spans="1:16" hidden="1" x14ac:dyDescent="0.3">
      <c r="A2467" s="1" t="s">
        <v>1103</v>
      </c>
      <c r="B2467" t="s">
        <v>1104</v>
      </c>
      <c r="C2467" t="s">
        <v>26</v>
      </c>
      <c r="D2467" t="s">
        <v>912</v>
      </c>
      <c r="F2467" s="3">
        <v>45030.474171921298</v>
      </c>
      <c r="G2467" s="2">
        <v>45030.474171921298</v>
      </c>
      <c r="H2467" s="3">
        <v>45076.444612361112</v>
      </c>
      <c r="I2467" s="2">
        <v>45076.444612361112</v>
      </c>
      <c r="J2467" s="5">
        <f t="shared" si="228"/>
        <v>45.970440439814411</v>
      </c>
      <c r="K2467" s="12">
        <f t="shared" si="229"/>
        <v>45.970440439814411</v>
      </c>
      <c r="L2467" s="5">
        <f t="shared" si="230"/>
        <v>1103.2905705555459</v>
      </c>
      <c r="M2467" s="5">
        <v>40</v>
      </c>
      <c r="N2467" t="str">
        <f t="shared" si="231"/>
        <v>Prazo SLA não atendido</v>
      </c>
      <c r="O2467" s="19">
        <f t="shared" si="232"/>
        <v>27.582264263888646</v>
      </c>
      <c r="P2467" t="str">
        <f t="shared" si="233"/>
        <v>Muito Acima do SLA</v>
      </c>
    </row>
    <row r="2468" spans="1:16" hidden="1" x14ac:dyDescent="0.3">
      <c r="A2468" s="1" t="s">
        <v>5254</v>
      </c>
      <c r="B2468" t="s">
        <v>5255</v>
      </c>
      <c r="C2468" t="s">
        <v>4098</v>
      </c>
      <c r="D2468" t="s">
        <v>68</v>
      </c>
      <c r="F2468" s="3">
        <v>44789.53076760417</v>
      </c>
      <c r="G2468" s="2">
        <v>44789.53076760417</v>
      </c>
      <c r="H2468" s="3">
        <v>44817.416307835651</v>
      </c>
      <c r="I2468" s="2">
        <v>44817.416307835651</v>
      </c>
      <c r="J2468" s="5">
        <f t="shared" si="228"/>
        <v>27.885540231480263</v>
      </c>
      <c r="K2468" s="12">
        <f t="shared" si="229"/>
        <v>27.885540231480263</v>
      </c>
      <c r="L2468" s="5">
        <f t="shared" si="230"/>
        <v>669.25296555552632</v>
      </c>
      <c r="M2468" s="5">
        <v>24</v>
      </c>
      <c r="N2468" t="str">
        <f t="shared" si="231"/>
        <v>Prazo SLA não atendido</v>
      </c>
      <c r="O2468" s="19">
        <f t="shared" si="232"/>
        <v>27.885540231480263</v>
      </c>
      <c r="P2468" t="str">
        <f t="shared" si="233"/>
        <v>Muito Acima do SLA</v>
      </c>
    </row>
    <row r="2469" spans="1:16" hidden="1" x14ac:dyDescent="0.3">
      <c r="A2469" s="1" t="s">
        <v>2414</v>
      </c>
      <c r="B2469" t="s">
        <v>2074</v>
      </c>
      <c r="C2469" t="s">
        <v>26</v>
      </c>
      <c r="D2469" t="s">
        <v>68</v>
      </c>
      <c r="F2469" s="3">
        <v>44956.52495309028</v>
      </c>
      <c r="G2469" s="2">
        <v>44956.52495309028</v>
      </c>
      <c r="H2469" s="3">
        <v>44984.515044849541</v>
      </c>
      <c r="I2469" s="2">
        <v>44984.515044849541</v>
      </c>
      <c r="J2469" s="5">
        <f t="shared" si="228"/>
        <v>27.990091759260395</v>
      </c>
      <c r="K2469" s="12">
        <f t="shared" si="229"/>
        <v>27.990091759260395</v>
      </c>
      <c r="L2469" s="5">
        <f t="shared" si="230"/>
        <v>671.76220222224947</v>
      </c>
      <c r="M2469" s="5">
        <v>24</v>
      </c>
      <c r="N2469" t="str">
        <f t="shared" si="231"/>
        <v>Prazo SLA não atendido</v>
      </c>
      <c r="O2469" s="19">
        <f t="shared" si="232"/>
        <v>27.990091759260395</v>
      </c>
      <c r="P2469" t="str">
        <f t="shared" si="233"/>
        <v>Muito Acima do SLA</v>
      </c>
    </row>
    <row r="2470" spans="1:16" hidden="1" x14ac:dyDescent="0.3">
      <c r="A2470" s="1" t="s">
        <v>629</v>
      </c>
      <c r="B2470" t="s">
        <v>630</v>
      </c>
      <c r="C2470" t="s">
        <v>12</v>
      </c>
      <c r="D2470" t="s">
        <v>68</v>
      </c>
      <c r="F2470" s="3">
        <v>45062.381523877317</v>
      </c>
      <c r="G2470" s="2">
        <v>45062.381523877317</v>
      </c>
      <c r="H2470" s="3">
        <v>45090.577259895836</v>
      </c>
      <c r="I2470" s="2">
        <v>45090.577259895836</v>
      </c>
      <c r="J2470" s="5">
        <f t="shared" si="228"/>
        <v>28.195736018518801</v>
      </c>
      <c r="K2470" s="12">
        <f t="shared" si="229"/>
        <v>28.195736018518801</v>
      </c>
      <c r="L2470" s="5">
        <f t="shared" si="230"/>
        <v>676.69766444445122</v>
      </c>
      <c r="M2470" s="5">
        <v>24</v>
      </c>
      <c r="N2470" t="str">
        <f t="shared" si="231"/>
        <v>Prazo SLA não atendido</v>
      </c>
      <c r="O2470" s="19">
        <f t="shared" si="232"/>
        <v>28.195736018518801</v>
      </c>
      <c r="P2470" t="str">
        <f t="shared" si="233"/>
        <v>Muito Acima do SLA</v>
      </c>
    </row>
    <row r="2471" spans="1:16" hidden="1" x14ac:dyDescent="0.3">
      <c r="A2471" s="1" t="s">
        <v>1374</v>
      </c>
      <c r="B2471" t="s">
        <v>1375</v>
      </c>
      <c r="C2471" t="s">
        <v>26</v>
      </c>
      <c r="D2471" t="s">
        <v>17</v>
      </c>
      <c r="F2471" s="3">
        <v>45014.593986273147</v>
      </c>
      <c r="G2471" s="2">
        <v>45014.593986273147</v>
      </c>
      <c r="H2471" s="3">
        <v>45033.459276018519</v>
      </c>
      <c r="I2471" s="2">
        <v>45033.459276018519</v>
      </c>
      <c r="J2471" s="5">
        <f t="shared" si="228"/>
        <v>18.865289745372138</v>
      </c>
      <c r="K2471" s="12">
        <f t="shared" si="229"/>
        <v>18.865289745372138</v>
      </c>
      <c r="L2471" s="5">
        <f t="shared" si="230"/>
        <v>452.76695388893131</v>
      </c>
      <c r="M2471" s="5">
        <v>16</v>
      </c>
      <c r="N2471" t="str">
        <f t="shared" si="231"/>
        <v>Prazo SLA não atendido</v>
      </c>
      <c r="O2471" s="19">
        <f t="shared" si="232"/>
        <v>28.297934618058207</v>
      </c>
      <c r="P2471" t="str">
        <f t="shared" si="233"/>
        <v>Muito Acima do SLA</v>
      </c>
    </row>
    <row r="2472" spans="1:16" hidden="1" x14ac:dyDescent="0.3">
      <c r="A2472" s="1" t="s">
        <v>3729</v>
      </c>
      <c r="B2472" t="s">
        <v>3730</v>
      </c>
      <c r="C2472" t="s">
        <v>2110</v>
      </c>
      <c r="D2472" t="s">
        <v>17</v>
      </c>
      <c r="F2472" s="3">
        <v>44874.52128158565</v>
      </c>
      <c r="G2472" s="2">
        <v>44874.52128158565</v>
      </c>
      <c r="H2472" s="3">
        <v>44893.421371249999</v>
      </c>
      <c r="I2472" s="2">
        <v>44893.421371249999</v>
      </c>
      <c r="J2472" s="5">
        <f t="shared" si="228"/>
        <v>18.900089664348343</v>
      </c>
      <c r="K2472" s="12">
        <f t="shared" si="229"/>
        <v>18.900089664348343</v>
      </c>
      <c r="L2472" s="5">
        <f t="shared" si="230"/>
        <v>453.60215194436023</v>
      </c>
      <c r="M2472" s="5">
        <v>16</v>
      </c>
      <c r="N2472" t="str">
        <f t="shared" si="231"/>
        <v>Prazo SLA não atendido</v>
      </c>
      <c r="O2472" s="19">
        <f t="shared" si="232"/>
        <v>28.350134496522514</v>
      </c>
      <c r="P2472" t="str">
        <f t="shared" si="233"/>
        <v>Muito Acima do SLA</v>
      </c>
    </row>
    <row r="2473" spans="1:16" hidden="1" x14ac:dyDescent="0.3">
      <c r="A2473" s="1" t="s">
        <v>4035</v>
      </c>
      <c r="B2473" t="s">
        <v>4036</v>
      </c>
      <c r="C2473" t="s">
        <v>26</v>
      </c>
      <c r="D2473" t="s">
        <v>912</v>
      </c>
      <c r="F2473" s="3">
        <v>44859.770594699075</v>
      </c>
      <c r="G2473" s="2">
        <v>44859.770594699075</v>
      </c>
      <c r="H2473" s="3">
        <v>44907.418075289352</v>
      </c>
      <c r="I2473" s="2">
        <v>44907.418075289352</v>
      </c>
      <c r="J2473" s="5">
        <f t="shared" si="228"/>
        <v>47.647480590276245</v>
      </c>
      <c r="K2473" s="12">
        <f t="shared" si="229"/>
        <v>47.647480590276245</v>
      </c>
      <c r="L2473" s="5">
        <f t="shared" si="230"/>
        <v>1143.5395341666299</v>
      </c>
      <c r="M2473" s="5">
        <v>40</v>
      </c>
      <c r="N2473" t="str">
        <f t="shared" si="231"/>
        <v>Prazo SLA não atendido</v>
      </c>
      <c r="O2473" s="19">
        <f t="shared" si="232"/>
        <v>28.588488354165747</v>
      </c>
      <c r="P2473" t="str">
        <f t="shared" si="233"/>
        <v>Muito Acima do SLA</v>
      </c>
    </row>
    <row r="2474" spans="1:16" hidden="1" x14ac:dyDescent="0.3">
      <c r="A2474" s="1" t="s">
        <v>2227</v>
      </c>
      <c r="B2474" t="s">
        <v>2228</v>
      </c>
      <c r="C2474" t="s">
        <v>26</v>
      </c>
      <c r="D2474" t="s">
        <v>1226</v>
      </c>
      <c r="F2474" s="3">
        <v>44965.430847280091</v>
      </c>
      <c r="G2474" s="2">
        <v>44965.430847280091</v>
      </c>
      <c r="H2474" s="3">
        <v>44984.510527488426</v>
      </c>
      <c r="I2474" s="2">
        <v>44984.510527488426</v>
      </c>
      <c r="J2474" s="5">
        <f t="shared" si="228"/>
        <v>19.079680208335049</v>
      </c>
      <c r="K2474" s="12">
        <f t="shared" si="229"/>
        <v>19.079680208335049</v>
      </c>
      <c r="L2474" s="5">
        <f t="shared" si="230"/>
        <v>457.91232500004116</v>
      </c>
      <c r="M2474" s="5">
        <v>16</v>
      </c>
      <c r="N2474" t="str">
        <f t="shared" si="231"/>
        <v>Prazo SLA não atendido</v>
      </c>
      <c r="O2474" s="19">
        <f t="shared" si="232"/>
        <v>28.619520312502573</v>
      </c>
      <c r="P2474" t="str">
        <f t="shared" si="233"/>
        <v>Muito Acima do SLA</v>
      </c>
    </row>
    <row r="2475" spans="1:16" hidden="1" x14ac:dyDescent="0.3">
      <c r="A2475" s="1" t="s">
        <v>3890</v>
      </c>
      <c r="B2475" t="s">
        <v>3891</v>
      </c>
      <c r="C2475" t="s">
        <v>2110</v>
      </c>
      <c r="D2475" t="s">
        <v>17</v>
      </c>
      <c r="F2475" s="3">
        <v>44867.496536331018</v>
      </c>
      <c r="G2475" s="2">
        <v>44867.496536331018</v>
      </c>
      <c r="H2475" s="3">
        <v>44886.583504305556</v>
      </c>
      <c r="I2475" s="2">
        <v>44886.583504305556</v>
      </c>
      <c r="J2475" s="5">
        <f t="shared" si="228"/>
        <v>19.086967974537401</v>
      </c>
      <c r="K2475" s="12">
        <f t="shared" si="229"/>
        <v>19.086967974537401</v>
      </c>
      <c r="L2475" s="5">
        <f t="shared" si="230"/>
        <v>458.08723138889764</v>
      </c>
      <c r="M2475" s="5">
        <v>16</v>
      </c>
      <c r="N2475" t="str">
        <f t="shared" si="231"/>
        <v>Prazo SLA não atendido</v>
      </c>
      <c r="O2475" s="19">
        <f t="shared" si="232"/>
        <v>28.630451961806102</v>
      </c>
      <c r="P2475" t="str">
        <f t="shared" si="233"/>
        <v>Muito Acima do SLA</v>
      </c>
    </row>
    <row r="2476" spans="1:16" hidden="1" x14ac:dyDescent="0.3">
      <c r="A2476" s="1" t="s">
        <v>1879</v>
      </c>
      <c r="B2476" t="s">
        <v>1880</v>
      </c>
      <c r="C2476" t="s">
        <v>26</v>
      </c>
      <c r="D2476" t="s">
        <v>13</v>
      </c>
      <c r="F2476" s="3">
        <v>44988.55680633102</v>
      </c>
      <c r="G2476" s="2">
        <v>44988.55680633102</v>
      </c>
      <c r="H2476" s="3">
        <v>45036.416700636575</v>
      </c>
      <c r="I2476" s="2">
        <v>45036.416700636575</v>
      </c>
      <c r="J2476" s="5">
        <f t="shared" si="228"/>
        <v>47.859894305554917</v>
      </c>
      <c r="K2476" s="12">
        <f t="shared" si="229"/>
        <v>47.859894305554917</v>
      </c>
      <c r="L2476" s="5">
        <f t="shared" si="230"/>
        <v>1148.637463333318</v>
      </c>
      <c r="M2476" s="5">
        <v>40</v>
      </c>
      <c r="N2476" t="str">
        <f t="shared" si="231"/>
        <v>Prazo SLA não atendido</v>
      </c>
      <c r="O2476" s="19">
        <f t="shared" si="232"/>
        <v>28.715936583332951</v>
      </c>
      <c r="P2476" t="str">
        <f t="shared" si="233"/>
        <v>Muito Acima do SLA</v>
      </c>
    </row>
    <row r="2477" spans="1:16" hidden="1" x14ac:dyDescent="0.3">
      <c r="A2477" s="1" t="s">
        <v>1532</v>
      </c>
      <c r="B2477" t="s">
        <v>1531</v>
      </c>
      <c r="C2477" t="s">
        <v>12</v>
      </c>
      <c r="D2477" t="s">
        <v>912</v>
      </c>
      <c r="F2477" s="3">
        <v>45006.649213171295</v>
      </c>
      <c r="G2477" s="2">
        <v>45006.649213171295</v>
      </c>
      <c r="H2477" s="3">
        <v>45054.629844710646</v>
      </c>
      <c r="I2477" s="2">
        <v>45054.629844710646</v>
      </c>
      <c r="J2477" s="5">
        <f t="shared" si="228"/>
        <v>47.980631539350725</v>
      </c>
      <c r="K2477" s="12">
        <f t="shared" si="229"/>
        <v>47.980631539350725</v>
      </c>
      <c r="L2477" s="5">
        <f t="shared" si="230"/>
        <v>1151.5351569444174</v>
      </c>
      <c r="M2477" s="5">
        <v>40</v>
      </c>
      <c r="N2477" t="str">
        <f t="shared" si="231"/>
        <v>Prazo SLA não atendido</v>
      </c>
      <c r="O2477" s="19">
        <f t="shared" si="232"/>
        <v>28.788378923610434</v>
      </c>
      <c r="P2477" t="str">
        <f t="shared" si="233"/>
        <v>Muito Acima do SLA</v>
      </c>
    </row>
    <row r="2478" spans="1:16" hidden="1" x14ac:dyDescent="0.3">
      <c r="A2478" s="1" t="s">
        <v>1530</v>
      </c>
      <c r="B2478" t="s">
        <v>1531</v>
      </c>
      <c r="C2478" t="s">
        <v>12</v>
      </c>
      <c r="D2478" t="s">
        <v>912</v>
      </c>
      <c r="F2478" s="3">
        <v>45006.651096747686</v>
      </c>
      <c r="G2478" s="2">
        <v>45006.651096747686</v>
      </c>
      <c r="H2478" s="3">
        <v>45054.633243206015</v>
      </c>
      <c r="I2478" s="2">
        <v>45054.633243206015</v>
      </c>
      <c r="J2478" s="5">
        <f t="shared" si="228"/>
        <v>47.982146458329225</v>
      </c>
      <c r="K2478" s="12">
        <f t="shared" si="229"/>
        <v>47.982146458329225</v>
      </c>
      <c r="L2478" s="5">
        <f t="shared" si="230"/>
        <v>1151.5715149999014</v>
      </c>
      <c r="M2478" s="5">
        <v>40</v>
      </c>
      <c r="N2478" t="str">
        <f t="shared" si="231"/>
        <v>Prazo SLA não atendido</v>
      </c>
      <c r="O2478" s="19">
        <f t="shared" si="232"/>
        <v>28.789287874997534</v>
      </c>
      <c r="P2478" t="str">
        <f t="shared" si="233"/>
        <v>Muito Acima do SLA</v>
      </c>
    </row>
    <row r="2479" spans="1:16" hidden="1" x14ac:dyDescent="0.3">
      <c r="A2479" s="1" t="s">
        <v>4127</v>
      </c>
      <c r="B2479" t="s">
        <v>4128</v>
      </c>
      <c r="C2479" t="s">
        <v>4098</v>
      </c>
      <c r="D2479" t="s">
        <v>9</v>
      </c>
      <c r="F2479" s="3">
        <v>44857.639057974535</v>
      </c>
      <c r="G2479" s="2">
        <v>44857.639057974535</v>
      </c>
      <c r="H2479" s="3">
        <v>45002.773067905095</v>
      </c>
      <c r="I2479" s="2">
        <v>45002.773067905095</v>
      </c>
      <c r="J2479" s="5">
        <f t="shared" si="228"/>
        <v>145.13400993055984</v>
      </c>
      <c r="K2479" s="12">
        <f t="shared" si="229"/>
        <v>145.13400993055984</v>
      </c>
      <c r="L2479" s="5">
        <f t="shared" si="230"/>
        <v>3483.2162383334362</v>
      </c>
      <c r="M2479" s="5">
        <v>120</v>
      </c>
      <c r="N2479" t="str">
        <f t="shared" si="231"/>
        <v>Prazo SLA não atendido</v>
      </c>
      <c r="O2479" s="19">
        <f t="shared" si="232"/>
        <v>29.02680198611197</v>
      </c>
      <c r="P2479" t="str">
        <f t="shared" si="233"/>
        <v>Muito Acima do SLA</v>
      </c>
    </row>
    <row r="2480" spans="1:16" hidden="1" x14ac:dyDescent="0.3">
      <c r="A2480" s="1" t="s">
        <v>5667</v>
      </c>
      <c r="B2480" t="s">
        <v>5668</v>
      </c>
      <c r="C2480" t="s">
        <v>8</v>
      </c>
      <c r="D2480" t="s">
        <v>856</v>
      </c>
      <c r="F2480" s="3">
        <v>44767.505366608799</v>
      </c>
      <c r="G2480" s="2">
        <v>44767.505366608799</v>
      </c>
      <c r="H2480" s="3">
        <v>44816.473149178244</v>
      </c>
      <c r="I2480" s="2">
        <v>44816.473149178244</v>
      </c>
      <c r="J2480" s="5">
        <f t="shared" si="228"/>
        <v>48.967782569445262</v>
      </c>
      <c r="K2480" s="12">
        <f t="shared" si="229"/>
        <v>48.967782569445262</v>
      </c>
      <c r="L2480" s="5">
        <f t="shared" si="230"/>
        <v>1175.2267816666863</v>
      </c>
      <c r="M2480" s="5">
        <v>40</v>
      </c>
      <c r="N2480" t="str">
        <f t="shared" si="231"/>
        <v>Prazo SLA não atendido</v>
      </c>
      <c r="O2480" s="19">
        <f t="shared" si="232"/>
        <v>29.380669541667157</v>
      </c>
      <c r="P2480" t="str">
        <f t="shared" si="233"/>
        <v>Muito Acima do SLA</v>
      </c>
    </row>
    <row r="2481" spans="1:16" hidden="1" x14ac:dyDescent="0.3">
      <c r="A2481" s="1" t="s">
        <v>2698</v>
      </c>
      <c r="B2481" t="s">
        <v>2699</v>
      </c>
      <c r="C2481" t="s">
        <v>16</v>
      </c>
      <c r="D2481" t="s">
        <v>17</v>
      </c>
      <c r="F2481" s="3">
        <v>44936.47246099537</v>
      </c>
      <c r="G2481" s="2">
        <v>44936.47246099537</v>
      </c>
      <c r="H2481" s="3">
        <v>44956.437437152781</v>
      </c>
      <c r="I2481" s="2">
        <v>44956.437437152781</v>
      </c>
      <c r="J2481" s="5">
        <f t="shared" si="228"/>
        <v>19.964976157411002</v>
      </c>
      <c r="K2481" s="12">
        <f t="shared" si="229"/>
        <v>19.964976157411002</v>
      </c>
      <c r="L2481" s="5">
        <f t="shared" si="230"/>
        <v>479.15942777786404</v>
      </c>
      <c r="M2481" s="5">
        <v>16</v>
      </c>
      <c r="N2481" t="str">
        <f t="shared" si="231"/>
        <v>Prazo SLA não atendido</v>
      </c>
      <c r="O2481" s="19">
        <f t="shared" si="232"/>
        <v>29.947464236116502</v>
      </c>
      <c r="P2481" t="str">
        <f t="shared" si="233"/>
        <v>Muito Acima do SLA</v>
      </c>
    </row>
    <row r="2482" spans="1:16" hidden="1" x14ac:dyDescent="0.3">
      <c r="A2482" s="1" t="s">
        <v>4408</v>
      </c>
      <c r="B2482" t="s">
        <v>4409</v>
      </c>
      <c r="C2482" t="s">
        <v>16</v>
      </c>
      <c r="D2482" t="s">
        <v>17</v>
      </c>
      <c r="F2482" s="3">
        <v>44840.479244803239</v>
      </c>
      <c r="G2482" s="2">
        <v>44840.479244803239</v>
      </c>
      <c r="H2482" s="3">
        <v>44860.451393912037</v>
      </c>
      <c r="I2482" s="2">
        <v>44860.451393912037</v>
      </c>
      <c r="J2482" s="5">
        <f t="shared" si="228"/>
        <v>19.972149108798476</v>
      </c>
      <c r="K2482" s="12">
        <f t="shared" si="229"/>
        <v>19.972149108798476</v>
      </c>
      <c r="L2482" s="5">
        <f t="shared" si="230"/>
        <v>479.33157861116342</v>
      </c>
      <c r="M2482" s="5">
        <v>16</v>
      </c>
      <c r="N2482" t="str">
        <f t="shared" si="231"/>
        <v>Prazo SLA não atendido</v>
      </c>
      <c r="O2482" s="19">
        <f t="shared" si="232"/>
        <v>29.958223663197714</v>
      </c>
      <c r="P2482" t="str">
        <f t="shared" si="233"/>
        <v>Muito Acima do SLA</v>
      </c>
    </row>
    <row r="2483" spans="1:16" hidden="1" x14ac:dyDescent="0.3">
      <c r="A2483" s="1" t="s">
        <v>4712</v>
      </c>
      <c r="B2483" t="s">
        <v>4713</v>
      </c>
      <c r="C2483" t="s">
        <v>16</v>
      </c>
      <c r="D2483" t="s">
        <v>68</v>
      </c>
      <c r="F2483" s="3">
        <v>44823.618315069441</v>
      </c>
      <c r="G2483" s="2">
        <v>44823.618315069441</v>
      </c>
      <c r="H2483" s="3">
        <v>44853.598227013892</v>
      </c>
      <c r="I2483" s="2">
        <v>44853.598227013892</v>
      </c>
      <c r="J2483" s="5">
        <f t="shared" si="228"/>
        <v>29.979911944450578</v>
      </c>
      <c r="K2483" s="12">
        <f t="shared" si="229"/>
        <v>29.979911944450578</v>
      </c>
      <c r="L2483" s="5">
        <f t="shared" si="230"/>
        <v>719.51788666681387</v>
      </c>
      <c r="M2483" s="5">
        <v>24</v>
      </c>
      <c r="N2483" t="str">
        <f t="shared" si="231"/>
        <v>Prazo SLA não atendido</v>
      </c>
      <c r="O2483" s="19">
        <f t="shared" si="232"/>
        <v>29.979911944450578</v>
      </c>
      <c r="P2483" t="str">
        <f t="shared" si="233"/>
        <v>Muito Acima do SLA</v>
      </c>
    </row>
    <row r="2484" spans="1:16" hidden="1" x14ac:dyDescent="0.3">
      <c r="A2484" s="1" t="s">
        <v>621</v>
      </c>
      <c r="B2484" t="s">
        <v>622</v>
      </c>
      <c r="C2484" t="s">
        <v>12</v>
      </c>
      <c r="D2484" t="s">
        <v>17</v>
      </c>
      <c r="F2484" s="3">
        <v>45062.436267789351</v>
      </c>
      <c r="G2484" s="2">
        <v>45062.436267789351</v>
      </c>
      <c r="H2484" s="3">
        <v>45082.444782847226</v>
      </c>
      <c r="I2484" s="2">
        <v>45082.444782847226</v>
      </c>
      <c r="J2484" s="5">
        <f t="shared" si="228"/>
        <v>20.00851505787432</v>
      </c>
      <c r="K2484" s="12">
        <f t="shared" si="229"/>
        <v>20.00851505787432</v>
      </c>
      <c r="L2484" s="5">
        <f t="shared" si="230"/>
        <v>480.20436138898367</v>
      </c>
      <c r="M2484" s="5">
        <v>16</v>
      </c>
      <c r="N2484" t="str">
        <f t="shared" si="231"/>
        <v>Prazo SLA não atendido</v>
      </c>
      <c r="O2484" s="19">
        <f t="shared" si="232"/>
        <v>30.012772586811479</v>
      </c>
      <c r="P2484" t="str">
        <f t="shared" si="233"/>
        <v>Muito Acima do SLA</v>
      </c>
    </row>
    <row r="2485" spans="1:16" hidden="1" x14ac:dyDescent="0.3">
      <c r="A2485" s="1" t="s">
        <v>5467</v>
      </c>
      <c r="B2485" t="s">
        <v>5468</v>
      </c>
      <c r="C2485" t="s">
        <v>8</v>
      </c>
      <c r="D2485" t="s">
        <v>17</v>
      </c>
      <c r="F2485" s="3">
        <v>44776.507479004627</v>
      </c>
      <c r="G2485" s="2">
        <v>44776.507479004627</v>
      </c>
      <c r="H2485" s="3">
        <v>44796.590220451391</v>
      </c>
      <c r="I2485" s="2">
        <v>44796.590220451391</v>
      </c>
      <c r="J2485" s="5">
        <f t="shared" si="228"/>
        <v>20.082741446763976</v>
      </c>
      <c r="K2485" s="12">
        <f t="shared" si="229"/>
        <v>20.082741446763976</v>
      </c>
      <c r="L2485" s="5">
        <f t="shared" si="230"/>
        <v>481.98579472233541</v>
      </c>
      <c r="M2485" s="5">
        <v>16</v>
      </c>
      <c r="N2485" t="str">
        <f t="shared" si="231"/>
        <v>Prazo SLA não atendido</v>
      </c>
      <c r="O2485" s="19">
        <f t="shared" si="232"/>
        <v>30.124112170145963</v>
      </c>
      <c r="P2485" t="str">
        <f t="shared" si="233"/>
        <v>Muito Acima do SLA</v>
      </c>
    </row>
    <row r="2486" spans="1:16" hidden="1" x14ac:dyDescent="0.3">
      <c r="A2486" s="1" t="s">
        <v>3878</v>
      </c>
      <c r="B2486" t="s">
        <v>3879</v>
      </c>
      <c r="C2486" t="s">
        <v>8</v>
      </c>
      <c r="D2486" t="s">
        <v>9</v>
      </c>
      <c r="F2486" s="3">
        <v>44868.445744039353</v>
      </c>
      <c r="G2486" s="2">
        <v>44868.445744039353</v>
      </c>
      <c r="H2486" s="3">
        <v>45019.735742581019</v>
      </c>
      <c r="I2486" s="2">
        <v>45019.735742581019</v>
      </c>
      <c r="J2486" s="5">
        <f t="shared" si="228"/>
        <v>151.28999854166614</v>
      </c>
      <c r="K2486" s="12">
        <f t="shared" si="229"/>
        <v>151.28999854166614</v>
      </c>
      <c r="L2486" s="5">
        <f t="shared" si="230"/>
        <v>3630.9599649999873</v>
      </c>
      <c r="M2486" s="5">
        <v>120</v>
      </c>
      <c r="N2486" t="str">
        <f t="shared" si="231"/>
        <v>Prazo SLA não atendido</v>
      </c>
      <c r="O2486" s="19">
        <f t="shared" si="232"/>
        <v>30.257999708333227</v>
      </c>
      <c r="P2486" t="str">
        <f t="shared" si="233"/>
        <v>Muito Acima do SLA</v>
      </c>
    </row>
    <row r="2487" spans="1:16" hidden="1" x14ac:dyDescent="0.3">
      <c r="A2487" s="1" t="s">
        <v>4459</v>
      </c>
      <c r="B2487" t="s">
        <v>4460</v>
      </c>
      <c r="C2487" t="s">
        <v>1005</v>
      </c>
      <c r="D2487" t="s">
        <v>17</v>
      </c>
      <c r="F2487" s="3">
        <v>44838.434686736109</v>
      </c>
      <c r="G2487" s="2">
        <v>44838.434686736109</v>
      </c>
      <c r="H2487" s="3">
        <v>44858.698420439818</v>
      </c>
      <c r="I2487" s="2">
        <v>44858.698420439818</v>
      </c>
      <c r="J2487" s="5">
        <f t="shared" si="228"/>
        <v>20.263733703708567</v>
      </c>
      <c r="K2487" s="12">
        <f t="shared" si="229"/>
        <v>20.263733703708567</v>
      </c>
      <c r="L2487" s="5">
        <f t="shared" si="230"/>
        <v>486.32960888900561</v>
      </c>
      <c r="M2487" s="5">
        <v>16</v>
      </c>
      <c r="N2487" t="str">
        <f t="shared" si="231"/>
        <v>Prazo SLA não atendido</v>
      </c>
      <c r="O2487" s="19">
        <f t="shared" si="232"/>
        <v>30.395600555562851</v>
      </c>
      <c r="P2487" t="str">
        <f t="shared" si="233"/>
        <v>Muito Acima do SLA</v>
      </c>
    </row>
    <row r="2488" spans="1:16" hidden="1" x14ac:dyDescent="0.3">
      <c r="A2488" s="1" t="s">
        <v>1800</v>
      </c>
      <c r="B2488" t="s">
        <v>1801</v>
      </c>
      <c r="C2488" t="s">
        <v>1094</v>
      </c>
      <c r="D2488" t="s">
        <v>17</v>
      </c>
      <c r="F2488" s="3">
        <v>44993.483289305557</v>
      </c>
      <c r="G2488" s="2">
        <v>44993.483289305557</v>
      </c>
      <c r="H2488" s="3">
        <v>45013.765156076392</v>
      </c>
      <c r="I2488" s="2">
        <v>45013.765156076392</v>
      </c>
      <c r="J2488" s="5">
        <f t="shared" si="228"/>
        <v>20.281866770834313</v>
      </c>
      <c r="K2488" s="12">
        <f t="shared" si="229"/>
        <v>20.281866770834313</v>
      </c>
      <c r="L2488" s="5">
        <f t="shared" si="230"/>
        <v>486.76480250002351</v>
      </c>
      <c r="M2488" s="5">
        <v>16</v>
      </c>
      <c r="N2488" t="str">
        <f t="shared" si="231"/>
        <v>Prazo SLA não atendido</v>
      </c>
      <c r="O2488" s="19">
        <f t="shared" si="232"/>
        <v>30.422800156251469</v>
      </c>
      <c r="P2488" t="str">
        <f t="shared" si="233"/>
        <v>Muito Acima do SLA</v>
      </c>
    </row>
    <row r="2489" spans="1:16" hidden="1" x14ac:dyDescent="0.3">
      <c r="A2489" s="1" t="s">
        <v>3684</v>
      </c>
      <c r="B2489" t="s">
        <v>3685</v>
      </c>
      <c r="C2489" t="s">
        <v>16</v>
      </c>
      <c r="D2489" t="s">
        <v>9</v>
      </c>
      <c r="F2489" s="3">
        <v>44876.781060868052</v>
      </c>
      <c r="G2489" s="2">
        <v>44876.781060868052</v>
      </c>
      <c r="H2489" s="3">
        <v>45030.50807797454</v>
      </c>
      <c r="I2489" s="2">
        <v>45030.50807797454</v>
      </c>
      <c r="J2489" s="5">
        <f t="shared" si="228"/>
        <v>153.72701710648835</v>
      </c>
      <c r="K2489" s="12">
        <f t="shared" si="229"/>
        <v>153.72701710648835</v>
      </c>
      <c r="L2489" s="5">
        <f t="shared" si="230"/>
        <v>3689.4484105557203</v>
      </c>
      <c r="M2489" s="5">
        <v>120</v>
      </c>
      <c r="N2489" t="str">
        <f t="shared" si="231"/>
        <v>Prazo SLA não atendido</v>
      </c>
      <c r="O2489" s="19">
        <f t="shared" si="232"/>
        <v>30.74540342129767</v>
      </c>
      <c r="P2489" t="str">
        <f t="shared" si="233"/>
        <v>Muito Acima do SLA</v>
      </c>
    </row>
    <row r="2490" spans="1:16" hidden="1" x14ac:dyDescent="0.3">
      <c r="A2490" s="1" t="s">
        <v>5882</v>
      </c>
      <c r="B2490" t="s">
        <v>5883</v>
      </c>
      <c r="C2490" t="s">
        <v>1469</v>
      </c>
      <c r="D2490" t="s">
        <v>23</v>
      </c>
      <c r="F2490" s="3">
        <v>44756.878837094904</v>
      </c>
      <c r="G2490" s="2">
        <v>44756.878837094904</v>
      </c>
      <c r="H2490" s="3">
        <v>44987.738309953704</v>
      </c>
      <c r="I2490" s="2">
        <v>44987.738309953704</v>
      </c>
      <c r="J2490" s="5">
        <f t="shared" si="228"/>
        <v>230.85947285879956</v>
      </c>
      <c r="K2490" s="12">
        <f t="shared" si="229"/>
        <v>230.85947285879956</v>
      </c>
      <c r="L2490" s="5">
        <f t="shared" si="230"/>
        <v>5540.6273486111895</v>
      </c>
      <c r="M2490" s="5">
        <v>180</v>
      </c>
      <c r="N2490" t="str">
        <f t="shared" si="231"/>
        <v>Prazo SLA não atendido</v>
      </c>
      <c r="O2490" s="19">
        <f t="shared" si="232"/>
        <v>30.781263047839943</v>
      </c>
      <c r="P2490" t="str">
        <f t="shared" si="233"/>
        <v>Muito Acima do SLA</v>
      </c>
    </row>
    <row r="2491" spans="1:16" hidden="1" x14ac:dyDescent="0.3">
      <c r="A2491" s="1" t="s">
        <v>1889</v>
      </c>
      <c r="B2491" t="s">
        <v>1890</v>
      </c>
      <c r="C2491" t="s">
        <v>26</v>
      </c>
      <c r="D2491" t="s">
        <v>17</v>
      </c>
      <c r="F2491" s="3">
        <v>44987.841293217592</v>
      </c>
      <c r="G2491" s="2">
        <v>44987.841293217592</v>
      </c>
      <c r="H2491" s="3">
        <v>45008.395861712961</v>
      </c>
      <c r="I2491" s="2">
        <v>45008.395861712961</v>
      </c>
      <c r="J2491" s="5">
        <f t="shared" si="228"/>
        <v>20.554568495368585</v>
      </c>
      <c r="K2491" s="12">
        <f t="shared" si="229"/>
        <v>20.554568495368585</v>
      </c>
      <c r="L2491" s="5">
        <f t="shared" si="230"/>
        <v>493.30964388884604</v>
      </c>
      <c r="M2491" s="5">
        <v>16</v>
      </c>
      <c r="N2491" t="str">
        <f t="shared" si="231"/>
        <v>Prazo SLA não atendido</v>
      </c>
      <c r="O2491" s="19">
        <f t="shared" si="232"/>
        <v>30.831852743052877</v>
      </c>
      <c r="P2491" t="str">
        <f t="shared" si="233"/>
        <v>Muito Acima do SLA</v>
      </c>
    </row>
    <row r="2492" spans="1:16" hidden="1" x14ac:dyDescent="0.3">
      <c r="A2492" s="1" t="s">
        <v>5278</v>
      </c>
      <c r="B2492" t="s">
        <v>5279</v>
      </c>
      <c r="C2492" t="s">
        <v>1810</v>
      </c>
      <c r="D2492" t="s">
        <v>23</v>
      </c>
      <c r="F2492" s="3">
        <v>44789.005739594904</v>
      </c>
      <c r="G2492" s="2">
        <v>44789.005739594904</v>
      </c>
      <c r="H2492" s="3">
        <v>45020.715958275461</v>
      </c>
      <c r="I2492" s="2">
        <v>45020.715958275461</v>
      </c>
      <c r="J2492" s="5">
        <f t="shared" si="228"/>
        <v>231.71021868055686</v>
      </c>
      <c r="K2492" s="12">
        <f t="shared" si="229"/>
        <v>231.71021868055686</v>
      </c>
      <c r="L2492" s="5">
        <f t="shared" si="230"/>
        <v>5561.0452483333647</v>
      </c>
      <c r="M2492" s="5">
        <v>180</v>
      </c>
      <c r="N2492" t="str">
        <f t="shared" si="231"/>
        <v>Prazo SLA não atendido</v>
      </c>
      <c r="O2492" s="19">
        <f t="shared" si="232"/>
        <v>30.894695824074248</v>
      </c>
      <c r="P2492" t="str">
        <f t="shared" si="233"/>
        <v>Muito Acima do SLA</v>
      </c>
    </row>
    <row r="2493" spans="1:16" hidden="1" x14ac:dyDescent="0.3">
      <c r="A2493" s="1" t="s">
        <v>1950</v>
      </c>
      <c r="B2493" t="s">
        <v>1951</v>
      </c>
      <c r="C2493" t="s">
        <v>16</v>
      </c>
      <c r="D2493" t="s">
        <v>17</v>
      </c>
      <c r="F2493" s="3">
        <v>44985.664141539353</v>
      </c>
      <c r="G2493" s="2">
        <v>44985.664141539353</v>
      </c>
      <c r="H2493" s="3">
        <v>45006.46702394676</v>
      </c>
      <c r="I2493" s="2">
        <v>45006.46702394676</v>
      </c>
      <c r="J2493" s="5">
        <f t="shared" si="228"/>
        <v>20.802882407406287</v>
      </c>
      <c r="K2493" s="12">
        <f t="shared" si="229"/>
        <v>20.802882407406287</v>
      </c>
      <c r="L2493" s="5">
        <f t="shared" si="230"/>
        <v>499.26917777775088</v>
      </c>
      <c r="M2493" s="5">
        <v>16</v>
      </c>
      <c r="N2493" t="str">
        <f t="shared" si="231"/>
        <v>Prazo SLA não atendido</v>
      </c>
      <c r="O2493" s="19">
        <f t="shared" si="232"/>
        <v>31.20432361110943</v>
      </c>
      <c r="P2493" t="str">
        <f t="shared" si="233"/>
        <v>Muito Acima do SLA</v>
      </c>
    </row>
    <row r="2494" spans="1:16" hidden="1" x14ac:dyDescent="0.3">
      <c r="A2494" s="1" t="s">
        <v>3808</v>
      </c>
      <c r="B2494" t="s">
        <v>3809</v>
      </c>
      <c r="C2494" t="s">
        <v>22</v>
      </c>
      <c r="D2494" t="s">
        <v>23</v>
      </c>
      <c r="F2494" s="3">
        <v>44869.659478715279</v>
      </c>
      <c r="G2494" s="2">
        <v>44869.659478715279</v>
      </c>
      <c r="H2494" s="3">
        <v>45103.705584756943</v>
      </c>
      <c r="I2494" s="2">
        <v>45103.705584756943</v>
      </c>
      <c r="J2494" s="5">
        <f t="shared" si="228"/>
        <v>234.04610604166373</v>
      </c>
      <c r="K2494" s="12">
        <f t="shared" si="229"/>
        <v>234.04610604166373</v>
      </c>
      <c r="L2494" s="5">
        <f t="shared" si="230"/>
        <v>5617.1065449999296</v>
      </c>
      <c r="M2494" s="5">
        <v>180</v>
      </c>
      <c r="N2494" t="str">
        <f t="shared" si="231"/>
        <v>Prazo SLA não atendido</v>
      </c>
      <c r="O2494" s="19">
        <f t="shared" si="232"/>
        <v>31.206147472221833</v>
      </c>
      <c r="P2494" t="str">
        <f t="shared" si="233"/>
        <v>Muito Acima do SLA</v>
      </c>
    </row>
    <row r="2495" spans="1:16" hidden="1" x14ac:dyDescent="0.3">
      <c r="A2495" s="1" t="s">
        <v>3310</v>
      </c>
      <c r="B2495" t="s">
        <v>3311</v>
      </c>
      <c r="C2495" t="s">
        <v>12</v>
      </c>
      <c r="D2495" t="s">
        <v>912</v>
      </c>
      <c r="F2495" s="3">
        <v>44901.423984479166</v>
      </c>
      <c r="G2495" s="2">
        <v>44901.423984479166</v>
      </c>
      <c r="H2495" s="3">
        <v>44953.47319355324</v>
      </c>
      <c r="I2495" s="2">
        <v>44953.47319355324</v>
      </c>
      <c r="J2495" s="5">
        <f t="shared" si="228"/>
        <v>52.049209074073588</v>
      </c>
      <c r="K2495" s="12">
        <f t="shared" si="229"/>
        <v>52.049209074073588</v>
      </c>
      <c r="L2495" s="5">
        <f t="shared" si="230"/>
        <v>1249.1810177777661</v>
      </c>
      <c r="M2495" s="5">
        <v>40</v>
      </c>
      <c r="N2495" t="str">
        <f t="shared" si="231"/>
        <v>Prazo SLA não atendido</v>
      </c>
      <c r="O2495" s="19">
        <f t="shared" si="232"/>
        <v>31.229525444444153</v>
      </c>
      <c r="P2495" t="str">
        <f t="shared" si="233"/>
        <v>Muito Acima do SLA</v>
      </c>
    </row>
    <row r="2496" spans="1:16" hidden="1" x14ac:dyDescent="0.3">
      <c r="A2496" s="1" t="s">
        <v>4069</v>
      </c>
      <c r="B2496" t="s">
        <v>4070</v>
      </c>
      <c r="C2496" t="s">
        <v>26</v>
      </c>
      <c r="D2496" t="s">
        <v>13</v>
      </c>
      <c r="F2496" s="3">
        <v>44859.431370428239</v>
      </c>
      <c r="G2496" s="2">
        <v>44859.431370428239</v>
      </c>
      <c r="H2496" s="3">
        <v>44911.4914259375</v>
      </c>
      <c r="I2496" s="2">
        <v>44911.4914259375</v>
      </c>
      <c r="J2496" s="5">
        <f t="shared" si="228"/>
        <v>52.060055509260565</v>
      </c>
      <c r="K2496" s="12">
        <f t="shared" si="229"/>
        <v>52.060055509260565</v>
      </c>
      <c r="L2496" s="5">
        <f t="shared" si="230"/>
        <v>1249.4413322222535</v>
      </c>
      <c r="M2496" s="5">
        <v>40</v>
      </c>
      <c r="N2496" t="str">
        <f t="shared" si="231"/>
        <v>Prazo SLA não atendido</v>
      </c>
      <c r="O2496" s="19">
        <f t="shared" si="232"/>
        <v>31.23603330555634</v>
      </c>
      <c r="P2496" t="str">
        <f t="shared" si="233"/>
        <v>Muito Acima do SLA</v>
      </c>
    </row>
    <row r="2497" spans="1:16" hidden="1" x14ac:dyDescent="0.3">
      <c r="A2497" s="1" t="s">
        <v>3126</v>
      </c>
      <c r="B2497" t="s">
        <v>3127</v>
      </c>
      <c r="C2497" t="s">
        <v>16</v>
      </c>
      <c r="D2497" t="s">
        <v>17</v>
      </c>
      <c r="F2497" s="3">
        <v>44909.673451712966</v>
      </c>
      <c r="G2497" s="2">
        <v>44909.673451712966</v>
      </c>
      <c r="H2497" s="3">
        <v>44930.53937140046</v>
      </c>
      <c r="I2497" s="2">
        <v>44930.53937140046</v>
      </c>
      <c r="J2497" s="5">
        <f t="shared" si="228"/>
        <v>20.86591968749417</v>
      </c>
      <c r="K2497" s="12">
        <f t="shared" si="229"/>
        <v>20.86591968749417</v>
      </c>
      <c r="L2497" s="5">
        <f t="shared" si="230"/>
        <v>500.78207249986008</v>
      </c>
      <c r="M2497" s="5">
        <v>16</v>
      </c>
      <c r="N2497" t="str">
        <f t="shared" si="231"/>
        <v>Prazo SLA não atendido</v>
      </c>
      <c r="O2497" s="19">
        <f t="shared" si="232"/>
        <v>31.298879531241255</v>
      </c>
      <c r="P2497" t="str">
        <f t="shared" si="233"/>
        <v>Muito Acima do SLA</v>
      </c>
    </row>
    <row r="2498" spans="1:16" hidden="1" x14ac:dyDescent="0.3">
      <c r="A2498" s="1" t="s">
        <v>1232</v>
      </c>
      <c r="B2498" t="s">
        <v>1233</v>
      </c>
      <c r="C2498" t="s">
        <v>12</v>
      </c>
      <c r="D2498" t="s">
        <v>1226</v>
      </c>
      <c r="F2498" s="3">
        <v>45021.660782696759</v>
      </c>
      <c r="G2498" s="2">
        <v>45021.660782696759</v>
      </c>
      <c r="H2498" s="3">
        <v>45042.685183969908</v>
      </c>
      <c r="I2498" s="2">
        <v>45042.685183969908</v>
      </c>
      <c r="J2498" s="5">
        <f t="shared" ref="J2498:J2561" si="234">H2498-F2498</f>
        <v>21.024401273149124</v>
      </c>
      <c r="K2498" s="12">
        <f t="shared" ref="K2498:K2561" si="235">I2498-G2498</f>
        <v>21.024401273149124</v>
      </c>
      <c r="L2498" s="5">
        <f t="shared" ref="L2498:L2561" si="236">J2498*24</f>
        <v>504.58563055557897</v>
      </c>
      <c r="M2498" s="5">
        <v>16</v>
      </c>
      <c r="N2498" t="str">
        <f t="shared" ref="N2498:N2561" si="237">IFERROR(IF(L2498&gt;=M2498,"Prazo SLA não atendido","Prazo SLA atendido"),"Serviço não cadastrado")</f>
        <v>Prazo SLA não atendido</v>
      </c>
      <c r="O2498" s="19">
        <f t="shared" ref="O2498:O2561" si="238">(L2498/M2498)</f>
        <v>31.536601909723686</v>
      </c>
      <c r="P2498" t="str">
        <f t="shared" ref="P2498:P2561" si="239">IFERROR(IF(AND(O2498&gt;=101%,O2498&lt;=200%),"Acima do SLA",IF(AND(O2498&gt;200%),"Muito Acima do SLA")),"Sem meta")</f>
        <v>Muito Acima do SLA</v>
      </c>
    </row>
    <row r="2499" spans="1:16" hidden="1" x14ac:dyDescent="0.3">
      <c r="A2499" s="1" t="s">
        <v>1234</v>
      </c>
      <c r="B2499" t="s">
        <v>1233</v>
      </c>
      <c r="C2499" t="s">
        <v>12</v>
      </c>
      <c r="D2499" t="s">
        <v>1226</v>
      </c>
      <c r="F2499" s="3">
        <v>45021.65915994213</v>
      </c>
      <c r="G2499" s="2">
        <v>45021.65915994213</v>
      </c>
      <c r="H2499" s="3">
        <v>45042.685033425929</v>
      </c>
      <c r="I2499" s="2">
        <v>45042.685033425929</v>
      </c>
      <c r="J2499" s="5">
        <f t="shared" si="234"/>
        <v>21.025873483798932</v>
      </c>
      <c r="K2499" s="12">
        <f t="shared" si="235"/>
        <v>21.025873483798932</v>
      </c>
      <c r="L2499" s="5">
        <f t="shared" si="236"/>
        <v>504.62096361117437</v>
      </c>
      <c r="M2499" s="5">
        <v>16</v>
      </c>
      <c r="N2499" t="str">
        <f t="shared" si="237"/>
        <v>Prazo SLA não atendido</v>
      </c>
      <c r="O2499" s="19">
        <f t="shared" si="238"/>
        <v>31.538810225698398</v>
      </c>
      <c r="P2499" t="str">
        <f t="shared" si="239"/>
        <v>Muito Acima do SLA</v>
      </c>
    </row>
    <row r="2500" spans="1:16" hidden="1" x14ac:dyDescent="0.3">
      <c r="A2500" s="1" t="s">
        <v>5804</v>
      </c>
      <c r="B2500" t="s">
        <v>5805</v>
      </c>
      <c r="C2500" t="s">
        <v>4506</v>
      </c>
      <c r="D2500" t="s">
        <v>23</v>
      </c>
      <c r="F2500" s="3">
        <v>44761.419820405092</v>
      </c>
      <c r="G2500" s="2">
        <v>44761.419820405092</v>
      </c>
      <c r="H2500" s="3">
        <v>45000.781243437501</v>
      </c>
      <c r="I2500" s="2">
        <v>45000.781243437501</v>
      </c>
      <c r="J2500" s="5">
        <f t="shared" si="234"/>
        <v>239.36142303240922</v>
      </c>
      <c r="K2500" s="12">
        <f t="shared" si="235"/>
        <v>239.36142303240922</v>
      </c>
      <c r="L2500" s="5">
        <f t="shared" si="236"/>
        <v>5744.6741527778213</v>
      </c>
      <c r="M2500" s="5">
        <v>180</v>
      </c>
      <c r="N2500" t="str">
        <f t="shared" si="237"/>
        <v>Prazo SLA não atendido</v>
      </c>
      <c r="O2500" s="19">
        <f t="shared" si="238"/>
        <v>31.914856404321231</v>
      </c>
      <c r="P2500" t="str">
        <f t="shared" si="239"/>
        <v>Muito Acima do SLA</v>
      </c>
    </row>
    <row r="2501" spans="1:16" hidden="1" x14ac:dyDescent="0.3">
      <c r="A2501" s="1" t="s">
        <v>1819</v>
      </c>
      <c r="B2501" t="s">
        <v>1820</v>
      </c>
      <c r="C2501" t="s">
        <v>8</v>
      </c>
      <c r="D2501" t="s">
        <v>17</v>
      </c>
      <c r="F2501" s="3">
        <v>44992.85404515046</v>
      </c>
      <c r="G2501" s="2">
        <v>44992.85404515046</v>
      </c>
      <c r="H2501" s="3">
        <v>45014.445085347223</v>
      </c>
      <c r="I2501" s="2">
        <v>45014.445085347223</v>
      </c>
      <c r="J2501" s="5">
        <f t="shared" si="234"/>
        <v>21.591040196763061</v>
      </c>
      <c r="K2501" s="12">
        <f t="shared" si="235"/>
        <v>21.591040196763061</v>
      </c>
      <c r="L2501" s="5">
        <f t="shared" si="236"/>
        <v>518.18496472231345</v>
      </c>
      <c r="M2501" s="5">
        <v>16</v>
      </c>
      <c r="N2501" t="str">
        <f t="shared" si="237"/>
        <v>Prazo SLA não atendido</v>
      </c>
      <c r="O2501" s="19">
        <f t="shared" si="238"/>
        <v>32.386560295144591</v>
      </c>
      <c r="P2501" t="str">
        <f t="shared" si="239"/>
        <v>Muito Acima do SLA</v>
      </c>
    </row>
    <row r="2502" spans="1:16" hidden="1" x14ac:dyDescent="0.3">
      <c r="A2502" s="1" t="s">
        <v>500</v>
      </c>
      <c r="B2502" t="s">
        <v>501</v>
      </c>
      <c r="C2502" t="s">
        <v>26</v>
      </c>
      <c r="D2502" t="s">
        <v>17</v>
      </c>
      <c r="F2502" s="3">
        <v>45071.656315324071</v>
      </c>
      <c r="G2502" s="2">
        <v>45071.656315324071</v>
      </c>
      <c r="H2502" s="3">
        <v>45093.437185960647</v>
      </c>
      <c r="I2502" s="2">
        <v>45093.437185960647</v>
      </c>
      <c r="J2502" s="5">
        <f t="shared" si="234"/>
        <v>21.780870636575855</v>
      </c>
      <c r="K2502" s="12">
        <f t="shared" si="235"/>
        <v>21.780870636575855</v>
      </c>
      <c r="L2502" s="5">
        <f t="shared" si="236"/>
        <v>522.74089527782053</v>
      </c>
      <c r="M2502" s="5">
        <v>16</v>
      </c>
      <c r="N2502" t="str">
        <f t="shared" si="237"/>
        <v>Prazo SLA não atendido</v>
      </c>
      <c r="O2502" s="19">
        <f t="shared" si="238"/>
        <v>32.671305954863783</v>
      </c>
      <c r="P2502" t="str">
        <f t="shared" si="239"/>
        <v>Muito Acima do SLA</v>
      </c>
    </row>
    <row r="2503" spans="1:16" hidden="1" x14ac:dyDescent="0.3">
      <c r="A2503" s="1" t="s">
        <v>502</v>
      </c>
      <c r="B2503" t="s">
        <v>503</v>
      </c>
      <c r="C2503" t="s">
        <v>26</v>
      </c>
      <c r="D2503" t="s">
        <v>17</v>
      </c>
      <c r="F2503" s="3">
        <v>45071.655538842591</v>
      </c>
      <c r="G2503" s="2">
        <v>45071.655538842591</v>
      </c>
      <c r="H2503" s="3">
        <v>45093.438705115739</v>
      </c>
      <c r="I2503" s="2">
        <v>45093.438705115739</v>
      </c>
      <c r="J2503" s="5">
        <f t="shared" si="234"/>
        <v>21.783166273147799</v>
      </c>
      <c r="K2503" s="12">
        <f t="shared" si="235"/>
        <v>21.783166273147799</v>
      </c>
      <c r="L2503" s="5">
        <f t="shared" si="236"/>
        <v>522.79599055554718</v>
      </c>
      <c r="M2503" s="5">
        <v>16</v>
      </c>
      <c r="N2503" t="str">
        <f t="shared" si="237"/>
        <v>Prazo SLA não atendido</v>
      </c>
      <c r="O2503" s="19">
        <f t="shared" si="238"/>
        <v>32.674749409721699</v>
      </c>
      <c r="P2503" t="str">
        <f t="shared" si="239"/>
        <v>Muito Acima do SLA</v>
      </c>
    </row>
    <row r="2504" spans="1:16" hidden="1" x14ac:dyDescent="0.3">
      <c r="A2504" s="1" t="s">
        <v>694</v>
      </c>
      <c r="B2504" t="s">
        <v>695</v>
      </c>
      <c r="C2504" t="s">
        <v>16</v>
      </c>
      <c r="D2504" t="s">
        <v>17</v>
      </c>
      <c r="F2504" s="3">
        <v>45056.609256365744</v>
      </c>
      <c r="G2504" s="2">
        <v>45056.609256365744</v>
      </c>
      <c r="H2504" s="3">
        <v>45078.410609259263</v>
      </c>
      <c r="I2504" s="2">
        <v>45078.410609259263</v>
      </c>
      <c r="J2504" s="5">
        <f t="shared" si="234"/>
        <v>21.801352893518924</v>
      </c>
      <c r="K2504" s="12">
        <f t="shared" si="235"/>
        <v>21.801352893518924</v>
      </c>
      <c r="L2504" s="5">
        <f t="shared" si="236"/>
        <v>523.23246944445418</v>
      </c>
      <c r="M2504" s="5">
        <v>16</v>
      </c>
      <c r="N2504" t="str">
        <f t="shared" si="237"/>
        <v>Prazo SLA não atendido</v>
      </c>
      <c r="O2504" s="19">
        <f t="shared" si="238"/>
        <v>32.702029340278386</v>
      </c>
      <c r="P2504" t="str">
        <f t="shared" si="239"/>
        <v>Muito Acima do SLA</v>
      </c>
    </row>
    <row r="2505" spans="1:16" hidden="1" x14ac:dyDescent="0.3">
      <c r="A2505" s="1" t="s">
        <v>1667</v>
      </c>
      <c r="B2505" t="s">
        <v>1668</v>
      </c>
      <c r="C2505" t="s">
        <v>8</v>
      </c>
      <c r="D2505" t="s">
        <v>856</v>
      </c>
      <c r="F2505" s="3">
        <v>45000.827868564818</v>
      </c>
      <c r="G2505" s="2">
        <v>45000.827868564818</v>
      </c>
      <c r="H2505" s="3">
        <v>45055.629728622684</v>
      </c>
      <c r="I2505" s="2">
        <v>45055.629728622684</v>
      </c>
      <c r="J2505" s="5">
        <f t="shared" si="234"/>
        <v>54.801860057865269</v>
      </c>
      <c r="K2505" s="12">
        <f t="shared" si="235"/>
        <v>54.801860057865269</v>
      </c>
      <c r="L2505" s="5">
        <f t="shared" si="236"/>
        <v>1315.2446413887665</v>
      </c>
      <c r="M2505" s="5">
        <v>40</v>
      </c>
      <c r="N2505" t="str">
        <f t="shared" si="237"/>
        <v>Prazo SLA não atendido</v>
      </c>
      <c r="O2505" s="19">
        <f t="shared" si="238"/>
        <v>32.881116034719163</v>
      </c>
      <c r="P2505" t="str">
        <f t="shared" si="239"/>
        <v>Muito Acima do SLA</v>
      </c>
    </row>
    <row r="2506" spans="1:16" hidden="1" x14ac:dyDescent="0.3">
      <c r="A2506" s="1" t="s">
        <v>301</v>
      </c>
      <c r="B2506" t="s">
        <v>302</v>
      </c>
      <c r="C2506" t="s">
        <v>16</v>
      </c>
      <c r="D2506" t="s">
        <v>17</v>
      </c>
      <c r="F2506" s="3">
        <v>45083.374077534725</v>
      </c>
      <c r="G2506" s="2">
        <v>45083.374077534725</v>
      </c>
      <c r="H2506" s="3">
        <v>45105.381423009261</v>
      </c>
      <c r="I2506" s="2">
        <v>45105.381423009261</v>
      </c>
      <c r="J2506" s="5">
        <f t="shared" si="234"/>
        <v>22.007345474536123</v>
      </c>
      <c r="K2506" s="12">
        <f t="shared" si="235"/>
        <v>22.007345474536123</v>
      </c>
      <c r="L2506" s="5">
        <f t="shared" si="236"/>
        <v>528.17629138886696</v>
      </c>
      <c r="M2506" s="5">
        <v>16</v>
      </c>
      <c r="N2506" t="str">
        <f t="shared" si="237"/>
        <v>Prazo SLA não atendido</v>
      </c>
      <c r="O2506" s="19">
        <f t="shared" si="238"/>
        <v>33.011018211804185</v>
      </c>
      <c r="P2506" t="str">
        <f t="shared" si="239"/>
        <v>Muito Acima do SLA</v>
      </c>
    </row>
    <row r="2507" spans="1:16" hidden="1" x14ac:dyDescent="0.3">
      <c r="A2507" s="1" t="s">
        <v>2376</v>
      </c>
      <c r="B2507" t="s">
        <v>2377</v>
      </c>
      <c r="C2507" t="s">
        <v>16</v>
      </c>
      <c r="D2507" t="s">
        <v>17</v>
      </c>
      <c r="F2507" s="3">
        <v>44958.374286874998</v>
      </c>
      <c r="G2507" s="2">
        <v>44958.374286874998</v>
      </c>
      <c r="H2507" s="3">
        <v>44980.400103877313</v>
      </c>
      <c r="I2507" s="2">
        <v>44980.400103877313</v>
      </c>
      <c r="J2507" s="5">
        <f t="shared" si="234"/>
        <v>22.025817002315307</v>
      </c>
      <c r="K2507" s="12">
        <f t="shared" si="235"/>
        <v>22.025817002315307</v>
      </c>
      <c r="L2507" s="5">
        <f t="shared" si="236"/>
        <v>528.61960805556737</v>
      </c>
      <c r="M2507" s="5">
        <v>16</v>
      </c>
      <c r="N2507" t="str">
        <f t="shared" si="237"/>
        <v>Prazo SLA não atendido</v>
      </c>
      <c r="O2507" s="19">
        <f t="shared" si="238"/>
        <v>33.038725503472961</v>
      </c>
      <c r="P2507" t="str">
        <f t="shared" si="239"/>
        <v>Muito Acima do SLA</v>
      </c>
    </row>
    <row r="2508" spans="1:16" hidden="1" x14ac:dyDescent="0.3">
      <c r="A2508" s="1" t="s">
        <v>3129</v>
      </c>
      <c r="B2508" t="s">
        <v>3130</v>
      </c>
      <c r="C2508" t="s">
        <v>8</v>
      </c>
      <c r="D2508" t="s">
        <v>17</v>
      </c>
      <c r="F2508" s="3">
        <v>44909.644388981484</v>
      </c>
      <c r="G2508" s="2">
        <v>44909.644388981484</v>
      </c>
      <c r="H2508" s="3">
        <v>44931.674952604168</v>
      </c>
      <c r="I2508" s="2">
        <v>44931.674952604168</v>
      </c>
      <c r="J2508" s="5">
        <f t="shared" si="234"/>
        <v>22.030563622683985</v>
      </c>
      <c r="K2508" s="12">
        <f t="shared" si="235"/>
        <v>22.030563622683985</v>
      </c>
      <c r="L2508" s="5">
        <f t="shared" si="236"/>
        <v>528.73352694441564</v>
      </c>
      <c r="M2508" s="5">
        <v>16</v>
      </c>
      <c r="N2508" t="str">
        <f t="shared" si="237"/>
        <v>Prazo SLA não atendido</v>
      </c>
      <c r="O2508" s="19">
        <f t="shared" si="238"/>
        <v>33.045845434025978</v>
      </c>
      <c r="P2508" t="str">
        <f t="shared" si="239"/>
        <v>Muito Acima do SLA</v>
      </c>
    </row>
    <row r="2509" spans="1:16" hidden="1" x14ac:dyDescent="0.3">
      <c r="A2509" s="1" t="s">
        <v>696</v>
      </c>
      <c r="B2509" t="s">
        <v>697</v>
      </c>
      <c r="C2509" t="s">
        <v>16</v>
      </c>
      <c r="D2509" t="s">
        <v>17</v>
      </c>
      <c r="F2509" s="3">
        <v>45056.608306909722</v>
      </c>
      <c r="G2509" s="2">
        <v>45056.608306909722</v>
      </c>
      <c r="H2509" s="3">
        <v>45078.654910717596</v>
      </c>
      <c r="I2509" s="2">
        <v>45078.654910717596</v>
      </c>
      <c r="J2509" s="5">
        <f t="shared" si="234"/>
        <v>22.046603807873907</v>
      </c>
      <c r="K2509" s="12">
        <f t="shared" si="235"/>
        <v>22.046603807873907</v>
      </c>
      <c r="L2509" s="5">
        <f t="shared" si="236"/>
        <v>529.11849138897378</v>
      </c>
      <c r="M2509" s="5">
        <v>16</v>
      </c>
      <c r="N2509" t="str">
        <f t="shared" si="237"/>
        <v>Prazo SLA não atendido</v>
      </c>
      <c r="O2509" s="19">
        <f t="shared" si="238"/>
        <v>33.069905711810861</v>
      </c>
      <c r="P2509" t="str">
        <f t="shared" si="239"/>
        <v>Muito Acima do SLA</v>
      </c>
    </row>
    <row r="2510" spans="1:16" hidden="1" x14ac:dyDescent="0.3">
      <c r="A2510" s="1" t="s">
        <v>3166</v>
      </c>
      <c r="B2510" t="s">
        <v>3167</v>
      </c>
      <c r="C2510" t="s">
        <v>8</v>
      </c>
      <c r="D2510" t="s">
        <v>17</v>
      </c>
      <c r="F2510" s="3">
        <v>44908.476171296294</v>
      </c>
      <c r="G2510" s="2">
        <v>44908.476171296294</v>
      </c>
      <c r="H2510" s="3">
        <v>44930.527285532407</v>
      </c>
      <c r="I2510" s="2">
        <v>44930.527285532407</v>
      </c>
      <c r="J2510" s="5">
        <f t="shared" si="234"/>
        <v>22.05111423611379</v>
      </c>
      <c r="K2510" s="12">
        <f t="shared" si="235"/>
        <v>22.05111423611379</v>
      </c>
      <c r="L2510" s="5">
        <f t="shared" si="236"/>
        <v>529.22674166673096</v>
      </c>
      <c r="M2510" s="5">
        <v>16</v>
      </c>
      <c r="N2510" t="str">
        <f t="shared" si="237"/>
        <v>Prazo SLA não atendido</v>
      </c>
      <c r="O2510" s="19">
        <f t="shared" si="238"/>
        <v>33.076671354170685</v>
      </c>
      <c r="P2510" t="str">
        <f t="shared" si="239"/>
        <v>Muito Acima do SLA</v>
      </c>
    </row>
    <row r="2511" spans="1:16" hidden="1" x14ac:dyDescent="0.3">
      <c r="A2511" s="1" t="s">
        <v>1982</v>
      </c>
      <c r="B2511" t="s">
        <v>1983</v>
      </c>
      <c r="C2511" t="s">
        <v>12</v>
      </c>
      <c r="D2511" t="s">
        <v>13</v>
      </c>
      <c r="F2511" s="3">
        <v>44984.644946168984</v>
      </c>
      <c r="G2511" s="2">
        <v>44984.644946168984</v>
      </c>
      <c r="H2511" s="3">
        <v>45040.490934374997</v>
      </c>
      <c r="I2511" s="2">
        <v>45040.490934374997</v>
      </c>
      <c r="J2511" s="5">
        <f t="shared" si="234"/>
        <v>55.845988206012407</v>
      </c>
      <c r="K2511" s="12">
        <f t="shared" si="235"/>
        <v>55.845988206012407</v>
      </c>
      <c r="L2511" s="5">
        <f t="shared" si="236"/>
        <v>1340.3037169442978</v>
      </c>
      <c r="M2511" s="5">
        <v>40</v>
      </c>
      <c r="N2511" t="str">
        <f t="shared" si="237"/>
        <v>Prazo SLA não atendido</v>
      </c>
      <c r="O2511" s="19">
        <f t="shared" si="238"/>
        <v>33.507592923607447</v>
      </c>
      <c r="P2511" t="str">
        <f t="shared" si="239"/>
        <v>Muito Acima do SLA</v>
      </c>
    </row>
    <row r="2512" spans="1:16" hidden="1" x14ac:dyDescent="0.3">
      <c r="A2512" s="1" t="s">
        <v>6009</v>
      </c>
      <c r="B2512" t="s">
        <v>6010</v>
      </c>
      <c r="C2512" t="s">
        <v>4506</v>
      </c>
      <c r="D2512" t="s">
        <v>23</v>
      </c>
      <c r="F2512" s="3">
        <v>44748.673811793982</v>
      </c>
      <c r="G2512" s="2">
        <v>44748.673811793982</v>
      </c>
      <c r="H2512" s="3">
        <v>45000.76589574074</v>
      </c>
      <c r="I2512" s="2">
        <v>45000.76589574074</v>
      </c>
      <c r="J2512" s="5">
        <f t="shared" si="234"/>
        <v>252.09208394675807</v>
      </c>
      <c r="K2512" s="12">
        <f t="shared" si="235"/>
        <v>252.09208394675807</v>
      </c>
      <c r="L2512" s="5">
        <f t="shared" si="236"/>
        <v>6050.2100147221936</v>
      </c>
      <c r="M2512" s="5">
        <v>180</v>
      </c>
      <c r="N2512" t="str">
        <f t="shared" si="237"/>
        <v>Prazo SLA não atendido</v>
      </c>
      <c r="O2512" s="19">
        <f t="shared" si="238"/>
        <v>33.61227785956774</v>
      </c>
      <c r="P2512" t="str">
        <f t="shared" si="239"/>
        <v>Muito Acima do SLA</v>
      </c>
    </row>
    <row r="2513" spans="1:16" hidden="1" x14ac:dyDescent="0.3">
      <c r="A2513" s="1" t="s">
        <v>1694</v>
      </c>
      <c r="B2513" t="s">
        <v>1695</v>
      </c>
      <c r="C2513" t="s">
        <v>12</v>
      </c>
      <c r="D2513" t="s">
        <v>13</v>
      </c>
      <c r="F2513" s="3">
        <v>45000.426586030095</v>
      </c>
      <c r="G2513" s="2">
        <v>45000.426586030095</v>
      </c>
      <c r="H2513" s="3">
        <v>45056.642832557867</v>
      </c>
      <c r="I2513" s="2">
        <v>45056.642832557867</v>
      </c>
      <c r="J2513" s="5">
        <f t="shared" si="234"/>
        <v>56.216246527772455</v>
      </c>
      <c r="K2513" s="12">
        <f t="shared" si="235"/>
        <v>56.216246527772455</v>
      </c>
      <c r="L2513" s="5">
        <f t="shared" si="236"/>
        <v>1349.1899166665389</v>
      </c>
      <c r="M2513" s="5">
        <v>40</v>
      </c>
      <c r="N2513" t="str">
        <f t="shared" si="237"/>
        <v>Prazo SLA não atendido</v>
      </c>
      <c r="O2513" s="19">
        <f t="shared" si="238"/>
        <v>33.72974791666347</v>
      </c>
      <c r="P2513" t="str">
        <f t="shared" si="239"/>
        <v>Muito Acima do SLA</v>
      </c>
    </row>
    <row r="2514" spans="1:16" hidden="1" x14ac:dyDescent="0.3">
      <c r="A2514" s="1" t="s">
        <v>4550</v>
      </c>
      <c r="B2514" t="s">
        <v>4551</v>
      </c>
      <c r="C2514" t="s">
        <v>8</v>
      </c>
      <c r="D2514" t="s">
        <v>856</v>
      </c>
      <c r="F2514" s="3">
        <v>44831.452007291664</v>
      </c>
      <c r="G2514" s="2">
        <v>44831.452007291664</v>
      </c>
      <c r="H2514" s="3">
        <v>44887.728715034726</v>
      </c>
      <c r="I2514" s="2">
        <v>44887.728715034726</v>
      </c>
      <c r="J2514" s="5">
        <f t="shared" si="234"/>
        <v>56.276707743061706</v>
      </c>
      <c r="K2514" s="12">
        <f t="shared" si="235"/>
        <v>56.276707743061706</v>
      </c>
      <c r="L2514" s="5">
        <f t="shared" si="236"/>
        <v>1350.640985833481</v>
      </c>
      <c r="M2514" s="5">
        <v>40</v>
      </c>
      <c r="N2514" t="str">
        <f t="shared" si="237"/>
        <v>Prazo SLA não atendido</v>
      </c>
      <c r="O2514" s="19">
        <f t="shared" si="238"/>
        <v>33.766024645837021</v>
      </c>
      <c r="P2514" t="str">
        <f t="shared" si="239"/>
        <v>Muito Acima do SLA</v>
      </c>
    </row>
    <row r="2515" spans="1:16" hidden="1" x14ac:dyDescent="0.3">
      <c r="A2515" s="1" t="s">
        <v>3552</v>
      </c>
      <c r="B2515" t="s">
        <v>3553</v>
      </c>
      <c r="C2515" t="s">
        <v>8</v>
      </c>
      <c r="D2515" t="s">
        <v>17</v>
      </c>
      <c r="F2515" s="3">
        <v>44887.839514780091</v>
      </c>
      <c r="G2515" s="2">
        <v>44887.839514780091</v>
      </c>
      <c r="H2515" s="3">
        <v>44910.689492743055</v>
      </c>
      <c r="I2515" s="2">
        <v>44910.689492743055</v>
      </c>
      <c r="J2515" s="5">
        <f t="shared" si="234"/>
        <v>22.849977962963749</v>
      </c>
      <c r="K2515" s="12">
        <f t="shared" si="235"/>
        <v>22.849977962963749</v>
      </c>
      <c r="L2515" s="5">
        <f t="shared" si="236"/>
        <v>548.39947111112997</v>
      </c>
      <c r="M2515" s="5">
        <v>16</v>
      </c>
      <c r="N2515" t="str">
        <f t="shared" si="237"/>
        <v>Prazo SLA não atendido</v>
      </c>
      <c r="O2515" s="19">
        <f t="shared" si="238"/>
        <v>34.274966944445623</v>
      </c>
      <c r="P2515" t="str">
        <f t="shared" si="239"/>
        <v>Muito Acima do SLA</v>
      </c>
    </row>
    <row r="2516" spans="1:16" hidden="1" x14ac:dyDescent="0.3">
      <c r="A2516" s="1" t="s">
        <v>3554</v>
      </c>
      <c r="B2516" t="s">
        <v>3555</v>
      </c>
      <c r="C2516" t="s">
        <v>8</v>
      </c>
      <c r="D2516" t="s">
        <v>17</v>
      </c>
      <c r="F2516" s="3">
        <v>44887.83573859954</v>
      </c>
      <c r="G2516" s="2">
        <v>44887.83573859954</v>
      </c>
      <c r="H2516" s="3">
        <v>44910.691827037037</v>
      </c>
      <c r="I2516" s="2">
        <v>44910.691827037037</v>
      </c>
      <c r="J2516" s="5">
        <f t="shared" si="234"/>
        <v>22.85608843749651</v>
      </c>
      <c r="K2516" s="12">
        <f t="shared" si="235"/>
        <v>22.85608843749651</v>
      </c>
      <c r="L2516" s="5">
        <f t="shared" si="236"/>
        <v>548.54612249991624</v>
      </c>
      <c r="M2516" s="5">
        <v>16</v>
      </c>
      <c r="N2516" t="str">
        <f t="shared" si="237"/>
        <v>Prazo SLA não atendido</v>
      </c>
      <c r="O2516" s="19">
        <f t="shared" si="238"/>
        <v>34.284132656244765</v>
      </c>
      <c r="P2516" t="str">
        <f t="shared" si="239"/>
        <v>Muito Acima do SLA</v>
      </c>
    </row>
    <row r="2517" spans="1:16" hidden="1" x14ac:dyDescent="0.3">
      <c r="A2517" s="1" t="s">
        <v>3556</v>
      </c>
      <c r="B2517" t="s">
        <v>3557</v>
      </c>
      <c r="C2517" t="s">
        <v>8</v>
      </c>
      <c r="D2517" t="s">
        <v>17</v>
      </c>
      <c r="F2517" s="3">
        <v>44887.83461878472</v>
      </c>
      <c r="G2517" s="2">
        <v>44887.83461878472</v>
      </c>
      <c r="H2517" s="3">
        <v>44910.693500324072</v>
      </c>
      <c r="I2517" s="2">
        <v>44910.693500324072</v>
      </c>
      <c r="J2517" s="5">
        <f t="shared" si="234"/>
        <v>22.858881539352296</v>
      </c>
      <c r="K2517" s="12">
        <f t="shared" si="235"/>
        <v>22.858881539352296</v>
      </c>
      <c r="L2517" s="5">
        <f t="shared" si="236"/>
        <v>548.61315694445511</v>
      </c>
      <c r="M2517" s="5">
        <v>16</v>
      </c>
      <c r="N2517" t="str">
        <f t="shared" si="237"/>
        <v>Prazo SLA não atendido</v>
      </c>
      <c r="O2517" s="19">
        <f t="shared" si="238"/>
        <v>34.288322309028445</v>
      </c>
      <c r="P2517" t="str">
        <f t="shared" si="239"/>
        <v>Muito Acima do SLA</v>
      </c>
    </row>
    <row r="2518" spans="1:16" hidden="1" x14ac:dyDescent="0.3">
      <c r="A2518" s="1" t="s">
        <v>3558</v>
      </c>
      <c r="B2518" t="s">
        <v>3559</v>
      </c>
      <c r="C2518" t="s">
        <v>8</v>
      </c>
      <c r="D2518" t="s">
        <v>17</v>
      </c>
      <c r="F2518" s="3">
        <v>44887.833537893515</v>
      </c>
      <c r="G2518" s="2">
        <v>44887.833537893515</v>
      </c>
      <c r="H2518" s="3">
        <v>44910.694641493057</v>
      </c>
      <c r="I2518" s="2">
        <v>44910.694641493057</v>
      </c>
      <c r="J2518" s="5">
        <f t="shared" si="234"/>
        <v>22.861103599541821</v>
      </c>
      <c r="K2518" s="12">
        <f t="shared" si="235"/>
        <v>22.861103599541821</v>
      </c>
      <c r="L2518" s="5">
        <f t="shared" si="236"/>
        <v>548.66648638900369</v>
      </c>
      <c r="M2518" s="5">
        <v>16</v>
      </c>
      <c r="N2518" t="str">
        <f t="shared" si="237"/>
        <v>Prazo SLA não atendido</v>
      </c>
      <c r="O2518" s="19">
        <f t="shared" si="238"/>
        <v>34.291655399312731</v>
      </c>
      <c r="P2518" t="str">
        <f t="shared" si="239"/>
        <v>Muito Acima do SLA</v>
      </c>
    </row>
    <row r="2519" spans="1:16" hidden="1" x14ac:dyDescent="0.3">
      <c r="A2519" s="1" t="s">
        <v>3560</v>
      </c>
      <c r="B2519" t="s">
        <v>3561</v>
      </c>
      <c r="C2519" t="s">
        <v>8</v>
      </c>
      <c r="D2519" t="s">
        <v>17</v>
      </c>
      <c r="F2519" s="3">
        <v>44887.831181145833</v>
      </c>
      <c r="G2519" s="2">
        <v>44887.831181145833</v>
      </c>
      <c r="H2519" s="3">
        <v>44910.696523784725</v>
      </c>
      <c r="I2519" s="2">
        <v>44910.696523784725</v>
      </c>
      <c r="J2519" s="5">
        <f t="shared" si="234"/>
        <v>22.865342638891889</v>
      </c>
      <c r="K2519" s="12">
        <f t="shared" si="235"/>
        <v>22.865342638891889</v>
      </c>
      <c r="L2519" s="5">
        <f t="shared" si="236"/>
        <v>548.76822333340533</v>
      </c>
      <c r="M2519" s="5">
        <v>16</v>
      </c>
      <c r="N2519" t="str">
        <f t="shared" si="237"/>
        <v>Prazo SLA não atendido</v>
      </c>
      <c r="O2519" s="19">
        <f t="shared" si="238"/>
        <v>34.298013958337833</v>
      </c>
      <c r="P2519" t="str">
        <f t="shared" si="239"/>
        <v>Muito Acima do SLA</v>
      </c>
    </row>
    <row r="2520" spans="1:16" hidden="1" x14ac:dyDescent="0.3">
      <c r="A2520" s="1" t="s">
        <v>3562</v>
      </c>
      <c r="B2520" t="s">
        <v>3563</v>
      </c>
      <c r="C2520" t="s">
        <v>8</v>
      </c>
      <c r="D2520" t="s">
        <v>17</v>
      </c>
      <c r="F2520" s="3">
        <v>44887.829310486108</v>
      </c>
      <c r="G2520" s="2">
        <v>44887.829310486108</v>
      </c>
      <c r="H2520" s="3">
        <v>44910.69950052083</v>
      </c>
      <c r="I2520" s="2">
        <v>44910.69950052083</v>
      </c>
      <c r="J2520" s="5">
        <f t="shared" si="234"/>
        <v>22.870190034722327</v>
      </c>
      <c r="K2520" s="12">
        <f t="shared" si="235"/>
        <v>22.870190034722327</v>
      </c>
      <c r="L2520" s="5">
        <f t="shared" si="236"/>
        <v>548.88456083333585</v>
      </c>
      <c r="M2520" s="5">
        <v>16</v>
      </c>
      <c r="N2520" t="str">
        <f t="shared" si="237"/>
        <v>Prazo SLA não atendido</v>
      </c>
      <c r="O2520" s="19">
        <f t="shared" si="238"/>
        <v>34.305285052083491</v>
      </c>
      <c r="P2520" t="str">
        <f t="shared" si="239"/>
        <v>Muito Acima do SLA</v>
      </c>
    </row>
    <row r="2521" spans="1:16" hidden="1" x14ac:dyDescent="0.3">
      <c r="A2521" s="1" t="s">
        <v>3564</v>
      </c>
      <c r="B2521" t="s">
        <v>3565</v>
      </c>
      <c r="C2521" t="s">
        <v>8</v>
      </c>
      <c r="D2521" t="s">
        <v>17</v>
      </c>
      <c r="F2521" s="3">
        <v>44887.827978425928</v>
      </c>
      <c r="G2521" s="2">
        <v>44887.827978425928</v>
      </c>
      <c r="H2521" s="3">
        <v>44910.704797071761</v>
      </c>
      <c r="I2521" s="2">
        <v>44910.704797071761</v>
      </c>
      <c r="J2521" s="5">
        <f t="shared" si="234"/>
        <v>22.876818645832827</v>
      </c>
      <c r="K2521" s="12">
        <f t="shared" si="235"/>
        <v>22.876818645832827</v>
      </c>
      <c r="L2521" s="5">
        <f t="shared" si="236"/>
        <v>549.04364749998786</v>
      </c>
      <c r="M2521" s="5">
        <v>16</v>
      </c>
      <c r="N2521" t="str">
        <f t="shared" si="237"/>
        <v>Prazo SLA não atendido</v>
      </c>
      <c r="O2521" s="19">
        <f t="shared" si="238"/>
        <v>34.315227968749241</v>
      </c>
      <c r="P2521" t="str">
        <f t="shared" si="239"/>
        <v>Muito Acima do SLA</v>
      </c>
    </row>
    <row r="2522" spans="1:16" hidden="1" x14ac:dyDescent="0.3">
      <c r="A2522" s="1" t="s">
        <v>3566</v>
      </c>
      <c r="B2522" t="s">
        <v>3567</v>
      </c>
      <c r="C2522" t="s">
        <v>8</v>
      </c>
      <c r="D2522" t="s">
        <v>17</v>
      </c>
      <c r="F2522" s="3">
        <v>44887.824813564817</v>
      </c>
      <c r="G2522" s="2">
        <v>44887.824813564817</v>
      </c>
      <c r="H2522" s="3">
        <v>44910.70628752315</v>
      </c>
      <c r="I2522" s="2">
        <v>44910.70628752315</v>
      </c>
      <c r="J2522" s="5">
        <f t="shared" si="234"/>
        <v>22.881473958332208</v>
      </c>
      <c r="K2522" s="12">
        <f t="shared" si="235"/>
        <v>22.881473958332208</v>
      </c>
      <c r="L2522" s="5">
        <f t="shared" si="236"/>
        <v>549.15537499997299</v>
      </c>
      <c r="M2522" s="5">
        <v>16</v>
      </c>
      <c r="N2522" t="str">
        <f t="shared" si="237"/>
        <v>Prazo SLA não atendido</v>
      </c>
      <c r="O2522" s="19">
        <f t="shared" si="238"/>
        <v>34.322210937498312</v>
      </c>
      <c r="P2522" t="str">
        <f t="shared" si="239"/>
        <v>Muito Acima do SLA</v>
      </c>
    </row>
    <row r="2523" spans="1:16" hidden="1" x14ac:dyDescent="0.3">
      <c r="A2523" s="1" t="s">
        <v>3568</v>
      </c>
      <c r="B2523" t="s">
        <v>3569</v>
      </c>
      <c r="C2523" t="s">
        <v>8</v>
      </c>
      <c r="D2523" t="s">
        <v>17</v>
      </c>
      <c r="F2523" s="3">
        <v>44887.823148935182</v>
      </c>
      <c r="G2523" s="2">
        <v>44887.823148935182</v>
      </c>
      <c r="H2523" s="3">
        <v>44910.70780196759</v>
      </c>
      <c r="I2523" s="2">
        <v>44910.70780196759</v>
      </c>
      <c r="J2523" s="5">
        <f t="shared" si="234"/>
        <v>22.884653032408096</v>
      </c>
      <c r="K2523" s="12">
        <f t="shared" si="235"/>
        <v>22.884653032408096</v>
      </c>
      <c r="L2523" s="5">
        <f t="shared" si="236"/>
        <v>549.2316727777943</v>
      </c>
      <c r="M2523" s="5">
        <v>16</v>
      </c>
      <c r="N2523" t="str">
        <f t="shared" si="237"/>
        <v>Prazo SLA não atendido</v>
      </c>
      <c r="O2523" s="19">
        <f t="shared" si="238"/>
        <v>34.326979548612144</v>
      </c>
      <c r="P2523" t="str">
        <f t="shared" si="239"/>
        <v>Muito Acima do SLA</v>
      </c>
    </row>
    <row r="2524" spans="1:16" hidden="1" x14ac:dyDescent="0.3">
      <c r="A2524" s="1" t="s">
        <v>3570</v>
      </c>
      <c r="B2524" t="s">
        <v>3571</v>
      </c>
      <c r="C2524" t="s">
        <v>8</v>
      </c>
      <c r="D2524" t="s">
        <v>17</v>
      </c>
      <c r="F2524" s="3">
        <v>44887.821282893521</v>
      </c>
      <c r="G2524" s="2">
        <v>44887.821282893521</v>
      </c>
      <c r="H2524" s="3">
        <v>44910.709284930555</v>
      </c>
      <c r="I2524" s="2">
        <v>44910.709284930555</v>
      </c>
      <c r="J2524" s="5">
        <f t="shared" si="234"/>
        <v>22.888002037034312</v>
      </c>
      <c r="K2524" s="12">
        <f t="shared" si="235"/>
        <v>22.888002037034312</v>
      </c>
      <c r="L2524" s="5">
        <f t="shared" si="236"/>
        <v>549.31204888882348</v>
      </c>
      <c r="M2524" s="5">
        <v>16</v>
      </c>
      <c r="N2524" t="str">
        <f t="shared" si="237"/>
        <v>Prazo SLA não atendido</v>
      </c>
      <c r="O2524" s="19">
        <f t="shared" si="238"/>
        <v>34.332003055551468</v>
      </c>
      <c r="P2524" t="str">
        <f t="shared" si="239"/>
        <v>Muito Acima do SLA</v>
      </c>
    </row>
    <row r="2525" spans="1:16" hidden="1" x14ac:dyDescent="0.3">
      <c r="A2525" s="1" t="s">
        <v>3572</v>
      </c>
      <c r="B2525" t="s">
        <v>3573</v>
      </c>
      <c r="C2525" t="s">
        <v>8</v>
      </c>
      <c r="D2525" t="s">
        <v>17</v>
      </c>
      <c r="F2525" s="3">
        <v>44887.818247291667</v>
      </c>
      <c r="G2525" s="2">
        <v>44887.818247291667</v>
      </c>
      <c r="H2525" s="3">
        <v>44910.710709513885</v>
      </c>
      <c r="I2525" s="2">
        <v>44910.710709513885</v>
      </c>
      <c r="J2525" s="5">
        <f t="shared" si="234"/>
        <v>22.892462222218455</v>
      </c>
      <c r="K2525" s="12">
        <f t="shared" si="235"/>
        <v>22.892462222218455</v>
      </c>
      <c r="L2525" s="5">
        <f t="shared" si="236"/>
        <v>549.41909333324293</v>
      </c>
      <c r="M2525" s="5">
        <v>16</v>
      </c>
      <c r="N2525" t="str">
        <f t="shared" si="237"/>
        <v>Prazo SLA não atendido</v>
      </c>
      <c r="O2525" s="19">
        <f t="shared" si="238"/>
        <v>34.338693333327683</v>
      </c>
      <c r="P2525" t="str">
        <f t="shared" si="239"/>
        <v>Muito Acima do SLA</v>
      </c>
    </row>
    <row r="2526" spans="1:16" hidden="1" x14ac:dyDescent="0.3">
      <c r="A2526" s="1" t="s">
        <v>4640</v>
      </c>
      <c r="B2526" t="s">
        <v>4641</v>
      </c>
      <c r="C2526" t="s">
        <v>109</v>
      </c>
      <c r="D2526" t="s">
        <v>9</v>
      </c>
      <c r="F2526" s="3">
        <v>44826.390423252313</v>
      </c>
      <c r="G2526" s="2">
        <v>44826.390423252313</v>
      </c>
      <c r="H2526" s="3">
        <v>45001.817474976851</v>
      </c>
      <c r="I2526" s="2">
        <v>45001.817474976851</v>
      </c>
      <c r="J2526" s="5">
        <f t="shared" si="234"/>
        <v>175.42705172453861</v>
      </c>
      <c r="K2526" s="12">
        <f t="shared" si="235"/>
        <v>175.42705172453861</v>
      </c>
      <c r="L2526" s="5">
        <f t="shared" si="236"/>
        <v>4210.2492413889267</v>
      </c>
      <c r="M2526" s="5">
        <v>120</v>
      </c>
      <c r="N2526" t="str">
        <f t="shared" si="237"/>
        <v>Prazo SLA não atendido</v>
      </c>
      <c r="O2526" s="19">
        <f t="shared" si="238"/>
        <v>35.085410344907721</v>
      </c>
      <c r="P2526" t="str">
        <f t="shared" si="239"/>
        <v>Muito Acima do SLA</v>
      </c>
    </row>
    <row r="2527" spans="1:16" hidden="1" x14ac:dyDescent="0.3">
      <c r="A2527" s="1" t="s">
        <v>5449</v>
      </c>
      <c r="B2527" t="s">
        <v>5450</v>
      </c>
      <c r="C2527" t="s">
        <v>16</v>
      </c>
      <c r="D2527" t="s">
        <v>1472</v>
      </c>
      <c r="F2527" s="3">
        <v>44777.517788750003</v>
      </c>
      <c r="G2527" s="2">
        <v>44777.517788750003</v>
      </c>
      <c r="H2527" s="3">
        <v>44812.625987314816</v>
      </c>
      <c r="I2527" s="2">
        <v>44812.625987314816</v>
      </c>
      <c r="J2527" s="5">
        <f t="shared" si="234"/>
        <v>35.108198564812483</v>
      </c>
      <c r="K2527" s="12">
        <f t="shared" si="235"/>
        <v>35.108198564812483</v>
      </c>
      <c r="L2527" s="5">
        <f t="shared" si="236"/>
        <v>842.59676555549959</v>
      </c>
      <c r="M2527" s="5">
        <v>24</v>
      </c>
      <c r="N2527" t="str">
        <f t="shared" si="237"/>
        <v>Prazo SLA não atendido</v>
      </c>
      <c r="O2527" s="19">
        <f t="shared" si="238"/>
        <v>35.108198564812483</v>
      </c>
      <c r="P2527" t="str">
        <f t="shared" si="239"/>
        <v>Muito Acima do SLA</v>
      </c>
    </row>
    <row r="2528" spans="1:16" hidden="1" x14ac:dyDescent="0.3">
      <c r="A2528" s="1" t="s">
        <v>3932</v>
      </c>
      <c r="B2528" t="s">
        <v>3933</v>
      </c>
      <c r="C2528" t="s">
        <v>768</v>
      </c>
      <c r="D2528" t="s">
        <v>9</v>
      </c>
      <c r="F2528" s="3">
        <v>44865.466324259258</v>
      </c>
      <c r="G2528" s="2">
        <v>44865.466324259258</v>
      </c>
      <c r="H2528" s="3">
        <v>45041.650554143518</v>
      </c>
      <c r="I2528" s="2">
        <v>45041.650554143518</v>
      </c>
      <c r="J2528" s="5">
        <f t="shared" si="234"/>
        <v>176.18422988426028</v>
      </c>
      <c r="K2528" s="12">
        <f t="shared" si="235"/>
        <v>176.18422988426028</v>
      </c>
      <c r="L2528" s="5">
        <f t="shared" si="236"/>
        <v>4228.4215172222466</v>
      </c>
      <c r="M2528" s="5">
        <v>120</v>
      </c>
      <c r="N2528" t="str">
        <f t="shared" si="237"/>
        <v>Prazo SLA não atendido</v>
      </c>
      <c r="O2528" s="19">
        <f t="shared" si="238"/>
        <v>35.236845976852052</v>
      </c>
      <c r="P2528" t="str">
        <f t="shared" si="239"/>
        <v>Muito Acima do SLA</v>
      </c>
    </row>
    <row r="2529" spans="1:16" hidden="1" x14ac:dyDescent="0.3">
      <c r="A2529" s="1" t="s">
        <v>3492</v>
      </c>
      <c r="B2529" t="s">
        <v>3493</v>
      </c>
      <c r="C2529" t="s">
        <v>12</v>
      </c>
      <c r="D2529" t="s">
        <v>912</v>
      </c>
      <c r="F2529" s="3">
        <v>44890.687551527779</v>
      </c>
      <c r="G2529" s="2">
        <v>44890.687551527779</v>
      </c>
      <c r="H2529" s="3">
        <v>44949.621746585646</v>
      </c>
      <c r="I2529" s="2">
        <v>44949.621746585646</v>
      </c>
      <c r="J2529" s="5">
        <f t="shared" si="234"/>
        <v>58.934195057867328</v>
      </c>
      <c r="K2529" s="12">
        <f t="shared" si="235"/>
        <v>58.934195057867328</v>
      </c>
      <c r="L2529" s="5">
        <f t="shared" si="236"/>
        <v>1414.4206813888159</v>
      </c>
      <c r="M2529" s="5">
        <v>40</v>
      </c>
      <c r="N2529" t="str">
        <f t="shared" si="237"/>
        <v>Prazo SLA não atendido</v>
      </c>
      <c r="O2529" s="19">
        <f t="shared" si="238"/>
        <v>35.360517034720395</v>
      </c>
      <c r="P2529" t="str">
        <f t="shared" si="239"/>
        <v>Muito Acima do SLA</v>
      </c>
    </row>
    <row r="2530" spans="1:16" hidden="1" x14ac:dyDescent="0.3">
      <c r="A2530" s="1" t="s">
        <v>3085</v>
      </c>
      <c r="B2530" t="s">
        <v>3086</v>
      </c>
      <c r="C2530" t="s">
        <v>12</v>
      </c>
      <c r="D2530" t="s">
        <v>13</v>
      </c>
      <c r="F2530" s="3">
        <v>44911.38375641204</v>
      </c>
      <c r="G2530" s="2">
        <v>44911.38375641204</v>
      </c>
      <c r="H2530" s="3">
        <v>44970.663687592591</v>
      </c>
      <c r="I2530" s="2">
        <v>44970.663687592591</v>
      </c>
      <c r="J2530" s="5">
        <f t="shared" si="234"/>
        <v>59.279931180550193</v>
      </c>
      <c r="K2530" s="12">
        <f t="shared" si="235"/>
        <v>59.279931180550193</v>
      </c>
      <c r="L2530" s="5">
        <f t="shared" si="236"/>
        <v>1422.7183483332046</v>
      </c>
      <c r="M2530" s="5">
        <v>40</v>
      </c>
      <c r="N2530" t="str">
        <f t="shared" si="237"/>
        <v>Prazo SLA não atendido</v>
      </c>
      <c r="O2530" s="19">
        <f t="shared" si="238"/>
        <v>35.567958708330117</v>
      </c>
      <c r="P2530" t="str">
        <f t="shared" si="239"/>
        <v>Muito Acima do SLA</v>
      </c>
    </row>
    <row r="2531" spans="1:16" hidden="1" x14ac:dyDescent="0.3">
      <c r="A2531" s="1" t="s">
        <v>4897</v>
      </c>
      <c r="B2531" t="s">
        <v>4898</v>
      </c>
      <c r="C2531" t="s">
        <v>4899</v>
      </c>
      <c r="D2531" t="s">
        <v>23</v>
      </c>
      <c r="F2531" s="3">
        <v>44810.991044097223</v>
      </c>
      <c r="G2531" s="2">
        <v>44810.991044097223</v>
      </c>
      <c r="H2531" s="3">
        <v>45078.81066052083</v>
      </c>
      <c r="I2531" s="2">
        <v>45078.81066052083</v>
      </c>
      <c r="J2531" s="5">
        <f t="shared" si="234"/>
        <v>267.81961642360693</v>
      </c>
      <c r="K2531" s="12">
        <f t="shared" si="235"/>
        <v>267.81961642360693</v>
      </c>
      <c r="L2531" s="5">
        <f t="shared" si="236"/>
        <v>6427.6707941665663</v>
      </c>
      <c r="M2531" s="5">
        <v>180</v>
      </c>
      <c r="N2531" t="str">
        <f t="shared" si="237"/>
        <v>Prazo SLA não atendido</v>
      </c>
      <c r="O2531" s="19">
        <f t="shared" si="238"/>
        <v>35.70928218981426</v>
      </c>
      <c r="P2531" t="str">
        <f t="shared" si="239"/>
        <v>Muito Acima do SLA</v>
      </c>
    </row>
    <row r="2532" spans="1:16" hidden="1" x14ac:dyDescent="0.3">
      <c r="A2532" s="1" t="s">
        <v>2237</v>
      </c>
      <c r="B2532" t="s">
        <v>2238</v>
      </c>
      <c r="C2532" t="s">
        <v>1094</v>
      </c>
      <c r="D2532" t="s">
        <v>17</v>
      </c>
      <c r="F2532" s="3">
        <v>44964.689620138888</v>
      </c>
      <c r="G2532" s="2">
        <v>44964.689620138888</v>
      </c>
      <c r="H2532" s="3">
        <v>44988.594575011572</v>
      </c>
      <c r="I2532" s="2">
        <v>44988.594575011572</v>
      </c>
      <c r="J2532" s="5">
        <f t="shared" si="234"/>
        <v>23.904954872683447</v>
      </c>
      <c r="K2532" s="12">
        <f t="shared" si="235"/>
        <v>23.904954872683447</v>
      </c>
      <c r="L2532" s="5">
        <f t="shared" si="236"/>
        <v>573.71891694440274</v>
      </c>
      <c r="M2532" s="5">
        <v>16</v>
      </c>
      <c r="N2532" t="str">
        <f t="shared" si="237"/>
        <v>Prazo SLA não atendido</v>
      </c>
      <c r="O2532" s="19">
        <f t="shared" si="238"/>
        <v>35.857432309025171</v>
      </c>
      <c r="P2532" t="str">
        <f t="shared" si="239"/>
        <v>Muito Acima do SLA</v>
      </c>
    </row>
    <row r="2533" spans="1:16" hidden="1" x14ac:dyDescent="0.3">
      <c r="A2533" s="1" t="s">
        <v>5451</v>
      </c>
      <c r="B2533" t="s">
        <v>5450</v>
      </c>
      <c r="C2533" t="s">
        <v>16</v>
      </c>
      <c r="D2533" t="s">
        <v>1472</v>
      </c>
      <c r="F2533" s="3">
        <v>44777.512524652775</v>
      </c>
      <c r="G2533" s="2">
        <v>44777.512524652775</v>
      </c>
      <c r="H2533" s="3">
        <v>44813.774287141205</v>
      </c>
      <c r="I2533" s="2">
        <v>44813.774287141205</v>
      </c>
      <c r="J2533" s="5">
        <f t="shared" si="234"/>
        <v>36.261762488429667</v>
      </c>
      <c r="K2533" s="12">
        <f t="shared" si="235"/>
        <v>36.261762488429667</v>
      </c>
      <c r="L2533" s="5">
        <f t="shared" si="236"/>
        <v>870.28229972231202</v>
      </c>
      <c r="M2533" s="5">
        <v>24</v>
      </c>
      <c r="N2533" t="str">
        <f t="shared" si="237"/>
        <v>Prazo SLA não atendido</v>
      </c>
      <c r="O2533" s="19">
        <f t="shared" si="238"/>
        <v>36.261762488429667</v>
      </c>
      <c r="P2533" t="str">
        <f t="shared" si="239"/>
        <v>Muito Acima do SLA</v>
      </c>
    </row>
    <row r="2534" spans="1:16" hidden="1" x14ac:dyDescent="0.3">
      <c r="A2534" s="1" t="s">
        <v>6031</v>
      </c>
      <c r="B2534" t="s">
        <v>6032</v>
      </c>
      <c r="C2534" t="s">
        <v>109</v>
      </c>
      <c r="D2534" t="s">
        <v>9</v>
      </c>
      <c r="F2534" s="3">
        <v>44747.720930694442</v>
      </c>
      <c r="G2534" s="2">
        <v>44747.720930694442</v>
      </c>
      <c r="H2534" s="3">
        <v>44929.663295543978</v>
      </c>
      <c r="I2534" s="2">
        <v>44929.663295543978</v>
      </c>
      <c r="J2534" s="5">
        <f t="shared" si="234"/>
        <v>181.94236484953581</v>
      </c>
      <c r="K2534" s="12">
        <f t="shared" si="235"/>
        <v>181.94236484953581</v>
      </c>
      <c r="L2534" s="5">
        <f t="shared" si="236"/>
        <v>4366.6167563888594</v>
      </c>
      <c r="M2534" s="5">
        <v>120</v>
      </c>
      <c r="N2534" t="str">
        <f t="shared" si="237"/>
        <v>Prazo SLA não atendido</v>
      </c>
      <c r="O2534" s="19">
        <f t="shared" si="238"/>
        <v>36.388472969907163</v>
      </c>
      <c r="P2534" t="str">
        <f t="shared" si="239"/>
        <v>Muito Acima do SLA</v>
      </c>
    </row>
    <row r="2535" spans="1:16" hidden="1" x14ac:dyDescent="0.3">
      <c r="A2535" s="1" t="s">
        <v>4564</v>
      </c>
      <c r="B2535" t="s">
        <v>4565</v>
      </c>
      <c r="C2535" t="s">
        <v>124</v>
      </c>
      <c r="D2535" t="s">
        <v>23</v>
      </c>
      <c r="F2535" s="3">
        <v>44830.643286643521</v>
      </c>
      <c r="G2535" s="2">
        <v>44830.643286643521</v>
      </c>
      <c r="H2535" s="3">
        <v>45103.708191365738</v>
      </c>
      <c r="I2535" s="2">
        <v>45103.708191365738</v>
      </c>
      <c r="J2535" s="5">
        <f t="shared" si="234"/>
        <v>273.06490472221776</v>
      </c>
      <c r="K2535" s="12">
        <f t="shared" si="235"/>
        <v>273.06490472221776</v>
      </c>
      <c r="L2535" s="5">
        <f t="shared" si="236"/>
        <v>6553.5577133332263</v>
      </c>
      <c r="M2535" s="5">
        <v>180</v>
      </c>
      <c r="N2535" t="str">
        <f t="shared" si="237"/>
        <v>Prazo SLA não atendido</v>
      </c>
      <c r="O2535" s="19">
        <f t="shared" si="238"/>
        <v>36.408653962962369</v>
      </c>
      <c r="P2535" t="str">
        <f t="shared" si="239"/>
        <v>Muito Acima do SLA</v>
      </c>
    </row>
    <row r="2536" spans="1:16" hidden="1" x14ac:dyDescent="0.3">
      <c r="A2536" s="1" t="s">
        <v>2029</v>
      </c>
      <c r="B2536" t="s">
        <v>2030</v>
      </c>
      <c r="C2536" t="s">
        <v>16</v>
      </c>
      <c r="D2536" t="s">
        <v>856</v>
      </c>
      <c r="F2536" s="3">
        <v>44980.504379201389</v>
      </c>
      <c r="G2536" s="2">
        <v>44980.504379201389</v>
      </c>
      <c r="H2536" s="3">
        <v>45041.73978196759</v>
      </c>
      <c r="I2536" s="2">
        <v>45041.73978196759</v>
      </c>
      <c r="J2536" s="5">
        <f t="shared" si="234"/>
        <v>61.235402766200423</v>
      </c>
      <c r="K2536" s="12">
        <f t="shared" si="235"/>
        <v>61.235402766200423</v>
      </c>
      <c r="L2536" s="5">
        <f t="shared" si="236"/>
        <v>1469.6496663888101</v>
      </c>
      <c r="M2536" s="5">
        <v>40</v>
      </c>
      <c r="N2536" t="str">
        <f t="shared" si="237"/>
        <v>Prazo SLA não atendido</v>
      </c>
      <c r="O2536" s="19">
        <f t="shared" si="238"/>
        <v>36.741241659720252</v>
      </c>
      <c r="P2536" t="str">
        <f t="shared" si="239"/>
        <v>Muito Acima do SLA</v>
      </c>
    </row>
    <row r="2537" spans="1:16" hidden="1" x14ac:dyDescent="0.3">
      <c r="A2537" s="1" t="s">
        <v>4154</v>
      </c>
      <c r="B2537" t="s">
        <v>2438</v>
      </c>
      <c r="C2537" t="s">
        <v>768</v>
      </c>
      <c r="D2537" t="s">
        <v>9</v>
      </c>
      <c r="F2537" s="3">
        <v>44855.354183587966</v>
      </c>
      <c r="G2537" s="2">
        <v>44855.354183587966</v>
      </c>
      <c r="H2537" s="3">
        <v>45041.65017734954</v>
      </c>
      <c r="I2537" s="2">
        <v>45041.65017734954</v>
      </c>
      <c r="J2537" s="5">
        <f t="shared" si="234"/>
        <v>186.29599376157421</v>
      </c>
      <c r="K2537" s="12">
        <f t="shared" si="235"/>
        <v>186.29599376157421</v>
      </c>
      <c r="L2537" s="5">
        <f t="shared" si="236"/>
        <v>4471.103850277781</v>
      </c>
      <c r="M2537" s="5">
        <v>120</v>
      </c>
      <c r="N2537" t="str">
        <f t="shared" si="237"/>
        <v>Prazo SLA não atendido</v>
      </c>
      <c r="O2537" s="19">
        <f t="shared" si="238"/>
        <v>37.259198752314845</v>
      </c>
      <c r="P2537" t="str">
        <f t="shared" si="239"/>
        <v>Muito Acima do SLA</v>
      </c>
    </row>
    <row r="2538" spans="1:16" hidden="1" x14ac:dyDescent="0.3">
      <c r="A2538" s="1" t="s">
        <v>1915</v>
      </c>
      <c r="B2538" t="s">
        <v>1916</v>
      </c>
      <c r="C2538" t="s">
        <v>16</v>
      </c>
      <c r="D2538" t="s">
        <v>17</v>
      </c>
      <c r="F2538" s="3">
        <v>44987.420729166668</v>
      </c>
      <c r="G2538" s="2">
        <v>44987.420729166668</v>
      </c>
      <c r="H2538" s="3">
        <v>45012.432354999997</v>
      </c>
      <c r="I2538" s="2">
        <v>45012.432354999997</v>
      </c>
      <c r="J2538" s="5">
        <f t="shared" si="234"/>
        <v>25.011625833329163</v>
      </c>
      <c r="K2538" s="12">
        <f t="shared" si="235"/>
        <v>25.011625833329163</v>
      </c>
      <c r="L2538" s="5">
        <f t="shared" si="236"/>
        <v>600.2790199998999</v>
      </c>
      <c r="M2538" s="5">
        <v>16</v>
      </c>
      <c r="N2538" t="str">
        <f t="shared" si="237"/>
        <v>Prazo SLA não atendido</v>
      </c>
      <c r="O2538" s="19">
        <f t="shared" si="238"/>
        <v>37.517438749993744</v>
      </c>
      <c r="P2538" t="str">
        <f t="shared" si="239"/>
        <v>Muito Acima do SLA</v>
      </c>
    </row>
    <row r="2539" spans="1:16" hidden="1" x14ac:dyDescent="0.3">
      <c r="A2539" s="1" t="s">
        <v>2346</v>
      </c>
      <c r="B2539" t="s">
        <v>2347</v>
      </c>
      <c r="C2539" t="s">
        <v>16</v>
      </c>
      <c r="D2539" t="s">
        <v>17</v>
      </c>
      <c r="F2539" s="3">
        <v>44959.535971493053</v>
      </c>
      <c r="G2539" s="2">
        <v>44959.535971493053</v>
      </c>
      <c r="H2539" s="3">
        <v>44984.675344490737</v>
      </c>
      <c r="I2539" s="2">
        <v>44984.675344490737</v>
      </c>
      <c r="J2539" s="5">
        <f t="shared" si="234"/>
        <v>25.139372997684404</v>
      </c>
      <c r="K2539" s="12">
        <f t="shared" si="235"/>
        <v>25.139372997684404</v>
      </c>
      <c r="L2539" s="5">
        <f t="shared" si="236"/>
        <v>603.3449519444257</v>
      </c>
      <c r="M2539" s="5">
        <v>16</v>
      </c>
      <c r="N2539" t="str">
        <f t="shared" si="237"/>
        <v>Prazo SLA não atendido</v>
      </c>
      <c r="O2539" s="19">
        <f t="shared" si="238"/>
        <v>37.709059496526606</v>
      </c>
      <c r="P2539" t="str">
        <f t="shared" si="239"/>
        <v>Muito Acima do SLA</v>
      </c>
    </row>
    <row r="2540" spans="1:16" hidden="1" x14ac:dyDescent="0.3">
      <c r="A2540" s="1" t="s">
        <v>4747</v>
      </c>
      <c r="B2540" t="s">
        <v>4748</v>
      </c>
      <c r="C2540" t="s">
        <v>22</v>
      </c>
      <c r="D2540" t="s">
        <v>23</v>
      </c>
      <c r="F2540" s="3">
        <v>44820.794512326385</v>
      </c>
      <c r="G2540" s="2">
        <v>44820.794512326385</v>
      </c>
      <c r="H2540" s="3">
        <v>45103.705577905093</v>
      </c>
      <c r="I2540" s="2">
        <v>45103.705577905093</v>
      </c>
      <c r="J2540" s="5">
        <f t="shared" si="234"/>
        <v>282.91106557870808</v>
      </c>
      <c r="K2540" s="12">
        <f t="shared" si="235"/>
        <v>282.91106557870808</v>
      </c>
      <c r="L2540" s="5">
        <f t="shared" si="236"/>
        <v>6789.8655738889938</v>
      </c>
      <c r="M2540" s="5">
        <v>180</v>
      </c>
      <c r="N2540" t="str">
        <f t="shared" si="237"/>
        <v>Prazo SLA não atendido</v>
      </c>
      <c r="O2540" s="19">
        <f t="shared" si="238"/>
        <v>37.721475410494413</v>
      </c>
      <c r="P2540" t="str">
        <f t="shared" si="239"/>
        <v>Muito Acima do SLA</v>
      </c>
    </row>
    <row r="2541" spans="1:16" hidden="1" x14ac:dyDescent="0.3">
      <c r="A2541" s="1" t="s">
        <v>3462</v>
      </c>
      <c r="B2541" t="s">
        <v>3463</v>
      </c>
      <c r="C2541" t="s">
        <v>22</v>
      </c>
      <c r="D2541" t="s">
        <v>1731</v>
      </c>
      <c r="F2541" s="3">
        <v>44894.431804618056</v>
      </c>
      <c r="G2541" s="2">
        <v>44894.431804618056</v>
      </c>
      <c r="H2541" s="3">
        <v>44932.426477638888</v>
      </c>
      <c r="I2541" s="2">
        <v>44932.426477638888</v>
      </c>
      <c r="J2541" s="5">
        <f t="shared" si="234"/>
        <v>37.994673020832124</v>
      </c>
      <c r="K2541" s="12">
        <f t="shared" si="235"/>
        <v>37.994673020832124</v>
      </c>
      <c r="L2541" s="5">
        <f t="shared" si="236"/>
        <v>911.87215249997098</v>
      </c>
      <c r="M2541" s="5">
        <v>24</v>
      </c>
      <c r="N2541" t="str">
        <f t="shared" si="237"/>
        <v>Prazo SLA não atendido</v>
      </c>
      <c r="O2541" s="19">
        <f t="shared" si="238"/>
        <v>37.994673020832124</v>
      </c>
      <c r="P2541" t="str">
        <f t="shared" si="239"/>
        <v>Muito Acima do SLA</v>
      </c>
    </row>
    <row r="2542" spans="1:16" hidden="1" x14ac:dyDescent="0.3">
      <c r="A2542" s="1" t="s">
        <v>5686</v>
      </c>
      <c r="B2542" t="s">
        <v>5687</v>
      </c>
      <c r="C2542" t="s">
        <v>4506</v>
      </c>
      <c r="D2542" t="s">
        <v>23</v>
      </c>
      <c r="F2542" s="3">
        <v>44764.547932557871</v>
      </c>
      <c r="G2542" s="2">
        <v>44764.547932557871</v>
      </c>
      <c r="H2542" s="3">
        <v>45049.621193090279</v>
      </c>
      <c r="I2542" s="2">
        <v>45049.621193090279</v>
      </c>
      <c r="J2542" s="5">
        <f t="shared" si="234"/>
        <v>285.07326053240831</v>
      </c>
      <c r="K2542" s="12">
        <f t="shared" si="235"/>
        <v>285.07326053240831</v>
      </c>
      <c r="L2542" s="5">
        <f t="shared" si="236"/>
        <v>6841.7582527777995</v>
      </c>
      <c r="M2542" s="5">
        <v>180</v>
      </c>
      <c r="N2542" t="str">
        <f t="shared" si="237"/>
        <v>Prazo SLA não atendido</v>
      </c>
      <c r="O2542" s="19">
        <f t="shared" si="238"/>
        <v>38.009768070987775</v>
      </c>
      <c r="P2542" t="str">
        <f t="shared" si="239"/>
        <v>Muito Acima do SLA</v>
      </c>
    </row>
    <row r="2543" spans="1:16" hidden="1" x14ac:dyDescent="0.3">
      <c r="A2543" s="1" t="s">
        <v>5696</v>
      </c>
      <c r="B2543" t="s">
        <v>5697</v>
      </c>
      <c r="C2543" t="s">
        <v>4506</v>
      </c>
      <c r="D2543" t="s">
        <v>23</v>
      </c>
      <c r="F2543" s="3">
        <v>44764.484848078704</v>
      </c>
      <c r="G2543" s="2">
        <v>44764.484848078704</v>
      </c>
      <c r="H2543" s="3">
        <v>45049.615363090277</v>
      </c>
      <c r="I2543" s="2">
        <v>45049.615363090277</v>
      </c>
      <c r="J2543" s="5">
        <f t="shared" si="234"/>
        <v>285.13051501157315</v>
      </c>
      <c r="K2543" s="12">
        <f t="shared" si="235"/>
        <v>285.13051501157315</v>
      </c>
      <c r="L2543" s="5">
        <f t="shared" si="236"/>
        <v>6843.1323602777557</v>
      </c>
      <c r="M2543" s="5">
        <v>180</v>
      </c>
      <c r="N2543" t="str">
        <f t="shared" si="237"/>
        <v>Prazo SLA não atendido</v>
      </c>
      <c r="O2543" s="19">
        <f t="shared" si="238"/>
        <v>38.01740200154309</v>
      </c>
      <c r="P2543" t="str">
        <f t="shared" si="239"/>
        <v>Muito Acima do SLA</v>
      </c>
    </row>
    <row r="2544" spans="1:16" hidden="1" x14ac:dyDescent="0.3">
      <c r="A2544" s="1" t="s">
        <v>1195</v>
      </c>
      <c r="B2544" t="s">
        <v>1196</v>
      </c>
      <c r="C2544" t="s">
        <v>71</v>
      </c>
      <c r="D2544" t="s">
        <v>577</v>
      </c>
      <c r="F2544" s="3">
        <v>45026.418026284722</v>
      </c>
      <c r="G2544" s="2">
        <v>45026.418026284722</v>
      </c>
      <c r="H2544" s="3">
        <v>45077.354488437501</v>
      </c>
      <c r="I2544" s="2">
        <v>45077.354488437501</v>
      </c>
      <c r="J2544" s="5">
        <f t="shared" si="234"/>
        <v>50.936462152778404</v>
      </c>
      <c r="K2544" s="12">
        <f t="shared" si="235"/>
        <v>50.936462152778404</v>
      </c>
      <c r="L2544" s="5">
        <f t="shared" si="236"/>
        <v>1222.4750916666817</v>
      </c>
      <c r="M2544" s="5">
        <v>32</v>
      </c>
      <c r="N2544" t="str">
        <f t="shared" si="237"/>
        <v>Prazo SLA não atendido</v>
      </c>
      <c r="O2544" s="19">
        <f t="shared" si="238"/>
        <v>38.202346614583803</v>
      </c>
      <c r="P2544" t="str">
        <f t="shared" si="239"/>
        <v>Muito Acima do SLA</v>
      </c>
    </row>
    <row r="2545" spans="1:16" hidden="1" x14ac:dyDescent="0.3">
      <c r="A2545" s="1" t="s">
        <v>4862</v>
      </c>
      <c r="B2545" t="s">
        <v>4863</v>
      </c>
      <c r="C2545" t="s">
        <v>4047</v>
      </c>
      <c r="D2545" t="s">
        <v>17</v>
      </c>
      <c r="F2545" s="3">
        <v>44813.585841284723</v>
      </c>
      <c r="G2545" s="2">
        <v>44813.585841284723</v>
      </c>
      <c r="H2545" s="3">
        <v>44839.412464259258</v>
      </c>
      <c r="I2545" s="2">
        <v>44839.412464259258</v>
      </c>
      <c r="J2545" s="5">
        <f t="shared" si="234"/>
        <v>25.826622974534985</v>
      </c>
      <c r="K2545" s="12">
        <f t="shared" si="235"/>
        <v>25.826622974534985</v>
      </c>
      <c r="L2545" s="5">
        <f t="shared" si="236"/>
        <v>619.83895138883963</v>
      </c>
      <c r="M2545" s="5">
        <v>16</v>
      </c>
      <c r="N2545" t="str">
        <f t="shared" si="237"/>
        <v>Prazo SLA não atendido</v>
      </c>
      <c r="O2545" s="19">
        <f t="shared" si="238"/>
        <v>38.739934461802477</v>
      </c>
      <c r="P2545" t="str">
        <f t="shared" si="239"/>
        <v>Muito Acima do SLA</v>
      </c>
    </row>
    <row r="2546" spans="1:16" hidden="1" x14ac:dyDescent="0.3">
      <c r="A2546" s="1" t="s">
        <v>498</v>
      </c>
      <c r="B2546" t="s">
        <v>499</v>
      </c>
      <c r="C2546" t="s">
        <v>16</v>
      </c>
      <c r="D2546" t="s">
        <v>17</v>
      </c>
      <c r="F2546" s="3">
        <v>45071.657078032411</v>
      </c>
      <c r="G2546" s="2">
        <v>45071.657078032411</v>
      </c>
      <c r="H2546" s="3">
        <v>45097.498738553244</v>
      </c>
      <c r="I2546" s="2">
        <v>45097.498738553244</v>
      </c>
      <c r="J2546" s="5">
        <f t="shared" si="234"/>
        <v>25.841660520833102</v>
      </c>
      <c r="K2546" s="12">
        <f t="shared" si="235"/>
        <v>25.841660520833102</v>
      </c>
      <c r="L2546" s="5">
        <f t="shared" si="236"/>
        <v>620.19985249999445</v>
      </c>
      <c r="M2546" s="5">
        <v>16</v>
      </c>
      <c r="N2546" t="str">
        <f t="shared" si="237"/>
        <v>Prazo SLA não atendido</v>
      </c>
      <c r="O2546" s="19">
        <f t="shared" si="238"/>
        <v>38.762490781249653</v>
      </c>
      <c r="P2546" t="str">
        <f t="shared" si="239"/>
        <v>Muito Acima do SLA</v>
      </c>
    </row>
    <row r="2547" spans="1:16" hidden="1" x14ac:dyDescent="0.3">
      <c r="A2547" s="1" t="s">
        <v>3843</v>
      </c>
      <c r="B2547" t="s">
        <v>541</v>
      </c>
      <c r="C2547" t="s">
        <v>1529</v>
      </c>
      <c r="D2547" t="s">
        <v>17</v>
      </c>
      <c r="F2547" s="3">
        <v>44868.747733344906</v>
      </c>
      <c r="G2547" s="2">
        <v>44868.747733344906</v>
      </c>
      <c r="H2547" s="3">
        <v>44894.629634236109</v>
      </c>
      <c r="I2547" s="2">
        <v>44894.629634236109</v>
      </c>
      <c r="J2547" s="5">
        <f t="shared" si="234"/>
        <v>25.881900891203259</v>
      </c>
      <c r="K2547" s="12">
        <f t="shared" si="235"/>
        <v>25.881900891203259</v>
      </c>
      <c r="L2547" s="5">
        <f t="shared" si="236"/>
        <v>621.16562138887821</v>
      </c>
      <c r="M2547" s="5">
        <v>16</v>
      </c>
      <c r="N2547" t="str">
        <f t="shared" si="237"/>
        <v>Prazo SLA não atendido</v>
      </c>
      <c r="O2547" s="19">
        <f t="shared" si="238"/>
        <v>38.822851336804888</v>
      </c>
      <c r="P2547" t="str">
        <f t="shared" si="239"/>
        <v>Muito Acima do SLA</v>
      </c>
    </row>
    <row r="2548" spans="1:16" hidden="1" x14ac:dyDescent="0.3">
      <c r="A2548" s="1" t="s">
        <v>4041</v>
      </c>
      <c r="B2548" t="s">
        <v>4042</v>
      </c>
      <c r="C2548" t="s">
        <v>26</v>
      </c>
      <c r="D2548" t="s">
        <v>13</v>
      </c>
      <c r="F2548" s="3">
        <v>44859.751913298613</v>
      </c>
      <c r="G2548" s="2">
        <v>44859.751913298613</v>
      </c>
      <c r="H2548" s="3">
        <v>44924.681080601855</v>
      </c>
      <c r="I2548" s="2">
        <v>44924.681080601855</v>
      </c>
      <c r="J2548" s="5">
        <f t="shared" si="234"/>
        <v>64.929167303242139</v>
      </c>
      <c r="K2548" s="12">
        <f t="shared" si="235"/>
        <v>64.929167303242139</v>
      </c>
      <c r="L2548" s="5">
        <f t="shared" si="236"/>
        <v>1558.3000152778113</v>
      </c>
      <c r="M2548" s="5">
        <v>40</v>
      </c>
      <c r="N2548" t="str">
        <f t="shared" si="237"/>
        <v>Prazo SLA não atendido</v>
      </c>
      <c r="O2548" s="19">
        <f t="shared" si="238"/>
        <v>38.95750038194528</v>
      </c>
      <c r="P2548" t="str">
        <f t="shared" si="239"/>
        <v>Muito Acima do SLA</v>
      </c>
    </row>
    <row r="2549" spans="1:16" hidden="1" x14ac:dyDescent="0.3">
      <c r="A2549" s="1" t="s">
        <v>2360</v>
      </c>
      <c r="B2549" t="s">
        <v>2361</v>
      </c>
      <c r="C2549" t="s">
        <v>16</v>
      </c>
      <c r="D2549" t="s">
        <v>17</v>
      </c>
      <c r="F2549" s="3">
        <v>44958.654285752316</v>
      </c>
      <c r="G2549" s="2">
        <v>44958.654285752316</v>
      </c>
      <c r="H2549" s="3">
        <v>44984.67355446759</v>
      </c>
      <c r="I2549" s="2">
        <v>44984.67355446759</v>
      </c>
      <c r="J2549" s="5">
        <f t="shared" si="234"/>
        <v>26.019268715273938</v>
      </c>
      <c r="K2549" s="12">
        <f t="shared" si="235"/>
        <v>26.019268715273938</v>
      </c>
      <c r="L2549" s="5">
        <f t="shared" si="236"/>
        <v>624.46244916657452</v>
      </c>
      <c r="M2549" s="5">
        <v>16</v>
      </c>
      <c r="N2549" t="str">
        <f t="shared" si="237"/>
        <v>Prazo SLA não atendido</v>
      </c>
      <c r="O2549" s="19">
        <f t="shared" si="238"/>
        <v>39.028903072910907</v>
      </c>
      <c r="P2549" t="str">
        <f t="shared" si="239"/>
        <v>Muito Acima do SLA</v>
      </c>
    </row>
    <row r="2550" spans="1:16" hidden="1" x14ac:dyDescent="0.3">
      <c r="A2550" s="1" t="s">
        <v>5001</v>
      </c>
      <c r="B2550" t="s">
        <v>5002</v>
      </c>
      <c r="C2550" t="s">
        <v>8</v>
      </c>
      <c r="D2550" t="s">
        <v>856</v>
      </c>
      <c r="F2550" s="3">
        <v>44803.734790648145</v>
      </c>
      <c r="G2550" s="2">
        <v>44803.734790648145</v>
      </c>
      <c r="H2550" s="3">
        <v>44869.361620451389</v>
      </c>
      <c r="I2550" s="2">
        <v>44869.361620451389</v>
      </c>
      <c r="J2550" s="5">
        <f t="shared" si="234"/>
        <v>65.626829803244618</v>
      </c>
      <c r="K2550" s="12">
        <f t="shared" si="235"/>
        <v>65.626829803244618</v>
      </c>
      <c r="L2550" s="5">
        <f t="shared" si="236"/>
        <v>1575.0439152778708</v>
      </c>
      <c r="M2550" s="5">
        <v>40</v>
      </c>
      <c r="N2550" t="str">
        <f t="shared" si="237"/>
        <v>Prazo SLA não atendido</v>
      </c>
      <c r="O2550" s="19">
        <f t="shared" si="238"/>
        <v>39.37609788194677</v>
      </c>
      <c r="P2550" t="str">
        <f t="shared" si="239"/>
        <v>Muito Acima do SLA</v>
      </c>
    </row>
    <row r="2551" spans="1:16" hidden="1" x14ac:dyDescent="0.3">
      <c r="A2551" s="1" t="s">
        <v>4446</v>
      </c>
      <c r="B2551" t="s">
        <v>4447</v>
      </c>
      <c r="C2551" t="s">
        <v>109</v>
      </c>
      <c r="D2551" t="s">
        <v>9</v>
      </c>
      <c r="F2551" s="3">
        <v>44838.623945706022</v>
      </c>
      <c r="G2551" s="2">
        <v>44838.623945706022</v>
      </c>
      <c r="H2551" s="3">
        <v>45035.508423136576</v>
      </c>
      <c r="I2551" s="2">
        <v>45035.508423136576</v>
      </c>
      <c r="J2551" s="5">
        <f t="shared" si="234"/>
        <v>196.8844774305544</v>
      </c>
      <c r="K2551" s="12">
        <f t="shared" si="235"/>
        <v>196.8844774305544</v>
      </c>
      <c r="L2551" s="5">
        <f t="shared" si="236"/>
        <v>4725.2274583333055</v>
      </c>
      <c r="M2551" s="5">
        <v>120</v>
      </c>
      <c r="N2551" t="str">
        <f t="shared" si="237"/>
        <v>Prazo SLA não atendido</v>
      </c>
      <c r="O2551" s="19">
        <f t="shared" si="238"/>
        <v>39.376895486110882</v>
      </c>
      <c r="P2551" t="str">
        <f t="shared" si="239"/>
        <v>Muito Acima do SLA</v>
      </c>
    </row>
    <row r="2552" spans="1:16" hidden="1" x14ac:dyDescent="0.3">
      <c r="A2552" s="1" t="s">
        <v>4232</v>
      </c>
      <c r="B2552" t="s">
        <v>4233</v>
      </c>
      <c r="C2552" t="s">
        <v>4098</v>
      </c>
      <c r="D2552" t="s">
        <v>9</v>
      </c>
      <c r="F2552" s="3">
        <v>44852.735388379631</v>
      </c>
      <c r="G2552" s="2">
        <v>44852.735388379631</v>
      </c>
      <c r="H2552" s="3">
        <v>45050.471550856484</v>
      </c>
      <c r="I2552" s="2">
        <v>45050.471550856484</v>
      </c>
      <c r="J2552" s="5">
        <f t="shared" si="234"/>
        <v>197.73616247685277</v>
      </c>
      <c r="K2552" s="12">
        <f t="shared" si="235"/>
        <v>197.73616247685277</v>
      </c>
      <c r="L2552" s="5">
        <f t="shared" si="236"/>
        <v>4745.6678994444665</v>
      </c>
      <c r="M2552" s="5">
        <v>120</v>
      </c>
      <c r="N2552" t="str">
        <f t="shared" si="237"/>
        <v>Prazo SLA não atendido</v>
      </c>
      <c r="O2552" s="19">
        <f t="shared" si="238"/>
        <v>39.547232495370551</v>
      </c>
      <c r="P2552" t="str">
        <f t="shared" si="239"/>
        <v>Muito Acima do SLA</v>
      </c>
    </row>
    <row r="2553" spans="1:16" hidden="1" x14ac:dyDescent="0.3">
      <c r="A2553" s="1" t="s">
        <v>5200</v>
      </c>
      <c r="B2553" t="s">
        <v>5201</v>
      </c>
      <c r="C2553" t="s">
        <v>238</v>
      </c>
      <c r="D2553" t="s">
        <v>23</v>
      </c>
      <c r="F2553" s="3">
        <v>44792.423689351854</v>
      </c>
      <c r="G2553" s="2">
        <v>44792.423689351854</v>
      </c>
      <c r="H2553" s="3">
        <v>45091.793244953704</v>
      </c>
      <c r="I2553" s="2">
        <v>45091.793244953704</v>
      </c>
      <c r="J2553" s="5">
        <f t="shared" si="234"/>
        <v>299.36955560185015</v>
      </c>
      <c r="K2553" s="12">
        <f t="shared" si="235"/>
        <v>299.36955560185015</v>
      </c>
      <c r="L2553" s="5">
        <f t="shared" si="236"/>
        <v>7184.8693344444036</v>
      </c>
      <c r="M2553" s="5">
        <v>180</v>
      </c>
      <c r="N2553" t="str">
        <f t="shared" si="237"/>
        <v>Prazo SLA não atendido</v>
      </c>
      <c r="O2553" s="19">
        <f t="shared" si="238"/>
        <v>39.915940746913357</v>
      </c>
      <c r="P2553" t="str">
        <f t="shared" si="239"/>
        <v>Muito Acima do SLA</v>
      </c>
    </row>
    <row r="2554" spans="1:16" hidden="1" x14ac:dyDescent="0.3">
      <c r="A2554" s="1" t="s">
        <v>599</v>
      </c>
      <c r="B2554" t="s">
        <v>600</v>
      </c>
      <c r="C2554" t="s">
        <v>26</v>
      </c>
      <c r="D2554" t="s">
        <v>17</v>
      </c>
      <c r="F2554" s="3">
        <v>45063.726602789349</v>
      </c>
      <c r="G2554" s="2">
        <v>45063.726602789349</v>
      </c>
      <c r="H2554" s="3">
        <v>45090.407952395835</v>
      </c>
      <c r="I2554" s="2">
        <v>45090.407952395835</v>
      </c>
      <c r="J2554" s="5">
        <f t="shared" si="234"/>
        <v>26.681349606486037</v>
      </c>
      <c r="K2554" s="12">
        <f t="shared" si="235"/>
        <v>26.681349606486037</v>
      </c>
      <c r="L2554" s="5">
        <f t="shared" si="236"/>
        <v>640.3523905556649</v>
      </c>
      <c r="M2554" s="5">
        <v>16</v>
      </c>
      <c r="N2554" t="str">
        <f t="shared" si="237"/>
        <v>Prazo SLA não atendido</v>
      </c>
      <c r="O2554" s="19">
        <f t="shared" si="238"/>
        <v>40.022024409729056</v>
      </c>
      <c r="P2554" t="str">
        <f t="shared" si="239"/>
        <v>Muito Acima do SLA</v>
      </c>
    </row>
    <row r="2555" spans="1:16" hidden="1" x14ac:dyDescent="0.3">
      <c r="A2555" s="1" t="s">
        <v>1868</v>
      </c>
      <c r="B2555" t="s">
        <v>1869</v>
      </c>
      <c r="C2555" t="s">
        <v>12</v>
      </c>
      <c r="D2555" t="s">
        <v>1226</v>
      </c>
      <c r="F2555" s="3">
        <v>44988.710921238424</v>
      </c>
      <c r="G2555" s="2">
        <v>44988.710921238424</v>
      </c>
      <c r="H2555" s="3">
        <v>45015.440601736111</v>
      </c>
      <c r="I2555" s="2">
        <v>45015.440601736111</v>
      </c>
      <c r="J2555" s="5">
        <f t="shared" si="234"/>
        <v>26.729680497686786</v>
      </c>
      <c r="K2555" s="12">
        <f t="shared" si="235"/>
        <v>26.729680497686786</v>
      </c>
      <c r="L2555" s="5">
        <f t="shared" si="236"/>
        <v>641.51233194448287</v>
      </c>
      <c r="M2555" s="5">
        <v>16</v>
      </c>
      <c r="N2555" t="str">
        <f t="shared" si="237"/>
        <v>Prazo SLA não atendido</v>
      </c>
      <c r="O2555" s="19">
        <f t="shared" si="238"/>
        <v>40.094520746530179</v>
      </c>
      <c r="P2555" t="str">
        <f t="shared" si="239"/>
        <v>Muito Acima do SLA</v>
      </c>
    </row>
    <row r="2556" spans="1:16" hidden="1" x14ac:dyDescent="0.3">
      <c r="A2556" s="1" t="s">
        <v>4889</v>
      </c>
      <c r="B2556" t="s">
        <v>4890</v>
      </c>
      <c r="C2556" t="s">
        <v>4047</v>
      </c>
      <c r="D2556" t="s">
        <v>17</v>
      </c>
      <c r="F2556" s="3">
        <v>44812.416269861111</v>
      </c>
      <c r="G2556" s="2">
        <v>44812.416269861111</v>
      </c>
      <c r="H2556" s="3">
        <v>44839.419187627318</v>
      </c>
      <c r="I2556" s="2">
        <v>44839.419187627318</v>
      </c>
      <c r="J2556" s="5">
        <f t="shared" si="234"/>
        <v>27.002917766207247</v>
      </c>
      <c r="K2556" s="12">
        <f t="shared" si="235"/>
        <v>27.002917766207247</v>
      </c>
      <c r="L2556" s="5">
        <f t="shared" si="236"/>
        <v>648.07002638897393</v>
      </c>
      <c r="M2556" s="5">
        <v>16</v>
      </c>
      <c r="N2556" t="str">
        <f t="shared" si="237"/>
        <v>Prazo SLA não atendido</v>
      </c>
      <c r="O2556" s="19">
        <f t="shared" si="238"/>
        <v>40.504376649310871</v>
      </c>
      <c r="P2556" t="str">
        <f t="shared" si="239"/>
        <v>Muito Acima do SLA</v>
      </c>
    </row>
    <row r="2557" spans="1:16" hidden="1" x14ac:dyDescent="0.3">
      <c r="A2557" s="1" t="s">
        <v>5275</v>
      </c>
      <c r="B2557" t="s">
        <v>5276</v>
      </c>
      <c r="C2557" t="s">
        <v>16</v>
      </c>
      <c r="D2557" t="s">
        <v>17</v>
      </c>
      <c r="F2557" s="3">
        <v>44789.374267094907</v>
      </c>
      <c r="G2557" s="2">
        <v>44789.374267094907</v>
      </c>
      <c r="H2557" s="3">
        <v>44816.444695729166</v>
      </c>
      <c r="I2557" s="2">
        <v>44816.444695729166</v>
      </c>
      <c r="J2557" s="5">
        <f t="shared" si="234"/>
        <v>27.07042863425886</v>
      </c>
      <c r="K2557" s="12">
        <f t="shared" si="235"/>
        <v>27.07042863425886</v>
      </c>
      <c r="L2557" s="5">
        <f t="shared" si="236"/>
        <v>649.69028722221265</v>
      </c>
      <c r="M2557" s="5">
        <v>16</v>
      </c>
      <c r="N2557" t="str">
        <f t="shared" si="237"/>
        <v>Prazo SLA não atendido</v>
      </c>
      <c r="O2557" s="19">
        <f t="shared" si="238"/>
        <v>40.60564295138829</v>
      </c>
      <c r="P2557" t="str">
        <f t="shared" si="239"/>
        <v>Muito Acima do SLA</v>
      </c>
    </row>
    <row r="2558" spans="1:16" hidden="1" x14ac:dyDescent="0.3">
      <c r="A2558" s="1" t="s">
        <v>3415</v>
      </c>
      <c r="B2558" t="s">
        <v>3416</v>
      </c>
      <c r="C2558" t="s">
        <v>12</v>
      </c>
      <c r="D2558" t="s">
        <v>1226</v>
      </c>
      <c r="F2558" s="3">
        <v>44895.451001250003</v>
      </c>
      <c r="G2558" s="2">
        <v>44895.451001250003</v>
      </c>
      <c r="H2558" s="3">
        <v>44922.640175810186</v>
      </c>
      <c r="I2558" s="2">
        <v>44922.640175810186</v>
      </c>
      <c r="J2558" s="5">
        <f t="shared" si="234"/>
        <v>27.189174560182437</v>
      </c>
      <c r="K2558" s="12">
        <f t="shared" si="235"/>
        <v>27.189174560182437</v>
      </c>
      <c r="L2558" s="5">
        <f t="shared" si="236"/>
        <v>652.54018944437848</v>
      </c>
      <c r="M2558" s="5">
        <v>16</v>
      </c>
      <c r="N2558" t="str">
        <f t="shared" si="237"/>
        <v>Prazo SLA não atendido</v>
      </c>
      <c r="O2558" s="19">
        <f t="shared" si="238"/>
        <v>40.783761840273655</v>
      </c>
      <c r="P2558" t="str">
        <f t="shared" si="239"/>
        <v>Muito Acima do SLA</v>
      </c>
    </row>
    <row r="2559" spans="1:16" hidden="1" x14ac:dyDescent="0.3">
      <c r="A2559" s="1" t="s">
        <v>2573</v>
      </c>
      <c r="B2559" t="s">
        <v>2574</v>
      </c>
      <c r="C2559" t="s">
        <v>1524</v>
      </c>
      <c r="D2559" t="s">
        <v>13</v>
      </c>
      <c r="F2559" s="3">
        <v>44943.78099032407</v>
      </c>
      <c r="G2559" s="2">
        <v>44943.78099032407</v>
      </c>
      <c r="H2559" s="3">
        <v>45012.671138344907</v>
      </c>
      <c r="I2559" s="2">
        <v>45012.671138344907</v>
      </c>
      <c r="J2559" s="5">
        <f t="shared" si="234"/>
        <v>68.890148020836932</v>
      </c>
      <c r="K2559" s="12">
        <f t="shared" si="235"/>
        <v>68.890148020836932</v>
      </c>
      <c r="L2559" s="5">
        <f t="shared" si="236"/>
        <v>1653.3635525000864</v>
      </c>
      <c r="M2559" s="5">
        <v>40</v>
      </c>
      <c r="N2559" t="str">
        <f t="shared" si="237"/>
        <v>Prazo SLA não atendido</v>
      </c>
      <c r="O2559" s="19">
        <f t="shared" si="238"/>
        <v>41.334088812502159</v>
      </c>
      <c r="P2559" t="str">
        <f t="shared" si="239"/>
        <v>Muito Acima do SLA</v>
      </c>
    </row>
    <row r="2560" spans="1:16" hidden="1" x14ac:dyDescent="0.3">
      <c r="A2560" s="1" t="s">
        <v>2876</v>
      </c>
      <c r="B2560" t="s">
        <v>2877</v>
      </c>
      <c r="C2560" t="s">
        <v>12</v>
      </c>
      <c r="D2560" t="s">
        <v>912</v>
      </c>
      <c r="F2560" s="3">
        <v>44924.471079687501</v>
      </c>
      <c r="G2560" s="2">
        <v>44924.471079687501</v>
      </c>
      <c r="H2560" s="3">
        <v>44993.49672372685</v>
      </c>
      <c r="I2560" s="2">
        <v>44993.49672372685</v>
      </c>
      <c r="J2560" s="5">
        <f t="shared" si="234"/>
        <v>69.025644039349572</v>
      </c>
      <c r="K2560" s="12">
        <f t="shared" si="235"/>
        <v>69.025644039349572</v>
      </c>
      <c r="L2560" s="5">
        <f t="shared" si="236"/>
        <v>1656.6154569443897</v>
      </c>
      <c r="M2560" s="5">
        <v>40</v>
      </c>
      <c r="N2560" t="str">
        <f t="shared" si="237"/>
        <v>Prazo SLA não atendido</v>
      </c>
      <c r="O2560" s="19">
        <f t="shared" si="238"/>
        <v>41.415386423609746</v>
      </c>
      <c r="P2560" t="str">
        <f t="shared" si="239"/>
        <v>Muito Acima do SLA</v>
      </c>
    </row>
    <row r="2561" spans="1:16" hidden="1" x14ac:dyDescent="0.3">
      <c r="A2561" s="1" t="s">
        <v>5573</v>
      </c>
      <c r="B2561" t="s">
        <v>5574</v>
      </c>
      <c r="C2561" t="s">
        <v>8</v>
      </c>
      <c r="D2561" t="s">
        <v>856</v>
      </c>
      <c r="F2561" s="3">
        <v>44770.629825231481</v>
      </c>
      <c r="G2561" s="2">
        <v>44770.629825231481</v>
      </c>
      <c r="H2561" s="3">
        <v>44839.66119111111</v>
      </c>
      <c r="I2561" s="2">
        <v>44839.66119111111</v>
      </c>
      <c r="J2561" s="5">
        <f t="shared" si="234"/>
        <v>69.031365879629448</v>
      </c>
      <c r="K2561" s="12">
        <f t="shared" si="235"/>
        <v>69.031365879629448</v>
      </c>
      <c r="L2561" s="5">
        <f t="shared" si="236"/>
        <v>1656.7527811111067</v>
      </c>
      <c r="M2561" s="5">
        <v>40</v>
      </c>
      <c r="N2561" t="str">
        <f t="shared" si="237"/>
        <v>Prazo SLA não atendido</v>
      </c>
      <c r="O2561" s="19">
        <f t="shared" si="238"/>
        <v>41.418819527777671</v>
      </c>
      <c r="P2561" t="str">
        <f t="shared" si="239"/>
        <v>Muito Acima do SLA</v>
      </c>
    </row>
    <row r="2562" spans="1:16" hidden="1" x14ac:dyDescent="0.3">
      <c r="A2562" s="1" t="s">
        <v>2378</v>
      </c>
      <c r="B2562" t="s">
        <v>2379</v>
      </c>
      <c r="C2562" t="s">
        <v>16</v>
      </c>
      <c r="D2562" t="s">
        <v>17</v>
      </c>
      <c r="F2562" s="3">
        <v>44957.725874467593</v>
      </c>
      <c r="G2562" s="2">
        <v>44957.725874467593</v>
      </c>
      <c r="H2562" s="3">
        <v>44985.481683680555</v>
      </c>
      <c r="I2562" s="2">
        <v>44985.481683680555</v>
      </c>
      <c r="J2562" s="5">
        <f t="shared" ref="J2562:J2625" si="240">H2562-F2562</f>
        <v>27.755809212962049</v>
      </c>
      <c r="K2562" s="12">
        <f t="shared" ref="K2562:K2625" si="241">I2562-G2562</f>
        <v>27.755809212962049</v>
      </c>
      <c r="L2562" s="5">
        <f t="shared" ref="L2562:L2625" si="242">J2562*24</f>
        <v>666.13942111108918</v>
      </c>
      <c r="M2562" s="5">
        <v>16</v>
      </c>
      <c r="N2562" t="str">
        <f t="shared" ref="N2562:N2625" si="243">IFERROR(IF(L2562&gt;=M2562,"Prazo SLA não atendido","Prazo SLA atendido"),"Serviço não cadastrado")</f>
        <v>Prazo SLA não atendido</v>
      </c>
      <c r="O2562" s="19">
        <f t="shared" ref="O2562:O2625" si="244">(L2562/M2562)</f>
        <v>41.633713819443074</v>
      </c>
      <c r="P2562" t="str">
        <f t="shared" ref="P2562:P2625" si="245">IFERROR(IF(AND(O2562&gt;=101%,O2562&lt;=200%),"Acima do SLA",IF(AND(O2562&gt;200%),"Muito Acima do SLA")),"Sem meta")</f>
        <v>Muito Acima do SLA</v>
      </c>
    </row>
    <row r="2563" spans="1:16" hidden="1" x14ac:dyDescent="0.3">
      <c r="A2563" s="1" t="s">
        <v>1568</v>
      </c>
      <c r="B2563" t="s">
        <v>1569</v>
      </c>
      <c r="C2563" t="s">
        <v>16</v>
      </c>
      <c r="D2563" t="s">
        <v>17</v>
      </c>
      <c r="F2563" s="3">
        <v>45005.666516712961</v>
      </c>
      <c r="G2563" s="2">
        <v>45005.666516712961</v>
      </c>
      <c r="H2563" s="3">
        <v>45033.512106215276</v>
      </c>
      <c r="I2563" s="2">
        <v>45033.512106215276</v>
      </c>
      <c r="J2563" s="5">
        <f t="shared" si="240"/>
        <v>27.845589502314397</v>
      </c>
      <c r="K2563" s="12">
        <f t="shared" si="241"/>
        <v>27.845589502314397</v>
      </c>
      <c r="L2563" s="5">
        <f t="shared" si="242"/>
        <v>668.29414805554552</v>
      </c>
      <c r="M2563" s="5">
        <v>16</v>
      </c>
      <c r="N2563" t="str">
        <f t="shared" si="243"/>
        <v>Prazo SLA não atendido</v>
      </c>
      <c r="O2563" s="19">
        <f t="shared" si="244"/>
        <v>41.768384253471595</v>
      </c>
      <c r="P2563" t="str">
        <f t="shared" si="245"/>
        <v>Muito Acima do SLA</v>
      </c>
    </row>
    <row r="2564" spans="1:16" hidden="1" x14ac:dyDescent="0.3">
      <c r="A2564" s="1" t="s">
        <v>1629</v>
      </c>
      <c r="B2564" t="s">
        <v>1630</v>
      </c>
      <c r="C2564" t="s">
        <v>16</v>
      </c>
      <c r="D2564" t="s">
        <v>17</v>
      </c>
      <c r="F2564" s="3">
        <v>45001.700700289352</v>
      </c>
      <c r="G2564" s="2">
        <v>45001.700700289352</v>
      </c>
      <c r="H2564" s="3">
        <v>45029.630244629632</v>
      </c>
      <c r="I2564" s="2">
        <v>45029.630244629632</v>
      </c>
      <c r="J2564" s="5">
        <f t="shared" si="240"/>
        <v>27.9295443402807</v>
      </c>
      <c r="K2564" s="12">
        <f t="shared" si="241"/>
        <v>27.9295443402807</v>
      </c>
      <c r="L2564" s="5">
        <f t="shared" si="242"/>
        <v>670.30906416673679</v>
      </c>
      <c r="M2564" s="5">
        <v>16</v>
      </c>
      <c r="N2564" t="str">
        <f t="shared" si="243"/>
        <v>Prazo SLA não atendido</v>
      </c>
      <c r="O2564" s="19">
        <f t="shared" si="244"/>
        <v>41.894316510421049</v>
      </c>
      <c r="P2564" t="str">
        <f t="shared" si="245"/>
        <v>Muito Acima do SLA</v>
      </c>
    </row>
    <row r="2565" spans="1:16" hidden="1" x14ac:dyDescent="0.3">
      <c r="A2565" s="1" t="s">
        <v>4411</v>
      </c>
      <c r="B2565" t="s">
        <v>4409</v>
      </c>
      <c r="C2565" t="s">
        <v>16</v>
      </c>
      <c r="D2565" t="s">
        <v>17</v>
      </c>
      <c r="F2565" s="3">
        <v>44840.476686886577</v>
      </c>
      <c r="G2565" s="2">
        <v>44840.476686886577</v>
      </c>
      <c r="H2565" s="3">
        <v>44868.423363865739</v>
      </c>
      <c r="I2565" s="2">
        <v>44868.423363865739</v>
      </c>
      <c r="J2565" s="5">
        <f t="shared" si="240"/>
        <v>27.946676979161566</v>
      </c>
      <c r="K2565" s="12">
        <f t="shared" si="241"/>
        <v>27.946676979161566</v>
      </c>
      <c r="L2565" s="5">
        <f t="shared" si="242"/>
        <v>670.72024749987759</v>
      </c>
      <c r="M2565" s="5">
        <v>16</v>
      </c>
      <c r="N2565" t="str">
        <f t="shared" si="243"/>
        <v>Prazo SLA não atendido</v>
      </c>
      <c r="O2565" s="19">
        <f t="shared" si="244"/>
        <v>41.920015468742349</v>
      </c>
      <c r="P2565" t="str">
        <f t="shared" si="245"/>
        <v>Muito Acima do SLA</v>
      </c>
    </row>
    <row r="2566" spans="1:16" hidden="1" x14ac:dyDescent="0.3">
      <c r="A2566" s="1" t="s">
        <v>4414</v>
      </c>
      <c r="B2566" t="s">
        <v>4409</v>
      </c>
      <c r="C2566" t="s">
        <v>16</v>
      </c>
      <c r="D2566" t="s">
        <v>17</v>
      </c>
      <c r="F2566" s="3">
        <v>44840.475011736111</v>
      </c>
      <c r="G2566" s="2">
        <v>44840.475011736111</v>
      </c>
      <c r="H2566" s="3">
        <v>44868.42371127315</v>
      </c>
      <c r="I2566" s="2">
        <v>44868.42371127315</v>
      </c>
      <c r="J2566" s="5">
        <f t="shared" si="240"/>
        <v>27.94869953703892</v>
      </c>
      <c r="K2566" s="12">
        <f t="shared" si="241"/>
        <v>27.94869953703892</v>
      </c>
      <c r="L2566" s="5">
        <f t="shared" si="242"/>
        <v>670.76878888893407</v>
      </c>
      <c r="M2566" s="5">
        <v>16</v>
      </c>
      <c r="N2566" t="str">
        <f t="shared" si="243"/>
        <v>Prazo SLA não atendido</v>
      </c>
      <c r="O2566" s="19">
        <f t="shared" si="244"/>
        <v>41.923049305558379</v>
      </c>
      <c r="P2566" t="str">
        <f t="shared" si="245"/>
        <v>Muito Acima do SLA</v>
      </c>
    </row>
    <row r="2567" spans="1:16" hidden="1" x14ac:dyDescent="0.3">
      <c r="A2567" s="1" t="s">
        <v>4415</v>
      </c>
      <c r="B2567" t="s">
        <v>4416</v>
      </c>
      <c r="C2567" t="s">
        <v>16</v>
      </c>
      <c r="D2567" t="s">
        <v>17</v>
      </c>
      <c r="F2567" s="3">
        <v>44840.472395520832</v>
      </c>
      <c r="G2567" s="2">
        <v>44840.472395520832</v>
      </c>
      <c r="H2567" s="3">
        <v>44868.423119618055</v>
      </c>
      <c r="I2567" s="2">
        <v>44868.423119618055</v>
      </c>
      <c r="J2567" s="5">
        <f t="shared" si="240"/>
        <v>27.950724097223429</v>
      </c>
      <c r="K2567" s="12">
        <f t="shared" si="241"/>
        <v>27.950724097223429</v>
      </c>
      <c r="L2567" s="5">
        <f t="shared" si="242"/>
        <v>670.81737833336229</v>
      </c>
      <c r="M2567" s="5">
        <v>16</v>
      </c>
      <c r="N2567" t="str">
        <f t="shared" si="243"/>
        <v>Prazo SLA não atendido</v>
      </c>
      <c r="O2567" s="19">
        <f t="shared" si="244"/>
        <v>41.926086145835143</v>
      </c>
      <c r="P2567" t="str">
        <f t="shared" si="245"/>
        <v>Muito Acima do SLA</v>
      </c>
    </row>
    <row r="2568" spans="1:16" hidden="1" x14ac:dyDescent="0.3">
      <c r="A2568" s="1" t="s">
        <v>4410</v>
      </c>
      <c r="B2568" t="s">
        <v>4409</v>
      </c>
      <c r="C2568" t="s">
        <v>16</v>
      </c>
      <c r="D2568" t="s">
        <v>17</v>
      </c>
      <c r="F2568" s="3">
        <v>44840.477790555553</v>
      </c>
      <c r="G2568" s="2">
        <v>44840.477790555553</v>
      </c>
      <c r="H2568" s="3">
        <v>44868.433820081016</v>
      </c>
      <c r="I2568" s="2">
        <v>44868.433820081016</v>
      </c>
      <c r="J2568" s="5">
        <f t="shared" si="240"/>
        <v>27.956029525463236</v>
      </c>
      <c r="K2568" s="12">
        <f t="shared" si="241"/>
        <v>27.956029525463236</v>
      </c>
      <c r="L2568" s="5">
        <f t="shared" si="242"/>
        <v>670.94470861111768</v>
      </c>
      <c r="M2568" s="5">
        <v>16</v>
      </c>
      <c r="N2568" t="str">
        <f t="shared" si="243"/>
        <v>Prazo SLA não atendido</v>
      </c>
      <c r="O2568" s="19">
        <f t="shared" si="244"/>
        <v>41.934044288194855</v>
      </c>
      <c r="P2568" t="str">
        <f t="shared" si="245"/>
        <v>Muito Acima do SLA</v>
      </c>
    </row>
    <row r="2569" spans="1:16" hidden="1" x14ac:dyDescent="0.3">
      <c r="A2569" s="1" t="s">
        <v>2127</v>
      </c>
      <c r="B2569" t="s">
        <v>2128</v>
      </c>
      <c r="C2569" t="s">
        <v>12</v>
      </c>
      <c r="D2569" t="s">
        <v>912</v>
      </c>
      <c r="F2569" s="3">
        <v>44970.603049409721</v>
      </c>
      <c r="G2569" s="2">
        <v>44970.603049409721</v>
      </c>
      <c r="H2569" s="3">
        <v>45040.549206840275</v>
      </c>
      <c r="I2569" s="2">
        <v>45040.549206840275</v>
      </c>
      <c r="J2569" s="5">
        <f t="shared" si="240"/>
        <v>69.946157430553285</v>
      </c>
      <c r="K2569" s="12">
        <f t="shared" si="241"/>
        <v>69.946157430553285</v>
      </c>
      <c r="L2569" s="5">
        <f t="shared" si="242"/>
        <v>1678.7077783332788</v>
      </c>
      <c r="M2569" s="5">
        <v>40</v>
      </c>
      <c r="N2569" t="str">
        <f t="shared" si="243"/>
        <v>Prazo SLA não atendido</v>
      </c>
      <c r="O2569" s="19">
        <f t="shared" si="244"/>
        <v>41.96769445833197</v>
      </c>
      <c r="P2569" t="str">
        <f t="shared" si="245"/>
        <v>Muito Acima do SLA</v>
      </c>
    </row>
    <row r="2570" spans="1:16" hidden="1" x14ac:dyDescent="0.3">
      <c r="A2570" s="1" t="s">
        <v>3220</v>
      </c>
      <c r="B2570" t="s">
        <v>3221</v>
      </c>
      <c r="C2570" t="s">
        <v>109</v>
      </c>
      <c r="D2570" t="s">
        <v>17</v>
      </c>
      <c r="F2570" s="3">
        <v>44903.636717546295</v>
      </c>
      <c r="G2570" s="2">
        <v>44903.636717546295</v>
      </c>
      <c r="H2570" s="3">
        <v>44931.650848831021</v>
      </c>
      <c r="I2570" s="2">
        <v>44931.650848831021</v>
      </c>
      <c r="J2570" s="5">
        <f t="shared" si="240"/>
        <v>28.014131284726318</v>
      </c>
      <c r="K2570" s="12">
        <f t="shared" si="241"/>
        <v>28.014131284726318</v>
      </c>
      <c r="L2570" s="5">
        <f t="shared" si="242"/>
        <v>672.33915083343163</v>
      </c>
      <c r="M2570" s="5">
        <v>16</v>
      </c>
      <c r="N2570" t="str">
        <f t="shared" si="243"/>
        <v>Prazo SLA não atendido</v>
      </c>
      <c r="O2570" s="19">
        <f t="shared" si="244"/>
        <v>42.021196927089477</v>
      </c>
      <c r="P2570" t="str">
        <f t="shared" si="245"/>
        <v>Muito Acima do SLA</v>
      </c>
    </row>
    <row r="2571" spans="1:16" hidden="1" x14ac:dyDescent="0.3">
      <c r="A2571" s="1" t="s">
        <v>3228</v>
      </c>
      <c r="B2571" t="s">
        <v>3229</v>
      </c>
      <c r="C2571" t="s">
        <v>109</v>
      </c>
      <c r="D2571" t="s">
        <v>17</v>
      </c>
      <c r="F2571" s="3">
        <v>44903.628786446759</v>
      </c>
      <c r="G2571" s="2">
        <v>44903.628786446759</v>
      </c>
      <c r="H2571" s="3">
        <v>44931.650587280092</v>
      </c>
      <c r="I2571" s="2">
        <v>44931.650587280092</v>
      </c>
      <c r="J2571" s="5">
        <f t="shared" si="240"/>
        <v>28.021800833332236</v>
      </c>
      <c r="K2571" s="12">
        <f t="shared" si="241"/>
        <v>28.021800833332236</v>
      </c>
      <c r="L2571" s="5">
        <f t="shared" si="242"/>
        <v>672.52321999997366</v>
      </c>
      <c r="M2571" s="5">
        <v>16</v>
      </c>
      <c r="N2571" t="str">
        <f t="shared" si="243"/>
        <v>Prazo SLA não atendido</v>
      </c>
      <c r="O2571" s="19">
        <f t="shared" si="244"/>
        <v>42.032701249998354</v>
      </c>
      <c r="P2571" t="str">
        <f t="shared" si="245"/>
        <v>Muito Acima do SLA</v>
      </c>
    </row>
    <row r="2572" spans="1:16" hidden="1" x14ac:dyDescent="0.3">
      <c r="A2572" s="1" t="s">
        <v>3218</v>
      </c>
      <c r="B2572" t="s">
        <v>3219</v>
      </c>
      <c r="C2572" t="s">
        <v>109</v>
      </c>
      <c r="D2572" t="s">
        <v>17</v>
      </c>
      <c r="F2572" s="3">
        <v>44903.638010509261</v>
      </c>
      <c r="G2572" s="2">
        <v>44903.638010509261</v>
      </c>
      <c r="H2572" s="3">
        <v>44931.662287569445</v>
      </c>
      <c r="I2572" s="2">
        <v>44931.662287569445</v>
      </c>
      <c r="J2572" s="5">
        <f t="shared" si="240"/>
        <v>28.024277060183522</v>
      </c>
      <c r="K2572" s="12">
        <f t="shared" si="241"/>
        <v>28.024277060183522</v>
      </c>
      <c r="L2572" s="5">
        <f t="shared" si="242"/>
        <v>672.58264944440452</v>
      </c>
      <c r="M2572" s="5">
        <v>16</v>
      </c>
      <c r="N2572" t="str">
        <f t="shared" si="243"/>
        <v>Prazo SLA não atendido</v>
      </c>
      <c r="O2572" s="19">
        <f t="shared" si="244"/>
        <v>42.036415590275283</v>
      </c>
      <c r="P2572" t="str">
        <f t="shared" si="245"/>
        <v>Muito Acima do SLA</v>
      </c>
    </row>
    <row r="2573" spans="1:16" hidden="1" x14ac:dyDescent="0.3">
      <c r="A2573" s="1" t="s">
        <v>3222</v>
      </c>
      <c r="B2573" t="s">
        <v>3223</v>
      </c>
      <c r="C2573" t="s">
        <v>109</v>
      </c>
      <c r="D2573" t="s">
        <v>17</v>
      </c>
      <c r="F2573" s="3">
        <v>44903.632695011576</v>
      </c>
      <c r="G2573" s="2">
        <v>44903.632695011576</v>
      </c>
      <c r="H2573" s="3">
        <v>44931.661602129629</v>
      </c>
      <c r="I2573" s="2">
        <v>44931.661602129629</v>
      </c>
      <c r="J2573" s="5">
        <f t="shared" si="240"/>
        <v>28.028907118052302</v>
      </c>
      <c r="K2573" s="12">
        <f t="shared" si="241"/>
        <v>28.028907118052302</v>
      </c>
      <c r="L2573" s="5">
        <f t="shared" si="242"/>
        <v>672.69377083325526</v>
      </c>
      <c r="M2573" s="5">
        <v>16</v>
      </c>
      <c r="N2573" t="str">
        <f t="shared" si="243"/>
        <v>Prazo SLA não atendido</v>
      </c>
      <c r="O2573" s="19">
        <f t="shared" si="244"/>
        <v>42.043360677078454</v>
      </c>
      <c r="P2573" t="str">
        <f t="shared" si="245"/>
        <v>Muito Acima do SLA</v>
      </c>
    </row>
    <row r="2574" spans="1:16" hidden="1" x14ac:dyDescent="0.3">
      <c r="A2574" s="1" t="s">
        <v>3224</v>
      </c>
      <c r="B2574" t="s">
        <v>3225</v>
      </c>
      <c r="C2574" t="s">
        <v>109</v>
      </c>
      <c r="D2574" t="s">
        <v>17</v>
      </c>
      <c r="F2574" s="3">
        <v>44903.631747569445</v>
      </c>
      <c r="G2574" s="2">
        <v>44903.631747569445</v>
      </c>
      <c r="H2574" s="3">
        <v>44931.662488865739</v>
      </c>
      <c r="I2574" s="2">
        <v>44931.662488865739</v>
      </c>
      <c r="J2574" s="5">
        <f t="shared" si="240"/>
        <v>28.030741296293854</v>
      </c>
      <c r="K2574" s="12">
        <f t="shared" si="241"/>
        <v>28.030741296293854</v>
      </c>
      <c r="L2574" s="5">
        <f t="shared" si="242"/>
        <v>672.7377911110525</v>
      </c>
      <c r="M2574" s="5">
        <v>16</v>
      </c>
      <c r="N2574" t="str">
        <f t="shared" si="243"/>
        <v>Prazo SLA não atendido</v>
      </c>
      <c r="O2574" s="19">
        <f t="shared" si="244"/>
        <v>42.046111944440781</v>
      </c>
      <c r="P2574" t="str">
        <f t="shared" si="245"/>
        <v>Muito Acima do SLA</v>
      </c>
    </row>
    <row r="2575" spans="1:16" hidden="1" x14ac:dyDescent="0.3">
      <c r="A2575" s="1" t="s">
        <v>3226</v>
      </c>
      <c r="B2575" t="s">
        <v>3227</v>
      </c>
      <c r="C2575" t="s">
        <v>109</v>
      </c>
      <c r="D2575" t="s">
        <v>17</v>
      </c>
      <c r="F2575" s="3">
        <v>44903.63036815972</v>
      </c>
      <c r="G2575" s="2">
        <v>44903.63036815972</v>
      </c>
      <c r="H2575" s="3">
        <v>44931.662098854169</v>
      </c>
      <c r="I2575" s="2">
        <v>44931.662098854169</v>
      </c>
      <c r="J2575" s="5">
        <f t="shared" si="240"/>
        <v>28.031730694448925</v>
      </c>
      <c r="K2575" s="12">
        <f t="shared" si="241"/>
        <v>28.031730694448925</v>
      </c>
      <c r="L2575" s="5">
        <f t="shared" si="242"/>
        <v>672.76153666677419</v>
      </c>
      <c r="M2575" s="5">
        <v>16</v>
      </c>
      <c r="N2575" t="str">
        <f t="shared" si="243"/>
        <v>Prazo SLA não atendido</v>
      </c>
      <c r="O2575" s="19">
        <f t="shared" si="244"/>
        <v>42.047596041673387</v>
      </c>
      <c r="P2575" t="str">
        <f t="shared" si="245"/>
        <v>Muito Acima do SLA</v>
      </c>
    </row>
    <row r="2576" spans="1:16" hidden="1" x14ac:dyDescent="0.3">
      <c r="A2576" s="1" t="s">
        <v>3328</v>
      </c>
      <c r="B2576" t="s">
        <v>3329</v>
      </c>
      <c r="C2576" t="s">
        <v>12</v>
      </c>
      <c r="D2576" t="s">
        <v>912</v>
      </c>
      <c r="F2576" s="3">
        <v>44900.462806365744</v>
      </c>
      <c r="G2576" s="2">
        <v>44900.462806365744</v>
      </c>
      <c r="H2576" s="3">
        <v>44970.663937395831</v>
      </c>
      <c r="I2576" s="2">
        <v>44970.663937395831</v>
      </c>
      <c r="J2576" s="5">
        <f t="shared" si="240"/>
        <v>70.201131030087708</v>
      </c>
      <c r="K2576" s="12">
        <f t="shared" si="241"/>
        <v>70.201131030087708</v>
      </c>
      <c r="L2576" s="5">
        <f t="shared" si="242"/>
        <v>1684.827144722105</v>
      </c>
      <c r="M2576" s="5">
        <v>40</v>
      </c>
      <c r="N2576" t="str">
        <f t="shared" si="243"/>
        <v>Prazo SLA não atendido</v>
      </c>
      <c r="O2576" s="19">
        <f t="shared" si="244"/>
        <v>42.120678618052622</v>
      </c>
      <c r="P2576" t="str">
        <f t="shared" si="245"/>
        <v>Muito Acima do SLA</v>
      </c>
    </row>
    <row r="2577" spans="1:16" hidden="1" x14ac:dyDescent="0.3">
      <c r="A2577" s="1" t="s">
        <v>3639</v>
      </c>
      <c r="B2577" t="s">
        <v>3640</v>
      </c>
      <c r="C2577" t="s">
        <v>8</v>
      </c>
      <c r="D2577" t="s">
        <v>17</v>
      </c>
      <c r="F2577" s="3">
        <v>44882.437360150463</v>
      </c>
      <c r="G2577" s="2">
        <v>44882.437360150463</v>
      </c>
      <c r="H2577" s="3">
        <v>44910.71285556713</v>
      </c>
      <c r="I2577" s="2">
        <v>44910.71285556713</v>
      </c>
      <c r="J2577" s="5">
        <f t="shared" si="240"/>
        <v>28.275495416666672</v>
      </c>
      <c r="K2577" s="12">
        <f t="shared" si="241"/>
        <v>28.275495416666672</v>
      </c>
      <c r="L2577" s="5">
        <f t="shared" si="242"/>
        <v>678.61189000000013</v>
      </c>
      <c r="M2577" s="5">
        <v>16</v>
      </c>
      <c r="N2577" t="str">
        <f t="shared" si="243"/>
        <v>Prazo SLA não atendido</v>
      </c>
      <c r="O2577" s="19">
        <f t="shared" si="244"/>
        <v>42.413243125000008</v>
      </c>
      <c r="P2577" t="str">
        <f t="shared" si="245"/>
        <v>Muito Acima do SLA</v>
      </c>
    </row>
    <row r="2578" spans="1:16" hidden="1" x14ac:dyDescent="0.3">
      <c r="A2578" s="1" t="s">
        <v>3641</v>
      </c>
      <c r="B2578" t="s">
        <v>3642</v>
      </c>
      <c r="C2578" t="s">
        <v>8</v>
      </c>
      <c r="D2578" t="s">
        <v>17</v>
      </c>
      <c r="F2578" s="3">
        <v>44882.431500486113</v>
      </c>
      <c r="G2578" s="2">
        <v>44882.431500486113</v>
      </c>
      <c r="H2578" s="3">
        <v>44910.714677326388</v>
      </c>
      <c r="I2578" s="2">
        <v>44910.714677326388</v>
      </c>
      <c r="J2578" s="5">
        <f t="shared" si="240"/>
        <v>28.283176840275701</v>
      </c>
      <c r="K2578" s="12">
        <f t="shared" si="241"/>
        <v>28.283176840275701</v>
      </c>
      <c r="L2578" s="5">
        <f t="shared" si="242"/>
        <v>678.79624416661682</v>
      </c>
      <c r="M2578" s="5">
        <v>16</v>
      </c>
      <c r="N2578" t="str">
        <f t="shared" si="243"/>
        <v>Prazo SLA não atendido</v>
      </c>
      <c r="O2578" s="19">
        <f t="shared" si="244"/>
        <v>42.424765260413551</v>
      </c>
      <c r="P2578" t="str">
        <f t="shared" si="245"/>
        <v>Muito Acima do SLA</v>
      </c>
    </row>
    <row r="2579" spans="1:16" hidden="1" x14ac:dyDescent="0.3">
      <c r="A2579" s="1" t="s">
        <v>3340</v>
      </c>
      <c r="B2579" t="s">
        <v>3341</v>
      </c>
      <c r="C2579" t="s">
        <v>16</v>
      </c>
      <c r="D2579" t="s">
        <v>17</v>
      </c>
      <c r="F2579" s="3">
        <v>44900.364785300924</v>
      </c>
      <c r="G2579" s="2">
        <v>44900.364785300924</v>
      </c>
      <c r="H2579" s="3">
        <v>44928.696710625001</v>
      </c>
      <c r="I2579" s="2">
        <v>44928.696710625001</v>
      </c>
      <c r="J2579" s="5">
        <f t="shared" si="240"/>
        <v>28.331925324077019</v>
      </c>
      <c r="K2579" s="12">
        <f t="shared" si="241"/>
        <v>28.331925324077019</v>
      </c>
      <c r="L2579" s="5">
        <f t="shared" si="242"/>
        <v>679.96620777784847</v>
      </c>
      <c r="M2579" s="5">
        <v>16</v>
      </c>
      <c r="N2579" t="str">
        <f t="shared" si="243"/>
        <v>Prazo SLA não atendido</v>
      </c>
      <c r="O2579" s="19">
        <f t="shared" si="244"/>
        <v>42.497887986115529</v>
      </c>
      <c r="P2579" t="str">
        <f t="shared" si="245"/>
        <v>Muito Acima do SLA</v>
      </c>
    </row>
    <row r="2580" spans="1:16" hidden="1" x14ac:dyDescent="0.3">
      <c r="A2580" s="1" t="s">
        <v>1664</v>
      </c>
      <c r="B2580" t="s">
        <v>1665</v>
      </c>
      <c r="C2580" t="s">
        <v>12</v>
      </c>
      <c r="D2580" t="s">
        <v>68</v>
      </c>
      <c r="F2580" s="3">
        <v>45000.878639444447</v>
      </c>
      <c r="G2580" s="2">
        <v>45000.878639444447</v>
      </c>
      <c r="H2580" s="3">
        <v>45043.459783043982</v>
      </c>
      <c r="I2580" s="2">
        <v>45043.459783043982</v>
      </c>
      <c r="J2580" s="5">
        <f t="shared" si="240"/>
        <v>42.581143599534698</v>
      </c>
      <c r="K2580" s="12">
        <f t="shared" si="241"/>
        <v>42.581143599534698</v>
      </c>
      <c r="L2580" s="5">
        <f t="shared" si="242"/>
        <v>1021.9474463888328</v>
      </c>
      <c r="M2580" s="5">
        <v>24</v>
      </c>
      <c r="N2580" t="str">
        <f t="shared" si="243"/>
        <v>Prazo SLA não atendido</v>
      </c>
      <c r="O2580" s="19">
        <f t="shared" si="244"/>
        <v>42.581143599534698</v>
      </c>
      <c r="P2580" t="str">
        <f t="shared" si="245"/>
        <v>Muito Acima do SLA</v>
      </c>
    </row>
    <row r="2581" spans="1:16" hidden="1" x14ac:dyDescent="0.3">
      <c r="A2581" s="1" t="s">
        <v>5669</v>
      </c>
      <c r="B2581" t="s">
        <v>5670</v>
      </c>
      <c r="C2581" t="s">
        <v>109</v>
      </c>
      <c r="D2581" t="s">
        <v>9</v>
      </c>
      <c r="F2581" s="3">
        <v>44767.499694814818</v>
      </c>
      <c r="G2581" s="2">
        <v>44767.499694814818</v>
      </c>
      <c r="H2581" s="3">
        <v>44980.440132557873</v>
      </c>
      <c r="I2581" s="2">
        <v>44980.440132557873</v>
      </c>
      <c r="J2581" s="5">
        <f t="shared" si="240"/>
        <v>212.94043774305464</v>
      </c>
      <c r="K2581" s="12">
        <f t="shared" si="241"/>
        <v>212.94043774305464</v>
      </c>
      <c r="L2581" s="5">
        <f t="shared" si="242"/>
        <v>5110.5705058333115</v>
      </c>
      <c r="M2581" s="5">
        <v>120</v>
      </c>
      <c r="N2581" t="str">
        <f t="shared" si="243"/>
        <v>Prazo SLA não atendido</v>
      </c>
      <c r="O2581" s="19">
        <f t="shared" si="244"/>
        <v>42.588087548610929</v>
      </c>
      <c r="P2581" t="str">
        <f t="shared" si="245"/>
        <v>Muito Acima do SLA</v>
      </c>
    </row>
    <row r="2582" spans="1:16" hidden="1" x14ac:dyDescent="0.3">
      <c r="A2582" s="1" t="s">
        <v>3122</v>
      </c>
      <c r="B2582" t="s">
        <v>3123</v>
      </c>
      <c r="C2582" t="s">
        <v>8</v>
      </c>
      <c r="D2582" t="s">
        <v>17</v>
      </c>
      <c r="F2582" s="3">
        <v>44909.673922534719</v>
      </c>
      <c r="G2582" s="2">
        <v>44909.673922534719</v>
      </c>
      <c r="H2582" s="3">
        <v>44938.768384328701</v>
      </c>
      <c r="I2582" s="2">
        <v>44938.768384328701</v>
      </c>
      <c r="J2582" s="5">
        <f t="shared" si="240"/>
        <v>29.094461793982191</v>
      </c>
      <c r="K2582" s="12">
        <f t="shared" si="241"/>
        <v>29.094461793982191</v>
      </c>
      <c r="L2582" s="5">
        <f t="shared" si="242"/>
        <v>698.26708305557258</v>
      </c>
      <c r="M2582" s="5">
        <v>16</v>
      </c>
      <c r="N2582" t="str">
        <f t="shared" si="243"/>
        <v>Prazo SLA não atendido</v>
      </c>
      <c r="O2582" s="19">
        <f t="shared" si="244"/>
        <v>43.641692690973287</v>
      </c>
      <c r="P2582" t="str">
        <f t="shared" si="245"/>
        <v>Muito Acima do SLA</v>
      </c>
    </row>
    <row r="2583" spans="1:16" hidden="1" x14ac:dyDescent="0.3">
      <c r="A2583" s="1" t="s">
        <v>3124</v>
      </c>
      <c r="B2583" t="s">
        <v>3123</v>
      </c>
      <c r="C2583" t="s">
        <v>8</v>
      </c>
      <c r="D2583" t="s">
        <v>17</v>
      </c>
      <c r="F2583" s="3">
        <v>44909.67373949074</v>
      </c>
      <c r="G2583" s="2">
        <v>44909.67373949074</v>
      </c>
      <c r="H2583" s="3">
        <v>44938.772827870373</v>
      </c>
      <c r="I2583" s="2">
        <v>44938.772827870373</v>
      </c>
      <c r="J2583" s="5">
        <f t="shared" si="240"/>
        <v>29.099088379633031</v>
      </c>
      <c r="K2583" s="12">
        <f t="shared" si="241"/>
        <v>29.099088379633031</v>
      </c>
      <c r="L2583" s="5">
        <f t="shared" si="242"/>
        <v>698.37812111119274</v>
      </c>
      <c r="M2583" s="5">
        <v>16</v>
      </c>
      <c r="N2583" t="str">
        <f t="shared" si="243"/>
        <v>Prazo SLA não atendido</v>
      </c>
      <c r="O2583" s="19">
        <f t="shared" si="244"/>
        <v>43.648632569449546</v>
      </c>
      <c r="P2583" t="str">
        <f t="shared" si="245"/>
        <v>Muito Acima do SLA</v>
      </c>
    </row>
    <row r="2584" spans="1:16" hidden="1" x14ac:dyDescent="0.3">
      <c r="A2584" s="1" t="s">
        <v>3125</v>
      </c>
      <c r="B2584" t="s">
        <v>3123</v>
      </c>
      <c r="C2584" t="s">
        <v>8</v>
      </c>
      <c r="D2584" t="s">
        <v>17</v>
      </c>
      <c r="F2584" s="3">
        <v>44909.673589201389</v>
      </c>
      <c r="G2584" s="2">
        <v>44909.673589201389</v>
      </c>
      <c r="H2584" s="3">
        <v>44938.77311454861</v>
      </c>
      <c r="I2584" s="2">
        <v>44938.77311454861</v>
      </c>
      <c r="J2584" s="5">
        <f t="shared" si="240"/>
        <v>29.099525347221061</v>
      </c>
      <c r="K2584" s="12">
        <f t="shared" si="241"/>
        <v>29.099525347221061</v>
      </c>
      <c r="L2584" s="5">
        <f t="shared" si="242"/>
        <v>698.38860833330546</v>
      </c>
      <c r="M2584" s="5">
        <v>16</v>
      </c>
      <c r="N2584" t="str">
        <f t="shared" si="243"/>
        <v>Prazo SLA não atendido</v>
      </c>
      <c r="O2584" s="19">
        <f t="shared" si="244"/>
        <v>43.649288020831591</v>
      </c>
      <c r="P2584" t="str">
        <f t="shared" si="245"/>
        <v>Muito Acima do SLA</v>
      </c>
    </row>
    <row r="2585" spans="1:16" hidden="1" x14ac:dyDescent="0.3">
      <c r="A2585" s="1" t="s">
        <v>3330</v>
      </c>
      <c r="B2585" t="s">
        <v>3331</v>
      </c>
      <c r="C2585" t="s">
        <v>16</v>
      </c>
      <c r="D2585" t="s">
        <v>17</v>
      </c>
      <c r="F2585" s="3">
        <v>44900.456909606481</v>
      </c>
      <c r="G2585" s="2">
        <v>44900.456909606481</v>
      </c>
      <c r="H2585" s="3">
        <v>44929.62258476852</v>
      </c>
      <c r="I2585" s="2">
        <v>44929.62258476852</v>
      </c>
      <c r="J2585" s="5">
        <f t="shared" si="240"/>
        <v>29.165675162039406</v>
      </c>
      <c r="K2585" s="12">
        <f t="shared" si="241"/>
        <v>29.165675162039406</v>
      </c>
      <c r="L2585" s="5">
        <f t="shared" si="242"/>
        <v>699.97620388894575</v>
      </c>
      <c r="M2585" s="5">
        <v>16</v>
      </c>
      <c r="N2585" t="str">
        <f t="shared" si="243"/>
        <v>Prazo SLA não atendido</v>
      </c>
      <c r="O2585" s="19">
        <f t="shared" si="244"/>
        <v>43.748512743059109</v>
      </c>
      <c r="P2585" t="str">
        <f t="shared" si="245"/>
        <v>Muito Acima do SLA</v>
      </c>
    </row>
    <row r="2586" spans="1:16" hidden="1" x14ac:dyDescent="0.3">
      <c r="A2586" s="1" t="s">
        <v>2115</v>
      </c>
      <c r="B2586" t="s">
        <v>2116</v>
      </c>
      <c r="C2586" t="s">
        <v>12</v>
      </c>
      <c r="D2586" t="s">
        <v>912</v>
      </c>
      <c r="F2586" s="3">
        <v>44971.500261261572</v>
      </c>
      <c r="G2586" s="2">
        <v>44971.500261261572</v>
      </c>
      <c r="H2586" s="3">
        <v>45044.463923888892</v>
      </c>
      <c r="I2586" s="2">
        <v>45044.463923888892</v>
      </c>
      <c r="J2586" s="5">
        <f t="shared" si="240"/>
        <v>72.963662627320446</v>
      </c>
      <c r="K2586" s="12">
        <f t="shared" si="241"/>
        <v>72.963662627320446</v>
      </c>
      <c r="L2586" s="5">
        <f t="shared" si="242"/>
        <v>1751.1279030556907</v>
      </c>
      <c r="M2586" s="5">
        <v>40</v>
      </c>
      <c r="N2586" t="str">
        <f t="shared" si="243"/>
        <v>Prazo SLA não atendido</v>
      </c>
      <c r="O2586" s="19">
        <f t="shared" si="244"/>
        <v>43.778197576392266</v>
      </c>
      <c r="P2586" t="str">
        <f t="shared" si="245"/>
        <v>Muito Acima do SLA</v>
      </c>
    </row>
    <row r="2587" spans="1:16" hidden="1" x14ac:dyDescent="0.3">
      <c r="A2587" s="1" t="s">
        <v>3342</v>
      </c>
      <c r="B2587" t="s">
        <v>3341</v>
      </c>
      <c r="C2587" t="s">
        <v>16</v>
      </c>
      <c r="D2587" t="s">
        <v>17</v>
      </c>
      <c r="F2587" s="3">
        <v>44900.363451412035</v>
      </c>
      <c r="G2587" s="2">
        <v>44900.363451412035</v>
      </c>
      <c r="H2587" s="3">
        <v>44929.612354722223</v>
      </c>
      <c r="I2587" s="2">
        <v>44929.612354722223</v>
      </c>
      <c r="J2587" s="5">
        <f t="shared" si="240"/>
        <v>29.248903310188325</v>
      </c>
      <c r="K2587" s="12">
        <f t="shared" si="241"/>
        <v>29.248903310188325</v>
      </c>
      <c r="L2587" s="5">
        <f t="shared" si="242"/>
        <v>701.9736794445198</v>
      </c>
      <c r="M2587" s="5">
        <v>16</v>
      </c>
      <c r="N2587" t="str">
        <f t="shared" si="243"/>
        <v>Prazo SLA não atendido</v>
      </c>
      <c r="O2587" s="19">
        <f t="shared" si="244"/>
        <v>43.873354965282488</v>
      </c>
      <c r="P2587" t="str">
        <f t="shared" si="245"/>
        <v>Muito Acima do SLA</v>
      </c>
    </row>
    <row r="2588" spans="1:16" hidden="1" x14ac:dyDescent="0.3">
      <c r="A2588" s="1" t="s">
        <v>4615</v>
      </c>
      <c r="B2588" t="s">
        <v>4616</v>
      </c>
      <c r="C2588" t="s">
        <v>109</v>
      </c>
      <c r="D2588" t="s">
        <v>9</v>
      </c>
      <c r="F2588" s="3">
        <v>44826.621154733795</v>
      </c>
      <c r="G2588" s="2">
        <v>44826.621154733795</v>
      </c>
      <c r="H2588" s="3">
        <v>45049.412582696757</v>
      </c>
      <c r="I2588" s="2">
        <v>45049.412582696757</v>
      </c>
      <c r="J2588" s="5">
        <f t="shared" si="240"/>
        <v>222.79142796296219</v>
      </c>
      <c r="K2588" s="12">
        <f t="shared" si="241"/>
        <v>222.79142796296219</v>
      </c>
      <c r="L2588" s="5">
        <f t="shared" si="242"/>
        <v>5346.9942711110925</v>
      </c>
      <c r="M2588" s="5">
        <v>120</v>
      </c>
      <c r="N2588" t="str">
        <f t="shared" si="243"/>
        <v>Prazo SLA não atendido</v>
      </c>
      <c r="O2588" s="19">
        <f t="shared" si="244"/>
        <v>44.558285592592441</v>
      </c>
      <c r="P2588" t="str">
        <f t="shared" si="245"/>
        <v>Muito Acima do SLA</v>
      </c>
    </row>
    <row r="2589" spans="1:16" hidden="1" x14ac:dyDescent="0.3">
      <c r="A2589" s="1" t="s">
        <v>3833</v>
      </c>
      <c r="B2589" t="s">
        <v>3834</v>
      </c>
      <c r="C2589" t="s">
        <v>12</v>
      </c>
      <c r="D2589" t="s">
        <v>912</v>
      </c>
      <c r="F2589" s="3">
        <v>44869.430889826392</v>
      </c>
      <c r="G2589" s="2">
        <v>44869.430889826392</v>
      </c>
      <c r="H2589" s="3">
        <v>44943.712110451386</v>
      </c>
      <c r="I2589" s="2">
        <v>44943.712110451386</v>
      </c>
      <c r="J2589" s="5">
        <f t="shared" si="240"/>
        <v>74.281220624994603</v>
      </c>
      <c r="K2589" s="12">
        <f t="shared" si="241"/>
        <v>74.281220624994603</v>
      </c>
      <c r="L2589" s="5">
        <f t="shared" si="242"/>
        <v>1782.7492949998705</v>
      </c>
      <c r="M2589" s="5">
        <v>40</v>
      </c>
      <c r="N2589" t="str">
        <f t="shared" si="243"/>
        <v>Prazo SLA não atendido</v>
      </c>
      <c r="O2589" s="19">
        <f t="shared" si="244"/>
        <v>44.568732374996763</v>
      </c>
      <c r="P2589" t="str">
        <f t="shared" si="245"/>
        <v>Muito Acima do SLA</v>
      </c>
    </row>
    <row r="2590" spans="1:16" hidden="1" x14ac:dyDescent="0.3">
      <c r="A2590" s="1" t="s">
        <v>2204</v>
      </c>
      <c r="B2590" t="s">
        <v>2205</v>
      </c>
      <c r="C2590" t="s">
        <v>12</v>
      </c>
      <c r="D2590" t="s">
        <v>912</v>
      </c>
      <c r="F2590" s="3">
        <v>44966.391971006946</v>
      </c>
      <c r="G2590" s="2">
        <v>44966.391971006946</v>
      </c>
      <c r="H2590" s="3">
        <v>45041.487348935188</v>
      </c>
      <c r="I2590" s="2">
        <v>45041.487348935188</v>
      </c>
      <c r="J2590" s="5">
        <f t="shared" si="240"/>
        <v>75.095377928242669</v>
      </c>
      <c r="K2590" s="12">
        <f t="shared" si="241"/>
        <v>75.095377928242669</v>
      </c>
      <c r="L2590" s="5">
        <f t="shared" si="242"/>
        <v>1802.2890702778241</v>
      </c>
      <c r="M2590" s="5">
        <v>40</v>
      </c>
      <c r="N2590" t="str">
        <f t="shared" si="243"/>
        <v>Prazo SLA não atendido</v>
      </c>
      <c r="O2590" s="19">
        <f t="shared" si="244"/>
        <v>45.057226756945603</v>
      </c>
      <c r="P2590" t="str">
        <f t="shared" si="245"/>
        <v>Muito Acima do SLA</v>
      </c>
    </row>
    <row r="2591" spans="1:16" hidden="1" x14ac:dyDescent="0.3">
      <c r="A2591" s="1" t="s">
        <v>4215</v>
      </c>
      <c r="B2591" t="s">
        <v>4216</v>
      </c>
      <c r="C2591" t="s">
        <v>12</v>
      </c>
      <c r="D2591" t="s">
        <v>1226</v>
      </c>
      <c r="F2591" s="3">
        <v>44853.6147887037</v>
      </c>
      <c r="G2591" s="2">
        <v>44853.6147887037</v>
      </c>
      <c r="H2591" s="3">
        <v>44883.673070081015</v>
      </c>
      <c r="I2591" s="2">
        <v>44883.673070081015</v>
      </c>
      <c r="J2591" s="5">
        <f t="shared" si="240"/>
        <v>30.058281377314415</v>
      </c>
      <c r="K2591" s="12">
        <f t="shared" si="241"/>
        <v>30.058281377314415</v>
      </c>
      <c r="L2591" s="5">
        <f t="shared" si="242"/>
        <v>721.39875305554597</v>
      </c>
      <c r="M2591" s="5">
        <v>16</v>
      </c>
      <c r="N2591" t="str">
        <f t="shared" si="243"/>
        <v>Prazo SLA não atendido</v>
      </c>
      <c r="O2591" s="19">
        <f t="shared" si="244"/>
        <v>45.087422065971623</v>
      </c>
      <c r="P2591" t="str">
        <f t="shared" si="245"/>
        <v>Muito Acima do SLA</v>
      </c>
    </row>
    <row r="2592" spans="1:16" hidden="1" x14ac:dyDescent="0.3">
      <c r="A2592" s="1" t="s">
        <v>3917</v>
      </c>
      <c r="B2592" t="s">
        <v>3918</v>
      </c>
      <c r="C2592" t="s">
        <v>16</v>
      </c>
      <c r="D2592" t="s">
        <v>17</v>
      </c>
      <c r="F2592" s="3">
        <v>44865.77101459491</v>
      </c>
      <c r="G2592" s="2">
        <v>44865.77101459491</v>
      </c>
      <c r="H2592" s="3">
        <v>44896.471946562502</v>
      </c>
      <c r="I2592" s="2">
        <v>44896.471946562502</v>
      </c>
      <c r="J2592" s="5">
        <f t="shared" si="240"/>
        <v>30.700931967592624</v>
      </c>
      <c r="K2592" s="12">
        <f t="shared" si="241"/>
        <v>30.700931967592624</v>
      </c>
      <c r="L2592" s="5">
        <f t="shared" si="242"/>
        <v>736.82236722222297</v>
      </c>
      <c r="M2592" s="5">
        <v>16</v>
      </c>
      <c r="N2592" t="str">
        <f t="shared" si="243"/>
        <v>Prazo SLA não atendido</v>
      </c>
      <c r="O2592" s="19">
        <f t="shared" si="244"/>
        <v>46.051397951388935</v>
      </c>
      <c r="P2592" t="str">
        <f t="shared" si="245"/>
        <v>Muito Acima do SLA</v>
      </c>
    </row>
    <row r="2593" spans="1:16" hidden="1" x14ac:dyDescent="0.3">
      <c r="A2593" s="1" t="s">
        <v>2858</v>
      </c>
      <c r="B2593" t="s">
        <v>2859</v>
      </c>
      <c r="C2593" t="s">
        <v>22</v>
      </c>
      <c r="D2593" t="s">
        <v>2860</v>
      </c>
      <c r="F2593" s="3">
        <v>44928.393745104164</v>
      </c>
      <c r="G2593" s="2">
        <v>44928.393745104164</v>
      </c>
      <c r="H2593" s="3">
        <v>45007.649908136576</v>
      </c>
      <c r="I2593" s="2">
        <v>45007.649908136576</v>
      </c>
      <c r="J2593" s="5">
        <f t="shared" si="240"/>
        <v>79.256163032412587</v>
      </c>
      <c r="K2593" s="12">
        <f t="shared" si="241"/>
        <v>79.256163032412587</v>
      </c>
      <c r="L2593" s="5">
        <f t="shared" si="242"/>
        <v>1902.1479127779021</v>
      </c>
      <c r="M2593" s="5">
        <v>40</v>
      </c>
      <c r="N2593" t="str">
        <f t="shared" si="243"/>
        <v>Prazo SLA não atendido</v>
      </c>
      <c r="O2593" s="19">
        <f t="shared" si="244"/>
        <v>47.553697819447549</v>
      </c>
      <c r="P2593" t="str">
        <f t="shared" si="245"/>
        <v>Muito Acima do SLA</v>
      </c>
    </row>
    <row r="2594" spans="1:16" hidden="1" x14ac:dyDescent="0.3">
      <c r="A2594" s="1" t="s">
        <v>4783</v>
      </c>
      <c r="B2594" t="s">
        <v>4784</v>
      </c>
      <c r="C2594" t="s">
        <v>26</v>
      </c>
      <c r="D2594" t="s">
        <v>912</v>
      </c>
      <c r="F2594" s="3">
        <v>44819.596089131941</v>
      </c>
      <c r="G2594" s="2">
        <v>44819.596089131941</v>
      </c>
      <c r="H2594" s="3">
        <v>44900.432497592592</v>
      </c>
      <c r="I2594" s="2">
        <v>44900.432497592592</v>
      </c>
      <c r="J2594" s="5">
        <f t="shared" si="240"/>
        <v>80.836408460651</v>
      </c>
      <c r="K2594" s="12">
        <f t="shared" si="241"/>
        <v>80.836408460651</v>
      </c>
      <c r="L2594" s="5">
        <f t="shared" si="242"/>
        <v>1940.073803055624</v>
      </c>
      <c r="M2594" s="5">
        <v>40</v>
      </c>
      <c r="N2594" t="str">
        <f t="shared" si="243"/>
        <v>Prazo SLA não atendido</v>
      </c>
      <c r="O2594" s="19">
        <f t="shared" si="244"/>
        <v>48.501845076390602</v>
      </c>
      <c r="P2594" t="str">
        <f t="shared" si="245"/>
        <v>Muito Acima do SLA</v>
      </c>
    </row>
    <row r="2595" spans="1:16" hidden="1" x14ac:dyDescent="0.3">
      <c r="A2595" s="1" t="s">
        <v>4952</v>
      </c>
      <c r="B2595" t="s">
        <v>4953</v>
      </c>
      <c r="C2595" t="s">
        <v>8</v>
      </c>
      <c r="D2595" t="s">
        <v>856</v>
      </c>
      <c r="F2595" s="3">
        <v>44806.67343185185</v>
      </c>
      <c r="G2595" s="2">
        <v>44806.67343185185</v>
      </c>
      <c r="H2595" s="3">
        <v>44887.744430925923</v>
      </c>
      <c r="I2595" s="2">
        <v>44887.744430925923</v>
      </c>
      <c r="J2595" s="5">
        <f t="shared" si="240"/>
        <v>81.070999074072461</v>
      </c>
      <c r="K2595" s="12">
        <f t="shared" si="241"/>
        <v>81.070999074072461</v>
      </c>
      <c r="L2595" s="5">
        <f t="shared" si="242"/>
        <v>1945.7039777777391</v>
      </c>
      <c r="M2595" s="5">
        <v>40</v>
      </c>
      <c r="N2595" t="str">
        <f t="shared" si="243"/>
        <v>Prazo SLA não atendido</v>
      </c>
      <c r="O2595" s="19">
        <f t="shared" si="244"/>
        <v>48.642599444443476</v>
      </c>
      <c r="P2595" t="str">
        <f t="shared" si="245"/>
        <v>Muito Acima do SLA</v>
      </c>
    </row>
    <row r="2596" spans="1:16" hidden="1" x14ac:dyDescent="0.3">
      <c r="A2596" s="1" t="s">
        <v>3140</v>
      </c>
      <c r="B2596" t="s">
        <v>3141</v>
      </c>
      <c r="C2596" t="s">
        <v>16</v>
      </c>
      <c r="D2596" t="s">
        <v>17</v>
      </c>
      <c r="F2596" s="3">
        <v>44909.465995937499</v>
      </c>
      <c r="G2596" s="2">
        <v>44909.465995937499</v>
      </c>
      <c r="H2596" s="3">
        <v>44942.438831215281</v>
      </c>
      <c r="I2596" s="2">
        <v>44942.438831215281</v>
      </c>
      <c r="J2596" s="5">
        <f t="shared" si="240"/>
        <v>32.972835277781996</v>
      </c>
      <c r="K2596" s="12">
        <f t="shared" si="241"/>
        <v>32.972835277781996</v>
      </c>
      <c r="L2596" s="5">
        <f t="shared" si="242"/>
        <v>791.34804666676791</v>
      </c>
      <c r="M2596" s="5">
        <v>16</v>
      </c>
      <c r="N2596" t="str">
        <f t="shared" si="243"/>
        <v>Prazo SLA não atendido</v>
      </c>
      <c r="O2596" s="19">
        <f t="shared" si="244"/>
        <v>49.459252916672995</v>
      </c>
      <c r="P2596" t="str">
        <f t="shared" si="245"/>
        <v>Muito Acima do SLA</v>
      </c>
    </row>
    <row r="2597" spans="1:16" hidden="1" x14ac:dyDescent="0.3">
      <c r="A2597" s="1" t="s">
        <v>2476</v>
      </c>
      <c r="B2597" t="s">
        <v>2477</v>
      </c>
      <c r="C2597" t="s">
        <v>26</v>
      </c>
      <c r="D2597" t="s">
        <v>17</v>
      </c>
      <c r="F2597" s="3">
        <v>44951.623749999999</v>
      </c>
      <c r="G2597" s="2">
        <v>44951.623749999999</v>
      </c>
      <c r="H2597" s="3">
        <v>44984.688559942129</v>
      </c>
      <c r="I2597" s="2">
        <v>44984.688559942129</v>
      </c>
      <c r="J2597" s="5">
        <f t="shared" si="240"/>
        <v>33.064809942130523</v>
      </c>
      <c r="K2597" s="12">
        <f t="shared" si="241"/>
        <v>33.064809942130523</v>
      </c>
      <c r="L2597" s="5">
        <f t="shared" si="242"/>
        <v>793.55543861113256</v>
      </c>
      <c r="M2597" s="5">
        <v>16</v>
      </c>
      <c r="N2597" t="str">
        <f t="shared" si="243"/>
        <v>Prazo SLA não atendido</v>
      </c>
      <c r="O2597" s="19">
        <f t="shared" si="244"/>
        <v>49.597214913195785</v>
      </c>
      <c r="P2597" t="str">
        <f t="shared" si="245"/>
        <v>Muito Acima do SLA</v>
      </c>
    </row>
    <row r="2598" spans="1:16" hidden="1" x14ac:dyDescent="0.3">
      <c r="A2598" s="1" t="s">
        <v>2478</v>
      </c>
      <c r="B2598" t="s">
        <v>2479</v>
      </c>
      <c r="C2598" t="s">
        <v>26</v>
      </c>
      <c r="D2598" t="s">
        <v>17</v>
      </c>
      <c r="F2598" s="3">
        <v>44951.622968692129</v>
      </c>
      <c r="G2598" s="2">
        <v>44951.622968692129</v>
      </c>
      <c r="H2598" s="3">
        <v>44984.688194895833</v>
      </c>
      <c r="I2598" s="2">
        <v>44984.688194895833</v>
      </c>
      <c r="J2598" s="5">
        <f t="shared" si="240"/>
        <v>33.065226203703787</v>
      </c>
      <c r="K2598" s="12">
        <f t="shared" si="241"/>
        <v>33.065226203703787</v>
      </c>
      <c r="L2598" s="5">
        <f t="shared" si="242"/>
        <v>793.56542888889089</v>
      </c>
      <c r="M2598" s="5">
        <v>16</v>
      </c>
      <c r="N2598" t="str">
        <f t="shared" si="243"/>
        <v>Prazo SLA não atendido</v>
      </c>
      <c r="O2598" s="19">
        <f t="shared" si="244"/>
        <v>49.597839305555681</v>
      </c>
      <c r="P2598" t="str">
        <f t="shared" si="245"/>
        <v>Muito Acima do SLA</v>
      </c>
    </row>
    <row r="2599" spans="1:16" hidden="1" x14ac:dyDescent="0.3">
      <c r="A2599" s="1" t="s">
        <v>3029</v>
      </c>
      <c r="B2599" t="s">
        <v>3030</v>
      </c>
      <c r="C2599" t="s">
        <v>16</v>
      </c>
      <c r="D2599" t="s">
        <v>856</v>
      </c>
      <c r="F2599" s="3">
        <v>44915.72554428241</v>
      </c>
      <c r="G2599" s="2">
        <v>44915.72554428241</v>
      </c>
      <c r="H2599" s="3">
        <v>44998.527762858794</v>
      </c>
      <c r="I2599" s="2">
        <v>44998.527762858794</v>
      </c>
      <c r="J2599" s="5">
        <f t="shared" si="240"/>
        <v>82.802218576383893</v>
      </c>
      <c r="K2599" s="12">
        <f t="shared" si="241"/>
        <v>82.802218576383893</v>
      </c>
      <c r="L2599" s="5">
        <f t="shared" si="242"/>
        <v>1987.2532458332134</v>
      </c>
      <c r="M2599" s="5">
        <v>40</v>
      </c>
      <c r="N2599" t="str">
        <f t="shared" si="243"/>
        <v>Prazo SLA não atendido</v>
      </c>
      <c r="O2599" s="19">
        <f t="shared" si="244"/>
        <v>49.681331145830335</v>
      </c>
      <c r="P2599" t="str">
        <f t="shared" si="245"/>
        <v>Muito Acima do SLA</v>
      </c>
    </row>
    <row r="2600" spans="1:16" hidden="1" x14ac:dyDescent="0.3">
      <c r="A2600" s="1" t="s">
        <v>4384</v>
      </c>
      <c r="B2600" t="s">
        <v>4385</v>
      </c>
      <c r="C2600" t="s">
        <v>12</v>
      </c>
      <c r="D2600" t="s">
        <v>9</v>
      </c>
      <c r="F2600" s="3">
        <v>44841.443475</v>
      </c>
      <c r="G2600" s="2">
        <v>44841.443475</v>
      </c>
      <c r="H2600" s="3">
        <v>45091.762314155094</v>
      </c>
      <c r="I2600" s="2">
        <v>45091.762314155094</v>
      </c>
      <c r="J2600" s="5">
        <f t="shared" si="240"/>
        <v>250.31883915509388</v>
      </c>
      <c r="K2600" s="12">
        <f t="shared" si="241"/>
        <v>250.31883915509388</v>
      </c>
      <c r="L2600" s="5">
        <f t="shared" si="242"/>
        <v>6007.6521397222532</v>
      </c>
      <c r="M2600" s="5">
        <v>120</v>
      </c>
      <c r="N2600" t="str">
        <f t="shared" si="243"/>
        <v>Prazo SLA não atendido</v>
      </c>
      <c r="O2600" s="19">
        <f t="shared" si="244"/>
        <v>50.063767831018779</v>
      </c>
      <c r="P2600" t="str">
        <f t="shared" si="245"/>
        <v>Muito Acima do SLA</v>
      </c>
    </row>
    <row r="2601" spans="1:16" hidden="1" x14ac:dyDescent="0.3">
      <c r="A2601" s="1" t="s">
        <v>4221</v>
      </c>
      <c r="B2601" t="s">
        <v>4222</v>
      </c>
      <c r="C2601" t="s">
        <v>12</v>
      </c>
      <c r="D2601" t="s">
        <v>912</v>
      </c>
      <c r="F2601" s="3">
        <v>44853.487625057867</v>
      </c>
      <c r="G2601" s="2">
        <v>44853.487625057867</v>
      </c>
      <c r="H2601" s="3">
        <v>44939.487355925929</v>
      </c>
      <c r="I2601" s="2">
        <v>44939.487355925929</v>
      </c>
      <c r="J2601" s="5">
        <f t="shared" si="240"/>
        <v>85.999730868061306</v>
      </c>
      <c r="K2601" s="12">
        <f t="shared" si="241"/>
        <v>85.999730868061306</v>
      </c>
      <c r="L2601" s="5">
        <f t="shared" si="242"/>
        <v>2063.9935408334713</v>
      </c>
      <c r="M2601" s="5">
        <v>40</v>
      </c>
      <c r="N2601" t="str">
        <f t="shared" si="243"/>
        <v>Prazo SLA não atendido</v>
      </c>
      <c r="O2601" s="19">
        <f t="shared" si="244"/>
        <v>51.599838520836784</v>
      </c>
      <c r="P2601" t="str">
        <f t="shared" si="245"/>
        <v>Muito Acima do SLA</v>
      </c>
    </row>
    <row r="2602" spans="1:16" hidden="1" x14ac:dyDescent="0.3">
      <c r="A2602" s="1" t="s">
        <v>5815</v>
      </c>
      <c r="B2602" t="s">
        <v>5450</v>
      </c>
      <c r="C2602" t="s">
        <v>16</v>
      </c>
      <c r="D2602" t="s">
        <v>1472</v>
      </c>
      <c r="F2602" s="3">
        <v>44760.746979351854</v>
      </c>
      <c r="G2602" s="2">
        <v>44760.746979351854</v>
      </c>
      <c r="H2602" s="3">
        <v>44812.411725451391</v>
      </c>
      <c r="I2602" s="2">
        <v>44812.411725451391</v>
      </c>
      <c r="J2602" s="5">
        <f t="shared" si="240"/>
        <v>51.664746099537297</v>
      </c>
      <c r="K2602" s="12">
        <f t="shared" si="241"/>
        <v>51.664746099537297</v>
      </c>
      <c r="L2602" s="5">
        <f t="shared" si="242"/>
        <v>1239.9539063888951</v>
      </c>
      <c r="M2602" s="5">
        <v>24</v>
      </c>
      <c r="N2602" t="str">
        <f t="shared" si="243"/>
        <v>Prazo SLA não atendido</v>
      </c>
      <c r="O2602" s="19">
        <f t="shared" si="244"/>
        <v>51.664746099537297</v>
      </c>
      <c r="P2602" t="str">
        <f t="shared" si="245"/>
        <v>Muito Acima do SLA</v>
      </c>
    </row>
    <row r="2603" spans="1:16" hidden="1" x14ac:dyDescent="0.3">
      <c r="A2603" s="1" t="s">
        <v>5817</v>
      </c>
      <c r="B2603" t="s">
        <v>5450</v>
      </c>
      <c r="C2603" t="s">
        <v>16</v>
      </c>
      <c r="D2603" t="s">
        <v>1472</v>
      </c>
      <c r="F2603" s="3">
        <v>44760.742157256944</v>
      </c>
      <c r="G2603" s="2">
        <v>44760.742157256944</v>
      </c>
      <c r="H2603" s="3">
        <v>44812.414725682873</v>
      </c>
      <c r="I2603" s="2">
        <v>44812.414725682873</v>
      </c>
      <c r="J2603" s="5">
        <f t="shared" si="240"/>
        <v>51.672568425929057</v>
      </c>
      <c r="K2603" s="12">
        <f t="shared" si="241"/>
        <v>51.672568425929057</v>
      </c>
      <c r="L2603" s="5">
        <f t="shared" si="242"/>
        <v>1240.1416422222974</v>
      </c>
      <c r="M2603" s="5">
        <v>24</v>
      </c>
      <c r="N2603" t="str">
        <f t="shared" si="243"/>
        <v>Prazo SLA não atendido</v>
      </c>
      <c r="O2603" s="19">
        <f t="shared" si="244"/>
        <v>51.672568425929057</v>
      </c>
      <c r="P2603" t="str">
        <f t="shared" si="245"/>
        <v>Muito Acima do SLA</v>
      </c>
    </row>
    <row r="2604" spans="1:16" hidden="1" x14ac:dyDescent="0.3">
      <c r="A2604" s="1" t="s">
        <v>5135</v>
      </c>
      <c r="B2604" t="s">
        <v>5136</v>
      </c>
      <c r="C2604" t="s">
        <v>109</v>
      </c>
      <c r="D2604" t="s">
        <v>9</v>
      </c>
      <c r="F2604" s="3">
        <v>44796.797901874997</v>
      </c>
      <c r="G2604" s="2">
        <v>44796.797901874997</v>
      </c>
      <c r="H2604" s="3">
        <v>45057.664293703703</v>
      </c>
      <c r="I2604" s="2">
        <v>45057.664293703703</v>
      </c>
      <c r="J2604" s="5">
        <f t="shared" si="240"/>
        <v>260.86639182870567</v>
      </c>
      <c r="K2604" s="12">
        <f t="shared" si="241"/>
        <v>260.86639182870567</v>
      </c>
      <c r="L2604" s="5">
        <f t="shared" si="242"/>
        <v>6260.7934038889362</v>
      </c>
      <c r="M2604" s="5">
        <v>120</v>
      </c>
      <c r="N2604" t="str">
        <f t="shared" si="243"/>
        <v>Prazo SLA não atendido</v>
      </c>
      <c r="O2604" s="19">
        <f t="shared" si="244"/>
        <v>52.173278365741133</v>
      </c>
      <c r="P2604" t="str">
        <f t="shared" si="245"/>
        <v>Muito Acima do SLA</v>
      </c>
    </row>
    <row r="2605" spans="1:16" hidden="1" x14ac:dyDescent="0.3">
      <c r="A2605" s="1" t="s">
        <v>2878</v>
      </c>
      <c r="B2605" t="s">
        <v>2879</v>
      </c>
      <c r="C2605" t="s">
        <v>16</v>
      </c>
      <c r="D2605" t="s">
        <v>17</v>
      </c>
      <c r="F2605" s="3">
        <v>44924.461034409724</v>
      </c>
      <c r="G2605" s="2">
        <v>44924.461034409724</v>
      </c>
      <c r="H2605" s="3">
        <v>44959.465442685185</v>
      </c>
      <c r="I2605" s="2">
        <v>44959.465442685185</v>
      </c>
      <c r="J2605" s="5">
        <f t="shared" si="240"/>
        <v>35.004408275461174</v>
      </c>
      <c r="K2605" s="12">
        <f t="shared" si="241"/>
        <v>35.004408275461174</v>
      </c>
      <c r="L2605" s="5">
        <f t="shared" si="242"/>
        <v>840.10579861106817</v>
      </c>
      <c r="M2605" s="5">
        <v>16</v>
      </c>
      <c r="N2605" t="str">
        <f t="shared" si="243"/>
        <v>Prazo SLA não atendido</v>
      </c>
      <c r="O2605" s="19">
        <f t="shared" si="244"/>
        <v>52.50661241319176</v>
      </c>
      <c r="P2605" t="str">
        <f t="shared" si="245"/>
        <v>Muito Acima do SLA</v>
      </c>
    </row>
    <row r="2606" spans="1:16" hidden="1" x14ac:dyDescent="0.3">
      <c r="A2606" s="1" t="s">
        <v>5649</v>
      </c>
      <c r="B2606" t="s">
        <v>5650</v>
      </c>
      <c r="C2606" t="s">
        <v>4506</v>
      </c>
      <c r="D2606" t="s">
        <v>13</v>
      </c>
      <c r="F2606" s="3">
        <v>44767.600308807872</v>
      </c>
      <c r="G2606" s="2">
        <v>44767.600308807872</v>
      </c>
      <c r="H2606" s="3">
        <v>44855.446657349537</v>
      </c>
      <c r="I2606" s="2">
        <v>44855.446657349537</v>
      </c>
      <c r="J2606" s="5">
        <f t="shared" si="240"/>
        <v>87.846348541665066</v>
      </c>
      <c r="K2606" s="12">
        <f t="shared" si="241"/>
        <v>87.846348541665066</v>
      </c>
      <c r="L2606" s="5">
        <f t="shared" si="242"/>
        <v>2108.3123649999616</v>
      </c>
      <c r="M2606" s="5">
        <v>40</v>
      </c>
      <c r="N2606" t="str">
        <f t="shared" si="243"/>
        <v>Prazo SLA não atendido</v>
      </c>
      <c r="O2606" s="19">
        <f t="shared" si="244"/>
        <v>52.707809124999038</v>
      </c>
      <c r="P2606" t="str">
        <f t="shared" si="245"/>
        <v>Muito Acima do SLA</v>
      </c>
    </row>
    <row r="2607" spans="1:16" hidden="1" x14ac:dyDescent="0.3">
      <c r="A2607" s="1" t="s">
        <v>4996</v>
      </c>
      <c r="B2607" t="s">
        <v>4997</v>
      </c>
      <c r="C2607" t="s">
        <v>91</v>
      </c>
      <c r="D2607" t="s">
        <v>9</v>
      </c>
      <c r="F2607" s="3">
        <v>44803.810550335649</v>
      </c>
      <c r="G2607" s="2">
        <v>44803.810550335649</v>
      </c>
      <c r="H2607" s="3">
        <v>45068.636110868058</v>
      </c>
      <c r="I2607" s="2">
        <v>45068.636110868058</v>
      </c>
      <c r="J2607" s="5">
        <f t="shared" si="240"/>
        <v>264.82556053240842</v>
      </c>
      <c r="K2607" s="12">
        <f t="shared" si="241"/>
        <v>264.82556053240842</v>
      </c>
      <c r="L2607" s="5">
        <f t="shared" si="242"/>
        <v>6355.813452777802</v>
      </c>
      <c r="M2607" s="5">
        <v>120</v>
      </c>
      <c r="N2607" t="str">
        <f t="shared" si="243"/>
        <v>Prazo SLA não atendido</v>
      </c>
      <c r="O2607" s="19">
        <f t="shared" si="244"/>
        <v>52.965112106481683</v>
      </c>
      <c r="P2607" t="str">
        <f t="shared" si="245"/>
        <v>Muito Acima do SLA</v>
      </c>
    </row>
    <row r="2608" spans="1:16" hidden="1" x14ac:dyDescent="0.3">
      <c r="A2608" s="1" t="s">
        <v>4988</v>
      </c>
      <c r="B2608" t="s">
        <v>4989</v>
      </c>
      <c r="C2608" t="s">
        <v>8</v>
      </c>
      <c r="D2608" t="s">
        <v>856</v>
      </c>
      <c r="F2608" s="3">
        <v>44804.515018090278</v>
      </c>
      <c r="G2608" s="2">
        <v>44804.515018090278</v>
      </c>
      <c r="H2608" s="3">
        <v>44892.837834247686</v>
      </c>
      <c r="I2608" s="2">
        <v>44892.837834247686</v>
      </c>
      <c r="J2608" s="5">
        <f t="shared" si="240"/>
        <v>88.322816157407942</v>
      </c>
      <c r="K2608" s="12">
        <f t="shared" si="241"/>
        <v>88.322816157407942</v>
      </c>
      <c r="L2608" s="5">
        <f t="shared" si="242"/>
        <v>2119.7475877777906</v>
      </c>
      <c r="M2608" s="5">
        <v>40</v>
      </c>
      <c r="N2608" t="str">
        <f t="shared" si="243"/>
        <v>Prazo SLA não atendido</v>
      </c>
      <c r="O2608" s="19">
        <f t="shared" si="244"/>
        <v>52.993689694444768</v>
      </c>
      <c r="P2608" t="str">
        <f t="shared" si="245"/>
        <v>Muito Acima do SLA</v>
      </c>
    </row>
    <row r="2609" spans="1:16" hidden="1" x14ac:dyDescent="0.3">
      <c r="A2609" s="1" t="s">
        <v>5359</v>
      </c>
      <c r="B2609" t="s">
        <v>5360</v>
      </c>
      <c r="C2609" t="s">
        <v>109</v>
      </c>
      <c r="D2609" t="s">
        <v>9</v>
      </c>
      <c r="F2609" s="3">
        <v>44782.606801087961</v>
      </c>
      <c r="G2609" s="2">
        <v>44782.606801087961</v>
      </c>
      <c r="H2609" s="3">
        <v>45049.519119421297</v>
      </c>
      <c r="I2609" s="2">
        <v>45049.519119421297</v>
      </c>
      <c r="J2609" s="5">
        <f t="shared" si="240"/>
        <v>266.91231833333586</v>
      </c>
      <c r="K2609" s="12">
        <f t="shared" si="241"/>
        <v>266.91231833333586</v>
      </c>
      <c r="L2609" s="5">
        <f t="shared" si="242"/>
        <v>6405.8956400000607</v>
      </c>
      <c r="M2609" s="5">
        <v>120</v>
      </c>
      <c r="N2609" t="str">
        <f t="shared" si="243"/>
        <v>Prazo SLA não atendido</v>
      </c>
      <c r="O2609" s="19">
        <f t="shared" si="244"/>
        <v>53.382463666667171</v>
      </c>
      <c r="P2609" t="str">
        <f t="shared" si="245"/>
        <v>Muito Acima do SLA</v>
      </c>
    </row>
    <row r="2610" spans="1:16" hidden="1" x14ac:dyDescent="0.3">
      <c r="A2610" s="1" t="s">
        <v>2494</v>
      </c>
      <c r="B2610" t="s">
        <v>2495</v>
      </c>
      <c r="C2610" t="s">
        <v>12</v>
      </c>
      <c r="D2610" t="s">
        <v>13</v>
      </c>
      <c r="F2610" s="3">
        <v>44950.7313778588</v>
      </c>
      <c r="G2610" s="2">
        <v>44950.7313778588</v>
      </c>
      <c r="H2610" s="3">
        <v>45040.652256678244</v>
      </c>
      <c r="I2610" s="2">
        <v>45040.652256678244</v>
      </c>
      <c r="J2610" s="5">
        <f t="shared" si="240"/>
        <v>89.920878819444624</v>
      </c>
      <c r="K2610" s="12">
        <f t="shared" si="241"/>
        <v>89.920878819444624</v>
      </c>
      <c r="L2610" s="5">
        <f t="shared" si="242"/>
        <v>2158.101091666671</v>
      </c>
      <c r="M2610" s="5">
        <v>40</v>
      </c>
      <c r="N2610" t="str">
        <f t="shared" si="243"/>
        <v>Prazo SLA não atendido</v>
      </c>
      <c r="O2610" s="19">
        <f t="shared" si="244"/>
        <v>53.952527291666776</v>
      </c>
      <c r="P2610" t="str">
        <f t="shared" si="245"/>
        <v>Muito Acima do SLA</v>
      </c>
    </row>
    <row r="2611" spans="1:16" hidden="1" x14ac:dyDescent="0.3">
      <c r="A2611" s="1" t="s">
        <v>5447</v>
      </c>
      <c r="B2611" t="s">
        <v>5448</v>
      </c>
      <c r="C2611" t="s">
        <v>16</v>
      </c>
      <c r="D2611" t="s">
        <v>17</v>
      </c>
      <c r="F2611" s="3">
        <v>44777.604428090279</v>
      </c>
      <c r="G2611" s="2">
        <v>44777.604428090279</v>
      </c>
      <c r="H2611" s="3">
        <v>44813.679452962962</v>
      </c>
      <c r="I2611" s="2">
        <v>44813.679452962962</v>
      </c>
      <c r="J2611" s="5">
        <f t="shared" si="240"/>
        <v>36.075024872683571</v>
      </c>
      <c r="K2611" s="12">
        <f t="shared" si="241"/>
        <v>36.075024872683571</v>
      </c>
      <c r="L2611" s="5">
        <f t="shared" si="242"/>
        <v>865.8005969444057</v>
      </c>
      <c r="M2611" s="5">
        <v>16</v>
      </c>
      <c r="N2611" t="str">
        <f t="shared" si="243"/>
        <v>Prazo SLA não atendido</v>
      </c>
      <c r="O2611" s="19">
        <f t="shared" si="244"/>
        <v>54.112537309025356</v>
      </c>
      <c r="P2611" t="str">
        <f t="shared" si="245"/>
        <v>Muito Acima do SLA</v>
      </c>
    </row>
    <row r="2612" spans="1:16" hidden="1" x14ac:dyDescent="0.3">
      <c r="A2612" s="1" t="s">
        <v>5166</v>
      </c>
      <c r="B2612" t="s">
        <v>5167</v>
      </c>
      <c r="C2612" t="s">
        <v>26</v>
      </c>
      <c r="D2612" t="s">
        <v>912</v>
      </c>
      <c r="F2612" s="3">
        <v>44795.766312106483</v>
      </c>
      <c r="G2612" s="2">
        <v>44795.766312106483</v>
      </c>
      <c r="H2612" s="3">
        <v>44886.627191805557</v>
      </c>
      <c r="I2612" s="2">
        <v>44886.627191805557</v>
      </c>
      <c r="J2612" s="5">
        <f t="shared" si="240"/>
        <v>90.860879699073848</v>
      </c>
      <c r="K2612" s="12">
        <f t="shared" si="241"/>
        <v>90.860879699073848</v>
      </c>
      <c r="L2612" s="5">
        <f t="shared" si="242"/>
        <v>2180.6611127777724</v>
      </c>
      <c r="M2612" s="5">
        <v>40</v>
      </c>
      <c r="N2612" t="str">
        <f t="shared" si="243"/>
        <v>Prazo SLA não atendido</v>
      </c>
      <c r="O2612" s="19">
        <f t="shared" si="244"/>
        <v>54.516527819444306</v>
      </c>
      <c r="P2612" t="str">
        <f t="shared" si="245"/>
        <v>Muito Acima do SLA</v>
      </c>
    </row>
    <row r="2613" spans="1:16" hidden="1" x14ac:dyDescent="0.3">
      <c r="A2613" s="1" t="s">
        <v>2173</v>
      </c>
      <c r="B2613" t="s">
        <v>2174</v>
      </c>
      <c r="C2613" t="s">
        <v>12</v>
      </c>
      <c r="D2613" t="s">
        <v>13</v>
      </c>
      <c r="F2613" s="3">
        <v>44966.680563425929</v>
      </c>
      <c r="G2613" s="2">
        <v>44966.680563425929</v>
      </c>
      <c r="H2613" s="3">
        <v>45058.480183888889</v>
      </c>
      <c r="I2613" s="2">
        <v>45058.480183888889</v>
      </c>
      <c r="J2613" s="5">
        <f t="shared" si="240"/>
        <v>91.799620462959865</v>
      </c>
      <c r="K2613" s="12">
        <f t="shared" si="241"/>
        <v>91.799620462959865</v>
      </c>
      <c r="L2613" s="5">
        <f t="shared" si="242"/>
        <v>2203.1908911110368</v>
      </c>
      <c r="M2613" s="5">
        <v>40</v>
      </c>
      <c r="N2613" t="str">
        <f t="shared" si="243"/>
        <v>Prazo SLA não atendido</v>
      </c>
      <c r="O2613" s="19">
        <f t="shared" si="244"/>
        <v>55.079772277775916</v>
      </c>
      <c r="P2613" t="str">
        <f t="shared" si="245"/>
        <v>Muito Acima do SLA</v>
      </c>
    </row>
    <row r="2614" spans="1:16" hidden="1" x14ac:dyDescent="0.3">
      <c r="A2614" s="1" t="s">
        <v>5092</v>
      </c>
      <c r="B2614" t="s">
        <v>5088</v>
      </c>
      <c r="C2614" t="s">
        <v>8</v>
      </c>
      <c r="D2614" t="s">
        <v>856</v>
      </c>
      <c r="F2614" s="3">
        <v>44798.672237719904</v>
      </c>
      <c r="G2614" s="2">
        <v>44798.672237719904</v>
      </c>
      <c r="H2614" s="3">
        <v>44892.806769502313</v>
      </c>
      <c r="I2614" s="2">
        <v>44892.806769502313</v>
      </c>
      <c r="J2614" s="5">
        <f t="shared" si="240"/>
        <v>94.134531782408885</v>
      </c>
      <c r="K2614" s="12">
        <f t="shared" si="241"/>
        <v>94.134531782408885</v>
      </c>
      <c r="L2614" s="5">
        <f t="shared" si="242"/>
        <v>2259.2287627778132</v>
      </c>
      <c r="M2614" s="5">
        <v>40</v>
      </c>
      <c r="N2614" t="str">
        <f t="shared" si="243"/>
        <v>Prazo SLA não atendido</v>
      </c>
      <c r="O2614" s="19">
        <f t="shared" si="244"/>
        <v>56.480719069445328</v>
      </c>
      <c r="P2614" t="str">
        <f t="shared" si="245"/>
        <v>Muito Acima do SLA</v>
      </c>
    </row>
    <row r="2615" spans="1:16" hidden="1" x14ac:dyDescent="0.3">
      <c r="A2615" s="1" t="s">
        <v>5098</v>
      </c>
      <c r="B2615" t="s">
        <v>5088</v>
      </c>
      <c r="C2615" t="s">
        <v>8</v>
      </c>
      <c r="D2615" t="s">
        <v>856</v>
      </c>
      <c r="F2615" s="3">
        <v>44798.605360358793</v>
      </c>
      <c r="G2615" s="2">
        <v>44798.605360358793</v>
      </c>
      <c r="H2615" s="3">
        <v>44892.803009456016</v>
      </c>
      <c r="I2615" s="2">
        <v>44892.803009456016</v>
      </c>
      <c r="J2615" s="5">
        <f t="shared" si="240"/>
        <v>94.197649097222893</v>
      </c>
      <c r="K2615" s="12">
        <f t="shared" si="241"/>
        <v>94.197649097222893</v>
      </c>
      <c r="L2615" s="5">
        <f t="shared" si="242"/>
        <v>2260.7435783333494</v>
      </c>
      <c r="M2615" s="5">
        <v>40</v>
      </c>
      <c r="N2615" t="str">
        <f t="shared" si="243"/>
        <v>Prazo SLA não atendido</v>
      </c>
      <c r="O2615" s="19">
        <f t="shared" si="244"/>
        <v>56.518589458333736</v>
      </c>
      <c r="P2615" t="str">
        <f t="shared" si="245"/>
        <v>Muito Acima do SLA</v>
      </c>
    </row>
    <row r="2616" spans="1:16" hidden="1" x14ac:dyDescent="0.3">
      <c r="A2616" s="1" t="s">
        <v>3478</v>
      </c>
      <c r="B2616" t="s">
        <v>3479</v>
      </c>
      <c r="C2616" t="s">
        <v>1005</v>
      </c>
      <c r="D2616" t="s">
        <v>17</v>
      </c>
      <c r="F2616" s="3">
        <v>44893.494676261573</v>
      </c>
      <c r="G2616" s="2">
        <v>44893.494676261573</v>
      </c>
      <c r="H2616" s="3">
        <v>44931.497644525465</v>
      </c>
      <c r="I2616" s="2">
        <v>44931.497644525465</v>
      </c>
      <c r="J2616" s="5">
        <f t="shared" si="240"/>
        <v>38.002968263892399</v>
      </c>
      <c r="K2616" s="12">
        <f t="shared" si="241"/>
        <v>38.002968263892399</v>
      </c>
      <c r="L2616" s="5">
        <f t="shared" si="242"/>
        <v>912.07123833341757</v>
      </c>
      <c r="M2616" s="5">
        <v>16</v>
      </c>
      <c r="N2616" t="str">
        <f t="shared" si="243"/>
        <v>Prazo SLA não atendido</v>
      </c>
      <c r="O2616" s="19">
        <f t="shared" si="244"/>
        <v>57.004452395838598</v>
      </c>
      <c r="P2616" t="str">
        <f t="shared" si="245"/>
        <v>Muito Acima do SLA</v>
      </c>
    </row>
    <row r="2617" spans="1:16" hidden="1" x14ac:dyDescent="0.3">
      <c r="A2617" s="1" t="s">
        <v>3105</v>
      </c>
      <c r="B2617" t="s">
        <v>3106</v>
      </c>
      <c r="C2617" t="s">
        <v>12</v>
      </c>
      <c r="D2617" t="s">
        <v>912</v>
      </c>
      <c r="F2617" s="3">
        <v>44910.464451319443</v>
      </c>
      <c r="G2617" s="2">
        <v>44910.464451319443</v>
      </c>
      <c r="H2617" s="3">
        <v>45005.482766412038</v>
      </c>
      <c r="I2617" s="2">
        <v>45005.482766412038</v>
      </c>
      <c r="J2617" s="5">
        <f t="shared" si="240"/>
        <v>95.018315092595003</v>
      </c>
      <c r="K2617" s="12">
        <f t="shared" si="241"/>
        <v>95.018315092595003</v>
      </c>
      <c r="L2617" s="5">
        <f t="shared" si="242"/>
        <v>2280.4395622222801</v>
      </c>
      <c r="M2617" s="5">
        <v>40</v>
      </c>
      <c r="N2617" t="str">
        <f t="shared" si="243"/>
        <v>Prazo SLA não atendido</v>
      </c>
      <c r="O2617" s="19">
        <f t="shared" si="244"/>
        <v>57.010989055557005</v>
      </c>
      <c r="P2617" t="str">
        <f t="shared" si="245"/>
        <v>Muito Acima do SLA</v>
      </c>
    </row>
    <row r="2618" spans="1:16" hidden="1" x14ac:dyDescent="0.3">
      <c r="A2618" s="1" t="s">
        <v>2467</v>
      </c>
      <c r="B2618" t="s">
        <v>2468</v>
      </c>
      <c r="C2618" t="s">
        <v>12</v>
      </c>
      <c r="D2618" t="s">
        <v>912</v>
      </c>
      <c r="F2618" s="3">
        <v>44951.729747268517</v>
      </c>
      <c r="G2618" s="2">
        <v>44951.729747268517</v>
      </c>
      <c r="H2618" s="3">
        <v>45048.600630069443</v>
      </c>
      <c r="I2618" s="2">
        <v>45048.600630069443</v>
      </c>
      <c r="J2618" s="5">
        <f t="shared" si="240"/>
        <v>96.870882800925756</v>
      </c>
      <c r="K2618" s="12">
        <f t="shared" si="241"/>
        <v>96.870882800925756</v>
      </c>
      <c r="L2618" s="5">
        <f t="shared" si="242"/>
        <v>2324.9011872222181</v>
      </c>
      <c r="M2618" s="5">
        <v>40</v>
      </c>
      <c r="N2618" t="str">
        <f t="shared" si="243"/>
        <v>Prazo SLA não atendido</v>
      </c>
      <c r="O2618" s="19">
        <f t="shared" si="244"/>
        <v>58.122529680555452</v>
      </c>
      <c r="P2618" t="str">
        <f t="shared" si="245"/>
        <v>Muito Acima do SLA</v>
      </c>
    </row>
    <row r="2619" spans="1:16" hidden="1" x14ac:dyDescent="0.3">
      <c r="A2619" s="1" t="s">
        <v>2129</v>
      </c>
      <c r="B2619" t="s">
        <v>2130</v>
      </c>
      <c r="C2619" t="s">
        <v>109</v>
      </c>
      <c r="D2619" t="s">
        <v>17</v>
      </c>
      <c r="F2619" s="3">
        <v>44970.522661944444</v>
      </c>
      <c r="G2619" s="2">
        <v>44970.522661944444</v>
      </c>
      <c r="H2619" s="3">
        <v>45009.422744768519</v>
      </c>
      <c r="I2619" s="2">
        <v>45009.422744768519</v>
      </c>
      <c r="J2619" s="5">
        <f t="shared" si="240"/>
        <v>38.900082824075071</v>
      </c>
      <c r="K2619" s="12">
        <f t="shared" si="241"/>
        <v>38.900082824075071</v>
      </c>
      <c r="L2619" s="5">
        <f t="shared" si="242"/>
        <v>933.6019877778017</v>
      </c>
      <c r="M2619" s="5">
        <v>16</v>
      </c>
      <c r="N2619" t="str">
        <f t="shared" si="243"/>
        <v>Prazo SLA não atendido</v>
      </c>
      <c r="O2619" s="19">
        <f t="shared" si="244"/>
        <v>58.350124236112606</v>
      </c>
      <c r="P2619" t="str">
        <f t="shared" si="245"/>
        <v>Muito Acima do SLA</v>
      </c>
    </row>
    <row r="2620" spans="1:16" hidden="1" x14ac:dyDescent="0.3">
      <c r="A2620" s="1" t="s">
        <v>4529</v>
      </c>
      <c r="B2620" t="s">
        <v>4530</v>
      </c>
      <c r="C2620" t="s">
        <v>16</v>
      </c>
      <c r="D2620" t="s">
        <v>13</v>
      </c>
      <c r="F2620" s="3">
        <v>44832.460218692133</v>
      </c>
      <c r="G2620" s="2">
        <v>44832.460218692133</v>
      </c>
      <c r="H2620" s="3">
        <v>44929.731271145836</v>
      </c>
      <c r="I2620" s="2">
        <v>44929.731271145836</v>
      </c>
      <c r="J2620" s="5">
        <f t="shared" si="240"/>
        <v>97.271052453703305</v>
      </c>
      <c r="K2620" s="12">
        <f t="shared" si="241"/>
        <v>97.271052453703305</v>
      </c>
      <c r="L2620" s="5">
        <f t="shared" si="242"/>
        <v>2334.5052588888793</v>
      </c>
      <c r="M2620" s="5">
        <v>40</v>
      </c>
      <c r="N2620" t="str">
        <f t="shared" si="243"/>
        <v>Prazo SLA não atendido</v>
      </c>
      <c r="O2620" s="19">
        <f t="shared" si="244"/>
        <v>58.362631472221985</v>
      </c>
      <c r="P2620" t="str">
        <f t="shared" si="245"/>
        <v>Muito Acima do SLA</v>
      </c>
    </row>
    <row r="2621" spans="1:16" hidden="1" x14ac:dyDescent="0.3">
      <c r="A2621" s="1" t="s">
        <v>2044</v>
      </c>
      <c r="B2621" t="s">
        <v>2045</v>
      </c>
      <c r="C2621" t="s">
        <v>26</v>
      </c>
      <c r="D2621" t="s">
        <v>1226</v>
      </c>
      <c r="F2621" s="3">
        <v>44974.453884537033</v>
      </c>
      <c r="G2621" s="2">
        <v>44974.453884537033</v>
      </c>
      <c r="H2621" s="3">
        <v>45013.547988587961</v>
      </c>
      <c r="I2621" s="2">
        <v>45013.547988587961</v>
      </c>
      <c r="J2621" s="5">
        <f t="shared" si="240"/>
        <v>39.094104050927854</v>
      </c>
      <c r="K2621" s="12">
        <f t="shared" si="241"/>
        <v>39.094104050927854</v>
      </c>
      <c r="L2621" s="5">
        <f t="shared" si="242"/>
        <v>938.25849722226849</v>
      </c>
      <c r="M2621" s="5">
        <v>16</v>
      </c>
      <c r="N2621" t="str">
        <f t="shared" si="243"/>
        <v>Prazo SLA não atendido</v>
      </c>
      <c r="O2621" s="19">
        <f t="shared" si="244"/>
        <v>58.641156076391781</v>
      </c>
      <c r="P2621" t="str">
        <f t="shared" si="245"/>
        <v>Muito Acima do SLA</v>
      </c>
    </row>
    <row r="2622" spans="1:16" hidden="1" x14ac:dyDescent="0.3">
      <c r="A2622" s="1" t="s">
        <v>5314</v>
      </c>
      <c r="B2622" t="s">
        <v>5315</v>
      </c>
      <c r="C2622" t="s">
        <v>91</v>
      </c>
      <c r="D2622" t="s">
        <v>9</v>
      </c>
      <c r="F2622" s="3">
        <v>44784.67444234954</v>
      </c>
      <c r="G2622" s="2">
        <v>44784.67444234954</v>
      </c>
      <c r="H2622" s="3">
        <v>45079.465479583334</v>
      </c>
      <c r="I2622" s="2">
        <v>45079.465479583334</v>
      </c>
      <c r="J2622" s="5">
        <f t="shared" si="240"/>
        <v>294.79103723379376</v>
      </c>
      <c r="K2622" s="12">
        <f t="shared" si="241"/>
        <v>294.79103723379376</v>
      </c>
      <c r="L2622" s="5">
        <f t="shared" si="242"/>
        <v>7074.9848936110502</v>
      </c>
      <c r="M2622" s="5">
        <v>120</v>
      </c>
      <c r="N2622" t="str">
        <f t="shared" si="243"/>
        <v>Prazo SLA não atendido</v>
      </c>
      <c r="O2622" s="19">
        <f t="shared" si="244"/>
        <v>58.958207446758749</v>
      </c>
      <c r="P2622" t="str">
        <f t="shared" si="245"/>
        <v>Muito Acima do SLA</v>
      </c>
    </row>
    <row r="2623" spans="1:16" hidden="1" x14ac:dyDescent="0.3">
      <c r="A2623" s="1" t="s">
        <v>3267</v>
      </c>
      <c r="B2623" t="s">
        <v>3268</v>
      </c>
      <c r="C2623" t="s">
        <v>374</v>
      </c>
      <c r="D2623" t="s">
        <v>912</v>
      </c>
      <c r="F2623" s="3">
        <v>44902.476195277777</v>
      </c>
      <c r="G2623" s="2">
        <v>44902.476195277777</v>
      </c>
      <c r="H2623" s="3">
        <v>45001.476780740741</v>
      </c>
      <c r="I2623" s="2">
        <v>45001.476780740741</v>
      </c>
      <c r="J2623" s="5">
        <f t="shared" si="240"/>
        <v>99.0005854629635</v>
      </c>
      <c r="K2623" s="12">
        <f t="shared" si="241"/>
        <v>99.0005854629635</v>
      </c>
      <c r="L2623" s="5">
        <f t="shared" si="242"/>
        <v>2376.014051111124</v>
      </c>
      <c r="M2623" s="5">
        <v>40</v>
      </c>
      <c r="N2623" t="str">
        <f t="shared" si="243"/>
        <v>Prazo SLA não atendido</v>
      </c>
      <c r="O2623" s="19">
        <f t="shared" si="244"/>
        <v>59.4003512777781</v>
      </c>
      <c r="P2623" t="str">
        <f t="shared" si="245"/>
        <v>Muito Acima do SLA</v>
      </c>
    </row>
    <row r="2624" spans="1:16" hidden="1" x14ac:dyDescent="0.3">
      <c r="A2624" s="1" t="s">
        <v>3973</v>
      </c>
      <c r="B2624" t="s">
        <v>3974</v>
      </c>
      <c r="C2624" t="s">
        <v>71</v>
      </c>
      <c r="D2624" t="s">
        <v>322</v>
      </c>
      <c r="F2624" s="3">
        <v>44861.592107037039</v>
      </c>
      <c r="G2624" s="2">
        <v>44861.592107037039</v>
      </c>
      <c r="H2624" s="3">
        <v>44881.406415694444</v>
      </c>
      <c r="I2624" s="2">
        <v>44881.406415694444</v>
      </c>
      <c r="J2624" s="5">
        <f t="shared" si="240"/>
        <v>19.814308657405491</v>
      </c>
      <c r="K2624" s="12">
        <f t="shared" si="241"/>
        <v>19.814308657405491</v>
      </c>
      <c r="L2624" s="5">
        <f t="shared" si="242"/>
        <v>475.54340777773177</v>
      </c>
      <c r="M2624" s="5">
        <v>8</v>
      </c>
      <c r="N2624" t="str">
        <f t="shared" si="243"/>
        <v>Prazo SLA não atendido</v>
      </c>
      <c r="O2624" s="19">
        <f t="shared" si="244"/>
        <v>59.442925972216472</v>
      </c>
      <c r="P2624" t="str">
        <f t="shared" si="245"/>
        <v>Muito Acima do SLA</v>
      </c>
    </row>
    <row r="2625" spans="1:16" hidden="1" x14ac:dyDescent="0.3">
      <c r="A2625" s="1" t="s">
        <v>3690</v>
      </c>
      <c r="B2625" t="s">
        <v>3691</v>
      </c>
      <c r="C2625" t="s">
        <v>12</v>
      </c>
      <c r="D2625" t="s">
        <v>1226</v>
      </c>
      <c r="F2625" s="3">
        <v>44876.682195381945</v>
      </c>
      <c r="G2625" s="2">
        <v>44876.682195381945</v>
      </c>
      <c r="H2625" s="3">
        <v>44916.51454103009</v>
      </c>
      <c r="I2625" s="2">
        <v>44916.51454103009</v>
      </c>
      <c r="J2625" s="5">
        <f t="shared" si="240"/>
        <v>39.832345648144837</v>
      </c>
      <c r="K2625" s="12">
        <f t="shared" si="241"/>
        <v>39.832345648144837</v>
      </c>
      <c r="L2625" s="5">
        <f t="shared" si="242"/>
        <v>955.9762955554761</v>
      </c>
      <c r="M2625" s="5">
        <v>16</v>
      </c>
      <c r="N2625" t="str">
        <f t="shared" si="243"/>
        <v>Prazo SLA não atendido</v>
      </c>
      <c r="O2625" s="19">
        <f t="shared" si="244"/>
        <v>59.748518472217256</v>
      </c>
      <c r="P2625" t="str">
        <f t="shared" si="245"/>
        <v>Muito Acima do SLA</v>
      </c>
    </row>
    <row r="2626" spans="1:16" hidden="1" x14ac:dyDescent="0.3">
      <c r="A2626" s="1" t="s">
        <v>5446</v>
      </c>
      <c r="B2626" t="s">
        <v>3139</v>
      </c>
      <c r="C2626" t="s">
        <v>16</v>
      </c>
      <c r="D2626" t="s">
        <v>17</v>
      </c>
      <c r="F2626" s="3">
        <v>44777.647173460646</v>
      </c>
      <c r="G2626" s="2">
        <v>44777.647173460646</v>
      </c>
      <c r="H2626" s="3">
        <v>44817.71321199074</v>
      </c>
      <c r="I2626" s="2">
        <v>44817.71321199074</v>
      </c>
      <c r="J2626" s="5">
        <f t="shared" ref="J2626:J2689" si="246">H2626-F2626</f>
        <v>40.066038530094374</v>
      </c>
      <c r="K2626" s="12">
        <f t="shared" ref="K2626:K2689" si="247">I2626-G2626</f>
        <v>40.066038530094374</v>
      </c>
      <c r="L2626" s="5">
        <f t="shared" ref="L2626:L2689" si="248">J2626*24</f>
        <v>961.58492472226499</v>
      </c>
      <c r="M2626" s="5">
        <v>16</v>
      </c>
      <c r="N2626" t="str">
        <f t="shared" ref="N2626:N2689" si="249">IFERROR(IF(L2626&gt;=M2626,"Prazo SLA não atendido","Prazo SLA atendido"),"Serviço não cadastrado")</f>
        <v>Prazo SLA não atendido</v>
      </c>
      <c r="O2626" s="19">
        <f t="shared" ref="O2626:O2689" si="250">(L2626/M2626)</f>
        <v>60.099057795141562</v>
      </c>
      <c r="P2626" t="str">
        <f t="shared" ref="P2626:P2689" si="251">IFERROR(IF(AND(O2626&gt;=101%,O2626&lt;=200%),"Acima do SLA",IF(AND(O2626&gt;200%),"Muito Acima do SLA")),"Sem meta")</f>
        <v>Muito Acima do SLA</v>
      </c>
    </row>
    <row r="2627" spans="1:16" hidden="1" x14ac:dyDescent="0.3">
      <c r="A2627" s="1" t="s">
        <v>1742</v>
      </c>
      <c r="B2627" t="s">
        <v>1743</v>
      </c>
      <c r="C2627" t="s">
        <v>26</v>
      </c>
      <c r="D2627" t="s">
        <v>1472</v>
      </c>
      <c r="F2627" s="3">
        <v>44998.446648715275</v>
      </c>
      <c r="G2627" s="2">
        <v>44998.446648715275</v>
      </c>
      <c r="H2627" s="3">
        <v>45058.597883553244</v>
      </c>
      <c r="I2627" s="2">
        <v>45058.597883553244</v>
      </c>
      <c r="J2627" s="5">
        <f t="shared" si="246"/>
        <v>60.151234837969241</v>
      </c>
      <c r="K2627" s="12">
        <f t="shared" si="247"/>
        <v>60.151234837969241</v>
      </c>
      <c r="L2627" s="5">
        <f t="shared" si="248"/>
        <v>1443.6296361112618</v>
      </c>
      <c r="M2627" s="5">
        <v>24</v>
      </c>
      <c r="N2627" t="str">
        <f t="shared" si="249"/>
        <v>Prazo SLA não atendido</v>
      </c>
      <c r="O2627" s="19">
        <f t="shared" si="250"/>
        <v>60.151234837969241</v>
      </c>
      <c r="P2627" t="str">
        <f t="shared" si="251"/>
        <v>Muito Acima do SLA</v>
      </c>
    </row>
    <row r="2628" spans="1:16" hidden="1" x14ac:dyDescent="0.3">
      <c r="A2628" s="1" t="s">
        <v>3738</v>
      </c>
      <c r="B2628" t="s">
        <v>419</v>
      </c>
      <c r="C2628" t="s">
        <v>109</v>
      </c>
      <c r="D2628" t="s">
        <v>17</v>
      </c>
      <c r="F2628" s="3">
        <v>44874.483759189818</v>
      </c>
      <c r="G2628" s="2">
        <v>44874.483759189818</v>
      </c>
      <c r="H2628" s="3">
        <v>44914.693500763889</v>
      </c>
      <c r="I2628" s="2">
        <v>44914.693500763889</v>
      </c>
      <c r="J2628" s="5">
        <f t="shared" si="246"/>
        <v>40.209741574071813</v>
      </c>
      <c r="K2628" s="12">
        <f t="shared" si="247"/>
        <v>40.209741574071813</v>
      </c>
      <c r="L2628" s="5">
        <f t="shared" si="248"/>
        <v>965.03379777772352</v>
      </c>
      <c r="M2628" s="5">
        <v>16</v>
      </c>
      <c r="N2628" t="str">
        <f t="shared" si="249"/>
        <v>Prazo SLA não atendido</v>
      </c>
      <c r="O2628" s="19">
        <f t="shared" si="250"/>
        <v>60.31461236110772</v>
      </c>
      <c r="P2628" t="str">
        <f t="shared" si="251"/>
        <v>Muito Acima do SLA</v>
      </c>
    </row>
    <row r="2629" spans="1:16" hidden="1" x14ac:dyDescent="0.3">
      <c r="A2629" s="1" t="s">
        <v>3740</v>
      </c>
      <c r="B2629" t="s">
        <v>3139</v>
      </c>
      <c r="C2629" t="s">
        <v>109</v>
      </c>
      <c r="D2629" t="s">
        <v>17</v>
      </c>
      <c r="F2629" s="3">
        <v>44874.481248483797</v>
      </c>
      <c r="G2629" s="2">
        <v>44874.481248483797</v>
      </c>
      <c r="H2629" s="3">
        <v>44914.697403564816</v>
      </c>
      <c r="I2629" s="2">
        <v>44914.697403564816</v>
      </c>
      <c r="J2629" s="5">
        <f t="shared" si="246"/>
        <v>40.216155081019679</v>
      </c>
      <c r="K2629" s="12">
        <f t="shared" si="247"/>
        <v>40.216155081019679</v>
      </c>
      <c r="L2629" s="5">
        <f t="shared" si="248"/>
        <v>965.18772194447229</v>
      </c>
      <c r="M2629" s="5">
        <v>16</v>
      </c>
      <c r="N2629" t="str">
        <f t="shared" si="249"/>
        <v>Prazo SLA não atendido</v>
      </c>
      <c r="O2629" s="19">
        <f t="shared" si="250"/>
        <v>60.324232621529518</v>
      </c>
      <c r="P2629" t="str">
        <f t="shared" si="251"/>
        <v>Muito Acima do SLA</v>
      </c>
    </row>
    <row r="2630" spans="1:16" hidden="1" x14ac:dyDescent="0.3">
      <c r="A2630" s="1" t="s">
        <v>3735</v>
      </c>
      <c r="B2630" t="s">
        <v>419</v>
      </c>
      <c r="C2630" t="s">
        <v>16</v>
      </c>
      <c r="D2630" t="s">
        <v>17</v>
      </c>
      <c r="F2630" s="3">
        <v>44874.486327361112</v>
      </c>
      <c r="G2630" s="2">
        <v>44874.486327361112</v>
      </c>
      <c r="H2630" s="3">
        <v>44914.732727199073</v>
      </c>
      <c r="I2630" s="2">
        <v>44914.732727199073</v>
      </c>
      <c r="J2630" s="5">
        <f t="shared" si="246"/>
        <v>40.24639983796078</v>
      </c>
      <c r="K2630" s="12">
        <f t="shared" si="247"/>
        <v>40.24639983796078</v>
      </c>
      <c r="L2630" s="5">
        <f t="shared" si="248"/>
        <v>965.91359611105872</v>
      </c>
      <c r="M2630" s="5">
        <v>16</v>
      </c>
      <c r="N2630" t="str">
        <f t="shared" si="249"/>
        <v>Prazo SLA não atendido</v>
      </c>
      <c r="O2630" s="19">
        <f t="shared" si="250"/>
        <v>60.36959975694117</v>
      </c>
      <c r="P2630" t="str">
        <f t="shared" si="251"/>
        <v>Muito Acima do SLA</v>
      </c>
    </row>
    <row r="2631" spans="1:16" hidden="1" x14ac:dyDescent="0.3">
      <c r="A2631" s="1" t="s">
        <v>3736</v>
      </c>
      <c r="B2631" t="s">
        <v>419</v>
      </c>
      <c r="C2631" t="s">
        <v>16</v>
      </c>
      <c r="D2631" t="s">
        <v>17</v>
      </c>
      <c r="F2631" s="3">
        <v>44874.485458958334</v>
      </c>
      <c r="G2631" s="2">
        <v>44874.485458958334</v>
      </c>
      <c r="H2631" s="3">
        <v>44914.73462408565</v>
      </c>
      <c r="I2631" s="2">
        <v>44914.73462408565</v>
      </c>
      <c r="J2631" s="5">
        <f t="shared" si="246"/>
        <v>40.249165127315791</v>
      </c>
      <c r="K2631" s="12">
        <f t="shared" si="247"/>
        <v>40.249165127315791</v>
      </c>
      <c r="L2631" s="5">
        <f t="shared" si="248"/>
        <v>965.97996305557899</v>
      </c>
      <c r="M2631" s="5">
        <v>16</v>
      </c>
      <c r="N2631" t="str">
        <f t="shared" si="249"/>
        <v>Prazo SLA não atendido</v>
      </c>
      <c r="O2631" s="19">
        <f t="shared" si="250"/>
        <v>60.373747690973687</v>
      </c>
      <c r="P2631" t="str">
        <f t="shared" si="251"/>
        <v>Muito Acima do SLA</v>
      </c>
    </row>
    <row r="2632" spans="1:16" hidden="1" x14ac:dyDescent="0.3">
      <c r="A2632" s="1" t="s">
        <v>706</v>
      </c>
      <c r="B2632" t="s">
        <v>707</v>
      </c>
      <c r="C2632" t="s">
        <v>16</v>
      </c>
      <c r="D2632" t="s">
        <v>17</v>
      </c>
      <c r="F2632" s="3">
        <v>45056.475507997682</v>
      </c>
      <c r="G2632" s="2">
        <v>45056.475507997682</v>
      </c>
      <c r="H2632" s="3">
        <v>45097.481262280089</v>
      </c>
      <c r="I2632" s="2">
        <v>45097.481262280089</v>
      </c>
      <c r="J2632" s="5">
        <f t="shared" si="246"/>
        <v>41.005754282406997</v>
      </c>
      <c r="K2632" s="12">
        <f t="shared" si="247"/>
        <v>41.005754282406997</v>
      </c>
      <c r="L2632" s="5">
        <f t="shared" si="248"/>
        <v>984.13810277776793</v>
      </c>
      <c r="M2632" s="5">
        <v>16</v>
      </c>
      <c r="N2632" t="str">
        <f t="shared" si="249"/>
        <v>Prazo SLA não atendido</v>
      </c>
      <c r="O2632" s="19">
        <f t="shared" si="250"/>
        <v>61.508631423610495</v>
      </c>
      <c r="P2632" t="str">
        <f t="shared" si="251"/>
        <v>Muito Acima do SLA</v>
      </c>
    </row>
    <row r="2633" spans="1:16" hidden="1" x14ac:dyDescent="0.3">
      <c r="A2633" s="1" t="s">
        <v>4799</v>
      </c>
      <c r="B2633" t="s">
        <v>4800</v>
      </c>
      <c r="C2633" t="s">
        <v>16</v>
      </c>
      <c r="D2633" t="s">
        <v>17</v>
      </c>
      <c r="F2633" s="3">
        <v>44818.692888113423</v>
      </c>
      <c r="G2633" s="2">
        <v>44818.692888113423</v>
      </c>
      <c r="H2633" s="3">
        <v>44859.742330624998</v>
      </c>
      <c r="I2633" s="2">
        <v>44859.742330624998</v>
      </c>
      <c r="J2633" s="5">
        <f t="shared" si="246"/>
        <v>41.049442511575762</v>
      </c>
      <c r="K2633" s="12">
        <f t="shared" si="247"/>
        <v>41.049442511575762</v>
      </c>
      <c r="L2633" s="5">
        <f t="shared" si="248"/>
        <v>985.18662027781829</v>
      </c>
      <c r="M2633" s="5">
        <v>16</v>
      </c>
      <c r="N2633" t="str">
        <f t="shared" si="249"/>
        <v>Prazo SLA não atendido</v>
      </c>
      <c r="O2633" s="19">
        <f t="shared" si="250"/>
        <v>61.574163767363643</v>
      </c>
      <c r="P2633" t="str">
        <f t="shared" si="251"/>
        <v>Muito Acima do SLA</v>
      </c>
    </row>
    <row r="2634" spans="1:16" hidden="1" x14ac:dyDescent="0.3">
      <c r="A2634" s="1" t="s">
        <v>5126</v>
      </c>
      <c r="B2634" t="s">
        <v>5125</v>
      </c>
      <c r="C2634" t="s">
        <v>26</v>
      </c>
      <c r="D2634" t="s">
        <v>912</v>
      </c>
      <c r="F2634" s="3">
        <v>44797.467847835651</v>
      </c>
      <c r="G2634" s="2">
        <v>44797.467847835651</v>
      </c>
      <c r="H2634" s="3">
        <v>44900.420008703702</v>
      </c>
      <c r="I2634" s="2">
        <v>44900.420008703702</v>
      </c>
      <c r="J2634" s="5">
        <f t="shared" si="246"/>
        <v>102.95216086805158</v>
      </c>
      <c r="K2634" s="12">
        <f t="shared" si="247"/>
        <v>102.95216086805158</v>
      </c>
      <c r="L2634" s="5">
        <f t="shared" si="248"/>
        <v>2470.8518608332379</v>
      </c>
      <c r="M2634" s="5">
        <v>40</v>
      </c>
      <c r="N2634" t="str">
        <f t="shared" si="249"/>
        <v>Prazo SLA não atendido</v>
      </c>
      <c r="O2634" s="19">
        <f t="shared" si="250"/>
        <v>61.771296520830944</v>
      </c>
      <c r="P2634" t="str">
        <f t="shared" si="251"/>
        <v>Muito Acima do SLA</v>
      </c>
    </row>
    <row r="2635" spans="1:16" hidden="1" x14ac:dyDescent="0.3">
      <c r="A2635" s="1" t="s">
        <v>5127</v>
      </c>
      <c r="B2635" t="s">
        <v>5125</v>
      </c>
      <c r="C2635" t="s">
        <v>26</v>
      </c>
      <c r="D2635" t="s">
        <v>912</v>
      </c>
      <c r="F2635" s="3">
        <v>44797.465252881942</v>
      </c>
      <c r="G2635" s="2">
        <v>44797.465252881942</v>
      </c>
      <c r="H2635" s="3">
        <v>44900.426226400465</v>
      </c>
      <c r="I2635" s="2">
        <v>44900.426226400465</v>
      </c>
      <c r="J2635" s="5">
        <f t="shared" si="246"/>
        <v>102.96097351852222</v>
      </c>
      <c r="K2635" s="12">
        <f t="shared" si="247"/>
        <v>102.96097351852222</v>
      </c>
      <c r="L2635" s="5">
        <f t="shared" si="248"/>
        <v>2471.0633644445334</v>
      </c>
      <c r="M2635" s="5">
        <v>40</v>
      </c>
      <c r="N2635" t="str">
        <f t="shared" si="249"/>
        <v>Prazo SLA não atendido</v>
      </c>
      <c r="O2635" s="19">
        <f t="shared" si="250"/>
        <v>61.776584111113337</v>
      </c>
      <c r="P2635" t="str">
        <f t="shared" si="251"/>
        <v>Muito Acima do SLA</v>
      </c>
    </row>
    <row r="2636" spans="1:16" hidden="1" x14ac:dyDescent="0.3">
      <c r="A2636" s="1" t="s">
        <v>2408</v>
      </c>
      <c r="B2636" t="s">
        <v>2409</v>
      </c>
      <c r="C2636" t="s">
        <v>26</v>
      </c>
      <c r="D2636" t="s">
        <v>162</v>
      </c>
      <c r="F2636" s="3">
        <v>44957.25384853009</v>
      </c>
      <c r="G2636" s="2">
        <v>44957.25384853009</v>
      </c>
      <c r="H2636" s="3">
        <v>44998.699524849537</v>
      </c>
      <c r="I2636" s="2">
        <v>44998.699524849537</v>
      </c>
      <c r="J2636" s="5">
        <f t="shared" si="246"/>
        <v>41.445676319446648</v>
      </c>
      <c r="K2636" s="12">
        <f t="shared" si="247"/>
        <v>41.445676319446648</v>
      </c>
      <c r="L2636" s="5">
        <f t="shared" si="248"/>
        <v>994.69623166671954</v>
      </c>
      <c r="M2636" s="5">
        <v>16</v>
      </c>
      <c r="N2636" t="str">
        <f t="shared" si="249"/>
        <v>Prazo SLA não atendido</v>
      </c>
      <c r="O2636" s="19">
        <f t="shared" si="250"/>
        <v>62.168514479169971</v>
      </c>
      <c r="P2636" t="str">
        <f t="shared" si="251"/>
        <v>Muito Acima do SLA</v>
      </c>
    </row>
    <row r="2637" spans="1:16" hidden="1" x14ac:dyDescent="0.3">
      <c r="A2637" s="1" t="s">
        <v>3115</v>
      </c>
      <c r="B2637" t="s">
        <v>2288</v>
      </c>
      <c r="C2637" t="s">
        <v>16</v>
      </c>
      <c r="D2637" t="s">
        <v>17</v>
      </c>
      <c r="F2637" s="3">
        <v>44909.758406701389</v>
      </c>
      <c r="G2637" s="2">
        <v>44909.758406701389</v>
      </c>
      <c r="H2637" s="3">
        <v>44951.724921828703</v>
      </c>
      <c r="I2637" s="2">
        <v>44951.724921828703</v>
      </c>
      <c r="J2637" s="5">
        <f t="shared" si="246"/>
        <v>41.966515127314779</v>
      </c>
      <c r="K2637" s="12">
        <f t="shared" si="247"/>
        <v>41.966515127314779</v>
      </c>
      <c r="L2637" s="5">
        <f t="shared" si="248"/>
        <v>1007.1963630555547</v>
      </c>
      <c r="M2637" s="5">
        <v>16</v>
      </c>
      <c r="N2637" t="str">
        <f t="shared" si="249"/>
        <v>Prazo SLA não atendido</v>
      </c>
      <c r="O2637" s="19">
        <f t="shared" si="250"/>
        <v>62.949772690972168</v>
      </c>
      <c r="P2637" t="str">
        <f t="shared" si="251"/>
        <v>Muito Acima do SLA</v>
      </c>
    </row>
    <row r="2638" spans="1:16" hidden="1" x14ac:dyDescent="0.3">
      <c r="A2638" s="1" t="s">
        <v>3116</v>
      </c>
      <c r="B2638" t="s">
        <v>2290</v>
      </c>
      <c r="C2638" t="s">
        <v>16</v>
      </c>
      <c r="D2638" t="s">
        <v>17</v>
      </c>
      <c r="F2638" s="3">
        <v>44909.757957210648</v>
      </c>
      <c r="G2638" s="2">
        <v>44909.757957210648</v>
      </c>
      <c r="H2638" s="3">
        <v>44951.724727650464</v>
      </c>
      <c r="I2638" s="2">
        <v>44951.724727650464</v>
      </c>
      <c r="J2638" s="5">
        <f t="shared" si="246"/>
        <v>41.966770439816173</v>
      </c>
      <c r="K2638" s="12">
        <f t="shared" si="247"/>
        <v>41.966770439816173</v>
      </c>
      <c r="L2638" s="5">
        <f t="shared" si="248"/>
        <v>1007.2024905555882</v>
      </c>
      <c r="M2638" s="5">
        <v>16</v>
      </c>
      <c r="N2638" t="str">
        <f t="shared" si="249"/>
        <v>Prazo SLA não atendido</v>
      </c>
      <c r="O2638" s="19">
        <f t="shared" si="250"/>
        <v>62.95015565972426</v>
      </c>
      <c r="P2638" t="str">
        <f t="shared" si="251"/>
        <v>Muito Acima do SLA</v>
      </c>
    </row>
    <row r="2639" spans="1:16" hidden="1" x14ac:dyDescent="0.3">
      <c r="A2639" s="1" t="s">
        <v>3118</v>
      </c>
      <c r="B2639" t="s">
        <v>2294</v>
      </c>
      <c r="C2639" t="s">
        <v>16</v>
      </c>
      <c r="D2639" t="s">
        <v>17</v>
      </c>
      <c r="F2639" s="3">
        <v>44909.756873240738</v>
      </c>
      <c r="G2639" s="2">
        <v>44909.756873240738</v>
      </c>
      <c r="H2639" s="3">
        <v>44951.724531006941</v>
      </c>
      <c r="I2639" s="2">
        <v>44951.724531006941</v>
      </c>
      <c r="J2639" s="5">
        <f t="shared" si="246"/>
        <v>41.967657766203047</v>
      </c>
      <c r="K2639" s="12">
        <f t="shared" si="247"/>
        <v>41.967657766203047</v>
      </c>
      <c r="L2639" s="5">
        <f t="shared" si="248"/>
        <v>1007.2237863888731</v>
      </c>
      <c r="M2639" s="5">
        <v>16</v>
      </c>
      <c r="N2639" t="str">
        <f t="shared" si="249"/>
        <v>Prazo SLA não atendido</v>
      </c>
      <c r="O2639" s="19">
        <f t="shared" si="250"/>
        <v>62.95148664930457</v>
      </c>
      <c r="P2639" t="str">
        <f t="shared" si="251"/>
        <v>Muito Acima do SLA</v>
      </c>
    </row>
    <row r="2640" spans="1:16" hidden="1" x14ac:dyDescent="0.3">
      <c r="A2640" s="1" t="s">
        <v>3119</v>
      </c>
      <c r="B2640" t="s">
        <v>1488</v>
      </c>
      <c r="C2640" t="s">
        <v>16</v>
      </c>
      <c r="D2640" t="s">
        <v>17</v>
      </c>
      <c r="F2640" s="3">
        <v>44909.75601892361</v>
      </c>
      <c r="G2640" s="2">
        <v>44909.75601892361</v>
      </c>
      <c r="H2640" s="3">
        <v>44951.724299444446</v>
      </c>
      <c r="I2640" s="2">
        <v>44951.724299444446</v>
      </c>
      <c r="J2640" s="5">
        <f t="shared" si="246"/>
        <v>41.968280520835833</v>
      </c>
      <c r="K2640" s="12">
        <f t="shared" si="247"/>
        <v>41.968280520835833</v>
      </c>
      <c r="L2640" s="5">
        <f t="shared" si="248"/>
        <v>1007.23873250006</v>
      </c>
      <c r="M2640" s="5">
        <v>16</v>
      </c>
      <c r="N2640" t="str">
        <f t="shared" si="249"/>
        <v>Prazo SLA não atendido</v>
      </c>
      <c r="O2640" s="19">
        <f t="shared" si="250"/>
        <v>62.95242078125375</v>
      </c>
      <c r="P2640" t="str">
        <f t="shared" si="251"/>
        <v>Muito Acima do SLA</v>
      </c>
    </row>
    <row r="2641" spans="1:16" hidden="1" x14ac:dyDescent="0.3">
      <c r="A2641" s="1" t="s">
        <v>3739</v>
      </c>
      <c r="B2641" t="s">
        <v>419</v>
      </c>
      <c r="C2641" t="s">
        <v>16</v>
      </c>
      <c r="D2641" t="s">
        <v>17</v>
      </c>
      <c r="F2641" s="3">
        <v>44874.482907569443</v>
      </c>
      <c r="G2641" s="2">
        <v>44874.482907569443</v>
      </c>
      <c r="H2641" s="3">
        <v>44916.466682245373</v>
      </c>
      <c r="I2641" s="2">
        <v>44916.466682245373</v>
      </c>
      <c r="J2641" s="5">
        <f t="shared" si="246"/>
        <v>41.983774675929453</v>
      </c>
      <c r="K2641" s="12">
        <f t="shared" si="247"/>
        <v>41.983774675929453</v>
      </c>
      <c r="L2641" s="5">
        <f t="shared" si="248"/>
        <v>1007.6105922223069</v>
      </c>
      <c r="M2641" s="5">
        <v>16</v>
      </c>
      <c r="N2641" t="str">
        <f t="shared" si="249"/>
        <v>Prazo SLA não atendido</v>
      </c>
      <c r="O2641" s="19">
        <f t="shared" si="250"/>
        <v>62.97566201389418</v>
      </c>
      <c r="P2641" t="str">
        <f t="shared" si="251"/>
        <v>Muito Acima do SLA</v>
      </c>
    </row>
    <row r="2642" spans="1:16" hidden="1" x14ac:dyDescent="0.3">
      <c r="A2642" s="1" t="s">
        <v>3666</v>
      </c>
      <c r="B2642" t="s">
        <v>3667</v>
      </c>
      <c r="C2642" t="s">
        <v>12</v>
      </c>
      <c r="D2642" t="s">
        <v>13</v>
      </c>
      <c r="F2642" s="3">
        <v>44881.50313326389</v>
      </c>
      <c r="G2642" s="2">
        <v>44881.50313326389</v>
      </c>
      <c r="H2642" s="3">
        <v>44986.562050567132</v>
      </c>
      <c r="I2642" s="2">
        <v>44986.562050567132</v>
      </c>
      <c r="J2642" s="5">
        <f t="shared" si="246"/>
        <v>105.0589173032422</v>
      </c>
      <c r="K2642" s="12">
        <f t="shared" si="247"/>
        <v>105.0589173032422</v>
      </c>
      <c r="L2642" s="5">
        <f t="shared" si="248"/>
        <v>2521.4140152778127</v>
      </c>
      <c r="M2642" s="5">
        <v>40</v>
      </c>
      <c r="N2642" t="str">
        <f t="shared" si="249"/>
        <v>Prazo SLA não atendido</v>
      </c>
      <c r="O2642" s="19">
        <f t="shared" si="250"/>
        <v>63.035350381945321</v>
      </c>
      <c r="P2642" t="str">
        <f t="shared" si="251"/>
        <v>Muito Acima do SLA</v>
      </c>
    </row>
    <row r="2643" spans="1:16" hidden="1" x14ac:dyDescent="0.3">
      <c r="A2643" s="1" t="s">
        <v>2487</v>
      </c>
      <c r="B2643" t="s">
        <v>2488</v>
      </c>
      <c r="C2643" t="s">
        <v>374</v>
      </c>
      <c r="D2643" t="s">
        <v>912</v>
      </c>
      <c r="F2643" s="3">
        <v>44951.438218680552</v>
      </c>
      <c r="G2643" s="2">
        <v>44951.438218680552</v>
      </c>
      <c r="H2643" s="3">
        <v>45056.505486180555</v>
      </c>
      <c r="I2643" s="2">
        <v>45056.505486180555</v>
      </c>
      <c r="J2643" s="5">
        <f t="shared" si="246"/>
        <v>105.06726750000234</v>
      </c>
      <c r="K2643" s="12">
        <f t="shared" si="247"/>
        <v>105.06726750000234</v>
      </c>
      <c r="L2643" s="5">
        <f t="shared" si="248"/>
        <v>2521.6144200000563</v>
      </c>
      <c r="M2643" s="5">
        <v>40</v>
      </c>
      <c r="N2643" t="str">
        <f t="shared" si="249"/>
        <v>Prazo SLA não atendido</v>
      </c>
      <c r="O2643" s="19">
        <f t="shared" si="250"/>
        <v>63.040360500001405</v>
      </c>
      <c r="P2643" t="str">
        <f t="shared" si="251"/>
        <v>Muito Acima do SLA</v>
      </c>
    </row>
    <row r="2644" spans="1:16" hidden="1" x14ac:dyDescent="0.3">
      <c r="A2644" s="1" t="s">
        <v>4950</v>
      </c>
      <c r="B2644" t="s">
        <v>4951</v>
      </c>
      <c r="C2644" t="s">
        <v>8</v>
      </c>
      <c r="D2644" t="s">
        <v>856</v>
      </c>
      <c r="F2644" s="3">
        <v>44806.674738796297</v>
      </c>
      <c r="G2644" s="2">
        <v>44806.674738796297</v>
      </c>
      <c r="H2644" s="3">
        <v>44911.977584814813</v>
      </c>
      <c r="I2644" s="2">
        <v>44911.977584814813</v>
      </c>
      <c r="J2644" s="5">
        <f t="shared" si="246"/>
        <v>105.30284601851599</v>
      </c>
      <c r="K2644" s="12">
        <f t="shared" si="247"/>
        <v>105.30284601851599</v>
      </c>
      <c r="L2644" s="5">
        <f t="shared" si="248"/>
        <v>2527.2683044443838</v>
      </c>
      <c r="M2644" s="5">
        <v>40</v>
      </c>
      <c r="N2644" t="str">
        <f t="shared" si="249"/>
        <v>Prazo SLA não atendido</v>
      </c>
      <c r="O2644" s="19">
        <f t="shared" si="250"/>
        <v>63.181707611109594</v>
      </c>
      <c r="P2644" t="str">
        <f t="shared" si="251"/>
        <v>Muito Acima do SLA</v>
      </c>
    </row>
    <row r="2645" spans="1:16" hidden="1" x14ac:dyDescent="0.3">
      <c r="A2645" s="1" t="s">
        <v>4990</v>
      </c>
      <c r="B2645" t="s">
        <v>4991</v>
      </c>
      <c r="C2645" t="s">
        <v>8</v>
      </c>
      <c r="D2645" t="s">
        <v>856</v>
      </c>
      <c r="F2645" s="3">
        <v>44804.437188090276</v>
      </c>
      <c r="G2645" s="2">
        <v>44804.437188090276</v>
      </c>
      <c r="H2645" s="3">
        <v>44911.705226412036</v>
      </c>
      <c r="I2645" s="2">
        <v>44911.705226412036</v>
      </c>
      <c r="J2645" s="5">
        <f t="shared" si="246"/>
        <v>107.26803832175938</v>
      </c>
      <c r="K2645" s="12">
        <f t="shared" si="247"/>
        <v>107.26803832175938</v>
      </c>
      <c r="L2645" s="5">
        <f t="shared" si="248"/>
        <v>2574.4329197222251</v>
      </c>
      <c r="M2645" s="5">
        <v>40</v>
      </c>
      <c r="N2645" t="str">
        <f t="shared" si="249"/>
        <v>Prazo SLA não atendido</v>
      </c>
      <c r="O2645" s="19">
        <f t="shared" si="250"/>
        <v>64.360822993055621</v>
      </c>
      <c r="P2645" t="str">
        <f t="shared" si="251"/>
        <v>Muito Acima do SLA</v>
      </c>
    </row>
    <row r="2646" spans="1:16" hidden="1" x14ac:dyDescent="0.3">
      <c r="A2646" s="1" t="s">
        <v>3737</v>
      </c>
      <c r="B2646" t="s">
        <v>419</v>
      </c>
      <c r="C2646" t="s">
        <v>16</v>
      </c>
      <c r="D2646" t="s">
        <v>17</v>
      </c>
      <c r="F2646" s="3">
        <v>44874.484591157408</v>
      </c>
      <c r="G2646" s="2">
        <v>44874.484591157408</v>
      </c>
      <c r="H2646" s="3">
        <v>44917.733058333331</v>
      </c>
      <c r="I2646" s="2">
        <v>44917.733058333331</v>
      </c>
      <c r="J2646" s="5">
        <f t="shared" si="246"/>
        <v>43.248467175922997</v>
      </c>
      <c r="K2646" s="12">
        <f t="shared" si="247"/>
        <v>43.248467175922997</v>
      </c>
      <c r="L2646" s="5">
        <f t="shared" si="248"/>
        <v>1037.9632122221519</v>
      </c>
      <c r="M2646" s="5">
        <v>16</v>
      </c>
      <c r="N2646" t="str">
        <f t="shared" si="249"/>
        <v>Prazo SLA não atendido</v>
      </c>
      <c r="O2646" s="19">
        <f t="shared" si="250"/>
        <v>64.872700763884495</v>
      </c>
      <c r="P2646" t="str">
        <f t="shared" si="251"/>
        <v>Muito Acima do SLA</v>
      </c>
    </row>
    <row r="2647" spans="1:16" hidden="1" x14ac:dyDescent="0.3">
      <c r="A2647" s="1" t="s">
        <v>5003</v>
      </c>
      <c r="B2647" t="s">
        <v>5004</v>
      </c>
      <c r="C2647" t="s">
        <v>8</v>
      </c>
      <c r="D2647" t="s">
        <v>856</v>
      </c>
      <c r="F2647" s="3">
        <v>44803.731218900466</v>
      </c>
      <c r="G2647" s="2">
        <v>44803.731218900466</v>
      </c>
      <c r="H2647" s="3">
        <v>44911.978414976853</v>
      </c>
      <c r="I2647" s="2">
        <v>44911.978414976853</v>
      </c>
      <c r="J2647" s="5">
        <f t="shared" si="246"/>
        <v>108.2471960763869</v>
      </c>
      <c r="K2647" s="12">
        <f t="shared" si="247"/>
        <v>108.2471960763869</v>
      </c>
      <c r="L2647" s="5">
        <f t="shared" si="248"/>
        <v>2597.9327058332856</v>
      </c>
      <c r="M2647" s="5">
        <v>40</v>
      </c>
      <c r="N2647" t="str">
        <f t="shared" si="249"/>
        <v>Prazo SLA não atendido</v>
      </c>
      <c r="O2647" s="19">
        <f t="shared" si="250"/>
        <v>64.948317645832134</v>
      </c>
      <c r="P2647" t="str">
        <f t="shared" si="251"/>
        <v>Muito Acima do SLA</v>
      </c>
    </row>
    <row r="2648" spans="1:16" hidden="1" x14ac:dyDescent="0.3">
      <c r="A2648" s="1" t="s">
        <v>2519</v>
      </c>
      <c r="B2648" t="s">
        <v>2520</v>
      </c>
      <c r="C2648" t="s">
        <v>26</v>
      </c>
      <c r="D2648" t="s">
        <v>13</v>
      </c>
      <c r="F2648" s="3">
        <v>44949.432004351853</v>
      </c>
      <c r="G2648" s="2">
        <v>44949.432004351853</v>
      </c>
      <c r="H2648" s="3">
        <v>45058.588185428242</v>
      </c>
      <c r="I2648" s="2">
        <v>45058.588185428242</v>
      </c>
      <c r="J2648" s="5">
        <f t="shared" si="246"/>
        <v>109.15618107638875</v>
      </c>
      <c r="K2648" s="12">
        <f t="shared" si="247"/>
        <v>109.15618107638875</v>
      </c>
      <c r="L2648" s="5">
        <f t="shared" si="248"/>
        <v>2619.7483458333299</v>
      </c>
      <c r="M2648" s="5">
        <v>40</v>
      </c>
      <c r="N2648" t="str">
        <f t="shared" si="249"/>
        <v>Prazo SLA não atendido</v>
      </c>
      <c r="O2648" s="19">
        <f t="shared" si="250"/>
        <v>65.493708645833252</v>
      </c>
      <c r="P2648" t="str">
        <f t="shared" si="251"/>
        <v>Muito Acima do SLA</v>
      </c>
    </row>
    <row r="2649" spans="1:16" hidden="1" x14ac:dyDescent="0.3">
      <c r="A2649" s="1" t="s">
        <v>3114</v>
      </c>
      <c r="B2649" t="s">
        <v>2286</v>
      </c>
      <c r="C2649" t="s">
        <v>16</v>
      </c>
      <c r="D2649" t="s">
        <v>17</v>
      </c>
      <c r="F2649" s="3">
        <v>44909.759178738423</v>
      </c>
      <c r="G2649" s="2">
        <v>44909.759178738423</v>
      </c>
      <c r="H2649" s="3">
        <v>44953.586823877318</v>
      </c>
      <c r="I2649" s="2">
        <v>44953.586823877318</v>
      </c>
      <c r="J2649" s="5">
        <f t="shared" si="246"/>
        <v>43.827645138895605</v>
      </c>
      <c r="K2649" s="12">
        <f t="shared" si="247"/>
        <v>43.827645138895605</v>
      </c>
      <c r="L2649" s="5">
        <f t="shared" si="248"/>
        <v>1051.8634833334945</v>
      </c>
      <c r="M2649" s="5">
        <v>16</v>
      </c>
      <c r="N2649" t="str">
        <f t="shared" si="249"/>
        <v>Prazo SLA não atendido</v>
      </c>
      <c r="O2649" s="19">
        <f t="shared" si="250"/>
        <v>65.741467708343407</v>
      </c>
      <c r="P2649" t="str">
        <f t="shared" si="251"/>
        <v>Muito Acima do SLA</v>
      </c>
    </row>
    <row r="2650" spans="1:16" hidden="1" x14ac:dyDescent="0.3">
      <c r="A2650" s="1" t="s">
        <v>3117</v>
      </c>
      <c r="B2650" t="s">
        <v>2292</v>
      </c>
      <c r="C2650" t="s">
        <v>16</v>
      </c>
      <c r="D2650" t="s">
        <v>17</v>
      </c>
      <c r="F2650" s="3">
        <v>44909.757371701387</v>
      </c>
      <c r="G2650" s="2">
        <v>44909.757371701387</v>
      </c>
      <c r="H2650" s="3">
        <v>44953.587138136572</v>
      </c>
      <c r="I2650" s="2">
        <v>44953.587138136572</v>
      </c>
      <c r="J2650" s="5">
        <f t="shared" si="246"/>
        <v>43.829766435184865</v>
      </c>
      <c r="K2650" s="12">
        <f t="shared" si="247"/>
        <v>43.829766435184865</v>
      </c>
      <c r="L2650" s="5">
        <f t="shared" si="248"/>
        <v>1051.9143944444368</v>
      </c>
      <c r="M2650" s="5">
        <v>16</v>
      </c>
      <c r="N2650" t="str">
        <f t="shared" si="249"/>
        <v>Prazo SLA não atendido</v>
      </c>
      <c r="O2650" s="19">
        <f t="shared" si="250"/>
        <v>65.744649652777298</v>
      </c>
      <c r="P2650" t="str">
        <f t="shared" si="251"/>
        <v>Muito Acima do SLA</v>
      </c>
    </row>
    <row r="2651" spans="1:16" hidden="1" x14ac:dyDescent="0.3">
      <c r="A2651" s="1" t="s">
        <v>3927</v>
      </c>
      <c r="B2651" t="s">
        <v>3928</v>
      </c>
      <c r="C2651" t="s">
        <v>109</v>
      </c>
      <c r="D2651" t="s">
        <v>17</v>
      </c>
      <c r="F2651" s="3">
        <v>44865.511629618057</v>
      </c>
      <c r="G2651" s="2">
        <v>44865.511629618057</v>
      </c>
      <c r="H2651" s="3">
        <v>44909.395902407407</v>
      </c>
      <c r="I2651" s="2">
        <v>44909.395902407407</v>
      </c>
      <c r="J2651" s="5">
        <f t="shared" si="246"/>
        <v>43.884272789349779</v>
      </c>
      <c r="K2651" s="12">
        <f t="shared" si="247"/>
        <v>43.884272789349779</v>
      </c>
      <c r="L2651" s="5">
        <f t="shared" si="248"/>
        <v>1053.2225469443947</v>
      </c>
      <c r="M2651" s="5">
        <v>16</v>
      </c>
      <c r="N2651" t="str">
        <f t="shared" si="249"/>
        <v>Prazo SLA não atendido</v>
      </c>
      <c r="O2651" s="19">
        <f t="shared" si="250"/>
        <v>65.826409184024669</v>
      </c>
      <c r="P2651" t="str">
        <f t="shared" si="251"/>
        <v>Muito Acima do SLA</v>
      </c>
    </row>
    <row r="2652" spans="1:16" hidden="1" x14ac:dyDescent="0.3">
      <c r="A2652" s="1" t="s">
        <v>2938</v>
      </c>
      <c r="B2652" t="s">
        <v>2939</v>
      </c>
      <c r="C2652" t="s">
        <v>16</v>
      </c>
      <c r="D2652" t="s">
        <v>17</v>
      </c>
      <c r="F2652" s="3">
        <v>44922.477775960651</v>
      </c>
      <c r="G2652" s="2">
        <v>44922.477775960651</v>
      </c>
      <c r="H2652" s="3">
        <v>44966.677445324072</v>
      </c>
      <c r="I2652" s="2">
        <v>44966.677445324072</v>
      </c>
      <c r="J2652" s="5">
        <f t="shared" si="246"/>
        <v>44.199669363420981</v>
      </c>
      <c r="K2652" s="12">
        <f t="shared" si="247"/>
        <v>44.199669363420981</v>
      </c>
      <c r="L2652" s="5">
        <f t="shared" si="248"/>
        <v>1060.7920647221035</v>
      </c>
      <c r="M2652" s="5">
        <v>16</v>
      </c>
      <c r="N2652" t="str">
        <f t="shared" si="249"/>
        <v>Prazo SLA não atendido</v>
      </c>
      <c r="O2652" s="19">
        <f t="shared" si="250"/>
        <v>66.299504045131471</v>
      </c>
      <c r="P2652" t="str">
        <f t="shared" si="251"/>
        <v>Muito Acima do SLA</v>
      </c>
    </row>
    <row r="2653" spans="1:16" hidden="1" x14ac:dyDescent="0.3">
      <c r="A2653" s="1" t="s">
        <v>5124</v>
      </c>
      <c r="B2653" t="s">
        <v>5125</v>
      </c>
      <c r="C2653" t="s">
        <v>26</v>
      </c>
      <c r="D2653" t="s">
        <v>912</v>
      </c>
      <c r="F2653" s="3">
        <v>44797.47059996528</v>
      </c>
      <c r="G2653" s="2">
        <v>44797.47059996528</v>
      </c>
      <c r="H2653" s="3">
        <v>44908.444409768519</v>
      </c>
      <c r="I2653" s="2">
        <v>44908.444409768519</v>
      </c>
      <c r="J2653" s="5">
        <f t="shared" si="246"/>
        <v>110.97380980323942</v>
      </c>
      <c r="K2653" s="12">
        <f t="shared" si="247"/>
        <v>110.97380980323942</v>
      </c>
      <c r="L2653" s="5">
        <f t="shared" si="248"/>
        <v>2663.3714352777461</v>
      </c>
      <c r="M2653" s="5">
        <v>40</v>
      </c>
      <c r="N2653" t="str">
        <f t="shared" si="249"/>
        <v>Prazo SLA não atendido</v>
      </c>
      <c r="O2653" s="19">
        <f t="shared" si="250"/>
        <v>66.584285881943657</v>
      </c>
      <c r="P2653" t="str">
        <f t="shared" si="251"/>
        <v>Muito Acima do SLA</v>
      </c>
    </row>
    <row r="2654" spans="1:16" hidden="1" x14ac:dyDescent="0.3">
      <c r="A2654" s="1" t="s">
        <v>3510</v>
      </c>
      <c r="B2654" t="s">
        <v>1632</v>
      </c>
      <c r="C2654" t="s">
        <v>8</v>
      </c>
      <c r="D2654" t="s">
        <v>856</v>
      </c>
      <c r="F2654" s="3">
        <v>44889.631867523145</v>
      </c>
      <c r="G2654" s="2">
        <v>44889.631867523145</v>
      </c>
      <c r="H2654" s="3">
        <v>45001.709981631946</v>
      </c>
      <c r="I2654" s="2">
        <v>45001.709981631946</v>
      </c>
      <c r="J2654" s="5">
        <f t="shared" si="246"/>
        <v>112.07811410880095</v>
      </c>
      <c r="K2654" s="12">
        <f t="shared" si="247"/>
        <v>112.07811410880095</v>
      </c>
      <c r="L2654" s="5">
        <f t="shared" si="248"/>
        <v>2689.8747386112227</v>
      </c>
      <c r="M2654" s="5">
        <v>40</v>
      </c>
      <c r="N2654" t="str">
        <f t="shared" si="249"/>
        <v>Prazo SLA não atendido</v>
      </c>
      <c r="O2654" s="19">
        <f t="shared" si="250"/>
        <v>67.246868465280571</v>
      </c>
      <c r="P2654" t="str">
        <f t="shared" si="251"/>
        <v>Muito Acima do SLA</v>
      </c>
    </row>
    <row r="2655" spans="1:16" hidden="1" x14ac:dyDescent="0.3">
      <c r="A2655" s="1" t="s">
        <v>1953</v>
      </c>
      <c r="B2655" t="s">
        <v>1954</v>
      </c>
      <c r="C2655" t="s">
        <v>16</v>
      </c>
      <c r="D2655" t="s">
        <v>17</v>
      </c>
      <c r="F2655" s="3">
        <v>44985.616135648146</v>
      </c>
      <c r="G2655" s="2">
        <v>44985.616135648146</v>
      </c>
      <c r="H2655" s="3">
        <v>45030.627704050923</v>
      </c>
      <c r="I2655" s="2">
        <v>45030.627704050923</v>
      </c>
      <c r="J2655" s="5">
        <f t="shared" si="246"/>
        <v>45.011568402776902</v>
      </c>
      <c r="K2655" s="12">
        <f t="shared" si="247"/>
        <v>45.011568402776902</v>
      </c>
      <c r="L2655" s="5">
        <f t="shared" si="248"/>
        <v>1080.2776416666456</v>
      </c>
      <c r="M2655" s="5">
        <v>16</v>
      </c>
      <c r="N2655" t="str">
        <f t="shared" si="249"/>
        <v>Prazo SLA não atendido</v>
      </c>
      <c r="O2655" s="19">
        <f t="shared" si="250"/>
        <v>67.517352604165353</v>
      </c>
      <c r="P2655" t="str">
        <f t="shared" si="251"/>
        <v>Muito Acima do SLA</v>
      </c>
    </row>
    <row r="2656" spans="1:16" hidden="1" x14ac:dyDescent="0.3">
      <c r="A2656" s="1" t="s">
        <v>5087</v>
      </c>
      <c r="B2656" t="s">
        <v>5088</v>
      </c>
      <c r="C2656" t="s">
        <v>8</v>
      </c>
      <c r="D2656" t="s">
        <v>856</v>
      </c>
      <c r="F2656" s="3">
        <v>44798.779624664348</v>
      </c>
      <c r="G2656" s="2">
        <v>44798.779624664348</v>
      </c>
      <c r="H2656" s="3">
        <v>44911.72078462963</v>
      </c>
      <c r="I2656" s="2">
        <v>44911.72078462963</v>
      </c>
      <c r="J2656" s="5">
        <f t="shared" si="246"/>
        <v>112.94115996528126</v>
      </c>
      <c r="K2656" s="12">
        <f t="shared" si="247"/>
        <v>112.94115996528126</v>
      </c>
      <c r="L2656" s="5">
        <f t="shared" si="248"/>
        <v>2710.5878391667502</v>
      </c>
      <c r="M2656" s="5">
        <v>40</v>
      </c>
      <c r="N2656" t="str">
        <f t="shared" si="249"/>
        <v>Prazo SLA não atendido</v>
      </c>
      <c r="O2656" s="19">
        <f t="shared" si="250"/>
        <v>67.764695979168749</v>
      </c>
      <c r="P2656" t="str">
        <f t="shared" si="251"/>
        <v>Muito Acima do SLA</v>
      </c>
    </row>
    <row r="2657" spans="1:16" hidden="1" x14ac:dyDescent="0.3">
      <c r="A2657" s="1" t="s">
        <v>3645</v>
      </c>
      <c r="B2657" t="s">
        <v>3646</v>
      </c>
      <c r="C2657" t="s">
        <v>16</v>
      </c>
      <c r="D2657" t="s">
        <v>413</v>
      </c>
      <c r="F2657" s="3">
        <v>44882.382491956021</v>
      </c>
      <c r="G2657" s="2">
        <v>44882.382491956021</v>
      </c>
      <c r="H2657" s="3">
        <v>44950.6459353588</v>
      </c>
      <c r="I2657" s="2">
        <v>44950.6459353588</v>
      </c>
      <c r="J2657" s="5">
        <f t="shared" si="246"/>
        <v>68.263443402778648</v>
      </c>
      <c r="K2657" s="12">
        <f t="shared" si="247"/>
        <v>68.263443402778648</v>
      </c>
      <c r="L2657" s="5">
        <f t="shared" si="248"/>
        <v>1638.3226416666876</v>
      </c>
      <c r="M2657" s="5">
        <v>24</v>
      </c>
      <c r="N2657" t="str">
        <f t="shared" si="249"/>
        <v>Prazo SLA não atendido</v>
      </c>
      <c r="O2657" s="19">
        <f t="shared" si="250"/>
        <v>68.263443402778648</v>
      </c>
      <c r="P2657" t="str">
        <f t="shared" si="251"/>
        <v>Muito Acima do SLA</v>
      </c>
    </row>
    <row r="2658" spans="1:16" hidden="1" x14ac:dyDescent="0.3">
      <c r="A2658" s="1" t="s">
        <v>2904</v>
      </c>
      <c r="B2658" t="s">
        <v>2905</v>
      </c>
      <c r="C2658" t="s">
        <v>16</v>
      </c>
      <c r="D2658" t="s">
        <v>13</v>
      </c>
      <c r="F2658" s="3">
        <v>44922.75394855324</v>
      </c>
      <c r="G2658" s="2">
        <v>44922.75394855324</v>
      </c>
      <c r="H2658" s="3">
        <v>45036.644684178238</v>
      </c>
      <c r="I2658" s="2">
        <v>45036.644684178238</v>
      </c>
      <c r="J2658" s="5">
        <f t="shared" si="246"/>
        <v>113.89073562499834</v>
      </c>
      <c r="K2658" s="12">
        <f t="shared" si="247"/>
        <v>113.89073562499834</v>
      </c>
      <c r="L2658" s="5">
        <f t="shared" si="248"/>
        <v>2733.3776549999602</v>
      </c>
      <c r="M2658" s="5">
        <v>40</v>
      </c>
      <c r="N2658" t="str">
        <f t="shared" si="249"/>
        <v>Prazo SLA não atendido</v>
      </c>
      <c r="O2658" s="19">
        <f t="shared" si="250"/>
        <v>68.334441374999003</v>
      </c>
      <c r="P2658" t="str">
        <f t="shared" si="251"/>
        <v>Muito Acima do SLA</v>
      </c>
    </row>
    <row r="2659" spans="1:16" hidden="1" x14ac:dyDescent="0.3">
      <c r="A2659" s="1" t="s">
        <v>3234</v>
      </c>
      <c r="B2659" t="s">
        <v>3235</v>
      </c>
      <c r="C2659" t="s">
        <v>16</v>
      </c>
      <c r="D2659" t="s">
        <v>1472</v>
      </c>
      <c r="F2659" s="3">
        <v>44903.474154189818</v>
      </c>
      <c r="G2659" s="2">
        <v>44903.474154189818</v>
      </c>
      <c r="H2659" s="3">
        <v>44972.556228680558</v>
      </c>
      <c r="I2659" s="2">
        <v>44972.556228680558</v>
      </c>
      <c r="J2659" s="5">
        <f t="shared" si="246"/>
        <v>69.082074490739615</v>
      </c>
      <c r="K2659" s="12">
        <f t="shared" si="247"/>
        <v>69.082074490739615</v>
      </c>
      <c r="L2659" s="5">
        <f t="shared" si="248"/>
        <v>1657.9697877777508</v>
      </c>
      <c r="M2659" s="5">
        <v>24</v>
      </c>
      <c r="N2659" t="str">
        <f t="shared" si="249"/>
        <v>Prazo SLA não atendido</v>
      </c>
      <c r="O2659" s="19">
        <f t="shared" si="250"/>
        <v>69.082074490739615</v>
      </c>
      <c r="P2659" t="str">
        <f t="shared" si="251"/>
        <v>Muito Acima do SLA</v>
      </c>
    </row>
    <row r="2660" spans="1:16" hidden="1" x14ac:dyDescent="0.3">
      <c r="A2660" s="1" t="s">
        <v>1312</v>
      </c>
      <c r="B2660" t="s">
        <v>1313</v>
      </c>
      <c r="C2660" t="s">
        <v>12</v>
      </c>
      <c r="D2660" t="s">
        <v>625</v>
      </c>
      <c r="F2660" s="3">
        <v>45019.354448043981</v>
      </c>
      <c r="G2660" s="2">
        <v>45019.354448043981</v>
      </c>
      <c r="H2660" s="3">
        <v>45089.688679270832</v>
      </c>
      <c r="I2660" s="2">
        <v>45089.688679270832</v>
      </c>
      <c r="J2660" s="5">
        <f t="shared" si="246"/>
        <v>70.334231226850534</v>
      </c>
      <c r="K2660" s="12">
        <f t="shared" si="247"/>
        <v>70.334231226850534</v>
      </c>
      <c r="L2660" s="5">
        <f t="shared" si="248"/>
        <v>1688.0215494444128</v>
      </c>
      <c r="M2660" s="5">
        <v>24</v>
      </c>
      <c r="N2660" t="str">
        <f t="shared" si="249"/>
        <v>Prazo SLA não atendido</v>
      </c>
      <c r="O2660" s="19">
        <f t="shared" si="250"/>
        <v>70.334231226850534</v>
      </c>
      <c r="P2660" t="str">
        <f t="shared" si="251"/>
        <v>Muito Acima do SLA</v>
      </c>
    </row>
    <row r="2661" spans="1:16" hidden="1" x14ac:dyDescent="0.3">
      <c r="A2661" s="1" t="s">
        <v>2158</v>
      </c>
      <c r="B2661" t="s">
        <v>2159</v>
      </c>
      <c r="C2661" t="s">
        <v>26</v>
      </c>
      <c r="D2661" t="s">
        <v>17</v>
      </c>
      <c r="F2661" s="3">
        <v>44967.431145046299</v>
      </c>
      <c r="G2661" s="2">
        <v>44967.431145046299</v>
      </c>
      <c r="H2661" s="3">
        <v>45014.436567708333</v>
      </c>
      <c r="I2661" s="2">
        <v>45014.436567708333</v>
      </c>
      <c r="J2661" s="5">
        <f t="shared" si="246"/>
        <v>47.005422662034107</v>
      </c>
      <c r="K2661" s="12">
        <f t="shared" si="247"/>
        <v>47.005422662034107</v>
      </c>
      <c r="L2661" s="5">
        <f t="shared" si="248"/>
        <v>1128.1301438888186</v>
      </c>
      <c r="M2661" s="5">
        <v>16</v>
      </c>
      <c r="N2661" t="str">
        <f t="shared" si="249"/>
        <v>Prazo SLA não atendido</v>
      </c>
      <c r="O2661" s="19">
        <f t="shared" si="250"/>
        <v>70.50813399305116</v>
      </c>
      <c r="P2661" t="str">
        <f t="shared" si="251"/>
        <v>Muito Acima do SLA</v>
      </c>
    </row>
    <row r="2662" spans="1:16" hidden="1" x14ac:dyDescent="0.3">
      <c r="A2662" s="1" t="s">
        <v>4107</v>
      </c>
      <c r="B2662" t="s">
        <v>4108</v>
      </c>
      <c r="C2662" t="s">
        <v>26</v>
      </c>
      <c r="D2662" t="s">
        <v>13</v>
      </c>
      <c r="F2662" s="3">
        <v>44858.486331851855</v>
      </c>
      <c r="G2662" s="2">
        <v>44858.486331851855</v>
      </c>
      <c r="H2662" s="3">
        <v>44984.513772430553</v>
      </c>
      <c r="I2662" s="2">
        <v>44984.513772430553</v>
      </c>
      <c r="J2662" s="5">
        <f t="shared" si="246"/>
        <v>126.02744057869859</v>
      </c>
      <c r="K2662" s="12">
        <f t="shared" si="247"/>
        <v>126.02744057869859</v>
      </c>
      <c r="L2662" s="5">
        <f t="shared" si="248"/>
        <v>3024.6585738887661</v>
      </c>
      <c r="M2662" s="5">
        <v>40</v>
      </c>
      <c r="N2662" t="str">
        <f t="shared" si="249"/>
        <v>Prazo SLA não atendido</v>
      </c>
      <c r="O2662" s="19">
        <f t="shared" si="250"/>
        <v>75.61646434721915</v>
      </c>
      <c r="P2662" t="str">
        <f t="shared" si="251"/>
        <v>Muito Acima do SLA</v>
      </c>
    </row>
    <row r="2663" spans="1:16" hidden="1" x14ac:dyDescent="0.3">
      <c r="A2663" s="1" t="s">
        <v>1470</v>
      </c>
      <c r="B2663" t="s">
        <v>1471</v>
      </c>
      <c r="C2663" t="s">
        <v>16</v>
      </c>
      <c r="D2663" t="s">
        <v>1472</v>
      </c>
      <c r="F2663" s="3">
        <v>45008.444134907404</v>
      </c>
      <c r="G2663" s="2">
        <v>45008.444134907404</v>
      </c>
      <c r="H2663" s="3">
        <v>45084.627918854167</v>
      </c>
      <c r="I2663" s="2">
        <v>45084.627918854167</v>
      </c>
      <c r="J2663" s="5">
        <f t="shared" si="246"/>
        <v>76.18378394676256</v>
      </c>
      <c r="K2663" s="12">
        <f t="shared" si="247"/>
        <v>76.18378394676256</v>
      </c>
      <c r="L2663" s="5">
        <f t="shared" si="248"/>
        <v>1828.4108147223014</v>
      </c>
      <c r="M2663" s="5">
        <v>24</v>
      </c>
      <c r="N2663" t="str">
        <f t="shared" si="249"/>
        <v>Prazo SLA não atendido</v>
      </c>
      <c r="O2663" s="19">
        <f t="shared" si="250"/>
        <v>76.18378394676256</v>
      </c>
      <c r="P2663" t="str">
        <f t="shared" si="251"/>
        <v>Muito Acima do SLA</v>
      </c>
    </row>
    <row r="2664" spans="1:16" hidden="1" x14ac:dyDescent="0.3">
      <c r="A2664" s="1" t="s">
        <v>2961</v>
      </c>
      <c r="B2664" t="s">
        <v>2488</v>
      </c>
      <c r="C2664" t="s">
        <v>12</v>
      </c>
      <c r="D2664" t="s">
        <v>912</v>
      </c>
      <c r="F2664" s="3">
        <v>44921.628724340277</v>
      </c>
      <c r="G2664" s="2">
        <v>44921.628724340277</v>
      </c>
      <c r="H2664" s="3">
        <v>45049.49269190972</v>
      </c>
      <c r="I2664" s="2">
        <v>45049.49269190972</v>
      </c>
      <c r="J2664" s="5">
        <f t="shared" si="246"/>
        <v>127.86396756944305</v>
      </c>
      <c r="K2664" s="12">
        <f t="shared" si="247"/>
        <v>127.86396756944305</v>
      </c>
      <c r="L2664" s="5">
        <f t="shared" si="248"/>
        <v>3068.7352216666332</v>
      </c>
      <c r="M2664" s="5">
        <v>40</v>
      </c>
      <c r="N2664" t="str">
        <f t="shared" si="249"/>
        <v>Prazo SLA não atendido</v>
      </c>
      <c r="O2664" s="19">
        <f t="shared" si="250"/>
        <v>76.718380541665823</v>
      </c>
      <c r="P2664" t="str">
        <f t="shared" si="251"/>
        <v>Muito Acima do SLA</v>
      </c>
    </row>
    <row r="2665" spans="1:16" hidden="1" x14ac:dyDescent="0.3">
      <c r="A2665" s="1" t="s">
        <v>4264</v>
      </c>
      <c r="B2665" t="s">
        <v>4265</v>
      </c>
      <c r="C2665" t="s">
        <v>12</v>
      </c>
      <c r="D2665" t="s">
        <v>912</v>
      </c>
      <c r="F2665" s="3">
        <v>44848.709405104164</v>
      </c>
      <c r="G2665" s="2">
        <v>44848.709405104164</v>
      </c>
      <c r="H2665" s="3">
        <v>44984.450173472222</v>
      </c>
      <c r="I2665" s="2">
        <v>44984.450173472222</v>
      </c>
      <c r="J2665" s="5">
        <f t="shared" si="246"/>
        <v>135.74076836805762</v>
      </c>
      <c r="K2665" s="12">
        <f t="shared" si="247"/>
        <v>135.74076836805762</v>
      </c>
      <c r="L2665" s="5">
        <f t="shared" si="248"/>
        <v>3257.7784408333828</v>
      </c>
      <c r="M2665" s="5">
        <v>40</v>
      </c>
      <c r="N2665" t="str">
        <f t="shared" si="249"/>
        <v>Prazo SLA não atendido</v>
      </c>
      <c r="O2665" s="19">
        <f t="shared" si="250"/>
        <v>81.444461020834567</v>
      </c>
      <c r="P2665" t="str">
        <f t="shared" si="251"/>
        <v>Muito Acima do SLA</v>
      </c>
    </row>
    <row r="2666" spans="1:16" hidden="1" x14ac:dyDescent="0.3">
      <c r="A2666" s="1" t="s">
        <v>4109</v>
      </c>
      <c r="B2666" t="s">
        <v>4110</v>
      </c>
      <c r="C2666" t="s">
        <v>26</v>
      </c>
      <c r="D2666" t="s">
        <v>912</v>
      </c>
      <c r="F2666" s="3">
        <v>44858.47905011574</v>
      </c>
      <c r="G2666" s="2">
        <v>44858.47905011574</v>
      </c>
      <c r="H2666" s="3">
        <v>44998.690649236109</v>
      </c>
      <c r="I2666" s="2">
        <v>44998.690649236109</v>
      </c>
      <c r="J2666" s="5">
        <f t="shared" si="246"/>
        <v>140.21159912036819</v>
      </c>
      <c r="K2666" s="12">
        <f t="shared" si="247"/>
        <v>140.21159912036819</v>
      </c>
      <c r="L2666" s="5">
        <f t="shared" si="248"/>
        <v>3365.0783788888366</v>
      </c>
      <c r="M2666" s="5">
        <v>40</v>
      </c>
      <c r="N2666" t="str">
        <f t="shared" si="249"/>
        <v>Prazo SLA não atendido</v>
      </c>
      <c r="O2666" s="19">
        <f t="shared" si="250"/>
        <v>84.126959472220918</v>
      </c>
      <c r="P2666" t="str">
        <f t="shared" si="251"/>
        <v>Muito Acima do SLA</v>
      </c>
    </row>
    <row r="2667" spans="1:16" hidden="1" x14ac:dyDescent="0.3">
      <c r="A2667" s="1" t="s">
        <v>2458</v>
      </c>
      <c r="B2667" t="s">
        <v>2459</v>
      </c>
      <c r="C2667" t="s">
        <v>289</v>
      </c>
      <c r="D2667" t="s">
        <v>607</v>
      </c>
      <c r="F2667" s="3">
        <v>44952.568271053242</v>
      </c>
      <c r="G2667" s="2">
        <v>44952.568271053242</v>
      </c>
      <c r="H2667" s="3">
        <v>44980.630419872687</v>
      </c>
      <c r="I2667" s="2">
        <v>44980.630419872687</v>
      </c>
      <c r="J2667" s="5">
        <f t="shared" si="246"/>
        <v>28.062148819444701</v>
      </c>
      <c r="K2667" s="12">
        <f t="shared" si="247"/>
        <v>28.062148819444701</v>
      </c>
      <c r="L2667" s="5">
        <f t="shared" si="248"/>
        <v>673.49157166667283</v>
      </c>
      <c r="M2667" s="5">
        <v>8</v>
      </c>
      <c r="N2667" t="str">
        <f t="shared" si="249"/>
        <v>Prazo SLA não atendido</v>
      </c>
      <c r="O2667" s="19">
        <f t="shared" si="250"/>
        <v>84.186446458334103</v>
      </c>
      <c r="P2667" t="str">
        <f t="shared" si="251"/>
        <v>Muito Acima do SLA</v>
      </c>
    </row>
    <row r="2668" spans="1:16" hidden="1" x14ac:dyDescent="0.3">
      <c r="A2668" s="1" t="s">
        <v>1929</v>
      </c>
      <c r="B2668" t="s">
        <v>1930</v>
      </c>
      <c r="C2668" t="s">
        <v>1094</v>
      </c>
      <c r="D2668" t="s">
        <v>17</v>
      </c>
      <c r="F2668" s="3">
        <v>44986.667230023151</v>
      </c>
      <c r="G2668" s="2">
        <v>44986.667230023151</v>
      </c>
      <c r="H2668" s="3">
        <v>45043.604816631945</v>
      </c>
      <c r="I2668" s="2">
        <v>45043.604816631945</v>
      </c>
      <c r="J2668" s="5">
        <f t="shared" si="246"/>
        <v>56.937586608793936</v>
      </c>
      <c r="K2668" s="12">
        <f t="shared" si="247"/>
        <v>56.937586608793936</v>
      </c>
      <c r="L2668" s="5">
        <f t="shared" si="248"/>
        <v>1366.5020786110545</v>
      </c>
      <c r="M2668" s="5">
        <v>16</v>
      </c>
      <c r="N2668" t="str">
        <f t="shared" si="249"/>
        <v>Prazo SLA não atendido</v>
      </c>
      <c r="O2668" s="19">
        <f t="shared" si="250"/>
        <v>85.406379913190904</v>
      </c>
      <c r="P2668" t="str">
        <f t="shared" si="251"/>
        <v>Muito Acima do SLA</v>
      </c>
    </row>
    <row r="2669" spans="1:16" hidden="1" x14ac:dyDescent="0.3">
      <c r="A2669" s="1" t="s">
        <v>3387</v>
      </c>
      <c r="B2669" t="s">
        <v>3388</v>
      </c>
      <c r="C2669" t="s">
        <v>12</v>
      </c>
      <c r="D2669" t="s">
        <v>912</v>
      </c>
      <c r="F2669" s="3">
        <v>44896.475460983798</v>
      </c>
      <c r="G2669" s="2">
        <v>44896.475460983798</v>
      </c>
      <c r="H2669" s="3">
        <v>45040.545819999999</v>
      </c>
      <c r="I2669" s="2">
        <v>45040.545819999999</v>
      </c>
      <c r="J2669" s="5">
        <f t="shared" si="246"/>
        <v>144.07035901620111</v>
      </c>
      <c r="K2669" s="12">
        <f t="shared" si="247"/>
        <v>144.07035901620111</v>
      </c>
      <c r="L2669" s="5">
        <f t="shared" si="248"/>
        <v>3457.6886163888266</v>
      </c>
      <c r="M2669" s="5">
        <v>40</v>
      </c>
      <c r="N2669" t="str">
        <f t="shared" si="249"/>
        <v>Prazo SLA não atendido</v>
      </c>
      <c r="O2669" s="19">
        <f t="shared" si="250"/>
        <v>86.44221540972066</v>
      </c>
      <c r="P2669" t="str">
        <f t="shared" si="251"/>
        <v>Muito Acima do SLA</v>
      </c>
    </row>
    <row r="2670" spans="1:16" hidden="1" x14ac:dyDescent="0.3">
      <c r="A2670" s="1" t="s">
        <v>3675</v>
      </c>
      <c r="B2670" t="s">
        <v>3676</v>
      </c>
      <c r="C2670" t="s">
        <v>109</v>
      </c>
      <c r="D2670" t="s">
        <v>17</v>
      </c>
      <c r="F2670" s="3">
        <v>44881.424517997686</v>
      </c>
      <c r="G2670" s="2">
        <v>44881.424517997686</v>
      </c>
      <c r="H2670" s="3">
        <v>44939.624046956022</v>
      </c>
      <c r="I2670" s="2">
        <v>44939.624046956022</v>
      </c>
      <c r="J2670" s="5">
        <f t="shared" si="246"/>
        <v>58.199528958335577</v>
      </c>
      <c r="K2670" s="12">
        <f t="shared" si="247"/>
        <v>58.199528958335577</v>
      </c>
      <c r="L2670" s="5">
        <f t="shared" si="248"/>
        <v>1396.7886950000538</v>
      </c>
      <c r="M2670" s="5">
        <v>16</v>
      </c>
      <c r="N2670" t="str">
        <f t="shared" si="249"/>
        <v>Prazo SLA não atendido</v>
      </c>
      <c r="O2670" s="19">
        <f t="shared" si="250"/>
        <v>87.299293437503366</v>
      </c>
      <c r="P2670" t="str">
        <f t="shared" si="251"/>
        <v>Muito Acima do SLA</v>
      </c>
    </row>
    <row r="2671" spans="1:16" hidden="1" x14ac:dyDescent="0.3">
      <c r="A2671" s="1" t="s">
        <v>991</v>
      </c>
      <c r="B2671" t="s">
        <v>992</v>
      </c>
      <c r="C2671" t="s">
        <v>16</v>
      </c>
      <c r="D2671" t="s">
        <v>17</v>
      </c>
      <c r="F2671" s="3">
        <v>45036.716658599536</v>
      </c>
      <c r="G2671" s="2">
        <v>45036.716658599536</v>
      </c>
      <c r="H2671" s="3">
        <v>45096.744075312497</v>
      </c>
      <c r="I2671" s="2">
        <v>45096.744075312497</v>
      </c>
      <c r="J2671" s="5">
        <f t="shared" si="246"/>
        <v>60.027416712960985</v>
      </c>
      <c r="K2671" s="12">
        <f t="shared" si="247"/>
        <v>60.027416712960985</v>
      </c>
      <c r="L2671" s="5">
        <f t="shared" si="248"/>
        <v>1440.6580011110636</v>
      </c>
      <c r="M2671" s="5">
        <v>16</v>
      </c>
      <c r="N2671" t="str">
        <f t="shared" si="249"/>
        <v>Prazo SLA não atendido</v>
      </c>
      <c r="O2671" s="19">
        <f t="shared" si="250"/>
        <v>90.041125069441478</v>
      </c>
      <c r="P2671" t="str">
        <f t="shared" si="251"/>
        <v>Muito Acima do SLA</v>
      </c>
    </row>
    <row r="2672" spans="1:16" hidden="1" x14ac:dyDescent="0.3">
      <c r="A2672" s="1" t="s">
        <v>605</v>
      </c>
      <c r="B2672" t="s">
        <v>606</v>
      </c>
      <c r="C2672" t="s">
        <v>232</v>
      </c>
      <c r="D2672" t="s">
        <v>607</v>
      </c>
      <c r="F2672" s="3">
        <v>45063.449407604166</v>
      </c>
      <c r="G2672" s="2">
        <v>45063.449407604166</v>
      </c>
      <c r="H2672" s="3">
        <v>45096.482929444443</v>
      </c>
      <c r="I2672" s="2">
        <v>45096.482929444443</v>
      </c>
      <c r="J2672" s="5">
        <f t="shared" si="246"/>
        <v>33.03352184027608</v>
      </c>
      <c r="K2672" s="12">
        <f t="shared" si="247"/>
        <v>33.03352184027608</v>
      </c>
      <c r="L2672" s="5">
        <f t="shared" si="248"/>
        <v>792.80452416662592</v>
      </c>
      <c r="M2672" s="5">
        <v>8</v>
      </c>
      <c r="N2672" t="str">
        <f t="shared" si="249"/>
        <v>Prazo SLA não atendido</v>
      </c>
      <c r="O2672" s="19">
        <f t="shared" si="250"/>
        <v>99.100565520828241</v>
      </c>
      <c r="P2672" t="str">
        <f t="shared" si="251"/>
        <v>Muito Acima do SLA</v>
      </c>
    </row>
    <row r="2673" spans="1:16" hidden="1" x14ac:dyDescent="0.3">
      <c r="A2673" s="1" t="s">
        <v>4724</v>
      </c>
      <c r="B2673" t="s">
        <v>4725</v>
      </c>
      <c r="C2673" t="s">
        <v>26</v>
      </c>
      <c r="D2673" t="s">
        <v>912</v>
      </c>
      <c r="F2673" s="3">
        <v>44823.460224907409</v>
      </c>
      <c r="G2673" s="2">
        <v>44823.460224907409</v>
      </c>
      <c r="H2673" s="3">
        <v>44994.395011840279</v>
      </c>
      <c r="I2673" s="2">
        <v>44994.395011840279</v>
      </c>
      <c r="J2673" s="5">
        <f t="shared" si="246"/>
        <v>170.93478693287034</v>
      </c>
      <c r="K2673" s="12">
        <f t="shared" si="247"/>
        <v>170.93478693287034</v>
      </c>
      <c r="L2673" s="5">
        <f t="shared" si="248"/>
        <v>4102.4348863888881</v>
      </c>
      <c r="M2673" s="5">
        <v>40</v>
      </c>
      <c r="N2673" t="str">
        <f t="shared" si="249"/>
        <v>Prazo SLA não atendido</v>
      </c>
      <c r="O2673" s="19">
        <f t="shared" si="250"/>
        <v>102.56087215972221</v>
      </c>
      <c r="P2673" t="str">
        <f t="shared" si="251"/>
        <v>Muito Acima do SLA</v>
      </c>
    </row>
    <row r="2674" spans="1:16" hidden="1" x14ac:dyDescent="0.3">
      <c r="A2674" s="1" t="s">
        <v>3975</v>
      </c>
      <c r="B2674" t="s">
        <v>3976</v>
      </c>
      <c r="C2674" t="s">
        <v>2110</v>
      </c>
      <c r="D2674" t="s">
        <v>13</v>
      </c>
      <c r="F2674" s="3">
        <v>44861.588791678238</v>
      </c>
      <c r="G2674" s="2">
        <v>44861.588791678238</v>
      </c>
      <c r="H2674" s="3">
        <v>45036.365071759261</v>
      </c>
      <c r="I2674" s="2">
        <v>45036.365071759261</v>
      </c>
      <c r="J2674" s="5">
        <f t="shared" si="246"/>
        <v>174.77628008102329</v>
      </c>
      <c r="K2674" s="12">
        <f t="shared" si="247"/>
        <v>174.77628008102329</v>
      </c>
      <c r="L2674" s="5">
        <f t="shared" si="248"/>
        <v>4194.6307219445589</v>
      </c>
      <c r="M2674" s="5">
        <v>40</v>
      </c>
      <c r="N2674" t="str">
        <f t="shared" si="249"/>
        <v>Prazo SLA não atendido</v>
      </c>
      <c r="O2674" s="19">
        <f t="shared" si="250"/>
        <v>104.86576804861397</v>
      </c>
      <c r="P2674" t="str">
        <f t="shared" si="251"/>
        <v>Muito Acima do SLA</v>
      </c>
    </row>
    <row r="2675" spans="1:16" hidden="1" x14ac:dyDescent="0.3">
      <c r="A2675" s="1" t="s">
        <v>1213</v>
      </c>
      <c r="B2675" t="s">
        <v>1214</v>
      </c>
      <c r="C2675" t="s">
        <v>16</v>
      </c>
      <c r="D2675" t="s">
        <v>17</v>
      </c>
      <c r="F2675" s="3">
        <v>45022.649884942133</v>
      </c>
      <c r="G2675" s="2">
        <v>45022.649884942133</v>
      </c>
      <c r="H2675" s="3">
        <v>45093.719786967595</v>
      </c>
      <c r="I2675" s="2">
        <v>45093.719786967595</v>
      </c>
      <c r="J2675" s="5">
        <f t="shared" si="246"/>
        <v>71.069902025461488</v>
      </c>
      <c r="K2675" s="12">
        <f t="shared" si="247"/>
        <v>71.069902025461488</v>
      </c>
      <c r="L2675" s="5">
        <f t="shared" si="248"/>
        <v>1705.6776486110757</v>
      </c>
      <c r="M2675" s="5">
        <v>16</v>
      </c>
      <c r="N2675" t="str">
        <f t="shared" si="249"/>
        <v>Prazo SLA não atendido</v>
      </c>
      <c r="O2675" s="19">
        <f t="shared" si="250"/>
        <v>106.60485303819223</v>
      </c>
      <c r="P2675" t="str">
        <f t="shared" si="251"/>
        <v>Muito Acima do SLA</v>
      </c>
    </row>
    <row r="2676" spans="1:16" hidden="1" x14ac:dyDescent="0.3">
      <c r="A2676" s="1" t="s">
        <v>5289</v>
      </c>
      <c r="B2676" t="s">
        <v>5290</v>
      </c>
      <c r="C2676" t="s">
        <v>16</v>
      </c>
      <c r="D2676" t="s">
        <v>17</v>
      </c>
      <c r="F2676" s="3">
        <v>44788.495318935187</v>
      </c>
      <c r="G2676" s="2">
        <v>44788.495318935187</v>
      </c>
      <c r="H2676" s="3">
        <v>44860.605812372683</v>
      </c>
      <c r="I2676" s="2">
        <v>44860.605812372683</v>
      </c>
      <c r="J2676" s="5">
        <f t="shared" si="246"/>
        <v>72.110493437496189</v>
      </c>
      <c r="K2676" s="12">
        <f t="shared" si="247"/>
        <v>72.110493437496189</v>
      </c>
      <c r="L2676" s="5">
        <f t="shared" si="248"/>
        <v>1730.6518424999085</v>
      </c>
      <c r="M2676" s="5">
        <v>16</v>
      </c>
      <c r="N2676" t="str">
        <f t="shared" si="249"/>
        <v>Prazo SLA não atendido</v>
      </c>
      <c r="O2676" s="19">
        <f t="shared" si="250"/>
        <v>108.16574015624428</v>
      </c>
      <c r="P2676" t="str">
        <f t="shared" si="251"/>
        <v>Muito Acima do SLA</v>
      </c>
    </row>
    <row r="2677" spans="1:16" hidden="1" x14ac:dyDescent="0.3">
      <c r="A2677" s="1" t="s">
        <v>3052</v>
      </c>
      <c r="B2677" t="s">
        <v>3053</v>
      </c>
      <c r="C2677" t="s">
        <v>12</v>
      </c>
      <c r="D2677" t="s">
        <v>13</v>
      </c>
      <c r="F2677" s="3">
        <v>44914.40276005787</v>
      </c>
      <c r="G2677" s="2">
        <v>44914.40276005787</v>
      </c>
      <c r="H2677" s="3">
        <v>45096.455224861114</v>
      </c>
      <c r="I2677" s="2">
        <v>45096.455224861114</v>
      </c>
      <c r="J2677" s="5">
        <f t="shared" si="246"/>
        <v>182.05246480324422</v>
      </c>
      <c r="K2677" s="12">
        <f t="shared" si="247"/>
        <v>182.05246480324422</v>
      </c>
      <c r="L2677" s="5">
        <f t="shared" si="248"/>
        <v>4369.2591552778613</v>
      </c>
      <c r="M2677" s="5">
        <v>40</v>
      </c>
      <c r="N2677" t="str">
        <f t="shared" si="249"/>
        <v>Prazo SLA não atendido</v>
      </c>
      <c r="O2677" s="19">
        <f t="shared" si="250"/>
        <v>109.23147888194653</v>
      </c>
      <c r="P2677" t="str">
        <f t="shared" si="251"/>
        <v>Muito Acima do SLA</v>
      </c>
    </row>
    <row r="2678" spans="1:16" hidden="1" x14ac:dyDescent="0.3">
      <c r="A2678" s="1" t="s">
        <v>3831</v>
      </c>
      <c r="B2678" t="s">
        <v>3832</v>
      </c>
      <c r="C2678" t="s">
        <v>12</v>
      </c>
      <c r="D2678" t="s">
        <v>1226</v>
      </c>
      <c r="F2678" s="3">
        <v>44869.436028796299</v>
      </c>
      <c r="G2678" s="2">
        <v>44869.436028796299</v>
      </c>
      <c r="H2678" s="3">
        <v>44943.712450879633</v>
      </c>
      <c r="I2678" s="2">
        <v>44943.712450879633</v>
      </c>
      <c r="J2678" s="5">
        <f t="shared" si="246"/>
        <v>74.276422083334182</v>
      </c>
      <c r="K2678" s="12">
        <f t="shared" si="247"/>
        <v>74.276422083334182</v>
      </c>
      <c r="L2678" s="5">
        <f t="shared" si="248"/>
        <v>1782.6341300000204</v>
      </c>
      <c r="M2678" s="5">
        <v>16</v>
      </c>
      <c r="N2678" t="str">
        <f t="shared" si="249"/>
        <v>Prazo SLA não atendido</v>
      </c>
      <c r="O2678" s="19">
        <f t="shared" si="250"/>
        <v>111.41463312500127</v>
      </c>
      <c r="P2678" t="str">
        <f t="shared" si="251"/>
        <v>Muito Acima do SLA</v>
      </c>
    </row>
    <row r="2679" spans="1:16" hidden="1" x14ac:dyDescent="0.3">
      <c r="A2679" s="1" t="s">
        <v>4444</v>
      </c>
      <c r="B2679" t="s">
        <v>4445</v>
      </c>
      <c r="C2679" t="s">
        <v>2110</v>
      </c>
      <c r="D2679" t="s">
        <v>13</v>
      </c>
      <c r="F2679" s="3">
        <v>44838.669996655095</v>
      </c>
      <c r="G2679" s="2">
        <v>44838.669996655095</v>
      </c>
      <c r="H2679" s="3">
        <v>45036.313285833334</v>
      </c>
      <c r="I2679" s="2">
        <v>45036.313285833334</v>
      </c>
      <c r="J2679" s="5">
        <f t="shared" si="246"/>
        <v>197.64328917823877</v>
      </c>
      <c r="K2679" s="12">
        <f t="shared" si="247"/>
        <v>197.64328917823877</v>
      </c>
      <c r="L2679" s="5">
        <f t="shared" si="248"/>
        <v>4743.4389402777306</v>
      </c>
      <c r="M2679" s="5">
        <v>40</v>
      </c>
      <c r="N2679" t="str">
        <f t="shared" si="249"/>
        <v>Prazo SLA não atendido</v>
      </c>
      <c r="O2679" s="19">
        <f t="shared" si="250"/>
        <v>118.58597350694326</v>
      </c>
      <c r="P2679" t="str">
        <f t="shared" si="251"/>
        <v>Muito Acima do SLA</v>
      </c>
    </row>
    <row r="2680" spans="1:16" hidden="1" x14ac:dyDescent="0.3">
      <c r="A2680" s="1" t="s">
        <v>3278</v>
      </c>
      <c r="B2680" t="s">
        <v>3272</v>
      </c>
      <c r="C2680" t="s">
        <v>16</v>
      </c>
      <c r="D2680" t="s">
        <v>17</v>
      </c>
      <c r="F2680" s="3">
        <v>44901.919228356484</v>
      </c>
      <c r="G2680" s="2">
        <v>44901.919228356484</v>
      </c>
      <c r="H2680" s="3">
        <v>44987.650549375001</v>
      </c>
      <c r="I2680" s="2">
        <v>44987.650549375001</v>
      </c>
      <c r="J2680" s="5">
        <f t="shared" si="246"/>
        <v>85.73132101851661</v>
      </c>
      <c r="K2680" s="12">
        <f t="shared" si="247"/>
        <v>85.73132101851661</v>
      </c>
      <c r="L2680" s="5">
        <f t="shared" si="248"/>
        <v>2057.5517044443986</v>
      </c>
      <c r="M2680" s="5">
        <v>16</v>
      </c>
      <c r="N2680" t="str">
        <f t="shared" si="249"/>
        <v>Prazo SLA não atendido</v>
      </c>
      <c r="O2680" s="19">
        <f t="shared" si="250"/>
        <v>128.59698152777491</v>
      </c>
      <c r="P2680" t="str">
        <f t="shared" si="251"/>
        <v>Muito Acima do SLA</v>
      </c>
    </row>
    <row r="2681" spans="1:16" hidden="1" x14ac:dyDescent="0.3">
      <c r="A2681" s="1" t="s">
        <v>3271</v>
      </c>
      <c r="B2681" t="s">
        <v>3272</v>
      </c>
      <c r="C2681" t="s">
        <v>16</v>
      </c>
      <c r="D2681" t="s">
        <v>17</v>
      </c>
      <c r="F2681" s="3">
        <v>44901.923680150459</v>
      </c>
      <c r="G2681" s="2">
        <v>44901.923680150459</v>
      </c>
      <c r="H2681" s="3">
        <v>44987.657531168981</v>
      </c>
      <c r="I2681" s="2">
        <v>44987.657531168981</v>
      </c>
      <c r="J2681" s="5">
        <f t="shared" si="246"/>
        <v>85.733851018521818</v>
      </c>
      <c r="K2681" s="12">
        <f t="shared" si="247"/>
        <v>85.733851018521818</v>
      </c>
      <c r="L2681" s="5">
        <f t="shared" si="248"/>
        <v>2057.6124244445236</v>
      </c>
      <c r="M2681" s="5">
        <v>16</v>
      </c>
      <c r="N2681" t="str">
        <f t="shared" si="249"/>
        <v>Prazo SLA não atendido</v>
      </c>
      <c r="O2681" s="19">
        <f t="shared" si="250"/>
        <v>128.60077652778273</v>
      </c>
      <c r="P2681" t="str">
        <f t="shared" si="251"/>
        <v>Muito Acima do SLA</v>
      </c>
    </row>
    <row r="2682" spans="1:16" hidden="1" x14ac:dyDescent="0.3">
      <c r="A2682" s="1" t="s">
        <v>3273</v>
      </c>
      <c r="B2682" t="s">
        <v>3272</v>
      </c>
      <c r="C2682" t="s">
        <v>16</v>
      </c>
      <c r="D2682" t="s">
        <v>17</v>
      </c>
      <c r="F2682" s="3">
        <v>44901.922987511571</v>
      </c>
      <c r="G2682" s="2">
        <v>44901.922987511571</v>
      </c>
      <c r="H2682" s="3">
        <v>44987.671519467593</v>
      </c>
      <c r="I2682" s="2">
        <v>44987.671519467593</v>
      </c>
      <c r="J2682" s="5">
        <f t="shared" si="246"/>
        <v>85.748531956021907</v>
      </c>
      <c r="K2682" s="12">
        <f t="shared" si="247"/>
        <v>85.748531956021907</v>
      </c>
      <c r="L2682" s="5">
        <f t="shared" si="248"/>
        <v>2057.9647669445258</v>
      </c>
      <c r="M2682" s="5">
        <v>16</v>
      </c>
      <c r="N2682" t="str">
        <f t="shared" si="249"/>
        <v>Prazo SLA não atendido</v>
      </c>
      <c r="O2682" s="19">
        <f t="shared" si="250"/>
        <v>128.62279793403286</v>
      </c>
      <c r="P2682" t="str">
        <f t="shared" si="251"/>
        <v>Muito Acima do SLA</v>
      </c>
    </row>
    <row r="2683" spans="1:16" hidden="1" x14ac:dyDescent="0.3">
      <c r="A2683" s="1" t="s">
        <v>3274</v>
      </c>
      <c r="B2683" t="s">
        <v>3272</v>
      </c>
      <c r="C2683" t="s">
        <v>16</v>
      </c>
      <c r="D2683" t="s">
        <v>17</v>
      </c>
      <c r="F2683" s="3">
        <v>44901.922321979167</v>
      </c>
      <c r="G2683" s="2">
        <v>44901.922321979167</v>
      </c>
      <c r="H2683" s="3">
        <v>44987.677955173611</v>
      </c>
      <c r="I2683" s="2">
        <v>44987.677955173611</v>
      </c>
      <c r="J2683" s="5">
        <f t="shared" si="246"/>
        <v>85.755633194443362</v>
      </c>
      <c r="K2683" s="12">
        <f t="shared" si="247"/>
        <v>85.755633194443362</v>
      </c>
      <c r="L2683" s="5">
        <f t="shared" si="248"/>
        <v>2058.1351966666407</v>
      </c>
      <c r="M2683" s="5">
        <v>16</v>
      </c>
      <c r="N2683" t="str">
        <f t="shared" si="249"/>
        <v>Prazo SLA não atendido</v>
      </c>
      <c r="O2683" s="19">
        <f t="shared" si="250"/>
        <v>128.63344979166504</v>
      </c>
      <c r="P2683" t="str">
        <f t="shared" si="251"/>
        <v>Muito Acima do SLA</v>
      </c>
    </row>
    <row r="2684" spans="1:16" hidden="1" x14ac:dyDescent="0.3">
      <c r="A2684" s="1" t="s">
        <v>3275</v>
      </c>
      <c r="B2684" t="s">
        <v>3272</v>
      </c>
      <c r="C2684" t="s">
        <v>16</v>
      </c>
      <c r="D2684" t="s">
        <v>17</v>
      </c>
      <c r="F2684" s="3">
        <v>44901.921560439812</v>
      </c>
      <c r="G2684" s="2">
        <v>44901.921560439812</v>
      </c>
      <c r="H2684" s="3">
        <v>44987.681337060189</v>
      </c>
      <c r="I2684" s="2">
        <v>44987.681337060189</v>
      </c>
      <c r="J2684" s="5">
        <f t="shared" si="246"/>
        <v>85.759776620376215</v>
      </c>
      <c r="K2684" s="12">
        <f t="shared" si="247"/>
        <v>85.759776620376215</v>
      </c>
      <c r="L2684" s="5">
        <f t="shared" si="248"/>
        <v>2058.2346388890292</v>
      </c>
      <c r="M2684" s="5">
        <v>16</v>
      </c>
      <c r="N2684" t="str">
        <f t="shared" si="249"/>
        <v>Prazo SLA não atendido</v>
      </c>
      <c r="O2684" s="19">
        <f t="shared" si="250"/>
        <v>128.63966493056432</v>
      </c>
      <c r="P2684" t="str">
        <f t="shared" si="251"/>
        <v>Muito Acima do SLA</v>
      </c>
    </row>
    <row r="2685" spans="1:16" hidden="1" x14ac:dyDescent="0.3">
      <c r="A2685" s="1" t="s">
        <v>3276</v>
      </c>
      <c r="B2685" t="s">
        <v>3272</v>
      </c>
      <c r="C2685" t="s">
        <v>16</v>
      </c>
      <c r="D2685" t="s">
        <v>17</v>
      </c>
      <c r="F2685" s="3">
        <v>44901.920999988426</v>
      </c>
      <c r="G2685" s="2">
        <v>44901.920999988426</v>
      </c>
      <c r="H2685" s="3">
        <v>44987.685657893519</v>
      </c>
      <c r="I2685" s="2">
        <v>44987.685657893519</v>
      </c>
      <c r="J2685" s="5">
        <f t="shared" si="246"/>
        <v>85.764657905092463</v>
      </c>
      <c r="K2685" s="12">
        <f t="shared" si="247"/>
        <v>85.764657905092463</v>
      </c>
      <c r="L2685" s="5">
        <f t="shared" si="248"/>
        <v>2058.3517897222191</v>
      </c>
      <c r="M2685" s="5">
        <v>16</v>
      </c>
      <c r="N2685" t="str">
        <f t="shared" si="249"/>
        <v>Prazo SLA não atendido</v>
      </c>
      <c r="O2685" s="19">
        <f t="shared" si="250"/>
        <v>128.64698685763869</v>
      </c>
      <c r="P2685" t="str">
        <f t="shared" si="251"/>
        <v>Muito Acima do SLA</v>
      </c>
    </row>
    <row r="2686" spans="1:16" hidden="1" x14ac:dyDescent="0.3">
      <c r="A2686" s="1" t="s">
        <v>3277</v>
      </c>
      <c r="B2686" t="s">
        <v>3272</v>
      </c>
      <c r="C2686" t="s">
        <v>16</v>
      </c>
      <c r="D2686" t="s">
        <v>17</v>
      </c>
      <c r="F2686" s="3">
        <v>44901.920284814812</v>
      </c>
      <c r="G2686" s="2">
        <v>44901.920284814812</v>
      </c>
      <c r="H2686" s="3">
        <v>44987.688487534724</v>
      </c>
      <c r="I2686" s="2">
        <v>44987.688487534724</v>
      </c>
      <c r="J2686" s="5">
        <f t="shared" si="246"/>
        <v>85.768202719911642</v>
      </c>
      <c r="K2686" s="12">
        <f t="shared" si="247"/>
        <v>85.768202719911642</v>
      </c>
      <c r="L2686" s="5">
        <f t="shared" si="248"/>
        <v>2058.4368652778794</v>
      </c>
      <c r="M2686" s="5">
        <v>16</v>
      </c>
      <c r="N2686" t="str">
        <f t="shared" si="249"/>
        <v>Prazo SLA não atendido</v>
      </c>
      <c r="O2686" s="19">
        <f t="shared" si="250"/>
        <v>128.65230407986746</v>
      </c>
      <c r="P2686" t="str">
        <f t="shared" si="251"/>
        <v>Muito Acima do SLA</v>
      </c>
    </row>
    <row r="2687" spans="1:16" hidden="1" x14ac:dyDescent="0.3">
      <c r="A2687" s="1" t="s">
        <v>3279</v>
      </c>
      <c r="B2687" t="s">
        <v>3272</v>
      </c>
      <c r="C2687" t="s">
        <v>16</v>
      </c>
      <c r="D2687" t="s">
        <v>17</v>
      </c>
      <c r="F2687" s="3">
        <v>44901.918509178242</v>
      </c>
      <c r="G2687" s="2">
        <v>44901.918509178242</v>
      </c>
      <c r="H2687" s="3">
        <v>44987.693144178244</v>
      </c>
      <c r="I2687" s="2">
        <v>44987.693144178244</v>
      </c>
      <c r="J2687" s="5">
        <f t="shared" si="246"/>
        <v>85.774635000001581</v>
      </c>
      <c r="K2687" s="12">
        <f t="shared" si="247"/>
        <v>85.774635000001581</v>
      </c>
      <c r="L2687" s="5">
        <f t="shared" si="248"/>
        <v>2058.5912400000379</v>
      </c>
      <c r="M2687" s="5">
        <v>16</v>
      </c>
      <c r="N2687" t="str">
        <f t="shared" si="249"/>
        <v>Prazo SLA não atendido</v>
      </c>
      <c r="O2687" s="19">
        <f t="shared" si="250"/>
        <v>128.66195250000237</v>
      </c>
      <c r="P2687" t="str">
        <f t="shared" si="251"/>
        <v>Muito Acima do SLA</v>
      </c>
    </row>
    <row r="2688" spans="1:16" hidden="1" x14ac:dyDescent="0.3">
      <c r="A2688" s="1" t="s">
        <v>3280</v>
      </c>
      <c r="B2688" t="s">
        <v>3272</v>
      </c>
      <c r="C2688" t="s">
        <v>16</v>
      </c>
      <c r="D2688" t="s">
        <v>17</v>
      </c>
      <c r="F2688" s="3">
        <v>44901.916442499998</v>
      </c>
      <c r="G2688" s="2">
        <v>44901.916442499998</v>
      </c>
      <c r="H2688" s="3">
        <v>44987.69684246528</v>
      </c>
      <c r="I2688" s="2">
        <v>44987.69684246528</v>
      </c>
      <c r="J2688" s="5">
        <f t="shared" si="246"/>
        <v>85.780399965282413</v>
      </c>
      <c r="K2688" s="12">
        <f t="shared" si="247"/>
        <v>85.780399965282413</v>
      </c>
      <c r="L2688" s="5">
        <f t="shared" si="248"/>
        <v>2058.7295991667779</v>
      </c>
      <c r="M2688" s="5">
        <v>16</v>
      </c>
      <c r="N2688" t="str">
        <f t="shared" si="249"/>
        <v>Prazo SLA não atendido</v>
      </c>
      <c r="O2688" s="19">
        <f t="shared" si="250"/>
        <v>128.67059994792362</v>
      </c>
      <c r="P2688" t="str">
        <f t="shared" si="251"/>
        <v>Muito Acima do SLA</v>
      </c>
    </row>
    <row r="2689" spans="1:16" hidden="1" x14ac:dyDescent="0.3">
      <c r="A2689" s="1" t="s">
        <v>1581</v>
      </c>
      <c r="B2689" t="s">
        <v>1582</v>
      </c>
      <c r="C2689" t="s">
        <v>374</v>
      </c>
      <c r="D2689" t="s">
        <v>1226</v>
      </c>
      <c r="F2689" s="3">
        <v>45005.43600927083</v>
      </c>
      <c r="G2689" s="2">
        <v>45005.43600927083</v>
      </c>
      <c r="H2689" s="3">
        <v>45092.644933124997</v>
      </c>
      <c r="I2689" s="2">
        <v>45092.644933124997</v>
      </c>
      <c r="J2689" s="5">
        <f t="shared" si="246"/>
        <v>87.208923854166642</v>
      </c>
      <c r="K2689" s="12">
        <f t="shared" si="247"/>
        <v>87.208923854166642</v>
      </c>
      <c r="L2689" s="5">
        <f t="shared" si="248"/>
        <v>2093.0141724999994</v>
      </c>
      <c r="M2689" s="5">
        <v>16</v>
      </c>
      <c r="N2689" t="str">
        <f t="shared" si="249"/>
        <v>Prazo SLA não atendido</v>
      </c>
      <c r="O2689" s="19">
        <f t="shared" si="250"/>
        <v>130.81338578124996</v>
      </c>
      <c r="P2689" t="str">
        <f t="shared" si="251"/>
        <v>Muito Acima do SLA</v>
      </c>
    </row>
    <row r="2690" spans="1:16" hidden="1" x14ac:dyDescent="0.3">
      <c r="A2690" s="1" t="s">
        <v>5570</v>
      </c>
      <c r="B2690" t="s">
        <v>5571</v>
      </c>
      <c r="C2690" t="s">
        <v>16</v>
      </c>
      <c r="D2690" t="s">
        <v>17</v>
      </c>
      <c r="F2690" s="3">
        <v>44770.710884942127</v>
      </c>
      <c r="G2690" s="2">
        <v>44770.710884942127</v>
      </c>
      <c r="H2690" s="3">
        <v>44859.70861040509</v>
      </c>
      <c r="I2690" s="2">
        <v>44859.70861040509</v>
      </c>
      <c r="J2690" s="5">
        <f t="shared" ref="J2690:J2753" si="252">H2690-F2690</f>
        <v>88.99772546296299</v>
      </c>
      <c r="K2690" s="12">
        <f t="shared" ref="K2690:K2753" si="253">I2690-G2690</f>
        <v>88.99772546296299</v>
      </c>
      <c r="L2690" s="5">
        <f t="shared" ref="L2690:L2753" si="254">J2690*24</f>
        <v>2135.9454111111118</v>
      </c>
      <c r="M2690" s="5">
        <v>16</v>
      </c>
      <c r="N2690" t="str">
        <f t="shared" ref="N2690:N2753" si="255">IFERROR(IF(L2690&gt;=M2690,"Prazo SLA não atendido","Prazo SLA atendido"),"Serviço não cadastrado")</f>
        <v>Prazo SLA não atendido</v>
      </c>
      <c r="O2690" s="19">
        <f t="shared" ref="O2690:O2753" si="256">(L2690/M2690)</f>
        <v>133.49658819444448</v>
      </c>
      <c r="P2690" t="str">
        <f t="shared" ref="P2690:P2753" si="257">IFERROR(IF(AND(O2690&gt;=101%,O2690&lt;=200%),"Acima do SLA",IF(AND(O2690&gt;200%),"Muito Acima do SLA")),"Sem meta")</f>
        <v>Muito Acima do SLA</v>
      </c>
    </row>
    <row r="2691" spans="1:16" hidden="1" x14ac:dyDescent="0.3">
      <c r="A2691" s="1" t="s">
        <v>5588</v>
      </c>
      <c r="B2691" t="s">
        <v>5589</v>
      </c>
      <c r="C2691" t="s">
        <v>26</v>
      </c>
      <c r="D2691" t="s">
        <v>912</v>
      </c>
      <c r="F2691" s="3">
        <v>44770.450642569442</v>
      </c>
      <c r="G2691" s="2">
        <v>44770.450642569442</v>
      </c>
      <c r="H2691" s="3">
        <v>44998.689218993059</v>
      </c>
      <c r="I2691" s="2">
        <v>44998.689218993059</v>
      </c>
      <c r="J2691" s="5">
        <f t="shared" si="252"/>
        <v>228.23857642361691</v>
      </c>
      <c r="K2691" s="12">
        <f t="shared" si="253"/>
        <v>228.23857642361691</v>
      </c>
      <c r="L2691" s="5">
        <f t="shared" si="254"/>
        <v>5477.7258341668057</v>
      </c>
      <c r="M2691" s="5">
        <v>40</v>
      </c>
      <c r="N2691" t="str">
        <f t="shared" si="255"/>
        <v>Prazo SLA não atendido</v>
      </c>
      <c r="O2691" s="19">
        <f t="shared" si="256"/>
        <v>136.94314585417015</v>
      </c>
      <c r="P2691" t="str">
        <f t="shared" si="257"/>
        <v>Muito Acima do SLA</v>
      </c>
    </row>
    <row r="2692" spans="1:16" hidden="1" x14ac:dyDescent="0.3">
      <c r="A2692" s="1" t="s">
        <v>5904</v>
      </c>
      <c r="B2692" t="s">
        <v>5905</v>
      </c>
      <c r="C2692" t="s">
        <v>26</v>
      </c>
      <c r="D2692" t="s">
        <v>13</v>
      </c>
      <c r="F2692" s="3">
        <v>44755.680725648148</v>
      </c>
      <c r="G2692" s="2">
        <v>44755.680725648148</v>
      </c>
      <c r="H2692" s="3">
        <v>44984.514536736111</v>
      </c>
      <c r="I2692" s="2">
        <v>44984.514536736111</v>
      </c>
      <c r="J2692" s="5">
        <f t="shared" si="252"/>
        <v>228.83381108796311</v>
      </c>
      <c r="K2692" s="12">
        <f t="shared" si="253"/>
        <v>228.83381108796311</v>
      </c>
      <c r="L2692" s="5">
        <f t="shared" si="254"/>
        <v>5492.0114661111147</v>
      </c>
      <c r="M2692" s="5">
        <v>40</v>
      </c>
      <c r="N2692" t="str">
        <f t="shared" si="255"/>
        <v>Prazo SLA não atendido</v>
      </c>
      <c r="O2692" s="19">
        <f t="shared" si="256"/>
        <v>137.30028665277786</v>
      </c>
      <c r="P2692" t="str">
        <f t="shared" si="257"/>
        <v>Muito Acima do SLA</v>
      </c>
    </row>
    <row r="2693" spans="1:16" hidden="1" x14ac:dyDescent="0.3">
      <c r="A2693" s="1" t="s">
        <v>3391</v>
      </c>
      <c r="B2693" t="s">
        <v>3392</v>
      </c>
      <c r="C2693" t="s">
        <v>12</v>
      </c>
      <c r="D2693" t="s">
        <v>68</v>
      </c>
      <c r="F2693" s="3">
        <v>44896.411762719908</v>
      </c>
      <c r="G2693" s="2">
        <v>44896.411762719908</v>
      </c>
      <c r="H2693" s="3">
        <v>45050.678860949076</v>
      </c>
      <c r="I2693" s="2">
        <v>45050.678860949076</v>
      </c>
      <c r="J2693" s="5">
        <f t="shared" si="252"/>
        <v>154.26709822916746</v>
      </c>
      <c r="K2693" s="12">
        <f t="shared" si="253"/>
        <v>154.26709822916746</v>
      </c>
      <c r="L2693" s="5">
        <f t="shared" si="254"/>
        <v>3702.410357500019</v>
      </c>
      <c r="M2693" s="5">
        <v>24</v>
      </c>
      <c r="N2693" t="str">
        <f t="shared" si="255"/>
        <v>Prazo SLA não atendido</v>
      </c>
      <c r="O2693" s="19">
        <f t="shared" si="256"/>
        <v>154.26709822916746</v>
      </c>
      <c r="P2693" t="str">
        <f t="shared" si="257"/>
        <v>Muito Acima do SLA</v>
      </c>
    </row>
    <row r="2694" spans="1:16" hidden="1" x14ac:dyDescent="0.3">
      <c r="A2694" s="1" t="s">
        <v>4877</v>
      </c>
      <c r="B2694" t="s">
        <v>4878</v>
      </c>
      <c r="C2694" t="s">
        <v>2110</v>
      </c>
      <c r="D2694" t="s">
        <v>13</v>
      </c>
      <c r="F2694" s="3">
        <v>44813.380569236113</v>
      </c>
      <c r="G2694" s="2">
        <v>44813.380569236113</v>
      </c>
      <c r="H2694" s="3">
        <v>45103.498637604163</v>
      </c>
      <c r="I2694" s="2">
        <v>45103.498637604163</v>
      </c>
      <c r="J2694" s="5">
        <f t="shared" si="252"/>
        <v>290.11806836805044</v>
      </c>
      <c r="K2694" s="12">
        <f t="shared" si="253"/>
        <v>290.11806836805044</v>
      </c>
      <c r="L2694" s="5">
        <f t="shared" si="254"/>
        <v>6962.8336408332107</v>
      </c>
      <c r="M2694" s="5">
        <v>40</v>
      </c>
      <c r="N2694" t="str">
        <f t="shared" si="255"/>
        <v>Prazo SLA não atendido</v>
      </c>
      <c r="O2694" s="19">
        <f t="shared" si="256"/>
        <v>174.07084102083027</v>
      </c>
      <c r="P2694" t="str">
        <f t="shared" si="257"/>
        <v>Muito Acima do SLA</v>
      </c>
    </row>
    <row r="2695" spans="1:16" hidden="1" x14ac:dyDescent="0.3">
      <c r="A2695" s="1" t="s">
        <v>2188</v>
      </c>
      <c r="B2695" t="s">
        <v>1302</v>
      </c>
      <c r="C2695" t="s">
        <v>16</v>
      </c>
      <c r="D2695" t="s">
        <v>17</v>
      </c>
      <c r="F2695" s="3">
        <v>44966.463019317132</v>
      </c>
      <c r="G2695" s="2">
        <v>44966.463019317132</v>
      </c>
      <c r="H2695" s="3">
        <v>45084.656299421295</v>
      </c>
      <c r="I2695" s="2">
        <v>45084.656299421295</v>
      </c>
      <c r="J2695" s="5">
        <f t="shared" si="252"/>
        <v>118.19328010416211</v>
      </c>
      <c r="K2695" s="12">
        <f t="shared" si="253"/>
        <v>118.19328010416211</v>
      </c>
      <c r="L2695" s="5">
        <f t="shared" si="254"/>
        <v>2836.6387224998907</v>
      </c>
      <c r="M2695" s="5">
        <v>16</v>
      </c>
      <c r="N2695" t="str">
        <f t="shared" si="255"/>
        <v>Prazo SLA não atendido</v>
      </c>
      <c r="O2695" s="19">
        <f t="shared" si="256"/>
        <v>177.28992015624317</v>
      </c>
      <c r="P2695" t="str">
        <f t="shared" si="257"/>
        <v>Muito Acima do SLA</v>
      </c>
    </row>
    <row r="2696" spans="1:16" hidden="1" x14ac:dyDescent="0.3">
      <c r="A2696" s="1" t="s">
        <v>4203</v>
      </c>
      <c r="B2696" t="s">
        <v>4204</v>
      </c>
      <c r="C2696" t="s">
        <v>2110</v>
      </c>
      <c r="D2696" t="s">
        <v>625</v>
      </c>
      <c r="F2696" s="3">
        <v>44853.688337187501</v>
      </c>
      <c r="G2696" s="2">
        <v>44853.688337187501</v>
      </c>
      <c r="H2696" s="3">
        <v>45036.365587708337</v>
      </c>
      <c r="I2696" s="2">
        <v>45036.365587708337</v>
      </c>
      <c r="J2696" s="5">
        <f t="shared" si="252"/>
        <v>182.67725052083551</v>
      </c>
      <c r="K2696" s="12">
        <f t="shared" si="253"/>
        <v>182.67725052083551</v>
      </c>
      <c r="L2696" s="5">
        <f t="shared" si="254"/>
        <v>4384.2540125000523</v>
      </c>
      <c r="M2696" s="5">
        <v>24</v>
      </c>
      <c r="N2696" t="str">
        <f t="shared" si="255"/>
        <v>Prazo SLA não atendido</v>
      </c>
      <c r="O2696" s="19">
        <f t="shared" si="256"/>
        <v>182.67725052083551</v>
      </c>
      <c r="P2696" t="str">
        <f t="shared" si="257"/>
        <v>Muito Acima do SLA</v>
      </c>
    </row>
    <row r="2697" spans="1:16" hidden="1" x14ac:dyDescent="0.3">
      <c r="A2697" s="1" t="s">
        <v>4039</v>
      </c>
      <c r="B2697" t="s">
        <v>4040</v>
      </c>
      <c r="C2697" t="s">
        <v>12</v>
      </c>
      <c r="D2697" t="s">
        <v>1226</v>
      </c>
      <c r="F2697" s="3">
        <v>44859.760381203705</v>
      </c>
      <c r="G2697" s="2">
        <v>44859.760381203705</v>
      </c>
      <c r="H2697" s="3">
        <v>45043.455112662035</v>
      </c>
      <c r="I2697" s="2">
        <v>45043.455112662035</v>
      </c>
      <c r="J2697" s="5">
        <f t="shared" si="252"/>
        <v>183.69473145833035</v>
      </c>
      <c r="K2697" s="12">
        <f t="shared" si="253"/>
        <v>183.69473145833035</v>
      </c>
      <c r="L2697" s="5">
        <f t="shared" si="254"/>
        <v>4408.6735549999285</v>
      </c>
      <c r="M2697" s="5">
        <v>16</v>
      </c>
      <c r="N2697" t="str">
        <f t="shared" si="255"/>
        <v>Prazo SLA não atendido</v>
      </c>
      <c r="O2697" s="19">
        <f t="shared" si="256"/>
        <v>275.54209718749553</v>
      </c>
      <c r="P2697" t="str">
        <f t="shared" si="257"/>
        <v>Muito Acima do SLA</v>
      </c>
    </row>
    <row r="2698" spans="1:16" hidden="1" x14ac:dyDescent="0.3">
      <c r="A2698" s="1" t="s">
        <v>4965</v>
      </c>
      <c r="B2698" t="s">
        <v>4966</v>
      </c>
      <c r="C2698" t="s">
        <v>26</v>
      </c>
      <c r="D2698" t="s">
        <v>322</v>
      </c>
      <c r="F2698" s="3">
        <v>44805.682165162034</v>
      </c>
      <c r="G2698" s="2">
        <v>44805.682165162034</v>
      </c>
      <c r="H2698" s="3">
        <v>44900.413156539355</v>
      </c>
      <c r="I2698" s="2">
        <v>44900.413156539355</v>
      </c>
      <c r="J2698" s="5">
        <f t="shared" si="252"/>
        <v>94.730991377320606</v>
      </c>
      <c r="K2698" s="12">
        <f t="shared" si="253"/>
        <v>94.730991377320606</v>
      </c>
      <c r="L2698" s="5">
        <f t="shared" si="254"/>
        <v>2273.5437930556946</v>
      </c>
      <c r="M2698" s="5">
        <v>8</v>
      </c>
      <c r="N2698" t="str">
        <f t="shared" si="255"/>
        <v>Prazo SLA não atendido</v>
      </c>
      <c r="O2698" s="19">
        <f t="shared" si="256"/>
        <v>284.19297413196182</v>
      </c>
      <c r="P2698" t="str">
        <f t="shared" si="257"/>
        <v>Muito Acima do SLA</v>
      </c>
    </row>
    <row r="2699" spans="1:16" hidden="1" x14ac:dyDescent="0.3">
      <c r="A2699" s="1" t="s">
        <v>5090</v>
      </c>
      <c r="B2699" t="s">
        <v>5091</v>
      </c>
      <c r="C2699" t="s">
        <v>289</v>
      </c>
      <c r="D2699" t="s">
        <v>607</v>
      </c>
      <c r="F2699" s="3">
        <v>44798.765588506947</v>
      </c>
      <c r="G2699" s="2">
        <v>44798.765588506947</v>
      </c>
      <c r="H2699" s="3">
        <v>44924.586458680555</v>
      </c>
      <c r="I2699" s="2">
        <v>44924.586458680555</v>
      </c>
      <c r="J2699" s="5">
        <f t="shared" si="252"/>
        <v>125.82087017360755</v>
      </c>
      <c r="K2699" s="12">
        <f t="shared" si="253"/>
        <v>125.82087017360755</v>
      </c>
      <c r="L2699" s="5">
        <f t="shared" si="254"/>
        <v>3019.7008841665811</v>
      </c>
      <c r="M2699" s="5">
        <v>8</v>
      </c>
      <c r="N2699" t="str">
        <f t="shared" si="255"/>
        <v>Prazo SLA não atendido</v>
      </c>
      <c r="O2699" s="19">
        <f t="shared" si="256"/>
        <v>377.46261052082264</v>
      </c>
      <c r="P2699" t="str">
        <f t="shared" si="257"/>
        <v>Muito Acima do SLA</v>
      </c>
    </row>
    <row r="2700" spans="1:16" hidden="1" x14ac:dyDescent="0.3">
      <c r="A2700" s="1" t="s">
        <v>4900</v>
      </c>
      <c r="B2700" t="s">
        <v>4901</v>
      </c>
      <c r="C2700" t="s">
        <v>289</v>
      </c>
      <c r="D2700" t="s">
        <v>607</v>
      </c>
      <c r="F2700" s="3">
        <v>44810.770345532408</v>
      </c>
      <c r="G2700" s="2">
        <v>44810.770345532408</v>
      </c>
      <c r="H2700" s="3">
        <v>45007.259478101849</v>
      </c>
      <c r="I2700" s="2">
        <v>45007.259478101849</v>
      </c>
      <c r="J2700" s="5">
        <f t="shared" si="252"/>
        <v>196.4891325694407</v>
      </c>
      <c r="K2700" s="12">
        <f t="shared" si="253"/>
        <v>196.4891325694407</v>
      </c>
      <c r="L2700" s="5">
        <f t="shared" si="254"/>
        <v>4715.7391816665768</v>
      </c>
      <c r="M2700" s="5">
        <v>8</v>
      </c>
      <c r="N2700" t="str">
        <f t="shared" si="255"/>
        <v>Prazo SLA não atendido</v>
      </c>
      <c r="O2700" s="19">
        <f t="shared" si="256"/>
        <v>589.4673977083221</v>
      </c>
      <c r="P2700" t="str">
        <f t="shared" si="257"/>
        <v>Muito Acima do SLA</v>
      </c>
    </row>
    <row r="2701" spans="1:16" hidden="1" x14ac:dyDescent="0.3">
      <c r="A2701" s="1" t="s">
        <v>5537</v>
      </c>
      <c r="B2701" t="s">
        <v>5538</v>
      </c>
      <c r="C2701" t="s">
        <v>255</v>
      </c>
      <c r="D2701" t="s">
        <v>634</v>
      </c>
      <c r="F2701" s="3">
        <v>44771.820025486108</v>
      </c>
      <c r="G2701" s="2">
        <v>44771.820025486108</v>
      </c>
      <c r="H2701" s="3">
        <v>44771.820281944441</v>
      </c>
      <c r="I2701" s="2">
        <v>44771.820281944441</v>
      </c>
      <c r="J2701" s="5">
        <f t="shared" si="252"/>
        <v>2.5645833375165239E-4</v>
      </c>
      <c r="K2701" s="12">
        <f t="shared" si="253"/>
        <v>2.5645833375165239E-4</v>
      </c>
      <c r="L2701" s="5">
        <f t="shared" si="254"/>
        <v>6.1550000100396574E-3</v>
      </c>
      <c r="M2701" s="5" t="s">
        <v>6116</v>
      </c>
      <c r="N2701" t="str">
        <f t="shared" si="255"/>
        <v>Prazo SLA atendido</v>
      </c>
      <c r="O2701" s="19" t="e">
        <f t="shared" si="256"/>
        <v>#VALUE!</v>
      </c>
      <c r="P2701" t="str">
        <f t="shared" si="257"/>
        <v>Sem meta</v>
      </c>
    </row>
    <row r="2702" spans="1:16" hidden="1" x14ac:dyDescent="0.3">
      <c r="A2702" s="1" t="s">
        <v>5539</v>
      </c>
      <c r="B2702" t="s">
        <v>5540</v>
      </c>
      <c r="C2702" t="s">
        <v>255</v>
      </c>
      <c r="D2702" t="s">
        <v>634</v>
      </c>
      <c r="F2702" s="3">
        <v>44771.818668912034</v>
      </c>
      <c r="G2702" s="2">
        <v>44771.818668912034</v>
      </c>
      <c r="H2702" s="3">
        <v>44771.819195243057</v>
      </c>
      <c r="I2702" s="2">
        <v>44771.819195243057</v>
      </c>
      <c r="J2702" s="5">
        <f t="shared" si="252"/>
        <v>5.2633102313848212E-4</v>
      </c>
      <c r="K2702" s="12">
        <f t="shared" si="253"/>
        <v>5.2633102313848212E-4</v>
      </c>
      <c r="L2702" s="5">
        <f t="shared" si="254"/>
        <v>1.2631944555323571E-2</v>
      </c>
      <c r="M2702" s="5" t="s">
        <v>6116</v>
      </c>
      <c r="N2702" t="str">
        <f t="shared" si="255"/>
        <v>Prazo SLA atendido</v>
      </c>
      <c r="O2702" s="19" t="e">
        <f t="shared" si="256"/>
        <v>#VALUE!</v>
      </c>
      <c r="P2702" t="str">
        <f t="shared" si="257"/>
        <v>Sem meta</v>
      </c>
    </row>
    <row r="2703" spans="1:16" hidden="1" x14ac:dyDescent="0.3">
      <c r="A2703" s="1" t="s">
        <v>5533</v>
      </c>
      <c r="B2703" t="s">
        <v>5534</v>
      </c>
      <c r="C2703" t="s">
        <v>255</v>
      </c>
      <c r="D2703" t="s">
        <v>634</v>
      </c>
      <c r="F2703" s="3">
        <v>44771.825535567128</v>
      </c>
      <c r="G2703" s="2">
        <v>44771.825535567128</v>
      </c>
      <c r="H2703" s="3">
        <v>44771.82609372685</v>
      </c>
      <c r="I2703" s="2">
        <v>44771.82609372685</v>
      </c>
      <c r="J2703" s="5">
        <f t="shared" si="252"/>
        <v>5.5815972154960036E-4</v>
      </c>
      <c r="K2703" s="12">
        <f t="shared" si="253"/>
        <v>5.5815972154960036E-4</v>
      </c>
      <c r="L2703" s="5">
        <f t="shared" si="254"/>
        <v>1.3395833317190409E-2</v>
      </c>
      <c r="M2703" s="5" t="s">
        <v>6116</v>
      </c>
      <c r="N2703" t="str">
        <f t="shared" si="255"/>
        <v>Prazo SLA atendido</v>
      </c>
      <c r="O2703" s="19" t="e">
        <f t="shared" si="256"/>
        <v>#VALUE!</v>
      </c>
      <c r="P2703" t="str">
        <f t="shared" si="257"/>
        <v>Sem meta</v>
      </c>
    </row>
    <row r="2704" spans="1:16" x14ac:dyDescent="0.3">
      <c r="A2704" s="1" t="s">
        <v>2577</v>
      </c>
      <c r="B2704" t="s">
        <v>2576</v>
      </c>
      <c r="C2704" t="s">
        <v>16</v>
      </c>
      <c r="D2704" t="s">
        <v>61</v>
      </c>
      <c r="F2704" s="3">
        <v>44943.685144965275</v>
      </c>
      <c r="G2704" s="2">
        <v>44943.685144965275</v>
      </c>
      <c r="H2704" s="3">
        <v>44943.685898148149</v>
      </c>
      <c r="I2704" s="2">
        <v>44943.685898148149</v>
      </c>
      <c r="J2704" s="5">
        <f t="shared" si="252"/>
        <v>7.5318287417758256E-4</v>
      </c>
      <c r="K2704" s="12">
        <f t="shared" si="253"/>
        <v>7.5318287417758256E-4</v>
      </c>
      <c r="L2704" s="5">
        <f t="shared" si="254"/>
        <v>1.8076388980261981E-2</v>
      </c>
      <c r="M2704" s="5" t="s">
        <v>6116</v>
      </c>
      <c r="N2704" t="str">
        <f t="shared" si="255"/>
        <v>Prazo SLA atendido</v>
      </c>
      <c r="O2704" s="19" t="e">
        <f t="shared" si="256"/>
        <v>#VALUE!</v>
      </c>
      <c r="P2704" t="str">
        <f t="shared" si="257"/>
        <v>Sem meta</v>
      </c>
    </row>
    <row r="2705" spans="1:16" hidden="1" x14ac:dyDescent="0.3">
      <c r="A2705" s="1" t="s">
        <v>5535</v>
      </c>
      <c r="B2705" t="s">
        <v>5536</v>
      </c>
      <c r="C2705" t="s">
        <v>109</v>
      </c>
      <c r="D2705" t="s">
        <v>634</v>
      </c>
      <c r="F2705" s="3">
        <v>44771.821356875</v>
      </c>
      <c r="G2705" s="2">
        <v>44771.821356875</v>
      </c>
      <c r="H2705" s="3">
        <v>44771.822121562502</v>
      </c>
      <c r="I2705" s="2">
        <v>44771.822121562502</v>
      </c>
      <c r="J2705" s="5">
        <f t="shared" si="252"/>
        <v>7.6468750194180757E-4</v>
      </c>
      <c r="K2705" s="12">
        <f t="shared" si="253"/>
        <v>7.6468750194180757E-4</v>
      </c>
      <c r="L2705" s="5">
        <f t="shared" si="254"/>
        <v>1.8352500046603382E-2</v>
      </c>
      <c r="M2705" s="5" t="s">
        <v>6116</v>
      </c>
      <c r="N2705" t="str">
        <f t="shared" si="255"/>
        <v>Prazo SLA atendido</v>
      </c>
      <c r="O2705" s="19" t="e">
        <f t="shared" si="256"/>
        <v>#VALUE!</v>
      </c>
      <c r="P2705" t="str">
        <f t="shared" si="257"/>
        <v>Sem meta</v>
      </c>
    </row>
    <row r="2706" spans="1:16" hidden="1" x14ac:dyDescent="0.3">
      <c r="A2706" s="1" t="s">
        <v>5717</v>
      </c>
      <c r="B2706" t="s">
        <v>5718</v>
      </c>
      <c r="C2706" t="s">
        <v>1005</v>
      </c>
      <c r="D2706" t="s">
        <v>422</v>
      </c>
      <c r="F2706" s="3">
        <v>44763.453866064818</v>
      </c>
      <c r="G2706" s="2">
        <v>44763.453866064818</v>
      </c>
      <c r="H2706" s="3">
        <v>44763.454705393517</v>
      </c>
      <c r="I2706" s="2">
        <v>44763.454705393517</v>
      </c>
      <c r="J2706" s="5">
        <f t="shared" si="252"/>
        <v>8.3932869893033057E-4</v>
      </c>
      <c r="K2706" s="12">
        <f t="shared" si="253"/>
        <v>8.3932869893033057E-4</v>
      </c>
      <c r="L2706" s="5">
        <f t="shared" si="254"/>
        <v>2.0143888774327934E-2</v>
      </c>
      <c r="M2706" s="5" t="s">
        <v>6116</v>
      </c>
      <c r="N2706" t="str">
        <f t="shared" si="255"/>
        <v>Prazo SLA atendido</v>
      </c>
      <c r="O2706" s="19" t="e">
        <f t="shared" si="256"/>
        <v>#VALUE!</v>
      </c>
      <c r="P2706" t="str">
        <f t="shared" si="257"/>
        <v>Sem meta</v>
      </c>
    </row>
    <row r="2707" spans="1:16" hidden="1" x14ac:dyDescent="0.3">
      <c r="A2707" s="1" t="s">
        <v>3326</v>
      </c>
      <c r="B2707" t="s">
        <v>3327</v>
      </c>
      <c r="C2707" t="s">
        <v>16</v>
      </c>
      <c r="D2707" t="s">
        <v>34</v>
      </c>
      <c r="F2707" s="3">
        <v>44900.493530740743</v>
      </c>
      <c r="G2707" s="2">
        <v>44900.493530740743</v>
      </c>
      <c r="H2707" s="3">
        <v>44900.494567430556</v>
      </c>
      <c r="I2707" s="2">
        <v>44900.494567430556</v>
      </c>
      <c r="J2707" s="5">
        <f t="shared" si="252"/>
        <v>1.0366898131906055E-3</v>
      </c>
      <c r="K2707" s="12">
        <f t="shared" si="253"/>
        <v>1.0366898131906055E-3</v>
      </c>
      <c r="L2707" s="5">
        <f t="shared" si="254"/>
        <v>2.4880555516574532E-2</v>
      </c>
      <c r="M2707" s="5" t="s">
        <v>6116</v>
      </c>
      <c r="N2707" t="str">
        <f t="shared" si="255"/>
        <v>Prazo SLA atendido</v>
      </c>
      <c r="O2707" s="19" t="e">
        <f t="shared" si="256"/>
        <v>#VALUE!</v>
      </c>
      <c r="P2707" t="str">
        <f t="shared" si="257"/>
        <v>Sem meta</v>
      </c>
    </row>
    <row r="2708" spans="1:16" hidden="1" x14ac:dyDescent="0.3">
      <c r="A2708" s="1" t="s">
        <v>5715</v>
      </c>
      <c r="B2708" t="s">
        <v>5716</v>
      </c>
      <c r="C2708" t="s">
        <v>1005</v>
      </c>
      <c r="D2708" t="s">
        <v>191</v>
      </c>
      <c r="F2708" s="3">
        <v>44763.454087662038</v>
      </c>
      <c r="G2708" s="2">
        <v>44763.454087662038</v>
      </c>
      <c r="H2708" s="3">
        <v>44763.455180729165</v>
      </c>
      <c r="I2708" s="2">
        <v>44763.455180729165</v>
      </c>
      <c r="J2708" s="5">
        <f t="shared" si="252"/>
        <v>1.0930671269306913E-3</v>
      </c>
      <c r="K2708" s="12">
        <f t="shared" si="253"/>
        <v>1.0930671269306913E-3</v>
      </c>
      <c r="L2708" s="5">
        <f t="shared" si="254"/>
        <v>2.6233611046336591E-2</v>
      </c>
      <c r="M2708" s="5" t="s">
        <v>6116</v>
      </c>
      <c r="N2708" t="str">
        <f t="shared" si="255"/>
        <v>Prazo SLA atendido</v>
      </c>
      <c r="O2708" s="19" t="e">
        <f t="shared" si="256"/>
        <v>#VALUE!</v>
      </c>
      <c r="P2708" t="str">
        <f t="shared" si="257"/>
        <v>Sem meta</v>
      </c>
    </row>
    <row r="2709" spans="1:16" hidden="1" x14ac:dyDescent="0.3">
      <c r="A2709" s="1" t="s">
        <v>5594</v>
      </c>
      <c r="B2709" t="s">
        <v>2082</v>
      </c>
      <c r="C2709" t="s">
        <v>768</v>
      </c>
      <c r="D2709" s="30" t="s">
        <v>4790</v>
      </c>
      <c r="F2709" s="3">
        <v>44770.427823969905</v>
      </c>
      <c r="G2709" s="2">
        <v>44770.427823969905</v>
      </c>
      <c r="H2709" s="3">
        <v>44770.429158576386</v>
      </c>
      <c r="I2709" s="2">
        <v>44770.429158576386</v>
      </c>
      <c r="J2709" s="5">
        <f t="shared" si="252"/>
        <v>1.3346064806682989E-3</v>
      </c>
      <c r="K2709" s="12">
        <f t="shared" si="253"/>
        <v>1.3346064806682989E-3</v>
      </c>
      <c r="L2709" s="5">
        <f t="shared" si="254"/>
        <v>3.2030555536039174E-2</v>
      </c>
      <c r="M2709" t="str">
        <f>IFERROR(IF(K2709&gt;=L2709,"Prazo SLA não atendido","Prazo SLA atendido"),"Serviço não cadastrado")</f>
        <v>Prazo SLA atendido</v>
      </c>
      <c r="N2709" t="str">
        <f t="shared" si="255"/>
        <v>Prazo SLA atendido</v>
      </c>
      <c r="O2709" s="19" t="e">
        <f t="shared" si="256"/>
        <v>#VALUE!</v>
      </c>
      <c r="P2709" t="str">
        <f t="shared" si="257"/>
        <v>Sem meta</v>
      </c>
    </row>
    <row r="2710" spans="1:16" hidden="1" x14ac:dyDescent="0.3">
      <c r="A2710" s="1" t="s">
        <v>3155</v>
      </c>
      <c r="B2710" t="s">
        <v>3156</v>
      </c>
      <c r="C2710" t="s">
        <v>16</v>
      </c>
      <c r="D2710" t="s">
        <v>34</v>
      </c>
      <c r="F2710" s="3">
        <v>44908.768345590281</v>
      </c>
      <c r="G2710" s="2">
        <v>44908.768345590281</v>
      </c>
      <c r="H2710" s="3">
        <v>44908.769785937497</v>
      </c>
      <c r="I2710" s="2">
        <v>44908.769785937497</v>
      </c>
      <c r="J2710" s="5">
        <f t="shared" si="252"/>
        <v>1.4403472159756348E-3</v>
      </c>
      <c r="K2710" s="12">
        <f t="shared" si="253"/>
        <v>1.4403472159756348E-3</v>
      </c>
      <c r="L2710" s="5">
        <f t="shared" si="254"/>
        <v>3.4568333183415234E-2</v>
      </c>
      <c r="M2710" s="5" t="s">
        <v>6116</v>
      </c>
      <c r="N2710" t="str">
        <f t="shared" si="255"/>
        <v>Prazo SLA atendido</v>
      </c>
      <c r="O2710" s="19" t="e">
        <f t="shared" si="256"/>
        <v>#VALUE!</v>
      </c>
      <c r="P2710" t="str">
        <f t="shared" si="257"/>
        <v>Sem meta</v>
      </c>
    </row>
    <row r="2711" spans="1:16" hidden="1" x14ac:dyDescent="0.3">
      <c r="A2711" s="1" t="s">
        <v>4590</v>
      </c>
      <c r="B2711" t="s">
        <v>4591</v>
      </c>
      <c r="C2711" t="s">
        <v>109</v>
      </c>
      <c r="D2711" t="s">
        <v>34</v>
      </c>
      <c r="F2711" s="3">
        <v>44827.613569884263</v>
      </c>
      <c r="G2711" s="2">
        <v>44827.613569884263</v>
      </c>
      <c r="H2711" s="3">
        <v>44827.615182847221</v>
      </c>
      <c r="I2711" s="2">
        <v>44827.615182847221</v>
      </c>
      <c r="J2711" s="5">
        <f t="shared" si="252"/>
        <v>1.6129629584611394E-3</v>
      </c>
      <c r="K2711" s="12">
        <f t="shared" si="253"/>
        <v>1.6129629584611394E-3</v>
      </c>
      <c r="L2711" s="5">
        <f t="shared" si="254"/>
        <v>3.8711111003067344E-2</v>
      </c>
      <c r="M2711" s="5" t="s">
        <v>6116</v>
      </c>
      <c r="N2711" t="str">
        <f t="shared" si="255"/>
        <v>Prazo SLA atendido</v>
      </c>
      <c r="O2711" s="19" t="e">
        <f t="shared" si="256"/>
        <v>#VALUE!</v>
      </c>
      <c r="P2711" t="str">
        <f t="shared" si="257"/>
        <v>Sem meta</v>
      </c>
    </row>
    <row r="2712" spans="1:16" x14ac:dyDescent="0.3">
      <c r="A2712" s="1" t="s">
        <v>1235</v>
      </c>
      <c r="B2712" t="s">
        <v>1236</v>
      </c>
      <c r="C2712" t="s">
        <v>8</v>
      </c>
      <c r="D2712" t="s">
        <v>34</v>
      </c>
      <c r="F2712" s="3">
        <v>45021.63700884259</v>
      </c>
      <c r="G2712" s="2">
        <v>45021.63700884259</v>
      </c>
      <c r="H2712" s="3">
        <v>45021.638625231484</v>
      </c>
      <c r="I2712" s="2">
        <v>45021.638625231484</v>
      </c>
      <c r="J2712" s="5">
        <f t="shared" si="252"/>
        <v>1.6163888940354809E-3</v>
      </c>
      <c r="K2712" s="12">
        <f t="shared" si="253"/>
        <v>1.6163888940354809E-3</v>
      </c>
      <c r="L2712" s="5">
        <f t="shared" si="254"/>
        <v>3.8793333456851542E-2</v>
      </c>
      <c r="M2712" s="5" t="s">
        <v>6116</v>
      </c>
      <c r="N2712" t="str">
        <f t="shared" si="255"/>
        <v>Prazo SLA atendido</v>
      </c>
      <c r="O2712" s="19" t="e">
        <f t="shared" si="256"/>
        <v>#VALUE!</v>
      </c>
      <c r="P2712" t="str">
        <f t="shared" si="257"/>
        <v>Sem meta</v>
      </c>
    </row>
    <row r="2713" spans="1:16" x14ac:dyDescent="0.3">
      <c r="A2713" s="1" t="s">
        <v>269</v>
      </c>
      <c r="B2713" t="s">
        <v>270</v>
      </c>
      <c r="C2713" t="s">
        <v>26</v>
      </c>
      <c r="D2713" t="s">
        <v>34</v>
      </c>
      <c r="F2713" s="3">
        <v>45084.425773657407</v>
      </c>
      <c r="G2713" s="2">
        <v>45084.425773657407</v>
      </c>
      <c r="H2713" s="3">
        <v>45084.427422048611</v>
      </c>
      <c r="I2713" s="2">
        <v>45084.427422048611</v>
      </c>
      <c r="J2713" s="5">
        <f t="shared" si="252"/>
        <v>1.6483912040712312E-3</v>
      </c>
      <c r="K2713" s="12">
        <f t="shared" si="253"/>
        <v>1.6483912040712312E-3</v>
      </c>
      <c r="L2713" s="5">
        <f t="shared" si="254"/>
        <v>3.9561388897709548E-2</v>
      </c>
      <c r="M2713" s="5" t="s">
        <v>6116</v>
      </c>
      <c r="N2713" t="str">
        <f t="shared" si="255"/>
        <v>Prazo SLA atendido</v>
      </c>
      <c r="O2713" s="19" t="e">
        <f t="shared" si="256"/>
        <v>#VALUE!</v>
      </c>
      <c r="P2713" t="str">
        <f t="shared" si="257"/>
        <v>Sem meta</v>
      </c>
    </row>
    <row r="2714" spans="1:16" hidden="1" x14ac:dyDescent="0.3">
      <c r="A2714" s="1" t="s">
        <v>4592</v>
      </c>
      <c r="B2714" t="s">
        <v>4593</v>
      </c>
      <c r="C2714" t="s">
        <v>109</v>
      </c>
      <c r="D2714" t="s">
        <v>34</v>
      </c>
      <c r="F2714" s="3">
        <v>44827.611770902775</v>
      </c>
      <c r="G2714" s="2">
        <v>44827.611770902775</v>
      </c>
      <c r="H2714" s="3">
        <v>44827.613876099538</v>
      </c>
      <c r="I2714" s="2">
        <v>44827.613876099538</v>
      </c>
      <c r="J2714" s="5">
        <f t="shared" si="252"/>
        <v>2.1051967632956803E-3</v>
      </c>
      <c r="K2714" s="12">
        <f t="shared" si="253"/>
        <v>2.1051967632956803E-3</v>
      </c>
      <c r="L2714" s="5">
        <f t="shared" si="254"/>
        <v>5.0524722319096327E-2</v>
      </c>
      <c r="M2714" s="5" t="s">
        <v>6116</v>
      </c>
      <c r="N2714" t="str">
        <f t="shared" si="255"/>
        <v>Prazo SLA atendido</v>
      </c>
      <c r="O2714" s="19" t="e">
        <f t="shared" si="256"/>
        <v>#VALUE!</v>
      </c>
      <c r="P2714" t="str">
        <f t="shared" si="257"/>
        <v>Sem meta</v>
      </c>
    </row>
    <row r="2715" spans="1:16" hidden="1" x14ac:dyDescent="0.3">
      <c r="A2715" s="1" t="s">
        <v>3460</v>
      </c>
      <c r="B2715" t="s">
        <v>3461</v>
      </c>
      <c r="C2715" t="s">
        <v>109</v>
      </c>
      <c r="D2715" s="30" t="s">
        <v>109</v>
      </c>
      <c r="F2715" s="3">
        <v>44894.461777627315</v>
      </c>
      <c r="G2715" s="2">
        <v>44894.461777627315</v>
      </c>
      <c r="H2715" s="3">
        <v>44894.464050324073</v>
      </c>
      <c r="I2715" s="2">
        <v>44894.464050324073</v>
      </c>
      <c r="J2715" s="5">
        <f t="shared" si="252"/>
        <v>2.2726967581547797E-3</v>
      </c>
      <c r="K2715" s="12">
        <f t="shared" si="253"/>
        <v>2.2726967581547797E-3</v>
      </c>
      <c r="L2715" s="5">
        <f t="shared" si="254"/>
        <v>5.4544722195714712E-2</v>
      </c>
      <c r="M2715" t="str">
        <f>IFERROR(IF(K2715&gt;=L2715,"Prazo SLA não atendido","Prazo SLA atendido"),"Serviço não cadastrado")</f>
        <v>Prazo SLA atendido</v>
      </c>
      <c r="N2715" t="str">
        <f t="shared" si="255"/>
        <v>Prazo SLA atendido</v>
      </c>
      <c r="O2715" s="19" t="e">
        <f t="shared" si="256"/>
        <v>#VALUE!</v>
      </c>
      <c r="P2715" t="str">
        <f t="shared" si="257"/>
        <v>Sem meta</v>
      </c>
    </row>
    <row r="2716" spans="1:16" hidden="1" x14ac:dyDescent="0.3">
      <c r="A2716" s="1" t="s">
        <v>3733</v>
      </c>
      <c r="B2716" t="s">
        <v>3734</v>
      </c>
      <c r="C2716" t="s">
        <v>12</v>
      </c>
      <c r="D2716" t="s">
        <v>72</v>
      </c>
      <c r="F2716" s="3">
        <v>44874.51706179398</v>
      </c>
      <c r="G2716" s="2">
        <v>44874.51706179398</v>
      </c>
      <c r="H2716" s="3">
        <v>44874.519430636574</v>
      </c>
      <c r="I2716" s="2">
        <v>44874.519430636574</v>
      </c>
      <c r="J2716" s="5">
        <f t="shared" si="252"/>
        <v>2.3688425935688429E-3</v>
      </c>
      <c r="K2716" s="12">
        <f t="shared" si="253"/>
        <v>2.3688425935688429E-3</v>
      </c>
      <c r="L2716" s="5">
        <f t="shared" si="254"/>
        <v>5.6852222245652229E-2</v>
      </c>
      <c r="M2716" s="5" t="s">
        <v>6116</v>
      </c>
      <c r="N2716" t="str">
        <f t="shared" si="255"/>
        <v>Prazo SLA atendido</v>
      </c>
      <c r="O2716" s="19" t="e">
        <f t="shared" si="256"/>
        <v>#VALUE!</v>
      </c>
      <c r="P2716" t="str">
        <f t="shared" si="257"/>
        <v>Sem meta</v>
      </c>
    </row>
    <row r="2717" spans="1:16" x14ac:dyDescent="0.3">
      <c r="A2717" s="1" t="s">
        <v>766</v>
      </c>
      <c r="B2717" t="s">
        <v>767</v>
      </c>
      <c r="C2717" t="s">
        <v>768</v>
      </c>
      <c r="D2717" s="30" t="s">
        <v>769</v>
      </c>
      <c r="F2717" s="3">
        <v>45051.49522326389</v>
      </c>
      <c r="G2717" s="2">
        <v>45051.49522326389</v>
      </c>
      <c r="H2717" s="3">
        <v>45051.497697106483</v>
      </c>
      <c r="I2717" s="2">
        <v>45051.497697106483</v>
      </c>
      <c r="J2717" s="5">
        <f t="shared" si="252"/>
        <v>2.4738425927353092E-3</v>
      </c>
      <c r="K2717" s="12">
        <f t="shared" si="253"/>
        <v>2.4738425927353092E-3</v>
      </c>
      <c r="L2717" s="5">
        <f t="shared" si="254"/>
        <v>5.937222222564742E-2</v>
      </c>
      <c r="M2717" t="str">
        <f>IFERROR(IF(K2717&gt;=L2717,"Prazo SLA não atendido","Prazo SLA atendido"),"Serviço não cadastrado")</f>
        <v>Prazo SLA atendido</v>
      </c>
      <c r="N2717" t="str">
        <f t="shared" si="255"/>
        <v>Prazo SLA atendido</v>
      </c>
      <c r="O2717" s="19" t="e">
        <f t="shared" si="256"/>
        <v>#VALUE!</v>
      </c>
      <c r="P2717" t="str">
        <f t="shared" si="257"/>
        <v>Sem meta</v>
      </c>
    </row>
    <row r="2718" spans="1:16" hidden="1" x14ac:dyDescent="0.3">
      <c r="A2718" s="1" t="s">
        <v>3869</v>
      </c>
      <c r="B2718" t="s">
        <v>3866</v>
      </c>
      <c r="C2718" t="s">
        <v>12</v>
      </c>
      <c r="D2718" t="s">
        <v>72</v>
      </c>
      <c r="F2718" s="3">
        <v>44868.506118923608</v>
      </c>
      <c r="G2718" s="2">
        <v>44868.506118923608</v>
      </c>
      <c r="H2718" s="3">
        <v>44868.509622245372</v>
      </c>
      <c r="I2718" s="2">
        <v>44868.509622245372</v>
      </c>
      <c r="J2718" s="5">
        <f t="shared" si="252"/>
        <v>3.5033217645832337E-3</v>
      </c>
      <c r="K2718" s="12">
        <f t="shared" si="253"/>
        <v>3.5033217645832337E-3</v>
      </c>
      <c r="L2718" s="5">
        <f t="shared" si="254"/>
        <v>8.407972234999761E-2</v>
      </c>
      <c r="M2718" s="5" t="s">
        <v>6116</v>
      </c>
      <c r="N2718" t="str">
        <f t="shared" si="255"/>
        <v>Prazo SLA atendido</v>
      </c>
      <c r="O2718" s="19" t="e">
        <f t="shared" si="256"/>
        <v>#VALUE!</v>
      </c>
      <c r="P2718" t="str">
        <f t="shared" si="257"/>
        <v>Sem meta</v>
      </c>
    </row>
    <row r="2719" spans="1:16" x14ac:dyDescent="0.3">
      <c r="A2719" s="1" t="s">
        <v>1510</v>
      </c>
      <c r="B2719" t="s">
        <v>1511</v>
      </c>
      <c r="C2719" t="s">
        <v>26</v>
      </c>
      <c r="D2719" t="s">
        <v>34</v>
      </c>
      <c r="F2719" s="3">
        <v>45007.503203356478</v>
      </c>
      <c r="G2719" s="2">
        <v>45007.503203356478</v>
      </c>
      <c r="H2719" s="3">
        <v>45007.509477002313</v>
      </c>
      <c r="I2719" s="2">
        <v>45007.509477002313</v>
      </c>
      <c r="J2719" s="5">
        <f t="shared" si="252"/>
        <v>6.273645834880881E-3</v>
      </c>
      <c r="K2719" s="12">
        <f t="shared" si="253"/>
        <v>6.273645834880881E-3</v>
      </c>
      <c r="L2719" s="5">
        <f t="shared" si="254"/>
        <v>0.15056750003714114</v>
      </c>
      <c r="M2719" s="5" t="s">
        <v>6116</v>
      </c>
      <c r="N2719" t="str">
        <f t="shared" si="255"/>
        <v>Prazo SLA atendido</v>
      </c>
      <c r="O2719" s="19" t="e">
        <f t="shared" si="256"/>
        <v>#VALUE!</v>
      </c>
      <c r="P2719" t="str">
        <f t="shared" si="257"/>
        <v>Sem meta</v>
      </c>
    </row>
    <row r="2720" spans="1:16" x14ac:dyDescent="0.3">
      <c r="A2720" s="1" t="s">
        <v>1826</v>
      </c>
      <c r="B2720" t="s">
        <v>1827</v>
      </c>
      <c r="C2720" t="s">
        <v>109</v>
      </c>
      <c r="D2720" s="30" t="s">
        <v>109</v>
      </c>
      <c r="F2720" s="3">
        <v>44992.691885219909</v>
      </c>
      <c r="G2720" s="2">
        <v>44992.691885219909</v>
      </c>
      <c r="H2720" s="3">
        <v>44992.698228530091</v>
      </c>
      <c r="I2720" s="2">
        <v>44992.698228530091</v>
      </c>
      <c r="J2720" s="5">
        <f t="shared" si="252"/>
        <v>6.3433101822738536E-3</v>
      </c>
      <c r="K2720" s="12">
        <f t="shared" si="253"/>
        <v>6.3433101822738536E-3</v>
      </c>
      <c r="L2720" s="5">
        <f t="shared" si="254"/>
        <v>0.15223944437457249</v>
      </c>
      <c r="M2720" t="str">
        <f>IFERROR(IF(K2720&gt;=L2720,"Prazo SLA não atendido","Prazo SLA atendido"),"Serviço não cadastrado")</f>
        <v>Prazo SLA atendido</v>
      </c>
      <c r="N2720" t="str">
        <f t="shared" si="255"/>
        <v>Prazo SLA atendido</v>
      </c>
      <c r="O2720" s="19" t="e">
        <f t="shared" si="256"/>
        <v>#VALUE!</v>
      </c>
      <c r="P2720" t="str">
        <f t="shared" si="257"/>
        <v>Sem meta</v>
      </c>
    </row>
    <row r="2721" spans="1:16" hidden="1" x14ac:dyDescent="0.3">
      <c r="A2721" s="1" t="s">
        <v>3541</v>
      </c>
      <c r="B2721" t="s">
        <v>3540</v>
      </c>
      <c r="C2721" t="s">
        <v>16</v>
      </c>
      <c r="D2721" t="s">
        <v>34</v>
      </c>
      <c r="F2721" s="3">
        <v>44888.666275416668</v>
      </c>
      <c r="G2721" s="2">
        <v>44888.666275416668</v>
      </c>
      <c r="H2721" s="3">
        <v>44888.673558993054</v>
      </c>
      <c r="I2721" s="2">
        <v>44888.673558993054</v>
      </c>
      <c r="J2721" s="5">
        <f t="shared" si="252"/>
        <v>7.2835763858165592E-3</v>
      </c>
      <c r="K2721" s="12">
        <f t="shared" si="253"/>
        <v>7.2835763858165592E-3</v>
      </c>
      <c r="L2721" s="5">
        <f t="shared" si="254"/>
        <v>0.17480583325959742</v>
      </c>
      <c r="M2721" s="5" t="s">
        <v>6116</v>
      </c>
      <c r="N2721" t="str">
        <f t="shared" si="255"/>
        <v>Prazo SLA atendido</v>
      </c>
      <c r="O2721" s="19" t="e">
        <f t="shared" si="256"/>
        <v>#VALUE!</v>
      </c>
      <c r="P2721" t="str">
        <f t="shared" si="257"/>
        <v>Sem meta</v>
      </c>
    </row>
    <row r="2722" spans="1:16" x14ac:dyDescent="0.3">
      <c r="A2722" s="1" t="s">
        <v>1328</v>
      </c>
      <c r="B2722" t="s">
        <v>1329</v>
      </c>
      <c r="C2722" t="s">
        <v>26</v>
      </c>
      <c r="D2722" t="s">
        <v>104</v>
      </c>
      <c r="F2722" s="3">
        <v>45016.651399513888</v>
      </c>
      <c r="G2722" s="2">
        <v>45016.651399513888</v>
      </c>
      <c r="H2722" s="3">
        <v>45016.660025543984</v>
      </c>
      <c r="I2722" s="2">
        <v>45016.660025543984</v>
      </c>
      <c r="J2722" s="5">
        <f t="shared" si="252"/>
        <v>8.6260300959111191E-3</v>
      </c>
      <c r="K2722" s="12">
        <f t="shared" si="253"/>
        <v>8.6260300959111191E-3</v>
      </c>
      <c r="L2722" s="5">
        <f t="shared" si="254"/>
        <v>0.20702472230186686</v>
      </c>
      <c r="M2722" s="5" t="s">
        <v>6116</v>
      </c>
      <c r="N2722" t="str">
        <f t="shared" si="255"/>
        <v>Prazo SLA atendido</v>
      </c>
      <c r="O2722" s="19" t="e">
        <f t="shared" si="256"/>
        <v>#VALUE!</v>
      </c>
      <c r="P2722" t="str">
        <f t="shared" si="257"/>
        <v>Sem meta</v>
      </c>
    </row>
    <row r="2723" spans="1:16" x14ac:dyDescent="0.3">
      <c r="A2723" s="1" t="s">
        <v>1658</v>
      </c>
      <c r="B2723" t="s">
        <v>1659</v>
      </c>
      <c r="C2723" t="s">
        <v>12</v>
      </c>
      <c r="D2723" t="s">
        <v>559</v>
      </c>
      <c r="F2723" s="3">
        <v>45001.437787199073</v>
      </c>
      <c r="G2723" s="2">
        <v>45001.437787199073</v>
      </c>
      <c r="H2723" s="3">
        <v>45001.447833993057</v>
      </c>
      <c r="I2723" s="2">
        <v>45001.447833993057</v>
      </c>
      <c r="J2723" s="5">
        <f t="shared" si="252"/>
        <v>1.0046793984656688E-2</v>
      </c>
      <c r="K2723" s="12">
        <f t="shared" si="253"/>
        <v>1.0046793984656688E-2</v>
      </c>
      <c r="L2723" s="5">
        <f t="shared" si="254"/>
        <v>0.24112305563176051</v>
      </c>
      <c r="M2723" s="5" t="s">
        <v>6116</v>
      </c>
      <c r="N2723" t="str">
        <f t="shared" si="255"/>
        <v>Prazo SLA atendido</v>
      </c>
      <c r="O2723" s="19" t="e">
        <f t="shared" si="256"/>
        <v>#VALUE!</v>
      </c>
      <c r="P2723" t="str">
        <f t="shared" si="257"/>
        <v>Sem meta</v>
      </c>
    </row>
    <row r="2724" spans="1:16" x14ac:dyDescent="0.3">
      <c r="A2724" s="1" t="s">
        <v>2085</v>
      </c>
      <c r="B2724" t="s">
        <v>2080</v>
      </c>
      <c r="C2724" t="s">
        <v>12</v>
      </c>
      <c r="D2724" t="s">
        <v>788</v>
      </c>
      <c r="F2724" s="3">
        <v>44972.865972164349</v>
      </c>
      <c r="G2724" s="2">
        <v>44972.865972164349</v>
      </c>
      <c r="H2724" s="3">
        <v>44972.878173923615</v>
      </c>
      <c r="I2724" s="2">
        <v>44972.878173923615</v>
      </c>
      <c r="J2724" s="5">
        <f t="shared" si="252"/>
        <v>1.2201759265735745E-2</v>
      </c>
      <c r="K2724" s="12">
        <f t="shared" si="253"/>
        <v>1.2201759265735745E-2</v>
      </c>
      <c r="L2724" s="5">
        <f t="shared" si="254"/>
        <v>0.29284222237765789</v>
      </c>
      <c r="M2724" s="5" t="s">
        <v>6116</v>
      </c>
      <c r="N2724" t="str">
        <f t="shared" si="255"/>
        <v>Prazo SLA atendido</v>
      </c>
      <c r="O2724" s="19" t="e">
        <f t="shared" si="256"/>
        <v>#VALUE!</v>
      </c>
      <c r="P2724" t="str">
        <f t="shared" si="257"/>
        <v>Sem meta</v>
      </c>
    </row>
    <row r="2725" spans="1:16" hidden="1" x14ac:dyDescent="0.3">
      <c r="A2725" s="1" t="s">
        <v>4236</v>
      </c>
      <c r="B2725" t="s">
        <v>4220</v>
      </c>
      <c r="C2725" t="s">
        <v>71</v>
      </c>
      <c r="D2725" t="s">
        <v>72</v>
      </c>
      <c r="F2725" s="3">
        <v>44852.648382905092</v>
      </c>
      <c r="G2725" s="2">
        <v>44852.648382905092</v>
      </c>
      <c r="H2725" s="3">
        <v>44852.660946678239</v>
      </c>
      <c r="I2725" s="2">
        <v>44852.660946678239</v>
      </c>
      <c r="J2725" s="5">
        <f t="shared" si="252"/>
        <v>1.2563773147121537E-2</v>
      </c>
      <c r="K2725" s="12">
        <f t="shared" si="253"/>
        <v>1.2563773147121537E-2</v>
      </c>
      <c r="L2725" s="5">
        <f t="shared" si="254"/>
        <v>0.3015305555309169</v>
      </c>
      <c r="M2725" s="5" t="s">
        <v>6116</v>
      </c>
      <c r="N2725" t="str">
        <f t="shared" si="255"/>
        <v>Prazo SLA atendido</v>
      </c>
      <c r="O2725" s="19" t="e">
        <f t="shared" si="256"/>
        <v>#VALUE!</v>
      </c>
      <c r="P2725" t="str">
        <f t="shared" si="257"/>
        <v>Sem meta</v>
      </c>
    </row>
    <row r="2726" spans="1:16" hidden="1" x14ac:dyDescent="0.3">
      <c r="A2726" s="1" t="s">
        <v>4795</v>
      </c>
      <c r="B2726" t="s">
        <v>4796</v>
      </c>
      <c r="C2726" t="s">
        <v>26</v>
      </c>
      <c r="D2726" t="s">
        <v>788</v>
      </c>
      <c r="F2726" s="3">
        <v>44819.434633946759</v>
      </c>
      <c r="G2726" s="2">
        <v>44819.434633946759</v>
      </c>
      <c r="H2726" s="3">
        <v>44819.447582604167</v>
      </c>
      <c r="I2726" s="2">
        <v>44819.447582604167</v>
      </c>
      <c r="J2726" s="5">
        <f t="shared" si="252"/>
        <v>1.2948657407832798E-2</v>
      </c>
      <c r="K2726" s="12">
        <f t="shared" si="253"/>
        <v>1.2948657407832798E-2</v>
      </c>
      <c r="L2726" s="5">
        <f t="shared" si="254"/>
        <v>0.31076777778798714</v>
      </c>
      <c r="M2726" s="5" t="s">
        <v>6116</v>
      </c>
      <c r="N2726" t="str">
        <f t="shared" si="255"/>
        <v>Prazo SLA atendido</v>
      </c>
      <c r="O2726" s="19" t="e">
        <f t="shared" si="256"/>
        <v>#VALUE!</v>
      </c>
      <c r="P2726" t="str">
        <f t="shared" si="257"/>
        <v>Sem meta</v>
      </c>
    </row>
    <row r="2727" spans="1:16" hidden="1" x14ac:dyDescent="0.3">
      <c r="A2727" s="1" t="s">
        <v>3033</v>
      </c>
      <c r="B2727" t="s">
        <v>3034</v>
      </c>
      <c r="C2727" t="s">
        <v>16</v>
      </c>
      <c r="D2727" t="s">
        <v>34</v>
      </c>
      <c r="F2727" s="3">
        <v>44915.695743101853</v>
      </c>
      <c r="G2727" s="2">
        <v>44915.695743101853</v>
      </c>
      <c r="H2727" s="3">
        <v>44915.709839814815</v>
      </c>
      <c r="I2727" s="2">
        <v>44915.709839814815</v>
      </c>
      <c r="J2727" s="5">
        <f t="shared" si="252"/>
        <v>1.4096712962782476E-2</v>
      </c>
      <c r="K2727" s="12">
        <f t="shared" si="253"/>
        <v>1.4096712962782476E-2</v>
      </c>
      <c r="L2727" s="5">
        <f t="shared" si="254"/>
        <v>0.33832111110677943</v>
      </c>
      <c r="M2727" s="5" t="s">
        <v>6116</v>
      </c>
      <c r="N2727" t="str">
        <f t="shared" si="255"/>
        <v>Prazo SLA atendido</v>
      </c>
      <c r="O2727" s="19" t="e">
        <f t="shared" si="256"/>
        <v>#VALUE!</v>
      </c>
      <c r="P2727" t="str">
        <f t="shared" si="257"/>
        <v>Sem meta</v>
      </c>
    </row>
    <row r="2728" spans="1:16" hidden="1" x14ac:dyDescent="0.3">
      <c r="A2728" s="1" t="s">
        <v>4883</v>
      </c>
      <c r="B2728" t="s">
        <v>4884</v>
      </c>
      <c r="C2728" t="s">
        <v>71</v>
      </c>
      <c r="D2728" t="s">
        <v>559</v>
      </c>
      <c r="F2728" s="3">
        <v>44812.45965074074</v>
      </c>
      <c r="G2728" s="2">
        <v>44812.45965074074</v>
      </c>
      <c r="H2728" s="3">
        <v>44812.475120752315</v>
      </c>
      <c r="I2728" s="2">
        <v>44812.475120752315</v>
      </c>
      <c r="J2728" s="5">
        <f t="shared" si="252"/>
        <v>1.5470011574507225E-2</v>
      </c>
      <c r="K2728" s="12">
        <f t="shared" si="253"/>
        <v>1.5470011574507225E-2</v>
      </c>
      <c r="L2728" s="5">
        <f t="shared" si="254"/>
        <v>0.37128027778817341</v>
      </c>
      <c r="M2728" s="5" t="s">
        <v>6116</v>
      </c>
      <c r="N2728" t="str">
        <f t="shared" si="255"/>
        <v>Prazo SLA atendido</v>
      </c>
      <c r="O2728" s="19" t="e">
        <f t="shared" si="256"/>
        <v>#VALUE!</v>
      </c>
      <c r="P2728" t="str">
        <f t="shared" si="257"/>
        <v>Sem meta</v>
      </c>
    </row>
    <row r="2729" spans="1:16" hidden="1" x14ac:dyDescent="0.3">
      <c r="A2729" s="1" t="s">
        <v>3880</v>
      </c>
      <c r="B2729" t="s">
        <v>3881</v>
      </c>
      <c r="C2729" t="s">
        <v>26</v>
      </c>
      <c r="D2729" t="s">
        <v>191</v>
      </c>
      <c r="F2729" s="3">
        <v>44868.444073310187</v>
      </c>
      <c r="G2729" s="2">
        <v>44868.444073310187</v>
      </c>
      <c r="H2729" s="3">
        <v>44868.461360231478</v>
      </c>
      <c r="I2729" s="2">
        <v>44868.461360231478</v>
      </c>
      <c r="J2729" s="5">
        <f t="shared" si="252"/>
        <v>1.728692129108822E-2</v>
      </c>
      <c r="K2729" s="12">
        <f t="shared" si="253"/>
        <v>1.728692129108822E-2</v>
      </c>
      <c r="L2729" s="5">
        <f t="shared" si="254"/>
        <v>0.41488611098611727</v>
      </c>
      <c r="M2729" s="5" t="s">
        <v>6116</v>
      </c>
      <c r="N2729" t="str">
        <f t="shared" si="255"/>
        <v>Prazo SLA atendido</v>
      </c>
      <c r="O2729" s="19" t="e">
        <f t="shared" si="256"/>
        <v>#VALUE!</v>
      </c>
      <c r="P2729" t="str">
        <f t="shared" si="257"/>
        <v>Sem meta</v>
      </c>
    </row>
    <row r="2730" spans="1:16" hidden="1" x14ac:dyDescent="0.3">
      <c r="A2730" s="1" t="s">
        <v>5186</v>
      </c>
      <c r="B2730" t="s">
        <v>5187</v>
      </c>
      <c r="C2730" t="s">
        <v>71</v>
      </c>
      <c r="D2730" t="s">
        <v>877</v>
      </c>
      <c r="F2730" s="3">
        <v>44792.62650337963</v>
      </c>
      <c r="G2730" s="2">
        <v>44792.62650337963</v>
      </c>
      <c r="H2730" s="3">
        <v>44792.6448308912</v>
      </c>
      <c r="I2730" s="2">
        <v>44792.6448308912</v>
      </c>
      <c r="J2730" s="5">
        <f t="shared" si="252"/>
        <v>1.8327511570532806E-2</v>
      </c>
      <c r="K2730" s="12">
        <f t="shared" si="253"/>
        <v>1.8327511570532806E-2</v>
      </c>
      <c r="L2730" s="5">
        <f t="shared" si="254"/>
        <v>0.43986027769278735</v>
      </c>
      <c r="M2730" s="5" t="s">
        <v>6116</v>
      </c>
      <c r="N2730" t="str">
        <f t="shared" si="255"/>
        <v>Prazo SLA atendido</v>
      </c>
      <c r="O2730" s="19" t="e">
        <f t="shared" si="256"/>
        <v>#VALUE!</v>
      </c>
      <c r="P2730" t="str">
        <f t="shared" si="257"/>
        <v>Sem meta</v>
      </c>
    </row>
    <row r="2731" spans="1:16" hidden="1" x14ac:dyDescent="0.3">
      <c r="A2731" s="1" t="s">
        <v>4613</v>
      </c>
      <c r="B2731" t="s">
        <v>4614</v>
      </c>
      <c r="C2731" t="s">
        <v>109</v>
      </c>
      <c r="D2731" t="s">
        <v>34</v>
      </c>
      <c r="F2731" s="3">
        <v>44826.651732835649</v>
      </c>
      <c r="G2731" s="2">
        <v>44826.651732835649</v>
      </c>
      <c r="H2731" s="3">
        <v>44826.670712881947</v>
      </c>
      <c r="I2731" s="2">
        <v>44826.670712881947</v>
      </c>
      <c r="J2731" s="5">
        <f t="shared" si="252"/>
        <v>1.8980046297656372E-2</v>
      </c>
      <c r="K2731" s="12">
        <f t="shared" si="253"/>
        <v>1.8980046297656372E-2</v>
      </c>
      <c r="L2731" s="5">
        <f t="shared" si="254"/>
        <v>0.45552111114375293</v>
      </c>
      <c r="M2731" s="5" t="s">
        <v>6116</v>
      </c>
      <c r="N2731" t="str">
        <f t="shared" si="255"/>
        <v>Prazo SLA atendido</v>
      </c>
      <c r="O2731" s="19" t="e">
        <f t="shared" si="256"/>
        <v>#VALUE!</v>
      </c>
      <c r="P2731" t="str">
        <f t="shared" si="257"/>
        <v>Sem meta</v>
      </c>
    </row>
    <row r="2732" spans="1:16" x14ac:dyDescent="0.3">
      <c r="A2732" s="1" t="s">
        <v>1203</v>
      </c>
      <c r="B2732" t="s">
        <v>1204</v>
      </c>
      <c r="C2732" t="s">
        <v>211</v>
      </c>
      <c r="D2732" t="s">
        <v>422</v>
      </c>
      <c r="F2732" s="3">
        <v>45022.735198958333</v>
      </c>
      <c r="G2732" s="2">
        <v>45022.735198958333</v>
      </c>
      <c r="H2732" s="3">
        <v>45022.757714814812</v>
      </c>
      <c r="I2732" s="2">
        <v>45022.757714814812</v>
      </c>
      <c r="J2732" s="5">
        <f t="shared" si="252"/>
        <v>2.251585647900356E-2</v>
      </c>
      <c r="K2732" s="12">
        <f t="shared" si="253"/>
        <v>2.251585647900356E-2</v>
      </c>
      <c r="L2732" s="5">
        <f t="shared" si="254"/>
        <v>0.54038055549608544</v>
      </c>
      <c r="M2732" s="5" t="s">
        <v>6116</v>
      </c>
      <c r="N2732" t="str">
        <f t="shared" si="255"/>
        <v>Prazo SLA atendido</v>
      </c>
      <c r="O2732" s="19" t="e">
        <f t="shared" si="256"/>
        <v>#VALUE!</v>
      </c>
      <c r="P2732" t="str">
        <f t="shared" si="257"/>
        <v>Sem meta</v>
      </c>
    </row>
    <row r="2733" spans="1:16" x14ac:dyDescent="0.3">
      <c r="A2733" s="1" t="s">
        <v>650</v>
      </c>
      <c r="B2733" t="s">
        <v>651</v>
      </c>
      <c r="C2733" t="s">
        <v>26</v>
      </c>
      <c r="D2733" t="s">
        <v>72</v>
      </c>
      <c r="F2733" s="3">
        <v>45061.521045648151</v>
      </c>
      <c r="G2733" s="2">
        <v>45061.521045648151</v>
      </c>
      <c r="H2733" s="3">
        <v>45061.549748321762</v>
      </c>
      <c r="I2733" s="2">
        <v>45061.549748321762</v>
      </c>
      <c r="J2733" s="5">
        <f t="shared" si="252"/>
        <v>2.8702673611405771E-2</v>
      </c>
      <c r="K2733" s="12">
        <f t="shared" si="253"/>
        <v>2.8702673611405771E-2</v>
      </c>
      <c r="L2733" s="5">
        <f t="shared" si="254"/>
        <v>0.68886416667373851</v>
      </c>
      <c r="M2733" s="5" t="s">
        <v>6116</v>
      </c>
      <c r="N2733" t="str">
        <f t="shared" si="255"/>
        <v>Prazo SLA atendido</v>
      </c>
      <c r="O2733" s="19" t="e">
        <f t="shared" si="256"/>
        <v>#VALUE!</v>
      </c>
      <c r="P2733" t="str">
        <f t="shared" si="257"/>
        <v>Sem meta</v>
      </c>
    </row>
    <row r="2734" spans="1:16" x14ac:dyDescent="0.3">
      <c r="A2734" s="1" t="s">
        <v>648</v>
      </c>
      <c r="B2734" t="s">
        <v>649</v>
      </c>
      <c r="C2734" t="s">
        <v>26</v>
      </c>
      <c r="D2734" t="s">
        <v>72</v>
      </c>
      <c r="F2734" s="3">
        <v>45061.522595416667</v>
      </c>
      <c r="G2734" s="2">
        <v>45061.522595416667</v>
      </c>
      <c r="H2734" s="3">
        <v>45061.551753645836</v>
      </c>
      <c r="I2734" s="2">
        <v>45061.551753645836</v>
      </c>
      <c r="J2734" s="5">
        <f t="shared" si="252"/>
        <v>2.9158229168388061E-2</v>
      </c>
      <c r="K2734" s="12">
        <f t="shared" si="253"/>
        <v>2.9158229168388061E-2</v>
      </c>
      <c r="L2734" s="5">
        <f t="shared" si="254"/>
        <v>0.69979750004131347</v>
      </c>
      <c r="M2734" s="5" t="s">
        <v>6116</v>
      </c>
      <c r="N2734" t="str">
        <f t="shared" si="255"/>
        <v>Prazo SLA atendido</v>
      </c>
      <c r="O2734" s="19" t="e">
        <f t="shared" si="256"/>
        <v>#VALUE!</v>
      </c>
      <c r="P2734" t="str">
        <f t="shared" si="257"/>
        <v>Sem meta</v>
      </c>
    </row>
    <row r="2735" spans="1:16" x14ac:dyDescent="0.3">
      <c r="A2735" s="1" t="s">
        <v>967</v>
      </c>
      <c r="B2735" t="s">
        <v>968</v>
      </c>
      <c r="C2735" t="s">
        <v>26</v>
      </c>
      <c r="D2735" t="s">
        <v>559</v>
      </c>
      <c r="F2735" s="3">
        <v>45040.511239803243</v>
      </c>
      <c r="G2735" s="2">
        <v>45040.511239803243</v>
      </c>
      <c r="H2735" s="3">
        <v>45040.540667453701</v>
      </c>
      <c r="I2735" s="2">
        <v>45040.540667453701</v>
      </c>
      <c r="J2735" s="5">
        <f t="shared" si="252"/>
        <v>2.9427650457364507E-2</v>
      </c>
      <c r="K2735" s="12">
        <f t="shared" si="253"/>
        <v>2.9427650457364507E-2</v>
      </c>
      <c r="L2735" s="5">
        <f t="shared" si="254"/>
        <v>0.70626361097674817</v>
      </c>
      <c r="M2735" s="5" t="s">
        <v>6116</v>
      </c>
      <c r="N2735" t="str">
        <f t="shared" si="255"/>
        <v>Prazo SLA atendido</v>
      </c>
      <c r="O2735" s="19" t="e">
        <f t="shared" si="256"/>
        <v>#VALUE!</v>
      </c>
      <c r="P2735" t="str">
        <f t="shared" si="257"/>
        <v>Sem meta</v>
      </c>
    </row>
    <row r="2736" spans="1:16" hidden="1" x14ac:dyDescent="0.3">
      <c r="A2736" s="1" t="s">
        <v>5071</v>
      </c>
      <c r="B2736" t="s">
        <v>5072</v>
      </c>
      <c r="C2736" t="s">
        <v>4789</v>
      </c>
      <c r="D2736" s="30" t="s">
        <v>769</v>
      </c>
      <c r="F2736" s="3">
        <v>44799.499831956018</v>
      </c>
      <c r="G2736" s="2">
        <v>44799.499831956018</v>
      </c>
      <c r="H2736" s="3">
        <v>44799.529804618054</v>
      </c>
      <c r="I2736" s="2">
        <v>44799.529804618054</v>
      </c>
      <c r="J2736" s="5">
        <f t="shared" si="252"/>
        <v>2.9972662036016118E-2</v>
      </c>
      <c r="K2736" s="12">
        <f t="shared" si="253"/>
        <v>2.9972662036016118E-2</v>
      </c>
      <c r="L2736" s="5">
        <f t="shared" si="254"/>
        <v>0.71934388886438683</v>
      </c>
      <c r="M2736" t="str">
        <f>IFERROR(IF(K2736&gt;=L2736,"Prazo SLA não atendido","Prazo SLA atendido"),"Serviço não cadastrado")</f>
        <v>Prazo SLA atendido</v>
      </c>
      <c r="N2736" t="str">
        <f t="shared" si="255"/>
        <v>Prazo SLA atendido</v>
      </c>
      <c r="O2736" s="19" t="e">
        <f t="shared" si="256"/>
        <v>#VALUE!</v>
      </c>
      <c r="P2736" t="str">
        <f t="shared" si="257"/>
        <v>Sem meta</v>
      </c>
    </row>
    <row r="2737" spans="1:16" x14ac:dyDescent="0.3">
      <c r="A2737" s="1" t="s">
        <v>752</v>
      </c>
      <c r="B2737" t="s">
        <v>753</v>
      </c>
      <c r="C2737" t="s">
        <v>8</v>
      </c>
      <c r="D2737" t="s">
        <v>34</v>
      </c>
      <c r="F2737" s="3">
        <v>45052.777806377315</v>
      </c>
      <c r="G2737" s="2">
        <v>45052.777806377315</v>
      </c>
      <c r="H2737" s="3">
        <v>45052.808942337964</v>
      </c>
      <c r="I2737" s="2">
        <v>45052.808942337964</v>
      </c>
      <c r="J2737" s="5">
        <f t="shared" si="252"/>
        <v>3.1135960649407934E-2</v>
      </c>
      <c r="K2737" s="12">
        <f t="shared" si="253"/>
        <v>3.1135960649407934E-2</v>
      </c>
      <c r="L2737" s="5">
        <f t="shared" si="254"/>
        <v>0.74726305558579043</v>
      </c>
      <c r="M2737" s="5" t="s">
        <v>6116</v>
      </c>
      <c r="N2737" t="str">
        <f t="shared" si="255"/>
        <v>Prazo SLA atendido</v>
      </c>
      <c r="O2737" s="19" t="e">
        <f t="shared" si="256"/>
        <v>#VALUE!</v>
      </c>
      <c r="P2737" t="str">
        <f t="shared" si="257"/>
        <v>Sem meta</v>
      </c>
    </row>
    <row r="2738" spans="1:16" x14ac:dyDescent="0.3">
      <c r="A2738" s="1" t="s">
        <v>981</v>
      </c>
      <c r="B2738" t="s">
        <v>982</v>
      </c>
      <c r="C2738" t="s">
        <v>26</v>
      </c>
      <c r="D2738" t="s">
        <v>72</v>
      </c>
      <c r="F2738" s="3">
        <v>45040.38339116898</v>
      </c>
      <c r="G2738" s="2">
        <v>45040.38339116898</v>
      </c>
      <c r="H2738" s="3">
        <v>45040.415750196757</v>
      </c>
      <c r="I2738" s="2">
        <v>45040.415750196757</v>
      </c>
      <c r="J2738" s="5">
        <f t="shared" si="252"/>
        <v>3.2359027776692528E-2</v>
      </c>
      <c r="K2738" s="12">
        <f t="shared" si="253"/>
        <v>3.2359027776692528E-2</v>
      </c>
      <c r="L2738" s="5">
        <f t="shared" si="254"/>
        <v>0.77661666664062068</v>
      </c>
      <c r="M2738" s="5" t="s">
        <v>6116</v>
      </c>
      <c r="N2738" t="str">
        <f t="shared" si="255"/>
        <v>Prazo SLA atendido</v>
      </c>
      <c r="O2738" s="19" t="e">
        <f t="shared" si="256"/>
        <v>#VALUE!</v>
      </c>
      <c r="P2738" t="str">
        <f t="shared" si="257"/>
        <v>Sem meta</v>
      </c>
    </row>
    <row r="2739" spans="1:16" hidden="1" x14ac:dyDescent="0.3">
      <c r="A2739" s="1" t="s">
        <v>3153</v>
      </c>
      <c r="B2739" t="s">
        <v>3154</v>
      </c>
      <c r="C2739" t="s">
        <v>16</v>
      </c>
      <c r="D2739" t="s">
        <v>34</v>
      </c>
      <c r="F2739" s="3">
        <v>44908.771200358795</v>
      </c>
      <c r="G2739" s="2">
        <v>44908.771200358795</v>
      </c>
      <c r="H2739" s="3">
        <v>44908.808681655093</v>
      </c>
      <c r="I2739" s="2">
        <v>44908.808681655093</v>
      </c>
      <c r="J2739" s="5">
        <f t="shared" si="252"/>
        <v>3.7481296298210509E-2</v>
      </c>
      <c r="K2739" s="12">
        <f t="shared" si="253"/>
        <v>3.7481296298210509E-2</v>
      </c>
      <c r="L2739" s="5">
        <f t="shared" si="254"/>
        <v>0.89955111115705222</v>
      </c>
      <c r="M2739" s="5" t="s">
        <v>6116</v>
      </c>
      <c r="N2739" t="str">
        <f t="shared" si="255"/>
        <v>Prazo SLA atendido</v>
      </c>
      <c r="O2739" s="19" t="e">
        <f t="shared" si="256"/>
        <v>#VALUE!</v>
      </c>
      <c r="P2739" t="str">
        <f t="shared" si="257"/>
        <v>Sem meta</v>
      </c>
    </row>
    <row r="2740" spans="1:16" x14ac:dyDescent="0.3">
      <c r="A2740" s="1" t="s">
        <v>2811</v>
      </c>
      <c r="B2740" t="s">
        <v>2812</v>
      </c>
      <c r="C2740" t="s">
        <v>109</v>
      </c>
      <c r="D2740" s="30" t="s">
        <v>109</v>
      </c>
      <c r="F2740" s="3">
        <v>44930.607841435187</v>
      </c>
      <c r="G2740" s="2">
        <v>44930.607841435187</v>
      </c>
      <c r="H2740" s="3">
        <v>44930.646187673614</v>
      </c>
      <c r="I2740" s="2">
        <v>44930.646187673614</v>
      </c>
      <c r="J2740" s="5">
        <f t="shared" si="252"/>
        <v>3.834623842703877E-2</v>
      </c>
      <c r="K2740" s="12">
        <f t="shared" si="253"/>
        <v>3.834623842703877E-2</v>
      </c>
      <c r="L2740" s="5">
        <f t="shared" si="254"/>
        <v>0.92030972224893048</v>
      </c>
      <c r="M2740" t="str">
        <f>IFERROR(IF(K2740&gt;=L2740,"Prazo SLA não atendido","Prazo SLA atendido"),"Serviço não cadastrado")</f>
        <v>Prazo SLA atendido</v>
      </c>
      <c r="N2740" t="str">
        <f t="shared" si="255"/>
        <v>Prazo SLA atendido</v>
      </c>
      <c r="O2740" s="19" t="e">
        <f t="shared" si="256"/>
        <v>#VALUE!</v>
      </c>
      <c r="P2740" t="str">
        <f t="shared" si="257"/>
        <v>Sem meta</v>
      </c>
    </row>
    <row r="2741" spans="1:16" x14ac:dyDescent="0.3">
      <c r="A2741" s="1" t="s">
        <v>2179</v>
      </c>
      <c r="B2741" t="s">
        <v>2180</v>
      </c>
      <c r="C2741" t="s">
        <v>12</v>
      </c>
      <c r="D2741" t="s">
        <v>788</v>
      </c>
      <c r="F2741" s="3">
        <v>44966.620076388892</v>
      </c>
      <c r="G2741" s="2">
        <v>44966.620076388892</v>
      </c>
      <c r="H2741" s="3">
        <v>44966.659509652774</v>
      </c>
      <c r="I2741" s="2">
        <v>44966.659509652774</v>
      </c>
      <c r="J2741" s="5">
        <f t="shared" si="252"/>
        <v>3.9433263882528991E-2</v>
      </c>
      <c r="K2741" s="12">
        <f t="shared" si="253"/>
        <v>3.9433263882528991E-2</v>
      </c>
      <c r="L2741" s="5">
        <f t="shared" si="254"/>
        <v>0.94639833318069577</v>
      </c>
      <c r="M2741" s="5" t="s">
        <v>6116</v>
      </c>
      <c r="N2741" t="str">
        <f t="shared" si="255"/>
        <v>Prazo SLA atendido</v>
      </c>
      <c r="O2741" s="19" t="e">
        <f t="shared" si="256"/>
        <v>#VALUE!</v>
      </c>
      <c r="P2741" t="str">
        <f t="shared" si="257"/>
        <v>Sem meta</v>
      </c>
    </row>
    <row r="2742" spans="1:16" hidden="1" x14ac:dyDescent="0.3">
      <c r="A2742" s="1" t="s">
        <v>5421</v>
      </c>
      <c r="B2742" t="s">
        <v>5422</v>
      </c>
      <c r="C2742" t="s">
        <v>109</v>
      </c>
      <c r="D2742" t="s">
        <v>34</v>
      </c>
      <c r="F2742" s="3">
        <v>44781.35954809028</v>
      </c>
      <c r="G2742" s="2">
        <v>44781.35954809028</v>
      </c>
      <c r="H2742" s="3">
        <v>44781.401093263892</v>
      </c>
      <c r="I2742" s="2">
        <v>44781.401093263892</v>
      </c>
      <c r="J2742" s="5">
        <f t="shared" si="252"/>
        <v>4.1545173611666542E-2</v>
      </c>
      <c r="K2742" s="12">
        <f t="shared" si="253"/>
        <v>4.1545173611666542E-2</v>
      </c>
      <c r="L2742" s="5">
        <f t="shared" si="254"/>
        <v>0.997084166679997</v>
      </c>
      <c r="M2742" s="5" t="s">
        <v>6116</v>
      </c>
      <c r="N2742" t="str">
        <f t="shared" si="255"/>
        <v>Prazo SLA atendido</v>
      </c>
      <c r="O2742" s="19" t="e">
        <f t="shared" si="256"/>
        <v>#VALUE!</v>
      </c>
      <c r="P2742" t="str">
        <f t="shared" si="257"/>
        <v>Sem meta</v>
      </c>
    </row>
    <row r="2743" spans="1:16" hidden="1" x14ac:dyDescent="0.3">
      <c r="A2743" s="1" t="s">
        <v>5080</v>
      </c>
      <c r="B2743" t="s">
        <v>5081</v>
      </c>
      <c r="C2743" t="s">
        <v>1005</v>
      </c>
      <c r="D2743" t="s">
        <v>34</v>
      </c>
      <c r="F2743" s="3">
        <v>44799.455712893519</v>
      </c>
      <c r="G2743" s="2">
        <v>44799.455712893519</v>
      </c>
      <c r="H2743" s="3">
        <v>44799.500471284722</v>
      </c>
      <c r="I2743" s="2">
        <v>44799.500471284722</v>
      </c>
      <c r="J2743" s="5">
        <f t="shared" si="252"/>
        <v>4.4758391202776693E-2</v>
      </c>
      <c r="K2743" s="12">
        <f t="shared" si="253"/>
        <v>4.4758391202776693E-2</v>
      </c>
      <c r="L2743" s="5">
        <f t="shared" si="254"/>
        <v>1.0742013888666406</v>
      </c>
      <c r="M2743" s="5" t="s">
        <v>6116</v>
      </c>
      <c r="N2743" t="str">
        <f t="shared" si="255"/>
        <v>Prazo SLA atendido</v>
      </c>
      <c r="O2743" s="19" t="e">
        <f t="shared" si="256"/>
        <v>#VALUE!</v>
      </c>
      <c r="P2743" t="str">
        <f t="shared" si="257"/>
        <v>Sem meta</v>
      </c>
    </row>
    <row r="2744" spans="1:16" hidden="1" x14ac:dyDescent="0.3">
      <c r="A2744" s="1" t="s">
        <v>5052</v>
      </c>
      <c r="B2744" t="s">
        <v>5053</v>
      </c>
      <c r="C2744" t="s">
        <v>4789</v>
      </c>
      <c r="D2744" s="30" t="s">
        <v>769</v>
      </c>
      <c r="F2744" s="3">
        <v>44802.438165844906</v>
      </c>
      <c r="G2744" s="2">
        <v>44802.438165844906</v>
      </c>
      <c r="H2744" s="3">
        <v>44802.486425057868</v>
      </c>
      <c r="I2744" s="2">
        <v>44802.486425057868</v>
      </c>
      <c r="J2744" s="5">
        <f t="shared" si="252"/>
        <v>4.8259212962875608E-2</v>
      </c>
      <c r="K2744" s="12">
        <f t="shared" si="253"/>
        <v>4.8259212962875608E-2</v>
      </c>
      <c r="L2744" s="5">
        <f t="shared" si="254"/>
        <v>1.1582211111090146</v>
      </c>
      <c r="M2744" t="str">
        <f>IFERROR(IF(K2744&gt;=L2744,"Prazo SLA não atendido","Prazo SLA atendido"),"Serviço não cadastrado")</f>
        <v>Prazo SLA atendido</v>
      </c>
      <c r="N2744" t="str">
        <f t="shared" si="255"/>
        <v>Prazo SLA atendido</v>
      </c>
      <c r="O2744" s="19" t="e">
        <f t="shared" si="256"/>
        <v>#VALUE!</v>
      </c>
      <c r="P2744" t="str">
        <f t="shared" si="257"/>
        <v>Sem meta</v>
      </c>
    </row>
    <row r="2745" spans="1:16" hidden="1" x14ac:dyDescent="0.3">
      <c r="A2745" s="1" t="s">
        <v>4843</v>
      </c>
      <c r="B2745" t="s">
        <v>4844</v>
      </c>
      <c r="C2745" t="s">
        <v>768</v>
      </c>
      <c r="D2745" s="30" t="s">
        <v>4790</v>
      </c>
      <c r="F2745" s="3">
        <v>44816.30055659722</v>
      </c>
      <c r="G2745" s="2">
        <v>44816.30055659722</v>
      </c>
      <c r="H2745" s="3">
        <v>44816.350386446757</v>
      </c>
      <c r="I2745" s="2">
        <v>44816.350386446757</v>
      </c>
      <c r="J2745" s="5">
        <f t="shared" si="252"/>
        <v>4.9829849536763504E-2</v>
      </c>
      <c r="K2745" s="12">
        <f t="shared" si="253"/>
        <v>4.9829849536763504E-2</v>
      </c>
      <c r="L2745" s="5">
        <f t="shared" si="254"/>
        <v>1.1959163888823241</v>
      </c>
      <c r="M2745" t="str">
        <f>IFERROR(IF(K2745&gt;=L2745,"Prazo SLA não atendido","Prazo SLA atendido"),"Serviço não cadastrado")</f>
        <v>Prazo SLA atendido</v>
      </c>
      <c r="N2745" t="str">
        <f t="shared" si="255"/>
        <v>Prazo SLA atendido</v>
      </c>
      <c r="O2745" s="19" t="e">
        <f t="shared" si="256"/>
        <v>#VALUE!</v>
      </c>
      <c r="P2745" t="str">
        <f t="shared" si="257"/>
        <v>Sem meta</v>
      </c>
    </row>
    <row r="2746" spans="1:16" x14ac:dyDescent="0.3">
      <c r="A2746" s="1" t="s">
        <v>59</v>
      </c>
      <c r="B2746" t="s">
        <v>60</v>
      </c>
      <c r="C2746" t="s">
        <v>8</v>
      </c>
      <c r="D2746" t="s">
        <v>61</v>
      </c>
      <c r="F2746" s="3">
        <v>45100.658557430557</v>
      </c>
      <c r="G2746" s="2">
        <v>45100.658557430557</v>
      </c>
      <c r="H2746" s="3">
        <v>45100.711160601852</v>
      </c>
      <c r="I2746" s="2">
        <v>45100.711160601852</v>
      </c>
      <c r="J2746" s="5">
        <f t="shared" si="252"/>
        <v>5.2603171294322237E-2</v>
      </c>
      <c r="K2746" s="12">
        <f t="shared" si="253"/>
        <v>5.2603171294322237E-2</v>
      </c>
      <c r="L2746" s="5">
        <f t="shared" si="254"/>
        <v>1.2624761110637337</v>
      </c>
      <c r="M2746" s="5" t="s">
        <v>6116</v>
      </c>
      <c r="N2746" t="str">
        <f t="shared" si="255"/>
        <v>Prazo SLA atendido</v>
      </c>
      <c r="O2746" s="19" t="e">
        <f t="shared" si="256"/>
        <v>#VALUE!</v>
      </c>
      <c r="P2746" t="str">
        <f t="shared" si="257"/>
        <v>Sem meta</v>
      </c>
    </row>
    <row r="2747" spans="1:16" hidden="1" x14ac:dyDescent="0.3">
      <c r="A2747" s="1" t="s">
        <v>4813</v>
      </c>
      <c r="B2747" t="s">
        <v>4814</v>
      </c>
      <c r="C2747" t="s">
        <v>71</v>
      </c>
      <c r="D2747" t="s">
        <v>559</v>
      </c>
      <c r="F2747" s="3">
        <v>44817.712380625002</v>
      </c>
      <c r="G2747" s="2">
        <v>44817.712380625002</v>
      </c>
      <c r="H2747" s="3">
        <v>44817.766511886577</v>
      </c>
      <c r="I2747" s="2">
        <v>44817.766511886577</v>
      </c>
      <c r="J2747" s="5">
        <f t="shared" si="252"/>
        <v>5.4131261575093959E-2</v>
      </c>
      <c r="K2747" s="12">
        <f t="shared" si="253"/>
        <v>5.4131261575093959E-2</v>
      </c>
      <c r="L2747" s="5">
        <f t="shared" si="254"/>
        <v>1.299150277802255</v>
      </c>
      <c r="M2747" s="5" t="s">
        <v>6116</v>
      </c>
      <c r="N2747" t="str">
        <f t="shared" si="255"/>
        <v>Prazo SLA atendido</v>
      </c>
      <c r="O2747" s="19" t="e">
        <f t="shared" si="256"/>
        <v>#VALUE!</v>
      </c>
      <c r="P2747" t="str">
        <f t="shared" si="257"/>
        <v>Sem meta</v>
      </c>
    </row>
    <row r="2748" spans="1:16" hidden="1" x14ac:dyDescent="0.3">
      <c r="A2748" s="1" t="s">
        <v>3108</v>
      </c>
      <c r="B2748" t="s">
        <v>3109</v>
      </c>
      <c r="C2748" t="s">
        <v>12</v>
      </c>
      <c r="D2748" t="s">
        <v>559</v>
      </c>
      <c r="F2748" s="3">
        <v>44910.42062459491</v>
      </c>
      <c r="G2748" s="2">
        <v>44910.42062459491</v>
      </c>
      <c r="H2748" s="3">
        <v>44910.476575879627</v>
      </c>
      <c r="I2748" s="2">
        <v>44910.476575879627</v>
      </c>
      <c r="J2748" s="5">
        <f t="shared" si="252"/>
        <v>5.5951284717593808E-2</v>
      </c>
      <c r="K2748" s="12">
        <f t="shared" si="253"/>
        <v>5.5951284717593808E-2</v>
      </c>
      <c r="L2748" s="5">
        <f t="shared" si="254"/>
        <v>1.3428308332222514</v>
      </c>
      <c r="M2748" s="5" t="s">
        <v>6116</v>
      </c>
      <c r="N2748" t="str">
        <f t="shared" si="255"/>
        <v>Prazo SLA atendido</v>
      </c>
      <c r="O2748" s="19" t="e">
        <f t="shared" si="256"/>
        <v>#VALUE!</v>
      </c>
      <c r="P2748" t="str">
        <f t="shared" si="257"/>
        <v>Sem meta</v>
      </c>
    </row>
    <row r="2749" spans="1:16" x14ac:dyDescent="0.3">
      <c r="A2749" s="1" t="s">
        <v>2351</v>
      </c>
      <c r="B2749" t="s">
        <v>2352</v>
      </c>
      <c r="C2749" t="s">
        <v>26</v>
      </c>
      <c r="D2749" t="s">
        <v>34</v>
      </c>
      <c r="F2749" s="3">
        <v>44959.396372037038</v>
      </c>
      <c r="G2749" s="2">
        <v>44959.396372037038</v>
      </c>
      <c r="H2749" s="3">
        <v>44959.459589409722</v>
      </c>
      <c r="I2749" s="2">
        <v>44959.459589409722</v>
      </c>
      <c r="J2749" s="5">
        <f t="shared" si="252"/>
        <v>6.3217372684448492E-2</v>
      </c>
      <c r="K2749" s="12">
        <f t="shared" si="253"/>
        <v>6.3217372684448492E-2</v>
      </c>
      <c r="L2749" s="5">
        <f t="shared" si="254"/>
        <v>1.5172169444267638</v>
      </c>
      <c r="M2749" s="5" t="s">
        <v>6116</v>
      </c>
      <c r="N2749" t="str">
        <f t="shared" si="255"/>
        <v>Prazo SLA atendido</v>
      </c>
      <c r="O2749" s="19" t="e">
        <f t="shared" si="256"/>
        <v>#VALUE!</v>
      </c>
      <c r="P2749" t="str">
        <f t="shared" si="257"/>
        <v>Sem meta</v>
      </c>
    </row>
    <row r="2750" spans="1:16" x14ac:dyDescent="0.3">
      <c r="A2750" s="1" t="s">
        <v>1583</v>
      </c>
      <c r="B2750" t="s">
        <v>1584</v>
      </c>
      <c r="C2750" t="s">
        <v>71</v>
      </c>
      <c r="D2750" t="s">
        <v>72</v>
      </c>
      <c r="F2750" s="3">
        <v>45005.434161354169</v>
      </c>
      <c r="G2750" s="2">
        <v>45005.434161354169</v>
      </c>
      <c r="H2750" s="3">
        <v>45005.504371469906</v>
      </c>
      <c r="I2750" s="2">
        <v>45005.504371469906</v>
      </c>
      <c r="J2750" s="5">
        <f t="shared" si="252"/>
        <v>7.0210115736699663E-2</v>
      </c>
      <c r="K2750" s="12">
        <f t="shared" si="253"/>
        <v>7.0210115736699663E-2</v>
      </c>
      <c r="L2750" s="5">
        <f t="shared" si="254"/>
        <v>1.6850427776807919</v>
      </c>
      <c r="M2750" s="5" t="s">
        <v>6116</v>
      </c>
      <c r="N2750" t="str">
        <f t="shared" si="255"/>
        <v>Prazo SLA atendido</v>
      </c>
      <c r="O2750" s="19" t="e">
        <f t="shared" si="256"/>
        <v>#VALUE!</v>
      </c>
      <c r="P2750" t="str">
        <f t="shared" si="257"/>
        <v>Sem meta</v>
      </c>
    </row>
    <row r="2751" spans="1:16" hidden="1" x14ac:dyDescent="0.3">
      <c r="A2751" s="1" t="s">
        <v>4945</v>
      </c>
      <c r="B2751" t="s">
        <v>4943</v>
      </c>
      <c r="C2751" t="s">
        <v>71</v>
      </c>
      <c r="D2751" t="s">
        <v>72</v>
      </c>
      <c r="F2751" s="3">
        <v>44809.442493194445</v>
      </c>
      <c r="G2751" s="2">
        <v>44809.442493194445</v>
      </c>
      <c r="H2751" s="3">
        <v>44809.512730821756</v>
      </c>
      <c r="I2751" s="2">
        <v>44809.512730821756</v>
      </c>
      <c r="J2751" s="5">
        <f t="shared" si="252"/>
        <v>7.0237627311144024E-2</v>
      </c>
      <c r="K2751" s="12">
        <f t="shared" si="253"/>
        <v>7.0237627311144024E-2</v>
      </c>
      <c r="L2751" s="5">
        <f t="shared" si="254"/>
        <v>1.6857030554674566</v>
      </c>
      <c r="M2751" s="5" t="s">
        <v>6116</v>
      </c>
      <c r="N2751" t="str">
        <f t="shared" si="255"/>
        <v>Prazo SLA atendido</v>
      </c>
      <c r="O2751" s="19" t="e">
        <f t="shared" si="256"/>
        <v>#VALUE!</v>
      </c>
      <c r="P2751" t="str">
        <f t="shared" si="257"/>
        <v>Sem meta</v>
      </c>
    </row>
    <row r="2752" spans="1:16" x14ac:dyDescent="0.3">
      <c r="A2752" s="1" t="s">
        <v>1017</v>
      </c>
      <c r="B2752" t="s">
        <v>1018</v>
      </c>
      <c r="C2752" t="s">
        <v>71</v>
      </c>
      <c r="D2752" t="s">
        <v>72</v>
      </c>
      <c r="F2752" s="3">
        <v>45036.393049675928</v>
      </c>
      <c r="G2752" s="2">
        <v>45036.393049675928</v>
      </c>
      <c r="H2752" s="3">
        <v>45036.475936087962</v>
      </c>
      <c r="I2752" s="2">
        <v>45036.475936087962</v>
      </c>
      <c r="J2752" s="5">
        <f t="shared" si="252"/>
        <v>8.2886412033985835E-2</v>
      </c>
      <c r="K2752" s="12">
        <f t="shared" si="253"/>
        <v>8.2886412033985835E-2</v>
      </c>
      <c r="L2752" s="5">
        <f t="shared" si="254"/>
        <v>1.98927388881566</v>
      </c>
      <c r="M2752" s="5" t="s">
        <v>6116</v>
      </c>
      <c r="N2752" t="str">
        <f t="shared" si="255"/>
        <v>Prazo SLA atendido</v>
      </c>
      <c r="O2752" s="19" t="e">
        <f t="shared" si="256"/>
        <v>#VALUE!</v>
      </c>
      <c r="P2752" t="str">
        <f t="shared" si="257"/>
        <v>Sem meta</v>
      </c>
    </row>
    <row r="2753" spans="1:16" hidden="1" x14ac:dyDescent="0.3">
      <c r="A2753" s="1" t="s">
        <v>5412</v>
      </c>
      <c r="B2753" t="s">
        <v>5413</v>
      </c>
      <c r="C2753" t="s">
        <v>109</v>
      </c>
      <c r="D2753" t="s">
        <v>34</v>
      </c>
      <c r="F2753" s="3">
        <v>44781.424831956021</v>
      </c>
      <c r="G2753" s="2">
        <v>44781.424831956021</v>
      </c>
      <c r="H2753" s="3">
        <v>44781.507744120368</v>
      </c>
      <c r="I2753" s="2">
        <v>44781.507744120368</v>
      </c>
      <c r="J2753" s="5">
        <f t="shared" si="252"/>
        <v>8.2912164347362705E-2</v>
      </c>
      <c r="K2753" s="12">
        <f t="shared" si="253"/>
        <v>8.2912164347362705E-2</v>
      </c>
      <c r="L2753" s="5">
        <f t="shared" si="254"/>
        <v>1.9898919443367049</v>
      </c>
      <c r="M2753" s="5" t="s">
        <v>6116</v>
      </c>
      <c r="N2753" t="str">
        <f t="shared" si="255"/>
        <v>Prazo SLA atendido</v>
      </c>
      <c r="O2753" s="19" t="e">
        <f t="shared" si="256"/>
        <v>#VALUE!</v>
      </c>
      <c r="P2753" t="str">
        <f t="shared" si="257"/>
        <v>Sem meta</v>
      </c>
    </row>
    <row r="2754" spans="1:16" hidden="1" x14ac:dyDescent="0.3">
      <c r="A2754" s="1" t="s">
        <v>5595</v>
      </c>
      <c r="B2754" t="s">
        <v>4118</v>
      </c>
      <c r="C2754" t="s">
        <v>768</v>
      </c>
      <c r="D2754" s="30" t="s">
        <v>769</v>
      </c>
      <c r="F2754" s="3">
        <v>44770.42036113426</v>
      </c>
      <c r="G2754" s="2">
        <v>44770.42036113426</v>
      </c>
      <c r="H2754" s="3">
        <v>44770.506689004629</v>
      </c>
      <c r="I2754" s="2">
        <v>44770.506689004629</v>
      </c>
      <c r="J2754" s="5">
        <f t="shared" ref="J2754:J2817" si="258">H2754-F2754</f>
        <v>8.6327870369132143E-2</v>
      </c>
      <c r="K2754" s="12">
        <f t="shared" ref="K2754:K2817" si="259">I2754-G2754</f>
        <v>8.6327870369132143E-2</v>
      </c>
      <c r="L2754" s="5">
        <f t="shared" ref="L2754:L2817" si="260">J2754*24</f>
        <v>2.0718688888591714</v>
      </c>
      <c r="M2754" t="str">
        <f>IFERROR(IF(K2754&gt;=L2754,"Prazo SLA não atendido","Prazo SLA atendido"),"Serviço não cadastrado")</f>
        <v>Prazo SLA atendido</v>
      </c>
      <c r="N2754" t="str">
        <f t="shared" ref="N2754:N2817" si="261">IFERROR(IF(L2754&gt;=M2754,"Prazo SLA não atendido","Prazo SLA atendido"),"Serviço não cadastrado")</f>
        <v>Prazo SLA atendido</v>
      </c>
      <c r="O2754" s="19" t="e">
        <f t="shared" ref="O2754:O2817" si="262">(L2754/M2754)</f>
        <v>#VALUE!</v>
      </c>
      <c r="P2754" t="str">
        <f t="shared" ref="P2754:P2817" si="263">IFERROR(IF(AND(O2754&gt;=101%,O2754&lt;=200%),"Acima do SLA",IF(AND(O2754&gt;200%),"Muito Acima do SLA")),"Sem meta")</f>
        <v>Sem meta</v>
      </c>
    </row>
    <row r="2755" spans="1:16" hidden="1" x14ac:dyDescent="0.3">
      <c r="A2755" s="1" t="s">
        <v>5059</v>
      </c>
      <c r="B2755" t="s">
        <v>5060</v>
      </c>
      <c r="C2755" t="s">
        <v>255</v>
      </c>
      <c r="D2755" t="s">
        <v>191</v>
      </c>
      <c r="F2755" s="3">
        <v>44802.402805914353</v>
      </c>
      <c r="G2755" s="2">
        <v>44802.402805914353</v>
      </c>
      <c r="H2755" s="3">
        <v>44802.491019270834</v>
      </c>
      <c r="I2755" s="2">
        <v>44802.491019270834</v>
      </c>
      <c r="J2755" s="5">
        <f t="shared" si="258"/>
        <v>8.8213356480991933E-2</v>
      </c>
      <c r="K2755" s="12">
        <f t="shared" si="259"/>
        <v>8.8213356480991933E-2</v>
      </c>
      <c r="L2755" s="5">
        <f t="shared" si="260"/>
        <v>2.1171205555438064</v>
      </c>
      <c r="M2755" s="5" t="s">
        <v>6116</v>
      </c>
      <c r="N2755" t="str">
        <f t="shared" si="261"/>
        <v>Prazo SLA atendido</v>
      </c>
      <c r="O2755" s="19" t="e">
        <f t="shared" si="262"/>
        <v>#VALUE!</v>
      </c>
      <c r="P2755" t="str">
        <f t="shared" si="263"/>
        <v>Sem meta</v>
      </c>
    </row>
    <row r="2756" spans="1:16" x14ac:dyDescent="0.3">
      <c r="A2756" s="1" t="s">
        <v>426</v>
      </c>
      <c r="B2756" t="s">
        <v>427</v>
      </c>
      <c r="C2756" t="s">
        <v>255</v>
      </c>
      <c r="D2756" t="s">
        <v>425</v>
      </c>
      <c r="F2756" s="3">
        <v>45075.651633541667</v>
      </c>
      <c r="G2756" s="2">
        <v>45075.651633541667</v>
      </c>
      <c r="H2756" s="3">
        <v>45075.749788553243</v>
      </c>
      <c r="I2756" s="2">
        <v>45075.749788553243</v>
      </c>
      <c r="J2756" s="5">
        <f t="shared" si="258"/>
        <v>9.8155011575727258E-2</v>
      </c>
      <c r="K2756" s="12">
        <f t="shared" si="259"/>
        <v>9.8155011575727258E-2</v>
      </c>
      <c r="L2756" s="5">
        <f t="shared" si="260"/>
        <v>2.3557202778174542</v>
      </c>
      <c r="M2756" s="5" t="s">
        <v>6116</v>
      </c>
      <c r="N2756" t="str">
        <f t="shared" si="261"/>
        <v>Prazo SLA atendido</v>
      </c>
      <c r="O2756" s="19" t="e">
        <f t="shared" si="262"/>
        <v>#VALUE!</v>
      </c>
      <c r="P2756" t="str">
        <f t="shared" si="263"/>
        <v>Sem meta</v>
      </c>
    </row>
    <row r="2757" spans="1:16" hidden="1" x14ac:dyDescent="0.3">
      <c r="A2757" s="1" t="s">
        <v>3031</v>
      </c>
      <c r="B2757" t="s">
        <v>3032</v>
      </c>
      <c r="C2757" t="s">
        <v>16</v>
      </c>
      <c r="D2757" t="s">
        <v>34</v>
      </c>
      <c r="F2757" s="3">
        <v>44915.70828460648</v>
      </c>
      <c r="G2757" s="2">
        <v>44915.70828460648</v>
      </c>
      <c r="H2757" s="3">
        <v>44915.806689305558</v>
      </c>
      <c r="I2757" s="2">
        <v>44915.806689305558</v>
      </c>
      <c r="J2757" s="5">
        <f t="shared" si="258"/>
        <v>9.8404699077946134E-2</v>
      </c>
      <c r="K2757" s="12">
        <f t="shared" si="259"/>
        <v>9.8404699077946134E-2</v>
      </c>
      <c r="L2757" s="5">
        <f t="shared" si="260"/>
        <v>2.3617127778707072</v>
      </c>
      <c r="M2757" s="5" t="s">
        <v>6116</v>
      </c>
      <c r="N2757" t="str">
        <f t="shared" si="261"/>
        <v>Prazo SLA atendido</v>
      </c>
      <c r="O2757" s="19" t="e">
        <f t="shared" si="262"/>
        <v>#VALUE!</v>
      </c>
      <c r="P2757" t="str">
        <f t="shared" si="263"/>
        <v>Sem meta</v>
      </c>
    </row>
    <row r="2758" spans="1:16" hidden="1" x14ac:dyDescent="0.3">
      <c r="A2758" s="1" t="s">
        <v>3731</v>
      </c>
      <c r="B2758" t="s">
        <v>3732</v>
      </c>
      <c r="C2758" t="s">
        <v>71</v>
      </c>
      <c r="D2758" t="s">
        <v>788</v>
      </c>
      <c r="F2758" s="3">
        <v>44874.520162465276</v>
      </c>
      <c r="G2758" s="2">
        <v>44874.520162465276</v>
      </c>
      <c r="H2758" s="3">
        <v>44874.61892061343</v>
      </c>
      <c r="I2758" s="2">
        <v>44874.61892061343</v>
      </c>
      <c r="J2758" s="5">
        <f t="shared" si="258"/>
        <v>9.8758148153137881E-2</v>
      </c>
      <c r="K2758" s="12">
        <f t="shared" si="259"/>
        <v>9.8758148153137881E-2</v>
      </c>
      <c r="L2758" s="5">
        <f t="shared" si="260"/>
        <v>2.3701955556753092</v>
      </c>
      <c r="M2758" s="5" t="s">
        <v>6116</v>
      </c>
      <c r="N2758" t="str">
        <f t="shared" si="261"/>
        <v>Prazo SLA atendido</v>
      </c>
      <c r="O2758" s="19" t="e">
        <f t="shared" si="262"/>
        <v>#VALUE!</v>
      </c>
      <c r="P2758" t="str">
        <f t="shared" si="263"/>
        <v>Sem meta</v>
      </c>
    </row>
    <row r="2759" spans="1:16" hidden="1" x14ac:dyDescent="0.3">
      <c r="A2759" s="1" t="s">
        <v>5637</v>
      </c>
      <c r="B2759" t="s">
        <v>4118</v>
      </c>
      <c r="C2759" t="s">
        <v>768</v>
      </c>
      <c r="D2759" s="30" t="s">
        <v>769</v>
      </c>
      <c r="F2759" s="3">
        <v>44768.421800902775</v>
      </c>
      <c r="G2759" s="2">
        <v>44768.421800902775</v>
      </c>
      <c r="H2759" s="3">
        <v>44768.524362060183</v>
      </c>
      <c r="I2759" s="2">
        <v>44768.524362060183</v>
      </c>
      <c r="J2759" s="5">
        <f t="shared" si="258"/>
        <v>0.10256115740776295</v>
      </c>
      <c r="K2759" s="12">
        <f t="shared" si="259"/>
        <v>0.10256115740776295</v>
      </c>
      <c r="L2759" s="5">
        <f t="shared" si="260"/>
        <v>2.4614677777863108</v>
      </c>
      <c r="M2759" t="str">
        <f>IFERROR(IF(K2759&gt;=L2759,"Prazo SLA não atendido","Prazo SLA atendido"),"Serviço não cadastrado")</f>
        <v>Prazo SLA atendido</v>
      </c>
      <c r="N2759" t="str">
        <f t="shared" si="261"/>
        <v>Prazo SLA atendido</v>
      </c>
      <c r="O2759" s="19" t="e">
        <f t="shared" si="262"/>
        <v>#VALUE!</v>
      </c>
      <c r="P2759" t="str">
        <f t="shared" si="263"/>
        <v>Sem meta</v>
      </c>
    </row>
    <row r="2760" spans="1:16" hidden="1" x14ac:dyDescent="0.3">
      <c r="A2760" s="1" t="s">
        <v>5056</v>
      </c>
      <c r="B2760" t="s">
        <v>5024</v>
      </c>
      <c r="C2760" t="s">
        <v>16</v>
      </c>
      <c r="D2760" t="s">
        <v>745</v>
      </c>
      <c r="F2760" s="3">
        <v>44802.410011041669</v>
      </c>
      <c r="G2760" s="2">
        <v>44802.410011041669</v>
      </c>
      <c r="H2760" s="3">
        <v>44802.513609560185</v>
      </c>
      <c r="I2760" s="2">
        <v>44802.513609560185</v>
      </c>
      <c r="J2760" s="5">
        <f t="shared" si="258"/>
        <v>0.10359851851535495</v>
      </c>
      <c r="K2760" s="12">
        <f t="shared" si="259"/>
        <v>0.10359851851535495</v>
      </c>
      <c r="L2760" s="5">
        <f t="shared" si="260"/>
        <v>2.4863644443685189</v>
      </c>
      <c r="M2760" s="5" t="s">
        <v>6116</v>
      </c>
      <c r="N2760" t="str">
        <f t="shared" si="261"/>
        <v>Prazo SLA atendido</v>
      </c>
      <c r="O2760" s="19" t="e">
        <f t="shared" si="262"/>
        <v>#VALUE!</v>
      </c>
      <c r="P2760" t="str">
        <f t="shared" si="263"/>
        <v>Sem meta</v>
      </c>
    </row>
    <row r="2761" spans="1:16" hidden="1" x14ac:dyDescent="0.3">
      <c r="A2761" s="1" t="s">
        <v>5227</v>
      </c>
      <c r="B2761" t="s">
        <v>5228</v>
      </c>
      <c r="C2761" t="s">
        <v>109</v>
      </c>
      <c r="D2761" t="s">
        <v>34</v>
      </c>
      <c r="F2761" s="3">
        <v>44790.641632303239</v>
      </c>
      <c r="G2761" s="2">
        <v>44790.641632303239</v>
      </c>
      <c r="H2761" s="3">
        <v>44790.746963576392</v>
      </c>
      <c r="I2761" s="2">
        <v>44790.746963576392</v>
      </c>
      <c r="J2761" s="5">
        <f t="shared" si="258"/>
        <v>0.10533127315284219</v>
      </c>
      <c r="K2761" s="12">
        <f t="shared" si="259"/>
        <v>0.10533127315284219</v>
      </c>
      <c r="L2761" s="5">
        <f t="shared" si="260"/>
        <v>2.5279505556682125</v>
      </c>
      <c r="M2761" s="5" t="s">
        <v>6116</v>
      </c>
      <c r="N2761" t="str">
        <f t="shared" si="261"/>
        <v>Prazo SLA atendido</v>
      </c>
      <c r="O2761" s="19" t="e">
        <f t="shared" si="262"/>
        <v>#VALUE!</v>
      </c>
      <c r="P2761" t="str">
        <f t="shared" si="263"/>
        <v>Sem meta</v>
      </c>
    </row>
    <row r="2762" spans="1:16" hidden="1" x14ac:dyDescent="0.3">
      <c r="A2762" s="1" t="s">
        <v>4166</v>
      </c>
      <c r="B2762" t="s">
        <v>2773</v>
      </c>
      <c r="C2762" t="s">
        <v>768</v>
      </c>
      <c r="D2762" s="30" t="s">
        <v>769</v>
      </c>
      <c r="F2762" s="3">
        <v>44854.588965497685</v>
      </c>
      <c r="G2762" s="2">
        <v>44854.588965497685</v>
      </c>
      <c r="H2762" s="3">
        <v>44854.694750462964</v>
      </c>
      <c r="I2762" s="2">
        <v>44854.694750462964</v>
      </c>
      <c r="J2762" s="5">
        <f t="shared" si="258"/>
        <v>0.10578496527887182</v>
      </c>
      <c r="K2762" s="12">
        <f t="shared" si="259"/>
        <v>0.10578496527887182</v>
      </c>
      <c r="L2762" s="5">
        <f t="shared" si="260"/>
        <v>2.5388391666929238</v>
      </c>
      <c r="M2762" t="str">
        <f>IFERROR(IF(K2762&gt;=L2762,"Prazo SLA não atendido","Prazo SLA atendido"),"Serviço não cadastrado")</f>
        <v>Prazo SLA atendido</v>
      </c>
      <c r="N2762" t="str">
        <f t="shared" si="261"/>
        <v>Prazo SLA atendido</v>
      </c>
      <c r="O2762" s="19" t="e">
        <f t="shared" si="262"/>
        <v>#VALUE!</v>
      </c>
      <c r="P2762" t="str">
        <f t="shared" si="263"/>
        <v>Sem meta</v>
      </c>
    </row>
    <row r="2763" spans="1:16" hidden="1" x14ac:dyDescent="0.3">
      <c r="A2763" s="1" t="s">
        <v>5229</v>
      </c>
      <c r="B2763" t="s">
        <v>5230</v>
      </c>
      <c r="C2763" t="s">
        <v>109</v>
      </c>
      <c r="D2763" t="s">
        <v>34</v>
      </c>
      <c r="F2763" s="3">
        <v>44790.631036319443</v>
      </c>
      <c r="G2763" s="2">
        <v>44790.631036319443</v>
      </c>
      <c r="H2763" s="3">
        <v>44790.747106076386</v>
      </c>
      <c r="I2763" s="2">
        <v>44790.747106076386</v>
      </c>
      <c r="J2763" s="5">
        <f t="shared" si="258"/>
        <v>0.11606975694303401</v>
      </c>
      <c r="K2763" s="12">
        <f t="shared" si="259"/>
        <v>0.11606975694303401</v>
      </c>
      <c r="L2763" s="5">
        <f t="shared" si="260"/>
        <v>2.7856741666328162</v>
      </c>
      <c r="M2763" s="5" t="s">
        <v>6116</v>
      </c>
      <c r="N2763" t="str">
        <f t="shared" si="261"/>
        <v>Prazo SLA atendido</v>
      </c>
      <c r="O2763" s="19" t="e">
        <f t="shared" si="262"/>
        <v>#VALUE!</v>
      </c>
      <c r="P2763" t="str">
        <f t="shared" si="263"/>
        <v>Sem meta</v>
      </c>
    </row>
    <row r="2764" spans="1:16" x14ac:dyDescent="0.3">
      <c r="A2764" s="1" t="s">
        <v>2429</v>
      </c>
      <c r="B2764" t="s">
        <v>2430</v>
      </c>
      <c r="C2764" t="s">
        <v>768</v>
      </c>
      <c r="D2764" s="30" t="s">
        <v>2431</v>
      </c>
      <c r="F2764" s="3">
        <v>44953.470219594907</v>
      </c>
      <c r="G2764" s="2">
        <v>44953.470219594907</v>
      </c>
      <c r="H2764" s="3">
        <v>44953.58852208333</v>
      </c>
      <c r="I2764" s="2">
        <v>44953.58852208333</v>
      </c>
      <c r="J2764" s="5">
        <f t="shared" si="258"/>
        <v>0.11830248842306901</v>
      </c>
      <c r="K2764" s="12">
        <f t="shared" si="259"/>
        <v>0.11830248842306901</v>
      </c>
      <c r="L2764" s="5">
        <f t="shared" si="260"/>
        <v>2.8392597221536562</v>
      </c>
      <c r="M2764" t="str">
        <f>IFERROR(IF(K2764&gt;=L2764,"Prazo SLA não atendido","Prazo SLA atendido"),"Serviço não cadastrado")</f>
        <v>Prazo SLA atendido</v>
      </c>
      <c r="N2764" t="str">
        <f t="shared" si="261"/>
        <v>Prazo SLA atendido</v>
      </c>
      <c r="O2764" s="19" t="e">
        <f t="shared" si="262"/>
        <v>#VALUE!</v>
      </c>
      <c r="P2764" t="str">
        <f t="shared" si="263"/>
        <v>Sem meta</v>
      </c>
    </row>
    <row r="2765" spans="1:16" hidden="1" x14ac:dyDescent="0.3">
      <c r="A2765" s="1" t="s">
        <v>5348</v>
      </c>
      <c r="B2765" t="s">
        <v>5349</v>
      </c>
      <c r="C2765" t="s">
        <v>768</v>
      </c>
      <c r="D2765" s="30" t="s">
        <v>769</v>
      </c>
      <c r="F2765" s="3">
        <v>44783.401598252312</v>
      </c>
      <c r="G2765" s="2">
        <v>44783.401598252312</v>
      </c>
      <c r="H2765" s="3">
        <v>44783.528125300923</v>
      </c>
      <c r="I2765" s="2">
        <v>44783.528125300923</v>
      </c>
      <c r="J2765" s="5">
        <f t="shared" si="258"/>
        <v>0.12652704861102393</v>
      </c>
      <c r="K2765" s="12">
        <f t="shared" si="259"/>
        <v>0.12652704861102393</v>
      </c>
      <c r="L2765" s="5">
        <f t="shared" si="260"/>
        <v>3.0366491666645743</v>
      </c>
      <c r="M2765" t="str">
        <f>IFERROR(IF(K2765&gt;=L2765,"Prazo SLA não atendido","Prazo SLA atendido"),"Serviço não cadastrado")</f>
        <v>Prazo SLA atendido</v>
      </c>
      <c r="N2765" t="str">
        <f t="shared" si="261"/>
        <v>Prazo SLA atendido</v>
      </c>
      <c r="O2765" s="19" t="e">
        <f t="shared" si="262"/>
        <v>#VALUE!</v>
      </c>
      <c r="P2765" t="str">
        <f t="shared" si="263"/>
        <v>Sem meta</v>
      </c>
    </row>
    <row r="2766" spans="1:16" hidden="1" x14ac:dyDescent="0.3">
      <c r="A2766" s="1" t="s">
        <v>3578</v>
      </c>
      <c r="B2766" t="s">
        <v>1697</v>
      </c>
      <c r="C2766" t="s">
        <v>768</v>
      </c>
      <c r="D2766" s="30" t="s">
        <v>769</v>
      </c>
      <c r="F2766" s="3">
        <v>44887.337083981482</v>
      </c>
      <c r="G2766" s="2">
        <v>44887.337083981482</v>
      </c>
      <c r="H2766" s="3">
        <v>44887.464284849535</v>
      </c>
      <c r="I2766" s="2">
        <v>44887.464284849535</v>
      </c>
      <c r="J2766" s="5">
        <f t="shared" si="258"/>
        <v>0.12720086805347819</v>
      </c>
      <c r="K2766" s="12">
        <f t="shared" si="259"/>
        <v>0.12720086805347819</v>
      </c>
      <c r="L2766" s="5">
        <f t="shared" si="260"/>
        <v>3.0528208332834765</v>
      </c>
      <c r="M2766" t="str">
        <f>IFERROR(IF(K2766&gt;=L2766,"Prazo SLA não atendido","Prazo SLA atendido"),"Serviço não cadastrado")</f>
        <v>Prazo SLA atendido</v>
      </c>
      <c r="N2766" t="str">
        <f t="shared" si="261"/>
        <v>Prazo SLA atendido</v>
      </c>
      <c r="O2766" s="19" t="e">
        <f t="shared" si="262"/>
        <v>#VALUE!</v>
      </c>
      <c r="P2766" t="str">
        <f t="shared" si="263"/>
        <v>Sem meta</v>
      </c>
    </row>
    <row r="2767" spans="1:16" x14ac:dyDescent="0.3">
      <c r="A2767" s="1" t="s">
        <v>2243</v>
      </c>
      <c r="B2767" t="s">
        <v>2244</v>
      </c>
      <c r="C2767" t="s">
        <v>289</v>
      </c>
      <c r="D2767" t="s">
        <v>233</v>
      </c>
      <c r="F2767" s="3">
        <v>44964.635077430554</v>
      </c>
      <c r="G2767" s="2">
        <v>44964.635077430554</v>
      </c>
      <c r="H2767" s="3">
        <v>44964.763802175927</v>
      </c>
      <c r="I2767" s="2">
        <v>44964.763802175927</v>
      </c>
      <c r="J2767" s="5">
        <f t="shared" si="258"/>
        <v>0.12872474537289236</v>
      </c>
      <c r="K2767" s="12">
        <f t="shared" si="259"/>
        <v>0.12872474537289236</v>
      </c>
      <c r="L2767" s="5">
        <f t="shared" si="260"/>
        <v>3.0893938889494166</v>
      </c>
      <c r="M2767" s="5" t="s">
        <v>6116</v>
      </c>
      <c r="N2767" t="str">
        <f t="shared" si="261"/>
        <v>Prazo SLA atendido</v>
      </c>
      <c r="O2767" s="19" t="e">
        <f t="shared" si="262"/>
        <v>#VALUE!</v>
      </c>
      <c r="P2767" t="str">
        <f t="shared" si="263"/>
        <v>Sem meta</v>
      </c>
    </row>
    <row r="2768" spans="1:16" x14ac:dyDescent="0.3">
      <c r="A2768" s="1" t="s">
        <v>1360</v>
      </c>
      <c r="B2768" t="s">
        <v>1361</v>
      </c>
      <c r="C2768" t="s">
        <v>8</v>
      </c>
      <c r="D2768" t="s">
        <v>34</v>
      </c>
      <c r="F2768" s="3">
        <v>45015.477238831016</v>
      </c>
      <c r="G2768" s="2">
        <v>45015.477238831016</v>
      </c>
      <c r="H2768" s="3">
        <v>45015.60750366898</v>
      </c>
      <c r="I2768" s="2">
        <v>45015.60750366898</v>
      </c>
      <c r="J2768" s="5">
        <f t="shared" si="258"/>
        <v>0.13026483796420507</v>
      </c>
      <c r="K2768" s="12">
        <f t="shared" si="259"/>
        <v>0.13026483796420507</v>
      </c>
      <c r="L2768" s="5">
        <f t="shared" si="260"/>
        <v>3.1263561111409217</v>
      </c>
      <c r="M2768" s="5" t="s">
        <v>6116</v>
      </c>
      <c r="N2768" t="str">
        <f t="shared" si="261"/>
        <v>Prazo SLA atendido</v>
      </c>
      <c r="O2768" s="19" t="e">
        <f t="shared" si="262"/>
        <v>#VALUE!</v>
      </c>
      <c r="P2768" t="str">
        <f t="shared" si="263"/>
        <v>Sem meta</v>
      </c>
    </row>
    <row r="2769" spans="1:16" hidden="1" x14ac:dyDescent="0.3">
      <c r="A2769" s="1" t="s">
        <v>5437</v>
      </c>
      <c r="B2769" t="s">
        <v>5438</v>
      </c>
      <c r="C2769" t="s">
        <v>71</v>
      </c>
      <c r="D2769" t="s">
        <v>788</v>
      </c>
      <c r="F2769" s="3">
        <v>44778.375290370372</v>
      </c>
      <c r="G2769" s="2">
        <v>44778.375290370372</v>
      </c>
      <c r="H2769" s="3">
        <v>44778.515382928243</v>
      </c>
      <c r="I2769" s="2">
        <v>44778.515382928243</v>
      </c>
      <c r="J2769" s="5">
        <f t="shared" si="258"/>
        <v>0.14009255787095753</v>
      </c>
      <c r="K2769" s="12">
        <f t="shared" si="259"/>
        <v>0.14009255787095753</v>
      </c>
      <c r="L2769" s="5">
        <f t="shared" si="260"/>
        <v>3.3622213889029808</v>
      </c>
      <c r="M2769" s="5" t="s">
        <v>6116</v>
      </c>
      <c r="N2769" t="str">
        <f t="shared" si="261"/>
        <v>Prazo SLA atendido</v>
      </c>
      <c r="O2769" s="19" t="e">
        <f t="shared" si="262"/>
        <v>#VALUE!</v>
      </c>
      <c r="P2769" t="str">
        <f t="shared" si="263"/>
        <v>Sem meta</v>
      </c>
    </row>
    <row r="2770" spans="1:16" hidden="1" x14ac:dyDescent="0.3">
      <c r="A2770" s="1" t="s">
        <v>3195</v>
      </c>
      <c r="B2770" t="s">
        <v>3059</v>
      </c>
      <c r="C2770" t="s">
        <v>12</v>
      </c>
      <c r="D2770" t="s">
        <v>72</v>
      </c>
      <c r="F2770" s="3">
        <v>44907.355188518515</v>
      </c>
      <c r="G2770" s="2">
        <v>44907.355188518515</v>
      </c>
      <c r="H2770" s="3">
        <v>44907.497159537037</v>
      </c>
      <c r="I2770" s="2">
        <v>44907.497159537037</v>
      </c>
      <c r="J2770" s="5">
        <f t="shared" si="258"/>
        <v>0.14197101852187188</v>
      </c>
      <c r="K2770" s="12">
        <f t="shared" si="259"/>
        <v>0.14197101852187188</v>
      </c>
      <c r="L2770" s="5">
        <f t="shared" si="260"/>
        <v>3.4073044445249252</v>
      </c>
      <c r="M2770" s="5" t="s">
        <v>6116</v>
      </c>
      <c r="N2770" t="str">
        <f t="shared" si="261"/>
        <v>Prazo SLA atendido</v>
      </c>
      <c r="O2770" s="19" t="e">
        <f t="shared" si="262"/>
        <v>#VALUE!</v>
      </c>
      <c r="P2770" t="str">
        <f t="shared" si="263"/>
        <v>Sem meta</v>
      </c>
    </row>
    <row r="2771" spans="1:16" hidden="1" x14ac:dyDescent="0.3">
      <c r="A2771" s="1" t="s">
        <v>5851</v>
      </c>
      <c r="B2771" t="s">
        <v>4118</v>
      </c>
      <c r="C2771" t="s">
        <v>768</v>
      </c>
      <c r="D2771" s="30" t="s">
        <v>769</v>
      </c>
      <c r="F2771" s="3">
        <v>44760.419382511573</v>
      </c>
      <c r="G2771" s="2">
        <v>44760.419382511573</v>
      </c>
      <c r="H2771" s="3">
        <v>44760.56380034722</v>
      </c>
      <c r="I2771" s="2">
        <v>44760.56380034722</v>
      </c>
      <c r="J2771" s="5">
        <f t="shared" si="258"/>
        <v>0.14441783564689104</v>
      </c>
      <c r="K2771" s="12">
        <f t="shared" si="259"/>
        <v>0.14441783564689104</v>
      </c>
      <c r="L2771" s="5">
        <f t="shared" si="260"/>
        <v>3.4660280555253848</v>
      </c>
      <c r="M2771" t="str">
        <f>IFERROR(IF(K2771&gt;=L2771,"Prazo SLA não atendido","Prazo SLA atendido"),"Serviço não cadastrado")</f>
        <v>Prazo SLA atendido</v>
      </c>
      <c r="N2771" t="str">
        <f t="shared" si="261"/>
        <v>Prazo SLA atendido</v>
      </c>
      <c r="O2771" s="19" t="e">
        <f t="shared" si="262"/>
        <v>#VALUE!</v>
      </c>
      <c r="P2771" t="str">
        <f t="shared" si="263"/>
        <v>Sem meta</v>
      </c>
    </row>
    <row r="2772" spans="1:16" hidden="1" x14ac:dyDescent="0.3">
      <c r="A2772" s="1" t="s">
        <v>3103</v>
      </c>
      <c r="B2772" t="s">
        <v>3104</v>
      </c>
      <c r="C2772" t="s">
        <v>16</v>
      </c>
      <c r="D2772" t="s">
        <v>34</v>
      </c>
      <c r="F2772" s="3">
        <v>44910.499871979169</v>
      </c>
      <c r="G2772" s="2">
        <v>44910.499871979169</v>
      </c>
      <c r="H2772" s="3">
        <v>44910.647860810182</v>
      </c>
      <c r="I2772" s="2">
        <v>44910.647860810182</v>
      </c>
      <c r="J2772" s="5">
        <f t="shared" si="258"/>
        <v>0.14798883101320826</v>
      </c>
      <c r="K2772" s="12">
        <f t="shared" si="259"/>
        <v>0.14798883101320826</v>
      </c>
      <c r="L2772" s="5">
        <f t="shared" si="260"/>
        <v>3.5517319443169981</v>
      </c>
      <c r="M2772" s="5" t="s">
        <v>6116</v>
      </c>
      <c r="N2772" t="str">
        <f t="shared" si="261"/>
        <v>Prazo SLA atendido</v>
      </c>
      <c r="O2772" s="19" t="e">
        <f t="shared" si="262"/>
        <v>#VALUE!</v>
      </c>
      <c r="P2772" t="str">
        <f t="shared" si="263"/>
        <v>Sem meta</v>
      </c>
    </row>
    <row r="2773" spans="1:16" hidden="1" x14ac:dyDescent="0.3">
      <c r="A2773" s="1" t="s">
        <v>5297</v>
      </c>
      <c r="B2773" t="s">
        <v>4118</v>
      </c>
      <c r="C2773" t="s">
        <v>768</v>
      </c>
      <c r="D2773" s="30" t="s">
        <v>769</v>
      </c>
      <c r="F2773" s="3">
        <v>44788.427653645835</v>
      </c>
      <c r="G2773" s="2">
        <v>44788.427653645835</v>
      </c>
      <c r="H2773" s="3">
        <v>44788.582575729168</v>
      </c>
      <c r="I2773" s="2">
        <v>44788.582575729168</v>
      </c>
      <c r="J2773" s="5">
        <f t="shared" si="258"/>
        <v>0.15492208333307644</v>
      </c>
      <c r="K2773" s="12">
        <f t="shared" si="259"/>
        <v>0.15492208333307644</v>
      </c>
      <c r="L2773" s="5">
        <f t="shared" si="260"/>
        <v>3.7181299999938346</v>
      </c>
      <c r="M2773" t="str">
        <f>IFERROR(IF(K2773&gt;=L2773,"Prazo SLA não atendido","Prazo SLA atendido"),"Serviço não cadastrado")</f>
        <v>Prazo SLA atendido</v>
      </c>
      <c r="N2773" t="str">
        <f t="shared" si="261"/>
        <v>Prazo SLA atendido</v>
      </c>
      <c r="O2773" s="19" t="e">
        <f t="shared" si="262"/>
        <v>#VALUE!</v>
      </c>
      <c r="P2773" t="str">
        <f t="shared" si="263"/>
        <v>Sem meta</v>
      </c>
    </row>
    <row r="2774" spans="1:16" x14ac:dyDescent="0.3">
      <c r="A2774" s="1" t="s">
        <v>282</v>
      </c>
      <c r="B2774" t="s">
        <v>283</v>
      </c>
      <c r="C2774" t="s">
        <v>26</v>
      </c>
      <c r="D2774" t="s">
        <v>284</v>
      </c>
      <c r="F2774" s="3">
        <v>45083.59175511574</v>
      </c>
      <c r="G2774" s="2">
        <v>45083.59175511574</v>
      </c>
      <c r="H2774" s="3">
        <v>45083.747315659719</v>
      </c>
      <c r="I2774" s="2">
        <v>45083.747315659719</v>
      </c>
      <c r="J2774" s="5">
        <f t="shared" si="258"/>
        <v>0.15556054397893604</v>
      </c>
      <c r="K2774" s="12">
        <f t="shared" si="259"/>
        <v>0.15556054397893604</v>
      </c>
      <c r="L2774" s="5">
        <f t="shared" si="260"/>
        <v>3.7334530554944649</v>
      </c>
      <c r="M2774" s="5" t="s">
        <v>6116</v>
      </c>
      <c r="N2774" t="str">
        <f t="shared" si="261"/>
        <v>Prazo SLA atendido</v>
      </c>
      <c r="O2774" s="19" t="e">
        <f t="shared" si="262"/>
        <v>#VALUE!</v>
      </c>
      <c r="P2774" t="str">
        <f t="shared" si="263"/>
        <v>Sem meta</v>
      </c>
    </row>
    <row r="2775" spans="1:16" x14ac:dyDescent="0.3">
      <c r="A2775" s="1" t="s">
        <v>2694</v>
      </c>
      <c r="B2775" t="s">
        <v>2695</v>
      </c>
      <c r="C2775" t="s">
        <v>71</v>
      </c>
      <c r="D2775" t="s">
        <v>425</v>
      </c>
      <c r="F2775" s="3">
        <v>44936.496177361114</v>
      </c>
      <c r="G2775" s="2">
        <v>44936.496177361114</v>
      </c>
      <c r="H2775" s="3">
        <v>44936.657252743054</v>
      </c>
      <c r="I2775" s="2">
        <v>44936.657252743054</v>
      </c>
      <c r="J2775" s="5">
        <f t="shared" si="258"/>
        <v>0.16107538194046356</v>
      </c>
      <c r="K2775" s="12">
        <f t="shared" si="259"/>
        <v>0.16107538194046356</v>
      </c>
      <c r="L2775" s="5">
        <f t="shared" si="260"/>
        <v>3.8658091665711254</v>
      </c>
      <c r="M2775" s="5" t="s">
        <v>6116</v>
      </c>
      <c r="N2775" t="str">
        <f t="shared" si="261"/>
        <v>Prazo SLA atendido</v>
      </c>
      <c r="O2775" s="19" t="e">
        <f t="shared" si="262"/>
        <v>#VALUE!</v>
      </c>
      <c r="P2775" t="str">
        <f t="shared" si="263"/>
        <v>Sem meta</v>
      </c>
    </row>
    <row r="2776" spans="1:16" hidden="1" x14ac:dyDescent="0.3">
      <c r="A2776" s="1" t="s">
        <v>4703</v>
      </c>
      <c r="B2776" t="s">
        <v>4118</v>
      </c>
      <c r="C2776" t="s">
        <v>768</v>
      </c>
      <c r="D2776" s="30" t="s">
        <v>769</v>
      </c>
      <c r="F2776" s="3">
        <v>44824.427183842592</v>
      </c>
      <c r="G2776" s="2">
        <v>44824.427183842592</v>
      </c>
      <c r="H2776" s="3">
        <v>44824.591238078705</v>
      </c>
      <c r="I2776" s="2">
        <v>44824.591238078705</v>
      </c>
      <c r="J2776" s="5">
        <f t="shared" si="258"/>
        <v>0.16405423611286096</v>
      </c>
      <c r="K2776" s="12">
        <f t="shared" si="259"/>
        <v>0.16405423611286096</v>
      </c>
      <c r="L2776" s="5">
        <f t="shared" si="260"/>
        <v>3.9373016667086631</v>
      </c>
      <c r="M2776" t="str">
        <f>IFERROR(IF(K2776&gt;=L2776,"Prazo SLA não atendido","Prazo SLA atendido"),"Serviço não cadastrado")</f>
        <v>Prazo SLA atendido</v>
      </c>
      <c r="N2776" t="str">
        <f t="shared" si="261"/>
        <v>Prazo SLA atendido</v>
      </c>
      <c r="O2776" s="19" t="e">
        <f t="shared" si="262"/>
        <v>#VALUE!</v>
      </c>
      <c r="P2776" t="str">
        <f t="shared" si="263"/>
        <v>Sem meta</v>
      </c>
    </row>
    <row r="2777" spans="1:16" hidden="1" x14ac:dyDescent="0.3">
      <c r="A2777" s="1" t="s">
        <v>4679</v>
      </c>
      <c r="B2777" t="s">
        <v>4680</v>
      </c>
      <c r="C2777" t="s">
        <v>26</v>
      </c>
      <c r="D2777" t="s">
        <v>4681</v>
      </c>
      <c r="F2777" s="3">
        <v>44824.614653784723</v>
      </c>
      <c r="G2777" s="2">
        <v>44824.614653784723</v>
      </c>
      <c r="H2777" s="3">
        <v>44824.781470648151</v>
      </c>
      <c r="I2777" s="2">
        <v>44824.781470648151</v>
      </c>
      <c r="J2777" s="5">
        <f t="shared" si="258"/>
        <v>0.16681686342781177</v>
      </c>
      <c r="K2777" s="12">
        <f t="shared" si="259"/>
        <v>0.16681686342781177</v>
      </c>
      <c r="L2777" s="5">
        <f t="shared" si="260"/>
        <v>4.0036047222674824</v>
      </c>
      <c r="M2777" s="5" t="s">
        <v>6116</v>
      </c>
      <c r="N2777" t="str">
        <f t="shared" si="261"/>
        <v>Prazo SLA atendido</v>
      </c>
      <c r="O2777" s="19" t="e">
        <f t="shared" si="262"/>
        <v>#VALUE!</v>
      </c>
      <c r="P2777" t="str">
        <f t="shared" si="263"/>
        <v>Sem meta</v>
      </c>
    </row>
    <row r="2778" spans="1:16" x14ac:dyDescent="0.3">
      <c r="A2778" s="1" t="s">
        <v>1836</v>
      </c>
      <c r="B2778" t="s">
        <v>1837</v>
      </c>
      <c r="C2778" t="s">
        <v>289</v>
      </c>
      <c r="D2778" t="s">
        <v>233</v>
      </c>
      <c r="F2778" s="3">
        <v>44992.397503391207</v>
      </c>
      <c r="G2778" s="2">
        <v>44992.397503391207</v>
      </c>
      <c r="H2778" s="3">
        <v>44992.56903082176</v>
      </c>
      <c r="I2778" s="2">
        <v>44992.56903082176</v>
      </c>
      <c r="J2778" s="5">
        <f t="shared" si="258"/>
        <v>0.1715274305533967</v>
      </c>
      <c r="K2778" s="12">
        <f t="shared" si="259"/>
        <v>0.1715274305533967</v>
      </c>
      <c r="L2778" s="5">
        <f t="shared" si="260"/>
        <v>4.1166583332815208</v>
      </c>
      <c r="M2778" s="5" t="s">
        <v>6116</v>
      </c>
      <c r="N2778" t="str">
        <f t="shared" si="261"/>
        <v>Prazo SLA atendido</v>
      </c>
      <c r="O2778" s="19" t="e">
        <f t="shared" si="262"/>
        <v>#VALUE!</v>
      </c>
      <c r="P2778" t="str">
        <f t="shared" si="263"/>
        <v>Sem meta</v>
      </c>
    </row>
    <row r="2779" spans="1:16" hidden="1" x14ac:dyDescent="0.3">
      <c r="A2779" s="1" t="s">
        <v>4730</v>
      </c>
      <c r="B2779" t="s">
        <v>4118</v>
      </c>
      <c r="C2779" t="s">
        <v>768</v>
      </c>
      <c r="D2779" s="30" t="s">
        <v>769</v>
      </c>
      <c r="F2779" s="3">
        <v>44823.424578831022</v>
      </c>
      <c r="G2779" s="2">
        <v>44823.424578831022</v>
      </c>
      <c r="H2779" s="3">
        <v>44823.597157372686</v>
      </c>
      <c r="I2779" s="2">
        <v>44823.597157372686</v>
      </c>
      <c r="J2779" s="5">
        <f t="shared" si="258"/>
        <v>0.17257854166382458</v>
      </c>
      <c r="K2779" s="12">
        <f t="shared" si="259"/>
        <v>0.17257854166382458</v>
      </c>
      <c r="L2779" s="5">
        <f t="shared" si="260"/>
        <v>4.1418849999317899</v>
      </c>
      <c r="M2779" t="str">
        <f>IFERROR(IF(K2779&gt;=L2779,"Prazo SLA não atendido","Prazo SLA atendido"),"Serviço não cadastrado")</f>
        <v>Prazo SLA atendido</v>
      </c>
      <c r="N2779" t="str">
        <f t="shared" si="261"/>
        <v>Prazo SLA atendido</v>
      </c>
      <c r="O2779" s="19" t="e">
        <f t="shared" si="262"/>
        <v>#VALUE!</v>
      </c>
      <c r="P2779" t="str">
        <f t="shared" si="263"/>
        <v>Sem meta</v>
      </c>
    </row>
    <row r="2780" spans="1:16" x14ac:dyDescent="0.3">
      <c r="A2780" s="1" t="s">
        <v>2454</v>
      </c>
      <c r="B2780" t="s">
        <v>2455</v>
      </c>
      <c r="C2780" t="s">
        <v>16</v>
      </c>
      <c r="D2780" t="s">
        <v>34</v>
      </c>
      <c r="F2780" s="3">
        <v>44952.599756898147</v>
      </c>
      <c r="G2780" s="2">
        <v>44952.599756898147</v>
      </c>
      <c r="H2780" s="3">
        <v>44952.773944479166</v>
      </c>
      <c r="I2780" s="2">
        <v>44952.773944479166</v>
      </c>
      <c r="J2780" s="5">
        <f t="shared" si="258"/>
        <v>0.17418758101848653</v>
      </c>
      <c r="K2780" s="12">
        <f t="shared" si="259"/>
        <v>0.17418758101848653</v>
      </c>
      <c r="L2780" s="5">
        <f t="shared" si="260"/>
        <v>4.1805019444436766</v>
      </c>
      <c r="M2780" s="5" t="s">
        <v>6116</v>
      </c>
      <c r="N2780" t="str">
        <f t="shared" si="261"/>
        <v>Prazo SLA atendido</v>
      </c>
      <c r="O2780" s="19" t="e">
        <f t="shared" si="262"/>
        <v>#VALUE!</v>
      </c>
      <c r="P2780" t="str">
        <f t="shared" si="263"/>
        <v>Sem meta</v>
      </c>
    </row>
    <row r="2781" spans="1:16" hidden="1" x14ac:dyDescent="0.3">
      <c r="A2781" s="1" t="s">
        <v>5302</v>
      </c>
      <c r="B2781" t="s">
        <v>5303</v>
      </c>
      <c r="C2781" t="s">
        <v>71</v>
      </c>
      <c r="D2781" t="s">
        <v>559</v>
      </c>
      <c r="F2781" s="3">
        <v>44785.448693564816</v>
      </c>
      <c r="G2781" s="2">
        <v>44785.448693564816</v>
      </c>
      <c r="H2781" s="3">
        <v>44785.627356122684</v>
      </c>
      <c r="I2781" s="2">
        <v>44785.627356122684</v>
      </c>
      <c r="J2781" s="5">
        <f t="shared" si="258"/>
        <v>0.17866255786793772</v>
      </c>
      <c r="K2781" s="12">
        <f t="shared" si="259"/>
        <v>0.17866255786793772</v>
      </c>
      <c r="L2781" s="5">
        <f t="shared" si="260"/>
        <v>4.2879013888305053</v>
      </c>
      <c r="M2781" s="5" t="s">
        <v>6116</v>
      </c>
      <c r="N2781" t="str">
        <f t="shared" si="261"/>
        <v>Prazo SLA atendido</v>
      </c>
      <c r="O2781" s="19" t="e">
        <f t="shared" si="262"/>
        <v>#VALUE!</v>
      </c>
      <c r="P2781" t="str">
        <f t="shared" si="263"/>
        <v>Sem meta</v>
      </c>
    </row>
    <row r="2782" spans="1:16" hidden="1" x14ac:dyDescent="0.3">
      <c r="A2782" s="1" t="s">
        <v>5264</v>
      </c>
      <c r="B2782" t="s">
        <v>5245</v>
      </c>
      <c r="C2782" t="s">
        <v>109</v>
      </c>
      <c r="D2782" t="s">
        <v>34</v>
      </c>
      <c r="F2782" s="3">
        <v>44789.490042256948</v>
      </c>
      <c r="G2782" s="2">
        <v>44789.490042256948</v>
      </c>
      <c r="H2782" s="3">
        <v>44789.672089594904</v>
      </c>
      <c r="I2782" s="2">
        <v>44789.672089594904</v>
      </c>
      <c r="J2782" s="5">
        <f t="shared" si="258"/>
        <v>0.18204733795573702</v>
      </c>
      <c r="K2782" s="12">
        <f t="shared" si="259"/>
        <v>0.18204733795573702</v>
      </c>
      <c r="L2782" s="5">
        <f t="shared" si="260"/>
        <v>4.3691361109376885</v>
      </c>
      <c r="M2782" s="5" t="s">
        <v>6116</v>
      </c>
      <c r="N2782" t="str">
        <f t="shared" si="261"/>
        <v>Prazo SLA atendido</v>
      </c>
      <c r="O2782" s="19" t="e">
        <f t="shared" si="262"/>
        <v>#VALUE!</v>
      </c>
      <c r="P2782" t="str">
        <f t="shared" si="263"/>
        <v>Sem meta</v>
      </c>
    </row>
    <row r="2783" spans="1:16" hidden="1" x14ac:dyDescent="0.3">
      <c r="A2783" s="1" t="s">
        <v>5084</v>
      </c>
      <c r="B2783" t="s">
        <v>5053</v>
      </c>
      <c r="C2783" t="s">
        <v>4789</v>
      </c>
      <c r="D2783" s="30" t="s">
        <v>4790</v>
      </c>
      <c r="F2783" s="3">
        <v>44799.354073437498</v>
      </c>
      <c r="G2783" s="2">
        <v>44799.354073437498</v>
      </c>
      <c r="H2783" s="3">
        <v>44799.541825763888</v>
      </c>
      <c r="I2783" s="2">
        <v>44799.541825763888</v>
      </c>
      <c r="J2783" s="5">
        <f t="shared" si="258"/>
        <v>0.18775232639018213</v>
      </c>
      <c r="K2783" s="12">
        <f t="shared" si="259"/>
        <v>0.18775232639018213</v>
      </c>
      <c r="L2783" s="5">
        <f t="shared" si="260"/>
        <v>4.5060558333643712</v>
      </c>
      <c r="M2783" t="str">
        <f>IFERROR(IF(K2783&gt;=L2783,"Prazo SLA não atendido","Prazo SLA atendido"),"Serviço não cadastrado")</f>
        <v>Prazo SLA atendido</v>
      </c>
      <c r="N2783" t="str">
        <f t="shared" si="261"/>
        <v>Prazo SLA atendido</v>
      </c>
      <c r="O2783" s="19" t="e">
        <f t="shared" si="262"/>
        <v>#VALUE!</v>
      </c>
      <c r="P2783" t="str">
        <f t="shared" si="263"/>
        <v>Sem meta</v>
      </c>
    </row>
    <row r="2784" spans="1:16" hidden="1" x14ac:dyDescent="0.3">
      <c r="A2784" s="1" t="s">
        <v>4672</v>
      </c>
      <c r="B2784" t="s">
        <v>4118</v>
      </c>
      <c r="C2784" t="s">
        <v>768</v>
      </c>
      <c r="D2784" s="30" t="s">
        <v>769</v>
      </c>
      <c r="F2784" s="3">
        <v>44825.422742916664</v>
      </c>
      <c r="G2784" s="2">
        <v>44825.422742916664</v>
      </c>
      <c r="H2784" s="3">
        <v>44825.610615729165</v>
      </c>
      <c r="I2784" s="2">
        <v>44825.610615729165</v>
      </c>
      <c r="J2784" s="5">
        <f t="shared" si="258"/>
        <v>0.18787281250115484</v>
      </c>
      <c r="K2784" s="12">
        <f t="shared" si="259"/>
        <v>0.18787281250115484</v>
      </c>
      <c r="L2784" s="5">
        <f t="shared" si="260"/>
        <v>4.5089475000277162</v>
      </c>
      <c r="M2784" t="str">
        <f>IFERROR(IF(K2784&gt;=L2784,"Prazo SLA não atendido","Prazo SLA atendido"),"Serviço não cadastrado")</f>
        <v>Prazo SLA atendido</v>
      </c>
      <c r="N2784" t="str">
        <f t="shared" si="261"/>
        <v>Prazo SLA atendido</v>
      </c>
      <c r="O2784" s="19" t="e">
        <f t="shared" si="262"/>
        <v>#VALUE!</v>
      </c>
      <c r="P2784" t="str">
        <f t="shared" si="263"/>
        <v>Sem meta</v>
      </c>
    </row>
    <row r="2785" spans="1:16" x14ac:dyDescent="0.3">
      <c r="A2785" s="1" t="s">
        <v>1696</v>
      </c>
      <c r="B2785" t="s">
        <v>1697</v>
      </c>
      <c r="C2785" t="s">
        <v>768</v>
      </c>
      <c r="D2785" s="30" t="s">
        <v>769</v>
      </c>
      <c r="F2785" s="3">
        <v>45000.361091608793</v>
      </c>
      <c r="G2785" s="2">
        <v>45000.361091608793</v>
      </c>
      <c r="H2785" s="3">
        <v>45000.550022916665</v>
      </c>
      <c r="I2785" s="2">
        <v>45000.550022916665</v>
      </c>
      <c r="J2785" s="5">
        <f t="shared" si="258"/>
        <v>0.18893130787182599</v>
      </c>
      <c r="K2785" s="12">
        <f t="shared" si="259"/>
        <v>0.18893130787182599</v>
      </c>
      <c r="L2785" s="5">
        <f t="shared" si="260"/>
        <v>4.5343513889238238</v>
      </c>
      <c r="M2785" t="str">
        <f>IFERROR(IF(K2785&gt;=L2785,"Prazo SLA não atendido","Prazo SLA atendido"),"Serviço não cadastrado")</f>
        <v>Prazo SLA atendido</v>
      </c>
      <c r="N2785" t="str">
        <f t="shared" si="261"/>
        <v>Prazo SLA atendido</v>
      </c>
      <c r="O2785" s="19" t="e">
        <f t="shared" si="262"/>
        <v>#VALUE!</v>
      </c>
      <c r="P2785" t="str">
        <f t="shared" si="263"/>
        <v>Sem meta</v>
      </c>
    </row>
    <row r="2786" spans="1:16" hidden="1" x14ac:dyDescent="0.3">
      <c r="A2786" s="1" t="s">
        <v>5304</v>
      </c>
      <c r="B2786" t="s">
        <v>5305</v>
      </c>
      <c r="C2786" t="s">
        <v>768</v>
      </c>
      <c r="D2786" s="30" t="s">
        <v>769</v>
      </c>
      <c r="F2786" s="3">
        <v>44785.437215983795</v>
      </c>
      <c r="G2786" s="2">
        <v>44785.437215983795</v>
      </c>
      <c r="H2786" s="3">
        <v>44785.632565219908</v>
      </c>
      <c r="I2786" s="2">
        <v>44785.632565219908</v>
      </c>
      <c r="J2786" s="5">
        <f t="shared" si="258"/>
        <v>0.19534923611354316</v>
      </c>
      <c r="K2786" s="12">
        <f t="shared" si="259"/>
        <v>0.19534923611354316</v>
      </c>
      <c r="L2786" s="5">
        <f t="shared" si="260"/>
        <v>4.6883816667250358</v>
      </c>
      <c r="M2786" t="str">
        <f>IFERROR(IF(K2786&gt;=L2786,"Prazo SLA não atendido","Prazo SLA atendido"),"Serviço não cadastrado")</f>
        <v>Prazo SLA atendido</v>
      </c>
      <c r="N2786" t="str">
        <f t="shared" si="261"/>
        <v>Prazo SLA atendido</v>
      </c>
      <c r="O2786" s="19" t="e">
        <f t="shared" si="262"/>
        <v>#VALUE!</v>
      </c>
      <c r="P2786" t="str">
        <f t="shared" si="263"/>
        <v>Sem meta</v>
      </c>
    </row>
    <row r="2787" spans="1:16" hidden="1" x14ac:dyDescent="0.3">
      <c r="A2787" s="1" t="s">
        <v>5199</v>
      </c>
      <c r="B2787" t="s">
        <v>5113</v>
      </c>
      <c r="C2787" t="s">
        <v>71</v>
      </c>
      <c r="D2787" t="s">
        <v>72</v>
      </c>
      <c r="F2787" s="3">
        <v>44792.434473668982</v>
      </c>
      <c r="G2787" s="2">
        <v>44792.434473668982</v>
      </c>
      <c r="H2787" s="3">
        <v>44792.635474907409</v>
      </c>
      <c r="I2787" s="2">
        <v>44792.635474907409</v>
      </c>
      <c r="J2787" s="5">
        <f t="shared" si="258"/>
        <v>0.20100123842712492</v>
      </c>
      <c r="K2787" s="12">
        <f t="shared" si="259"/>
        <v>0.20100123842712492</v>
      </c>
      <c r="L2787" s="5">
        <f t="shared" si="260"/>
        <v>4.824029722250998</v>
      </c>
      <c r="M2787" s="5" t="s">
        <v>6116</v>
      </c>
      <c r="N2787" t="str">
        <f t="shared" si="261"/>
        <v>Prazo SLA atendido</v>
      </c>
      <c r="O2787" s="19" t="e">
        <f t="shared" si="262"/>
        <v>#VALUE!</v>
      </c>
      <c r="P2787" t="str">
        <f t="shared" si="263"/>
        <v>Sem meta</v>
      </c>
    </row>
    <row r="2788" spans="1:16" hidden="1" x14ac:dyDescent="0.3">
      <c r="A2788" s="1" t="s">
        <v>3097</v>
      </c>
      <c r="B2788" t="s">
        <v>3098</v>
      </c>
      <c r="C2788" t="s">
        <v>16</v>
      </c>
      <c r="D2788" t="s">
        <v>34</v>
      </c>
      <c r="F2788" s="3">
        <v>44910.645194039353</v>
      </c>
      <c r="G2788" s="2">
        <v>44910.645194039353</v>
      </c>
      <c r="H2788" s="3">
        <v>44910.846563599538</v>
      </c>
      <c r="I2788" s="2">
        <v>44910.846563599538</v>
      </c>
      <c r="J2788" s="5">
        <f t="shared" si="258"/>
        <v>0.20136956018541241</v>
      </c>
      <c r="K2788" s="12">
        <f t="shared" si="259"/>
        <v>0.20136956018541241</v>
      </c>
      <c r="L2788" s="5">
        <f t="shared" si="260"/>
        <v>4.8328694444498979</v>
      </c>
      <c r="M2788" s="5" t="s">
        <v>6116</v>
      </c>
      <c r="N2788" t="str">
        <f t="shared" si="261"/>
        <v>Prazo SLA atendido</v>
      </c>
      <c r="O2788" s="19" t="e">
        <f t="shared" si="262"/>
        <v>#VALUE!</v>
      </c>
      <c r="P2788" t="str">
        <f t="shared" si="263"/>
        <v>Sem meta</v>
      </c>
    </row>
    <row r="2789" spans="1:16" x14ac:dyDescent="0.3">
      <c r="A2789" s="1" t="s">
        <v>2119</v>
      </c>
      <c r="B2789" t="s">
        <v>2120</v>
      </c>
      <c r="C2789" t="s">
        <v>12</v>
      </c>
      <c r="D2789" t="s">
        <v>788</v>
      </c>
      <c r="F2789" s="3">
        <v>44971.406545046295</v>
      </c>
      <c r="G2789" s="2">
        <v>44971.406545046295</v>
      </c>
      <c r="H2789" s="3">
        <v>44971.63739434028</v>
      </c>
      <c r="I2789" s="2">
        <v>44971.63739434028</v>
      </c>
      <c r="J2789" s="5">
        <f t="shared" si="258"/>
        <v>0.23084929398464737</v>
      </c>
      <c r="K2789" s="12">
        <f t="shared" si="259"/>
        <v>0.23084929398464737</v>
      </c>
      <c r="L2789" s="5">
        <f t="shared" si="260"/>
        <v>5.540383055631537</v>
      </c>
      <c r="M2789" s="5" t="s">
        <v>6116</v>
      </c>
      <c r="N2789" t="str">
        <f t="shared" si="261"/>
        <v>Prazo SLA atendido</v>
      </c>
      <c r="O2789" s="19" t="e">
        <f t="shared" si="262"/>
        <v>#VALUE!</v>
      </c>
      <c r="P2789" t="str">
        <f t="shared" si="263"/>
        <v>Sem meta</v>
      </c>
    </row>
    <row r="2790" spans="1:16" hidden="1" x14ac:dyDescent="0.3">
      <c r="A2790" s="1" t="s">
        <v>3778</v>
      </c>
      <c r="B2790" t="s">
        <v>3779</v>
      </c>
      <c r="C2790" t="s">
        <v>16</v>
      </c>
      <c r="D2790" t="s">
        <v>34</v>
      </c>
      <c r="F2790" s="3">
        <v>44872.547718912036</v>
      </c>
      <c r="G2790" s="2">
        <v>44872.547718912036</v>
      </c>
      <c r="H2790" s="3">
        <v>44872.779923263886</v>
      </c>
      <c r="I2790" s="2">
        <v>44872.779923263886</v>
      </c>
      <c r="J2790" s="5">
        <f t="shared" si="258"/>
        <v>0.2322043518506689</v>
      </c>
      <c r="K2790" s="12">
        <f t="shared" si="259"/>
        <v>0.2322043518506689</v>
      </c>
      <c r="L2790" s="5">
        <f t="shared" si="260"/>
        <v>5.5729044444160536</v>
      </c>
      <c r="M2790" s="5" t="s">
        <v>6116</v>
      </c>
      <c r="N2790" t="str">
        <f t="shared" si="261"/>
        <v>Prazo SLA atendido</v>
      </c>
      <c r="O2790" s="19" t="e">
        <f t="shared" si="262"/>
        <v>#VALUE!</v>
      </c>
      <c r="P2790" t="str">
        <f t="shared" si="263"/>
        <v>Sem meta</v>
      </c>
    </row>
    <row r="2791" spans="1:16" hidden="1" x14ac:dyDescent="0.3">
      <c r="A2791" s="1" t="s">
        <v>5219</v>
      </c>
      <c r="B2791" t="s">
        <v>5175</v>
      </c>
      <c r="C2791" t="s">
        <v>4789</v>
      </c>
      <c r="D2791" s="30" t="s">
        <v>769</v>
      </c>
      <c r="F2791" s="3">
        <v>44791.499831145833</v>
      </c>
      <c r="G2791" s="2">
        <v>44791.499831145833</v>
      </c>
      <c r="H2791" s="3">
        <v>44791.739455567127</v>
      </c>
      <c r="I2791" s="2">
        <v>44791.739455567127</v>
      </c>
      <c r="J2791" s="5">
        <f t="shared" si="258"/>
        <v>0.2396244212941383</v>
      </c>
      <c r="K2791" s="12">
        <f t="shared" si="259"/>
        <v>0.2396244212941383</v>
      </c>
      <c r="L2791" s="5">
        <f t="shared" si="260"/>
        <v>5.7509861110593192</v>
      </c>
      <c r="M2791" t="str">
        <f>IFERROR(IF(K2791&gt;=L2791,"Prazo SLA não atendido","Prazo SLA atendido"),"Serviço não cadastrado")</f>
        <v>Prazo SLA atendido</v>
      </c>
      <c r="N2791" t="str">
        <f t="shared" si="261"/>
        <v>Prazo SLA atendido</v>
      </c>
      <c r="O2791" s="19" t="e">
        <f t="shared" si="262"/>
        <v>#VALUE!</v>
      </c>
      <c r="P2791" t="str">
        <f t="shared" si="263"/>
        <v>Sem meta</v>
      </c>
    </row>
    <row r="2792" spans="1:16" x14ac:dyDescent="0.3">
      <c r="A2792" s="1" t="s">
        <v>961</v>
      </c>
      <c r="B2792" t="s">
        <v>962</v>
      </c>
      <c r="C2792" t="s">
        <v>71</v>
      </c>
      <c r="D2792" t="s">
        <v>877</v>
      </c>
      <c r="F2792" s="3">
        <v>45041.491483240738</v>
      </c>
      <c r="G2792" s="2">
        <v>45041.491483240738</v>
      </c>
      <c r="H2792" s="3">
        <v>45041.73454459491</v>
      </c>
      <c r="I2792" s="2">
        <v>45041.73454459491</v>
      </c>
      <c r="J2792" s="5">
        <f t="shared" si="258"/>
        <v>0.24306135417282348</v>
      </c>
      <c r="K2792" s="12">
        <f t="shared" si="259"/>
        <v>0.24306135417282348</v>
      </c>
      <c r="L2792" s="5">
        <f t="shared" si="260"/>
        <v>5.8334725001477636</v>
      </c>
      <c r="M2792" s="5" t="s">
        <v>6116</v>
      </c>
      <c r="N2792" t="str">
        <f t="shared" si="261"/>
        <v>Prazo SLA atendido</v>
      </c>
      <c r="O2792" s="19" t="e">
        <f t="shared" si="262"/>
        <v>#VALUE!</v>
      </c>
      <c r="P2792" t="str">
        <f t="shared" si="263"/>
        <v>Sem meta</v>
      </c>
    </row>
    <row r="2793" spans="1:16" hidden="1" x14ac:dyDescent="0.3">
      <c r="A2793" s="1" t="s">
        <v>5408</v>
      </c>
      <c r="B2793" t="s">
        <v>5305</v>
      </c>
      <c r="C2793" t="s">
        <v>768</v>
      </c>
      <c r="D2793" s="30" t="s">
        <v>769</v>
      </c>
      <c r="F2793" s="3">
        <v>44781.444233125003</v>
      </c>
      <c r="G2793" s="2">
        <v>44781.444233125003</v>
      </c>
      <c r="H2793" s="3">
        <v>44781.689061157405</v>
      </c>
      <c r="I2793" s="2">
        <v>44781.689061157405</v>
      </c>
      <c r="J2793" s="5">
        <f t="shared" si="258"/>
        <v>0.24482803240243811</v>
      </c>
      <c r="K2793" s="12">
        <f t="shared" si="259"/>
        <v>0.24482803240243811</v>
      </c>
      <c r="L2793" s="5">
        <f t="shared" si="260"/>
        <v>5.8758727776585147</v>
      </c>
      <c r="M2793" t="str">
        <f>IFERROR(IF(K2793&gt;=L2793,"Prazo SLA não atendido","Prazo SLA atendido"),"Serviço não cadastrado")</f>
        <v>Prazo SLA atendido</v>
      </c>
      <c r="N2793" t="str">
        <f t="shared" si="261"/>
        <v>Prazo SLA atendido</v>
      </c>
      <c r="O2793" s="19" t="e">
        <f t="shared" si="262"/>
        <v>#VALUE!</v>
      </c>
      <c r="P2793" t="str">
        <f t="shared" si="263"/>
        <v>Sem meta</v>
      </c>
    </row>
    <row r="2794" spans="1:16" hidden="1" x14ac:dyDescent="0.3">
      <c r="A2794" s="1" t="s">
        <v>4051</v>
      </c>
      <c r="B2794" t="s">
        <v>4052</v>
      </c>
      <c r="C2794" t="s">
        <v>16</v>
      </c>
      <c r="D2794" t="s">
        <v>34</v>
      </c>
      <c r="F2794" s="3">
        <v>44859.539859942131</v>
      </c>
      <c r="G2794" s="2">
        <v>44859.539859942131</v>
      </c>
      <c r="H2794" s="3">
        <v>44859.786733009256</v>
      </c>
      <c r="I2794" s="2">
        <v>44859.786733009256</v>
      </c>
      <c r="J2794" s="5">
        <f t="shared" si="258"/>
        <v>0.24687306712439749</v>
      </c>
      <c r="K2794" s="12">
        <f t="shared" si="259"/>
        <v>0.24687306712439749</v>
      </c>
      <c r="L2794" s="5">
        <f t="shared" si="260"/>
        <v>5.9249536109855399</v>
      </c>
      <c r="M2794" s="5" t="s">
        <v>6116</v>
      </c>
      <c r="N2794" t="str">
        <f t="shared" si="261"/>
        <v>Prazo SLA atendido</v>
      </c>
      <c r="O2794" s="19" t="e">
        <f t="shared" si="262"/>
        <v>#VALUE!</v>
      </c>
      <c r="P2794" t="str">
        <f t="shared" si="263"/>
        <v>Sem meta</v>
      </c>
    </row>
    <row r="2795" spans="1:16" hidden="1" x14ac:dyDescent="0.3">
      <c r="A2795" s="1" t="s">
        <v>4438</v>
      </c>
      <c r="B2795" t="s">
        <v>4439</v>
      </c>
      <c r="C2795" t="s">
        <v>109</v>
      </c>
      <c r="D2795" t="s">
        <v>34</v>
      </c>
      <c r="F2795" s="3">
        <v>44839.417068368057</v>
      </c>
      <c r="G2795" s="2">
        <v>44839.417068368057</v>
      </c>
      <c r="H2795" s="3">
        <v>44839.676672997688</v>
      </c>
      <c r="I2795" s="2">
        <v>44839.676672997688</v>
      </c>
      <c r="J2795" s="5">
        <f t="shared" si="258"/>
        <v>0.25960462963121245</v>
      </c>
      <c r="K2795" s="12">
        <f t="shared" si="259"/>
        <v>0.25960462963121245</v>
      </c>
      <c r="L2795" s="5">
        <f t="shared" si="260"/>
        <v>6.2305111111490987</v>
      </c>
      <c r="M2795" s="5" t="s">
        <v>6116</v>
      </c>
      <c r="N2795" t="str">
        <f t="shared" si="261"/>
        <v>Prazo SLA atendido</v>
      </c>
      <c r="O2795" s="19" t="e">
        <f t="shared" si="262"/>
        <v>#VALUE!</v>
      </c>
      <c r="P2795" t="str">
        <f t="shared" si="263"/>
        <v>Sem meta</v>
      </c>
    </row>
    <row r="2796" spans="1:16" hidden="1" x14ac:dyDescent="0.3">
      <c r="A2796" s="1" t="s">
        <v>4787</v>
      </c>
      <c r="B2796" t="s">
        <v>4788</v>
      </c>
      <c r="C2796" t="s">
        <v>4789</v>
      </c>
      <c r="D2796" s="30" t="s">
        <v>4790</v>
      </c>
      <c r="F2796" s="3">
        <v>44819.542195057868</v>
      </c>
      <c r="G2796" s="2">
        <v>44819.542195057868</v>
      </c>
      <c r="H2796" s="3">
        <v>44819.801865925925</v>
      </c>
      <c r="I2796" s="2">
        <v>44819.801865925925</v>
      </c>
      <c r="J2796" s="5">
        <f t="shared" si="258"/>
        <v>0.25967086805758299</v>
      </c>
      <c r="K2796" s="12">
        <f t="shared" si="259"/>
        <v>0.25967086805758299</v>
      </c>
      <c r="L2796" s="5">
        <f t="shared" si="260"/>
        <v>6.2321008333819918</v>
      </c>
      <c r="M2796" t="str">
        <f>IFERROR(IF(K2796&gt;=L2796,"Prazo SLA não atendido","Prazo SLA atendido"),"Serviço não cadastrado")</f>
        <v>Prazo SLA atendido</v>
      </c>
      <c r="N2796" t="str">
        <f t="shared" si="261"/>
        <v>Prazo SLA atendido</v>
      </c>
      <c r="O2796" s="19" t="e">
        <f t="shared" si="262"/>
        <v>#VALUE!</v>
      </c>
      <c r="P2796" t="str">
        <f t="shared" si="263"/>
        <v>Sem meta</v>
      </c>
    </row>
    <row r="2797" spans="1:16" hidden="1" x14ac:dyDescent="0.3">
      <c r="A2797" s="1" t="s">
        <v>4053</v>
      </c>
      <c r="B2797" t="s">
        <v>4054</v>
      </c>
      <c r="C2797" t="s">
        <v>16</v>
      </c>
      <c r="D2797" t="s">
        <v>34</v>
      </c>
      <c r="F2797" s="3">
        <v>44859.514846689817</v>
      </c>
      <c r="G2797" s="2">
        <v>44859.514846689817</v>
      </c>
      <c r="H2797" s="3">
        <v>44859.787139259257</v>
      </c>
      <c r="I2797" s="2">
        <v>44859.787139259257</v>
      </c>
      <c r="J2797" s="5">
        <f t="shared" si="258"/>
        <v>0.27229256943974178</v>
      </c>
      <c r="K2797" s="12">
        <f t="shared" si="259"/>
        <v>0.27229256943974178</v>
      </c>
      <c r="L2797" s="5">
        <f t="shared" si="260"/>
        <v>6.5350216665538028</v>
      </c>
      <c r="M2797" s="5" t="s">
        <v>6116</v>
      </c>
      <c r="N2797" t="str">
        <f t="shared" si="261"/>
        <v>Prazo SLA atendido</v>
      </c>
      <c r="O2797" s="19" t="e">
        <f t="shared" si="262"/>
        <v>#VALUE!</v>
      </c>
      <c r="P2797" t="str">
        <f t="shared" si="263"/>
        <v>Sem meta</v>
      </c>
    </row>
    <row r="2798" spans="1:16" x14ac:dyDescent="0.3">
      <c r="A2798" s="1" t="s">
        <v>2629</v>
      </c>
      <c r="B2798" t="s">
        <v>2630</v>
      </c>
      <c r="C2798" t="s">
        <v>16</v>
      </c>
      <c r="D2798" t="s">
        <v>34</v>
      </c>
      <c r="F2798" s="3">
        <v>44939.394351273149</v>
      </c>
      <c r="G2798" s="2">
        <v>44939.394351273149</v>
      </c>
      <c r="H2798" s="3">
        <v>44939.675258356481</v>
      </c>
      <c r="I2798" s="2">
        <v>44939.675258356481</v>
      </c>
      <c r="J2798" s="5">
        <f t="shared" si="258"/>
        <v>0.28090708333184011</v>
      </c>
      <c r="K2798" s="12">
        <f t="shared" si="259"/>
        <v>0.28090708333184011</v>
      </c>
      <c r="L2798" s="5">
        <f t="shared" si="260"/>
        <v>6.7417699999641627</v>
      </c>
      <c r="M2798" s="5" t="s">
        <v>6116</v>
      </c>
      <c r="N2798" t="str">
        <f t="shared" si="261"/>
        <v>Prazo SLA atendido</v>
      </c>
      <c r="O2798" s="19" t="e">
        <f t="shared" si="262"/>
        <v>#VALUE!</v>
      </c>
      <c r="P2798" t="str">
        <f t="shared" si="263"/>
        <v>Sem meta</v>
      </c>
    </row>
    <row r="2799" spans="1:16" hidden="1" x14ac:dyDescent="0.3">
      <c r="A2799" s="1" t="s">
        <v>5749</v>
      </c>
      <c r="B2799" t="s">
        <v>4118</v>
      </c>
      <c r="C2799" t="s">
        <v>768</v>
      </c>
      <c r="D2799" s="30" t="s">
        <v>769</v>
      </c>
      <c r="F2799" s="3">
        <v>44762.422101701392</v>
      </c>
      <c r="G2799" s="2">
        <v>44762.422101701392</v>
      </c>
      <c r="H2799" s="3">
        <v>44762.706150208331</v>
      </c>
      <c r="I2799" s="2">
        <v>44762.706150208331</v>
      </c>
      <c r="J2799" s="5">
        <f t="shared" si="258"/>
        <v>0.28404850693914341</v>
      </c>
      <c r="K2799" s="12">
        <f t="shared" si="259"/>
        <v>0.28404850693914341</v>
      </c>
      <c r="L2799" s="5">
        <f t="shared" si="260"/>
        <v>6.8171641665394418</v>
      </c>
      <c r="M2799" t="str">
        <f>IFERROR(IF(K2799&gt;=L2799,"Prazo SLA não atendido","Prazo SLA atendido"),"Serviço não cadastrado")</f>
        <v>Prazo SLA atendido</v>
      </c>
      <c r="N2799" t="str">
        <f t="shared" si="261"/>
        <v>Prazo SLA atendido</v>
      </c>
      <c r="O2799" s="19" t="e">
        <f t="shared" si="262"/>
        <v>#VALUE!</v>
      </c>
      <c r="P2799" t="str">
        <f t="shared" si="263"/>
        <v>Sem meta</v>
      </c>
    </row>
    <row r="2800" spans="1:16" hidden="1" x14ac:dyDescent="0.3">
      <c r="A2800" s="1" t="s">
        <v>3058</v>
      </c>
      <c r="B2800" t="s">
        <v>3059</v>
      </c>
      <c r="C2800" t="s">
        <v>71</v>
      </c>
      <c r="D2800" t="s">
        <v>72</v>
      </c>
      <c r="F2800" s="3">
        <v>44914.381185925929</v>
      </c>
      <c r="G2800" s="2">
        <v>44914.381185925929</v>
      </c>
      <c r="H2800" s="3">
        <v>44914.669658865743</v>
      </c>
      <c r="I2800" s="2">
        <v>44914.669658865743</v>
      </c>
      <c r="J2800" s="5">
        <f t="shared" si="258"/>
        <v>0.28847293981380062</v>
      </c>
      <c r="K2800" s="12">
        <f t="shared" si="259"/>
        <v>0.28847293981380062</v>
      </c>
      <c r="L2800" s="5">
        <f t="shared" si="260"/>
        <v>6.9233505555312149</v>
      </c>
      <c r="M2800" s="5" t="s">
        <v>6116</v>
      </c>
      <c r="N2800" t="str">
        <f t="shared" si="261"/>
        <v>Prazo SLA atendido</v>
      </c>
      <c r="O2800" s="19" t="e">
        <f t="shared" si="262"/>
        <v>#VALUE!</v>
      </c>
      <c r="P2800" t="str">
        <f t="shared" si="263"/>
        <v>Sem meta</v>
      </c>
    </row>
    <row r="2801" spans="1:16" hidden="1" x14ac:dyDescent="0.3">
      <c r="A2801" s="1" t="s">
        <v>4340</v>
      </c>
      <c r="B2801" t="s">
        <v>4341</v>
      </c>
      <c r="C2801" t="s">
        <v>109</v>
      </c>
      <c r="D2801" t="s">
        <v>34</v>
      </c>
      <c r="F2801" s="3">
        <v>44845.377866365743</v>
      </c>
      <c r="G2801" s="2">
        <v>44845.377866365743</v>
      </c>
      <c r="H2801" s="3">
        <v>44845.671680624997</v>
      </c>
      <c r="I2801" s="2">
        <v>44845.671680624997</v>
      </c>
      <c r="J2801" s="5">
        <f t="shared" si="258"/>
        <v>0.29381425925384974</v>
      </c>
      <c r="K2801" s="12">
        <f t="shared" si="259"/>
        <v>0.29381425925384974</v>
      </c>
      <c r="L2801" s="5">
        <f t="shared" si="260"/>
        <v>7.0515422220923938</v>
      </c>
      <c r="M2801" s="5" t="s">
        <v>6116</v>
      </c>
      <c r="N2801" t="str">
        <f t="shared" si="261"/>
        <v>Prazo SLA atendido</v>
      </c>
      <c r="O2801" s="19" t="e">
        <f t="shared" si="262"/>
        <v>#VALUE!</v>
      </c>
      <c r="P2801" t="str">
        <f t="shared" si="263"/>
        <v>Sem meta</v>
      </c>
    </row>
    <row r="2802" spans="1:16" hidden="1" x14ac:dyDescent="0.3">
      <c r="A2802" s="1" t="s">
        <v>5915</v>
      </c>
      <c r="B2802" t="s">
        <v>5916</v>
      </c>
      <c r="C2802" t="s">
        <v>1005</v>
      </c>
      <c r="D2802" t="s">
        <v>34</v>
      </c>
      <c r="F2802" s="3">
        <v>44755.450202476852</v>
      </c>
      <c r="G2802" s="2">
        <v>44755.450202476852</v>
      </c>
      <c r="H2802" s="3">
        <v>44755.748556087965</v>
      </c>
      <c r="I2802" s="2">
        <v>44755.748556087965</v>
      </c>
      <c r="J2802" s="5">
        <f t="shared" si="258"/>
        <v>0.29835361111327074</v>
      </c>
      <c r="K2802" s="12">
        <f t="shared" si="259"/>
        <v>0.29835361111327074</v>
      </c>
      <c r="L2802" s="5">
        <f t="shared" si="260"/>
        <v>7.1604866667184979</v>
      </c>
      <c r="M2802" s="5" t="s">
        <v>6116</v>
      </c>
      <c r="N2802" t="str">
        <f t="shared" si="261"/>
        <v>Prazo SLA atendido</v>
      </c>
      <c r="O2802" s="19" t="e">
        <f t="shared" si="262"/>
        <v>#VALUE!</v>
      </c>
      <c r="P2802" t="str">
        <f t="shared" si="263"/>
        <v>Sem meta</v>
      </c>
    </row>
    <row r="2803" spans="1:16" x14ac:dyDescent="0.3">
      <c r="A2803" s="1" t="s">
        <v>1336</v>
      </c>
      <c r="B2803" t="s">
        <v>1337</v>
      </c>
      <c r="C2803" t="s">
        <v>12</v>
      </c>
      <c r="D2803" t="s">
        <v>72</v>
      </c>
      <c r="F2803" s="3">
        <v>45016.389979143518</v>
      </c>
      <c r="G2803" s="2">
        <v>45016.389979143518</v>
      </c>
      <c r="H2803" s="3">
        <v>45016.689908553242</v>
      </c>
      <c r="I2803" s="2">
        <v>45016.689908553242</v>
      </c>
      <c r="J2803" s="5">
        <f t="shared" si="258"/>
        <v>0.29992940972442739</v>
      </c>
      <c r="K2803" s="12">
        <f t="shared" si="259"/>
        <v>0.29992940972442739</v>
      </c>
      <c r="L2803" s="5">
        <f t="shared" si="260"/>
        <v>7.1983058333862573</v>
      </c>
      <c r="M2803" s="5" t="s">
        <v>6116</v>
      </c>
      <c r="N2803" t="str">
        <f t="shared" si="261"/>
        <v>Prazo SLA atendido</v>
      </c>
      <c r="O2803" s="19" t="e">
        <f t="shared" si="262"/>
        <v>#VALUE!</v>
      </c>
      <c r="P2803" t="str">
        <f t="shared" si="263"/>
        <v>Sem meta</v>
      </c>
    </row>
    <row r="2804" spans="1:16" hidden="1" x14ac:dyDescent="0.3">
      <c r="A2804" s="1" t="s">
        <v>3001</v>
      </c>
      <c r="B2804" t="s">
        <v>3002</v>
      </c>
      <c r="C2804" t="s">
        <v>16</v>
      </c>
      <c r="D2804" t="s">
        <v>34</v>
      </c>
      <c r="F2804" s="3">
        <v>44917.503364606484</v>
      </c>
      <c r="G2804" s="2">
        <v>44917.503364606484</v>
      </c>
      <c r="H2804" s="3">
        <v>44917.805985266205</v>
      </c>
      <c r="I2804" s="2">
        <v>44917.805985266205</v>
      </c>
      <c r="J2804" s="5">
        <f t="shared" si="258"/>
        <v>0.30262065972056007</v>
      </c>
      <c r="K2804" s="12">
        <f t="shared" si="259"/>
        <v>0.30262065972056007</v>
      </c>
      <c r="L2804" s="5">
        <f t="shared" si="260"/>
        <v>7.2628958332934417</v>
      </c>
      <c r="M2804" s="5" t="s">
        <v>6116</v>
      </c>
      <c r="N2804" t="str">
        <f t="shared" si="261"/>
        <v>Prazo SLA atendido</v>
      </c>
      <c r="O2804" s="19" t="e">
        <f t="shared" si="262"/>
        <v>#VALUE!</v>
      </c>
      <c r="P2804" t="str">
        <f t="shared" si="263"/>
        <v>Sem meta</v>
      </c>
    </row>
    <row r="2805" spans="1:16" hidden="1" x14ac:dyDescent="0.3">
      <c r="A2805" s="1" t="s">
        <v>3201</v>
      </c>
      <c r="B2805" t="s">
        <v>3202</v>
      </c>
      <c r="C2805" t="s">
        <v>16</v>
      </c>
      <c r="D2805" t="s">
        <v>34</v>
      </c>
      <c r="F2805" s="3">
        <v>44904.48686164352</v>
      </c>
      <c r="G2805" s="2">
        <v>44904.48686164352</v>
      </c>
      <c r="H2805" s="3">
        <v>44904.801547951392</v>
      </c>
      <c r="I2805" s="2">
        <v>44904.801547951392</v>
      </c>
      <c r="J2805" s="5">
        <f t="shared" si="258"/>
        <v>0.31468630787276197</v>
      </c>
      <c r="K2805" s="12">
        <f t="shared" si="259"/>
        <v>0.31468630787276197</v>
      </c>
      <c r="L2805" s="5">
        <f t="shared" si="260"/>
        <v>7.5524713889462873</v>
      </c>
      <c r="M2805" s="5" t="s">
        <v>6116</v>
      </c>
      <c r="N2805" t="str">
        <f t="shared" si="261"/>
        <v>Prazo SLA atendido</v>
      </c>
      <c r="O2805" s="19" t="e">
        <f t="shared" si="262"/>
        <v>#VALUE!</v>
      </c>
      <c r="P2805" t="str">
        <f t="shared" si="263"/>
        <v>Sem meta</v>
      </c>
    </row>
    <row r="2806" spans="1:16" x14ac:dyDescent="0.3">
      <c r="A2806" s="1" t="s">
        <v>919</v>
      </c>
      <c r="B2806" t="s">
        <v>920</v>
      </c>
      <c r="C2806" t="s">
        <v>8</v>
      </c>
      <c r="D2806" t="s">
        <v>34</v>
      </c>
      <c r="F2806" s="3">
        <v>45042.445641620368</v>
      </c>
      <c r="G2806" s="2">
        <v>45042.445641620368</v>
      </c>
      <c r="H2806" s="3">
        <v>45042.766641261573</v>
      </c>
      <c r="I2806" s="2">
        <v>45042.766641261573</v>
      </c>
      <c r="J2806" s="5">
        <f t="shared" si="258"/>
        <v>0.32099964120425284</v>
      </c>
      <c r="K2806" s="12">
        <f t="shared" si="259"/>
        <v>0.32099964120425284</v>
      </c>
      <c r="L2806" s="5">
        <f t="shared" si="260"/>
        <v>7.7039913889020681</v>
      </c>
      <c r="M2806" s="5" t="s">
        <v>6116</v>
      </c>
      <c r="N2806" t="str">
        <f t="shared" si="261"/>
        <v>Prazo SLA atendido</v>
      </c>
      <c r="O2806" s="19" t="e">
        <f t="shared" si="262"/>
        <v>#VALUE!</v>
      </c>
      <c r="P2806" t="str">
        <f t="shared" si="263"/>
        <v>Sem meta</v>
      </c>
    </row>
    <row r="2807" spans="1:16" hidden="1" x14ac:dyDescent="0.3">
      <c r="A2807" s="1" t="s">
        <v>6097</v>
      </c>
      <c r="B2807" t="s">
        <v>6098</v>
      </c>
      <c r="C2807" t="s">
        <v>71</v>
      </c>
      <c r="D2807" t="s">
        <v>72</v>
      </c>
      <c r="F2807" s="3">
        <v>44743.414525069442</v>
      </c>
      <c r="G2807" s="2">
        <v>44743.414525069442</v>
      </c>
      <c r="H2807" s="3">
        <v>44743.741606678239</v>
      </c>
      <c r="I2807" s="2">
        <v>44743.741606678239</v>
      </c>
      <c r="J2807" s="5">
        <f t="shared" si="258"/>
        <v>0.32708160879701609</v>
      </c>
      <c r="K2807" s="12">
        <f t="shared" si="259"/>
        <v>0.32708160879701609</v>
      </c>
      <c r="L2807" s="5">
        <f t="shared" si="260"/>
        <v>7.8499586111283861</v>
      </c>
      <c r="M2807" s="5" t="s">
        <v>6116</v>
      </c>
      <c r="N2807" t="str">
        <f t="shared" si="261"/>
        <v>Prazo SLA atendido</v>
      </c>
      <c r="O2807" s="19" t="e">
        <f t="shared" si="262"/>
        <v>#VALUE!</v>
      </c>
      <c r="P2807" t="str">
        <f t="shared" si="263"/>
        <v>Sem meta</v>
      </c>
    </row>
    <row r="2808" spans="1:16" hidden="1" x14ac:dyDescent="0.3">
      <c r="A2808" s="1" t="s">
        <v>3232</v>
      </c>
      <c r="B2808" t="s">
        <v>3233</v>
      </c>
      <c r="C2808" t="s">
        <v>16</v>
      </c>
      <c r="D2808" t="s">
        <v>34</v>
      </c>
      <c r="F2808" s="3">
        <v>44903.477805590279</v>
      </c>
      <c r="G2808" s="2">
        <v>44903.477805590279</v>
      </c>
      <c r="H2808" s="3">
        <v>44903.810631608794</v>
      </c>
      <c r="I2808" s="2">
        <v>44903.810631608794</v>
      </c>
      <c r="J2808" s="5">
        <f t="shared" si="258"/>
        <v>0.332826018515334</v>
      </c>
      <c r="K2808" s="12">
        <f t="shared" si="259"/>
        <v>0.332826018515334</v>
      </c>
      <c r="L2808" s="5">
        <f t="shared" si="260"/>
        <v>7.987824444368016</v>
      </c>
      <c r="M2808" s="5" t="s">
        <v>6116</v>
      </c>
      <c r="N2808" t="str">
        <f t="shared" si="261"/>
        <v>Prazo SLA atendido</v>
      </c>
      <c r="O2808" s="19" t="e">
        <f t="shared" si="262"/>
        <v>#VALUE!</v>
      </c>
      <c r="P2808" t="str">
        <f t="shared" si="263"/>
        <v>Sem meta</v>
      </c>
    </row>
    <row r="2809" spans="1:16" hidden="1" x14ac:dyDescent="0.3">
      <c r="A2809" s="1" t="s">
        <v>5551</v>
      </c>
      <c r="B2809" t="s">
        <v>5552</v>
      </c>
      <c r="C2809" t="s">
        <v>1005</v>
      </c>
      <c r="D2809" t="s">
        <v>34</v>
      </c>
      <c r="F2809" s="3">
        <v>44771.494745798613</v>
      </c>
      <c r="G2809" s="2">
        <v>44771.494745798613</v>
      </c>
      <c r="H2809" s="3">
        <v>44771.827713391205</v>
      </c>
      <c r="I2809" s="2">
        <v>44771.827713391205</v>
      </c>
      <c r="J2809" s="5">
        <f t="shared" si="258"/>
        <v>0.33296759259246755</v>
      </c>
      <c r="K2809" s="12">
        <f t="shared" si="259"/>
        <v>0.33296759259246755</v>
      </c>
      <c r="L2809" s="5">
        <f t="shared" si="260"/>
        <v>7.9912222222192213</v>
      </c>
      <c r="M2809" s="5" t="s">
        <v>6116</v>
      </c>
      <c r="N2809" t="str">
        <f t="shared" si="261"/>
        <v>Prazo SLA atendido</v>
      </c>
      <c r="O2809" s="19" t="e">
        <f t="shared" si="262"/>
        <v>#VALUE!</v>
      </c>
      <c r="P2809" t="str">
        <f t="shared" si="263"/>
        <v>Sem meta</v>
      </c>
    </row>
    <row r="2810" spans="1:16" hidden="1" x14ac:dyDescent="0.3">
      <c r="A2810" s="1" t="s">
        <v>5318</v>
      </c>
      <c r="B2810" t="s">
        <v>5319</v>
      </c>
      <c r="C2810" t="s">
        <v>109</v>
      </c>
      <c r="D2810" t="s">
        <v>34</v>
      </c>
      <c r="F2810" s="3">
        <v>44784.651015185183</v>
      </c>
      <c r="G2810" s="2">
        <v>44784.651015185183</v>
      </c>
      <c r="H2810" s="3">
        <v>44784.989970844908</v>
      </c>
      <c r="I2810" s="2">
        <v>44784.989970844908</v>
      </c>
      <c r="J2810" s="5">
        <f t="shared" si="258"/>
        <v>0.33895565972488839</v>
      </c>
      <c r="K2810" s="12">
        <f t="shared" si="259"/>
        <v>0.33895565972488839</v>
      </c>
      <c r="L2810" s="5">
        <f t="shared" si="260"/>
        <v>8.1349358333973214</v>
      </c>
      <c r="M2810" s="5" t="s">
        <v>6116</v>
      </c>
      <c r="N2810" t="str">
        <f t="shared" si="261"/>
        <v>Prazo SLA atendido</v>
      </c>
      <c r="O2810" s="19" t="e">
        <f t="shared" si="262"/>
        <v>#VALUE!</v>
      </c>
      <c r="P2810" t="str">
        <f t="shared" si="263"/>
        <v>Sem meta</v>
      </c>
    </row>
    <row r="2811" spans="1:16" x14ac:dyDescent="0.3">
      <c r="A2811" s="1" t="s">
        <v>39</v>
      </c>
      <c r="B2811" t="s">
        <v>40</v>
      </c>
      <c r="C2811" t="s">
        <v>26</v>
      </c>
      <c r="D2811" t="s">
        <v>34</v>
      </c>
      <c r="F2811" s="3">
        <v>45104.374414074075</v>
      </c>
      <c r="G2811" s="2">
        <v>45104.374414074075</v>
      </c>
      <c r="H2811" s="3">
        <v>45104.745954548613</v>
      </c>
      <c r="I2811" s="2">
        <v>45104.745954548613</v>
      </c>
      <c r="J2811" s="5">
        <f t="shared" si="258"/>
        <v>0.37154047453805106</v>
      </c>
      <c r="K2811" s="12">
        <f t="shared" si="259"/>
        <v>0.37154047453805106</v>
      </c>
      <c r="L2811" s="5">
        <f t="shared" si="260"/>
        <v>8.9169713889132254</v>
      </c>
      <c r="M2811" s="5" t="s">
        <v>6116</v>
      </c>
      <c r="N2811" t="str">
        <f t="shared" si="261"/>
        <v>Prazo SLA atendido</v>
      </c>
      <c r="O2811" s="19" t="e">
        <f t="shared" si="262"/>
        <v>#VALUE!</v>
      </c>
      <c r="P2811" t="str">
        <f t="shared" si="263"/>
        <v>Sem meta</v>
      </c>
    </row>
    <row r="2812" spans="1:16" hidden="1" x14ac:dyDescent="0.3">
      <c r="A2812" s="1" t="s">
        <v>5678</v>
      </c>
      <c r="B2812" t="s">
        <v>5679</v>
      </c>
      <c r="C2812" t="s">
        <v>109</v>
      </c>
      <c r="D2812" t="s">
        <v>34</v>
      </c>
      <c r="F2812" s="3">
        <v>44767.39801232639</v>
      </c>
      <c r="G2812" s="2">
        <v>44767.39801232639</v>
      </c>
      <c r="H2812" s="3">
        <v>44767.770092604165</v>
      </c>
      <c r="I2812" s="2">
        <v>44767.770092604165</v>
      </c>
      <c r="J2812" s="5">
        <f t="shared" si="258"/>
        <v>0.37208027777523967</v>
      </c>
      <c r="K2812" s="12">
        <f t="shared" si="259"/>
        <v>0.37208027777523967</v>
      </c>
      <c r="L2812" s="5">
        <f t="shared" si="260"/>
        <v>8.929926666605752</v>
      </c>
      <c r="M2812" s="5" t="s">
        <v>6116</v>
      </c>
      <c r="N2812" t="str">
        <f t="shared" si="261"/>
        <v>Prazo SLA atendido</v>
      </c>
      <c r="O2812" s="19" t="e">
        <f t="shared" si="262"/>
        <v>#VALUE!</v>
      </c>
      <c r="P2812" t="str">
        <f t="shared" si="263"/>
        <v>Sem meta</v>
      </c>
    </row>
    <row r="2813" spans="1:16" hidden="1" x14ac:dyDescent="0.3">
      <c r="A2813" s="1" t="s">
        <v>3619</v>
      </c>
      <c r="B2813" t="s">
        <v>3620</v>
      </c>
      <c r="C2813" t="s">
        <v>8</v>
      </c>
      <c r="D2813" t="s">
        <v>34</v>
      </c>
      <c r="F2813" s="3">
        <v>44883.386841898151</v>
      </c>
      <c r="G2813" s="2">
        <v>44883.386841898151</v>
      </c>
      <c r="H2813" s="3">
        <v>44883.764827314815</v>
      </c>
      <c r="I2813" s="2">
        <v>44883.764827314815</v>
      </c>
      <c r="J2813" s="5">
        <f t="shared" si="258"/>
        <v>0.37798541666415986</v>
      </c>
      <c r="K2813" s="12">
        <f t="shared" si="259"/>
        <v>0.37798541666415986</v>
      </c>
      <c r="L2813" s="5">
        <f t="shared" si="260"/>
        <v>9.0716499999398366</v>
      </c>
      <c r="M2813" s="5" t="s">
        <v>6116</v>
      </c>
      <c r="N2813" t="str">
        <f t="shared" si="261"/>
        <v>Prazo SLA atendido</v>
      </c>
      <c r="O2813" s="19" t="e">
        <f t="shared" si="262"/>
        <v>#VALUE!</v>
      </c>
      <c r="P2813" t="str">
        <f t="shared" si="263"/>
        <v>Sem meta</v>
      </c>
    </row>
    <row r="2814" spans="1:16" hidden="1" x14ac:dyDescent="0.3">
      <c r="A2814" s="1" t="s">
        <v>4033</v>
      </c>
      <c r="B2814" t="s">
        <v>4034</v>
      </c>
      <c r="C2814" t="s">
        <v>2110</v>
      </c>
      <c r="D2814" t="s">
        <v>72</v>
      </c>
      <c r="F2814" s="3">
        <v>44860.361942071759</v>
      </c>
      <c r="G2814" s="2">
        <v>44860.361942071759</v>
      </c>
      <c r="H2814" s="3">
        <v>44860.747636435182</v>
      </c>
      <c r="I2814" s="2">
        <v>44860.747636435182</v>
      </c>
      <c r="J2814" s="5">
        <f t="shared" si="258"/>
        <v>0.38569436342368135</v>
      </c>
      <c r="K2814" s="12">
        <f t="shared" si="259"/>
        <v>0.38569436342368135</v>
      </c>
      <c r="L2814" s="5">
        <f t="shared" si="260"/>
        <v>9.2566647221683525</v>
      </c>
      <c r="M2814" s="5" t="s">
        <v>6116</v>
      </c>
      <c r="N2814" t="str">
        <f t="shared" si="261"/>
        <v>Prazo SLA atendido</v>
      </c>
      <c r="O2814" s="19" t="e">
        <f t="shared" si="262"/>
        <v>#VALUE!</v>
      </c>
      <c r="P2814" t="str">
        <f t="shared" si="263"/>
        <v>Sem meta</v>
      </c>
    </row>
    <row r="2815" spans="1:16" hidden="1" x14ac:dyDescent="0.3">
      <c r="A2815" s="1" t="s">
        <v>3168</v>
      </c>
      <c r="B2815" t="s">
        <v>3169</v>
      </c>
      <c r="C2815" t="s">
        <v>16</v>
      </c>
      <c r="D2815" t="s">
        <v>34</v>
      </c>
      <c r="F2815" s="3">
        <v>44908.357154861114</v>
      </c>
      <c r="G2815" s="2">
        <v>44908.357154861114</v>
      </c>
      <c r="H2815" s="3">
        <v>44908.789921967589</v>
      </c>
      <c r="I2815" s="2">
        <v>44908.789921967589</v>
      </c>
      <c r="J2815" s="5">
        <f t="shared" si="258"/>
        <v>0.43276710647478467</v>
      </c>
      <c r="K2815" s="12">
        <f t="shared" si="259"/>
        <v>0.43276710647478467</v>
      </c>
      <c r="L2815" s="5">
        <f t="shared" si="260"/>
        <v>10.386410555394832</v>
      </c>
      <c r="M2815" s="5" t="s">
        <v>6116</v>
      </c>
      <c r="N2815" t="str">
        <f t="shared" si="261"/>
        <v>Prazo SLA atendido</v>
      </c>
      <c r="O2815" s="19" t="e">
        <f t="shared" si="262"/>
        <v>#VALUE!</v>
      </c>
      <c r="P2815" t="str">
        <f t="shared" si="263"/>
        <v>Sem meta</v>
      </c>
    </row>
    <row r="2816" spans="1:16" hidden="1" x14ac:dyDescent="0.3">
      <c r="A2816" s="1" t="s">
        <v>3503</v>
      </c>
      <c r="B2816" t="s">
        <v>3504</v>
      </c>
      <c r="C2816" t="s">
        <v>16</v>
      </c>
      <c r="D2816" t="s">
        <v>34</v>
      </c>
      <c r="F2816" s="3">
        <v>44890.425200740741</v>
      </c>
      <c r="G2816" s="2">
        <v>44890.425200740741</v>
      </c>
      <c r="H2816" s="3">
        <v>44890.934838194444</v>
      </c>
      <c r="I2816" s="2">
        <v>44890.934838194444</v>
      </c>
      <c r="J2816" s="5">
        <f t="shared" si="258"/>
        <v>0.50963745370245306</v>
      </c>
      <c r="K2816" s="12">
        <f t="shared" si="259"/>
        <v>0.50963745370245306</v>
      </c>
      <c r="L2816" s="5">
        <f t="shared" si="260"/>
        <v>12.231298888858873</v>
      </c>
      <c r="M2816" s="5" t="s">
        <v>6116</v>
      </c>
      <c r="N2816" t="str">
        <f t="shared" si="261"/>
        <v>Prazo SLA atendido</v>
      </c>
      <c r="O2816" s="19" t="e">
        <f t="shared" si="262"/>
        <v>#VALUE!</v>
      </c>
      <c r="P2816" t="str">
        <f t="shared" si="263"/>
        <v>Sem meta</v>
      </c>
    </row>
    <row r="2817" spans="1:16" hidden="1" x14ac:dyDescent="0.3">
      <c r="A2817" s="1" t="s">
        <v>3242</v>
      </c>
      <c r="B2817" t="s">
        <v>3243</v>
      </c>
      <c r="C2817" t="s">
        <v>71</v>
      </c>
      <c r="D2817" t="s">
        <v>559</v>
      </c>
      <c r="F2817" s="3">
        <v>44902.828139097219</v>
      </c>
      <c r="G2817" s="2">
        <v>44902.828139097219</v>
      </c>
      <c r="H2817" s="3">
        <v>44903.403288148147</v>
      </c>
      <c r="I2817" s="2">
        <v>44903.403288148147</v>
      </c>
      <c r="J2817" s="5">
        <f t="shared" si="258"/>
        <v>0.57514905092830304</v>
      </c>
      <c r="K2817" s="12">
        <f t="shared" si="259"/>
        <v>0.57514905092830304</v>
      </c>
      <c r="L2817" s="5">
        <f t="shared" si="260"/>
        <v>13.803577222279273</v>
      </c>
      <c r="M2817" s="5" t="s">
        <v>6116</v>
      </c>
      <c r="N2817" t="str">
        <f t="shared" si="261"/>
        <v>Prazo SLA atendido</v>
      </c>
      <c r="O2817" s="19" t="e">
        <f t="shared" si="262"/>
        <v>#VALUE!</v>
      </c>
      <c r="P2817" t="str">
        <f t="shared" si="263"/>
        <v>Sem meta</v>
      </c>
    </row>
    <row r="2818" spans="1:16" hidden="1" x14ac:dyDescent="0.3">
      <c r="A2818" s="1" t="s">
        <v>3176</v>
      </c>
      <c r="B2818" t="s">
        <v>3177</v>
      </c>
      <c r="C2818" t="s">
        <v>16</v>
      </c>
      <c r="D2818" t="s">
        <v>34</v>
      </c>
      <c r="F2818" s="3">
        <v>44907.75067079861</v>
      </c>
      <c r="G2818" s="2">
        <v>44907.75067079861</v>
      </c>
      <c r="H2818" s="3">
        <v>44908.351349432873</v>
      </c>
      <c r="I2818" s="2">
        <v>44908.351349432873</v>
      </c>
      <c r="J2818" s="5">
        <f t="shared" ref="J2818:J2881" si="264">H2818-F2818</f>
        <v>0.60067863426229451</v>
      </c>
      <c r="K2818" s="12">
        <f t="shared" ref="K2818:K2881" si="265">I2818-G2818</f>
        <v>0.60067863426229451</v>
      </c>
      <c r="L2818" s="5">
        <f t="shared" ref="L2818:L2881" si="266">J2818*24</f>
        <v>14.416287222295068</v>
      </c>
      <c r="M2818" s="5" t="s">
        <v>6116</v>
      </c>
      <c r="N2818" t="str">
        <f t="shared" ref="N2818:N2881" si="267">IFERROR(IF(L2818&gt;=M2818,"Prazo SLA não atendido","Prazo SLA atendido"),"Serviço não cadastrado")</f>
        <v>Prazo SLA atendido</v>
      </c>
      <c r="O2818" s="19" t="e">
        <f t="shared" ref="O2818:O2881" si="268">(L2818/M2818)</f>
        <v>#VALUE!</v>
      </c>
      <c r="P2818" t="str">
        <f t="shared" ref="P2818:P2881" si="269">IFERROR(IF(AND(O2818&gt;=101%,O2818&lt;=200%),"Acima do SLA",IF(AND(O2818&gt;200%),"Muito Acima do SLA")),"Sem meta")</f>
        <v>Sem meta</v>
      </c>
    </row>
    <row r="2819" spans="1:16" hidden="1" x14ac:dyDescent="0.3">
      <c r="A2819" s="1" t="s">
        <v>4273</v>
      </c>
      <c r="B2819" t="s">
        <v>4272</v>
      </c>
      <c r="C2819" t="s">
        <v>109</v>
      </c>
      <c r="D2819" t="s">
        <v>34</v>
      </c>
      <c r="F2819" s="3">
        <v>44847.83141230324</v>
      </c>
      <c r="G2819" s="2">
        <v>44847.83141230324</v>
      </c>
      <c r="H2819" s="3">
        <v>44848.435642094904</v>
      </c>
      <c r="I2819" s="2">
        <v>44848.435642094904</v>
      </c>
      <c r="J2819" s="5">
        <f t="shared" si="264"/>
        <v>0.60422979166469304</v>
      </c>
      <c r="K2819" s="12">
        <f t="shared" si="265"/>
        <v>0.60422979166469304</v>
      </c>
      <c r="L2819" s="5">
        <f t="shared" si="266"/>
        <v>14.501514999952633</v>
      </c>
      <c r="M2819" s="5" t="s">
        <v>6116</v>
      </c>
      <c r="N2819" t="str">
        <f t="shared" si="267"/>
        <v>Prazo SLA atendido</v>
      </c>
      <c r="O2819" s="19" t="e">
        <f t="shared" si="268"/>
        <v>#VALUE!</v>
      </c>
      <c r="P2819" t="str">
        <f t="shared" si="269"/>
        <v>Sem meta</v>
      </c>
    </row>
    <row r="2820" spans="1:16" x14ac:dyDescent="0.3">
      <c r="A2820" s="1" t="s">
        <v>2445</v>
      </c>
      <c r="B2820" t="s">
        <v>2413</v>
      </c>
      <c r="C2820" t="s">
        <v>16</v>
      </c>
      <c r="D2820" t="s">
        <v>34</v>
      </c>
      <c r="F2820" s="3">
        <v>44952.755794386576</v>
      </c>
      <c r="G2820" s="2">
        <v>44952.755794386576</v>
      </c>
      <c r="H2820" s="3">
        <v>44953.423964606482</v>
      </c>
      <c r="I2820" s="2">
        <v>44953.423964606482</v>
      </c>
      <c r="J2820" s="5">
        <f t="shared" si="264"/>
        <v>0.66817021990573267</v>
      </c>
      <c r="K2820" s="12">
        <f t="shared" si="265"/>
        <v>0.66817021990573267</v>
      </c>
      <c r="L2820" s="5">
        <f t="shared" si="266"/>
        <v>16.036085277737584</v>
      </c>
      <c r="M2820" s="5" t="s">
        <v>6116</v>
      </c>
      <c r="N2820" t="str">
        <f t="shared" si="267"/>
        <v>Prazo SLA atendido</v>
      </c>
      <c r="O2820" s="19" t="e">
        <f t="shared" si="268"/>
        <v>#VALUE!</v>
      </c>
      <c r="P2820" t="str">
        <f t="shared" si="269"/>
        <v>Sem meta</v>
      </c>
    </row>
    <row r="2821" spans="1:16" x14ac:dyDescent="0.3">
      <c r="A2821" s="1" t="s">
        <v>2832</v>
      </c>
      <c r="B2821" t="s">
        <v>2833</v>
      </c>
      <c r="C2821" t="s">
        <v>16</v>
      </c>
      <c r="D2821" t="s">
        <v>34</v>
      </c>
      <c r="F2821" s="3">
        <v>44928.743042199072</v>
      </c>
      <c r="G2821" s="2">
        <v>44928.743042199072</v>
      </c>
      <c r="H2821" s="3">
        <v>44929.417166817133</v>
      </c>
      <c r="I2821" s="2">
        <v>44929.417166817133</v>
      </c>
      <c r="J2821" s="5">
        <f t="shared" si="264"/>
        <v>0.67412461806088686</v>
      </c>
      <c r="K2821" s="12">
        <f t="shared" si="265"/>
        <v>0.67412461806088686</v>
      </c>
      <c r="L2821" s="5">
        <f t="shared" si="266"/>
        <v>16.178990833461285</v>
      </c>
      <c r="M2821" s="5" t="s">
        <v>6116</v>
      </c>
      <c r="N2821" t="str">
        <f t="shared" si="267"/>
        <v>Prazo SLA atendido</v>
      </c>
      <c r="O2821" s="19" t="e">
        <f t="shared" si="268"/>
        <v>#VALUE!</v>
      </c>
      <c r="P2821" t="str">
        <f t="shared" si="269"/>
        <v>Sem meta</v>
      </c>
    </row>
    <row r="2822" spans="1:16" x14ac:dyDescent="0.3">
      <c r="A2822" s="1" t="s">
        <v>271</v>
      </c>
      <c r="B2822" t="s">
        <v>272</v>
      </c>
      <c r="C2822" t="s">
        <v>8</v>
      </c>
      <c r="D2822" t="s">
        <v>34</v>
      </c>
      <c r="F2822" s="3">
        <v>45083.745350497687</v>
      </c>
      <c r="G2822" s="2">
        <v>45083.745350497687</v>
      </c>
      <c r="H2822" s="3">
        <v>45084.427562696757</v>
      </c>
      <c r="I2822" s="2">
        <v>45084.427562696757</v>
      </c>
      <c r="J2822" s="5">
        <f t="shared" si="264"/>
        <v>0.68221219906990882</v>
      </c>
      <c r="K2822" s="12">
        <f t="shared" si="265"/>
        <v>0.68221219906990882</v>
      </c>
      <c r="L2822" s="5">
        <f t="shared" si="266"/>
        <v>16.373092777677812</v>
      </c>
      <c r="M2822" s="5" t="s">
        <v>6116</v>
      </c>
      <c r="N2822" t="str">
        <f t="shared" si="267"/>
        <v>Prazo SLA atendido</v>
      </c>
      <c r="O2822" s="19" t="e">
        <f t="shared" si="268"/>
        <v>#VALUE!</v>
      </c>
      <c r="P2822" t="str">
        <f t="shared" si="269"/>
        <v>Sem meta</v>
      </c>
    </row>
    <row r="2823" spans="1:16" x14ac:dyDescent="0.3">
      <c r="A2823" s="1" t="s">
        <v>2633</v>
      </c>
      <c r="B2823" t="s">
        <v>2634</v>
      </c>
      <c r="C2823" t="s">
        <v>16</v>
      </c>
      <c r="D2823" t="s">
        <v>34</v>
      </c>
      <c r="F2823" s="3">
        <v>44938.762539247684</v>
      </c>
      <c r="G2823" s="2">
        <v>44938.762539247684</v>
      </c>
      <c r="H2823" s="3">
        <v>44939.444974768521</v>
      </c>
      <c r="I2823" s="2">
        <v>44939.444974768521</v>
      </c>
      <c r="J2823" s="5">
        <f t="shared" si="264"/>
        <v>0.68243552083731629</v>
      </c>
      <c r="K2823" s="12">
        <f t="shared" si="265"/>
        <v>0.68243552083731629</v>
      </c>
      <c r="L2823" s="5">
        <f t="shared" si="266"/>
        <v>16.378452500095591</v>
      </c>
      <c r="M2823" s="5" t="s">
        <v>6116</v>
      </c>
      <c r="N2823" t="str">
        <f t="shared" si="267"/>
        <v>Prazo SLA atendido</v>
      </c>
      <c r="O2823" s="19" t="e">
        <f t="shared" si="268"/>
        <v>#VALUE!</v>
      </c>
      <c r="P2823" t="str">
        <f t="shared" si="269"/>
        <v>Sem meta</v>
      </c>
    </row>
    <row r="2824" spans="1:16" x14ac:dyDescent="0.3">
      <c r="A2824" s="1" t="s">
        <v>1562</v>
      </c>
      <c r="B2824" t="s">
        <v>1563</v>
      </c>
      <c r="C2824" t="s">
        <v>12</v>
      </c>
      <c r="D2824" t="s">
        <v>72</v>
      </c>
      <c r="F2824" s="3">
        <v>45005.861352199077</v>
      </c>
      <c r="G2824" s="2">
        <v>45005.861352199077</v>
      </c>
      <c r="H2824" s="3">
        <v>45006.545265995373</v>
      </c>
      <c r="I2824" s="2">
        <v>45006.545265995373</v>
      </c>
      <c r="J2824" s="5">
        <f t="shared" si="264"/>
        <v>0.68391379629611038</v>
      </c>
      <c r="K2824" s="12">
        <f t="shared" si="265"/>
        <v>0.68391379629611038</v>
      </c>
      <c r="L2824" s="5">
        <f t="shared" si="266"/>
        <v>16.413931111106649</v>
      </c>
      <c r="M2824" s="5" t="s">
        <v>6116</v>
      </c>
      <c r="N2824" t="str">
        <f t="shared" si="267"/>
        <v>Prazo SLA atendido</v>
      </c>
      <c r="O2824" s="19" t="e">
        <f t="shared" si="268"/>
        <v>#VALUE!</v>
      </c>
      <c r="P2824" t="str">
        <f t="shared" si="269"/>
        <v>Sem meta</v>
      </c>
    </row>
    <row r="2825" spans="1:16" x14ac:dyDescent="0.3">
      <c r="A2825" s="1" t="s">
        <v>875</v>
      </c>
      <c r="B2825" t="s">
        <v>876</v>
      </c>
      <c r="C2825" t="s">
        <v>26</v>
      </c>
      <c r="D2825" t="s">
        <v>877</v>
      </c>
      <c r="F2825" s="3">
        <v>45043.695467476849</v>
      </c>
      <c r="G2825" s="2">
        <v>45043.695467476849</v>
      </c>
      <c r="H2825" s="3">
        <v>45044.389279918978</v>
      </c>
      <c r="I2825" s="2">
        <v>45044.389279918978</v>
      </c>
      <c r="J2825" s="5">
        <f t="shared" si="264"/>
        <v>0.69381244212854654</v>
      </c>
      <c r="K2825" s="12">
        <f t="shared" si="265"/>
        <v>0.69381244212854654</v>
      </c>
      <c r="L2825" s="5">
        <f t="shared" si="266"/>
        <v>16.651498611085117</v>
      </c>
      <c r="M2825" s="5" t="s">
        <v>6116</v>
      </c>
      <c r="N2825" t="str">
        <f t="shared" si="267"/>
        <v>Prazo SLA atendido</v>
      </c>
      <c r="O2825" s="19" t="e">
        <f t="shared" si="268"/>
        <v>#VALUE!</v>
      </c>
      <c r="P2825" t="str">
        <f t="shared" si="269"/>
        <v>Sem meta</v>
      </c>
    </row>
    <row r="2826" spans="1:16" x14ac:dyDescent="0.3">
      <c r="A2826" s="1" t="s">
        <v>2635</v>
      </c>
      <c r="B2826" t="s">
        <v>2636</v>
      </c>
      <c r="C2826" t="s">
        <v>16</v>
      </c>
      <c r="D2826" t="s">
        <v>34</v>
      </c>
      <c r="F2826" s="3">
        <v>44938.710908773151</v>
      </c>
      <c r="G2826" s="2">
        <v>44938.710908773151</v>
      </c>
      <c r="H2826" s="3">
        <v>44939.433691319442</v>
      </c>
      <c r="I2826" s="2">
        <v>44939.433691319442</v>
      </c>
      <c r="J2826" s="5">
        <f t="shared" si="264"/>
        <v>0.72278254629054572</v>
      </c>
      <c r="K2826" s="12">
        <f t="shared" si="265"/>
        <v>0.72278254629054572</v>
      </c>
      <c r="L2826" s="5">
        <f t="shared" si="266"/>
        <v>17.346781110973097</v>
      </c>
      <c r="M2826" s="5" t="s">
        <v>6116</v>
      </c>
      <c r="N2826" t="str">
        <f t="shared" si="267"/>
        <v>Prazo SLA atendido</v>
      </c>
      <c r="O2826" s="19" t="e">
        <f t="shared" si="268"/>
        <v>#VALUE!</v>
      </c>
      <c r="P2826" t="str">
        <f t="shared" si="269"/>
        <v>Sem meta</v>
      </c>
    </row>
    <row r="2827" spans="1:16" hidden="1" x14ac:dyDescent="0.3">
      <c r="A2827" s="1" t="s">
        <v>3706</v>
      </c>
      <c r="B2827" t="s">
        <v>3707</v>
      </c>
      <c r="C2827" t="s">
        <v>1005</v>
      </c>
      <c r="D2827" t="s">
        <v>34</v>
      </c>
      <c r="F2827" s="3">
        <v>44875.685099872688</v>
      </c>
      <c r="G2827" s="2">
        <v>44875.685099872688</v>
      </c>
      <c r="H2827" s="3">
        <v>44876.410336168985</v>
      </c>
      <c r="I2827" s="2">
        <v>44876.410336168985</v>
      </c>
      <c r="J2827" s="5">
        <f t="shared" si="264"/>
        <v>0.72523629629722564</v>
      </c>
      <c r="K2827" s="12">
        <f t="shared" si="265"/>
        <v>0.72523629629722564</v>
      </c>
      <c r="L2827" s="5">
        <f t="shared" si="266"/>
        <v>17.405671111133415</v>
      </c>
      <c r="M2827" s="5" t="s">
        <v>6116</v>
      </c>
      <c r="N2827" t="str">
        <f t="shared" si="267"/>
        <v>Prazo SLA atendido</v>
      </c>
      <c r="O2827" s="19" t="e">
        <f t="shared" si="268"/>
        <v>#VALUE!</v>
      </c>
      <c r="P2827" t="str">
        <f t="shared" si="269"/>
        <v>Sem meta</v>
      </c>
    </row>
    <row r="2828" spans="1:16" x14ac:dyDescent="0.3">
      <c r="A2828" s="1" t="s">
        <v>2449</v>
      </c>
      <c r="B2828" t="s">
        <v>2422</v>
      </c>
      <c r="C2828" t="s">
        <v>8</v>
      </c>
      <c r="D2828" t="s">
        <v>61</v>
      </c>
      <c r="F2828" s="3">
        <v>44952.733301064814</v>
      </c>
      <c r="G2828" s="2">
        <v>44952.733301064814</v>
      </c>
      <c r="H2828" s="3">
        <v>44953.459984907407</v>
      </c>
      <c r="I2828" s="2">
        <v>44953.459984907407</v>
      </c>
      <c r="J2828" s="5">
        <f t="shared" si="264"/>
        <v>0.7266838425930473</v>
      </c>
      <c r="K2828" s="12">
        <f t="shared" si="265"/>
        <v>0.7266838425930473</v>
      </c>
      <c r="L2828" s="5">
        <f t="shared" si="266"/>
        <v>17.440412222233135</v>
      </c>
      <c r="M2828" s="5" t="s">
        <v>6116</v>
      </c>
      <c r="N2828" t="str">
        <f t="shared" si="267"/>
        <v>Prazo SLA atendido</v>
      </c>
      <c r="O2828" s="19" t="e">
        <f t="shared" si="268"/>
        <v>#VALUE!</v>
      </c>
      <c r="P2828" t="str">
        <f t="shared" si="269"/>
        <v>Sem meta</v>
      </c>
    </row>
    <row r="2829" spans="1:16" x14ac:dyDescent="0.3">
      <c r="A2829" s="1" t="s">
        <v>102</v>
      </c>
      <c r="B2829" t="s">
        <v>103</v>
      </c>
      <c r="C2829" t="s">
        <v>12</v>
      </c>
      <c r="D2829" t="s">
        <v>104</v>
      </c>
      <c r="F2829" s="3">
        <v>45097.729502025461</v>
      </c>
      <c r="G2829" s="2">
        <v>45097.729502025461</v>
      </c>
      <c r="H2829" s="3">
        <v>45098.45704760417</v>
      </c>
      <c r="I2829" s="2">
        <v>45098.45704760417</v>
      </c>
      <c r="J2829" s="5">
        <f t="shared" si="264"/>
        <v>0.72754557870939607</v>
      </c>
      <c r="K2829" s="12">
        <f t="shared" si="265"/>
        <v>0.72754557870939607</v>
      </c>
      <c r="L2829" s="5">
        <f t="shared" si="266"/>
        <v>17.461093889025506</v>
      </c>
      <c r="M2829" s="5" t="s">
        <v>6116</v>
      </c>
      <c r="N2829" t="str">
        <f t="shared" si="267"/>
        <v>Prazo SLA atendido</v>
      </c>
      <c r="O2829" s="19" t="e">
        <f t="shared" si="268"/>
        <v>#VALUE!</v>
      </c>
      <c r="P2829" t="str">
        <f t="shared" si="269"/>
        <v>Sem meta</v>
      </c>
    </row>
    <row r="2830" spans="1:16" x14ac:dyDescent="0.3">
      <c r="A2830" s="1" t="s">
        <v>787</v>
      </c>
      <c r="B2830" t="s">
        <v>788</v>
      </c>
      <c r="C2830" t="s">
        <v>26</v>
      </c>
      <c r="D2830" t="s">
        <v>788</v>
      </c>
      <c r="F2830" s="3">
        <v>45050.694743032407</v>
      </c>
      <c r="G2830" s="2">
        <v>45050.694743032407</v>
      </c>
      <c r="H2830" s="3">
        <v>45051.424466122684</v>
      </c>
      <c r="I2830" s="2">
        <v>45051.424466122684</v>
      </c>
      <c r="J2830" s="5">
        <f t="shared" si="264"/>
        <v>0.72972309027682059</v>
      </c>
      <c r="K2830" s="12">
        <f t="shared" si="265"/>
        <v>0.72972309027682059</v>
      </c>
      <c r="L2830" s="5">
        <f t="shared" si="266"/>
        <v>17.513354166643694</v>
      </c>
      <c r="M2830" s="5" t="s">
        <v>6116</v>
      </c>
      <c r="N2830" t="str">
        <f t="shared" si="267"/>
        <v>Prazo SLA atendido</v>
      </c>
      <c r="O2830" s="19" t="e">
        <f t="shared" si="268"/>
        <v>#VALUE!</v>
      </c>
      <c r="P2830" t="str">
        <f t="shared" si="269"/>
        <v>Sem meta</v>
      </c>
    </row>
    <row r="2831" spans="1:16" x14ac:dyDescent="0.3">
      <c r="A2831" s="1" t="s">
        <v>1116</v>
      </c>
      <c r="B2831" t="s">
        <v>1117</v>
      </c>
      <c r="C2831" t="s">
        <v>8</v>
      </c>
      <c r="D2831" t="s">
        <v>34</v>
      </c>
      <c r="F2831" s="3">
        <v>45029.687343356483</v>
      </c>
      <c r="G2831" s="2">
        <v>45029.687343356483</v>
      </c>
      <c r="H2831" s="3">
        <v>45030.423766307867</v>
      </c>
      <c r="I2831" s="2">
        <v>45030.423766307867</v>
      </c>
      <c r="J2831" s="5">
        <f t="shared" si="264"/>
        <v>0.73642295138415648</v>
      </c>
      <c r="K2831" s="12">
        <f t="shared" si="265"/>
        <v>0.73642295138415648</v>
      </c>
      <c r="L2831" s="5">
        <f t="shared" si="266"/>
        <v>17.674150833219755</v>
      </c>
      <c r="M2831" s="5" t="s">
        <v>6116</v>
      </c>
      <c r="N2831" t="str">
        <f t="shared" si="267"/>
        <v>Prazo SLA atendido</v>
      </c>
      <c r="O2831" s="19" t="e">
        <f t="shared" si="268"/>
        <v>#VALUE!</v>
      </c>
      <c r="P2831" t="str">
        <f t="shared" si="269"/>
        <v>Sem meta</v>
      </c>
    </row>
    <row r="2832" spans="1:16" hidden="1" x14ac:dyDescent="0.3">
      <c r="A2832" s="1" t="s">
        <v>3252</v>
      </c>
      <c r="B2832" t="s">
        <v>3253</v>
      </c>
      <c r="C2832" t="s">
        <v>16</v>
      </c>
      <c r="D2832" t="s">
        <v>34</v>
      </c>
      <c r="F2832" s="3">
        <v>44902.613152500002</v>
      </c>
      <c r="G2832" s="2">
        <v>44902.613152500002</v>
      </c>
      <c r="H2832" s="3">
        <v>44903.362793275461</v>
      </c>
      <c r="I2832" s="2">
        <v>44903.362793275461</v>
      </c>
      <c r="J2832" s="5">
        <f t="shared" si="264"/>
        <v>0.74964077545882901</v>
      </c>
      <c r="K2832" s="12">
        <f t="shared" si="265"/>
        <v>0.74964077545882901</v>
      </c>
      <c r="L2832" s="5">
        <f t="shared" si="266"/>
        <v>17.991378611011896</v>
      </c>
      <c r="M2832" s="5" t="s">
        <v>6116</v>
      </c>
      <c r="N2832" t="str">
        <f t="shared" si="267"/>
        <v>Prazo SLA atendido</v>
      </c>
      <c r="O2832" s="19" t="e">
        <f t="shared" si="268"/>
        <v>#VALUE!</v>
      </c>
      <c r="P2832" t="str">
        <f t="shared" si="269"/>
        <v>Sem meta</v>
      </c>
    </row>
    <row r="2833" spans="1:16" hidden="1" x14ac:dyDescent="0.3">
      <c r="A2833" s="1" t="s">
        <v>5703</v>
      </c>
      <c r="B2833" t="s">
        <v>5704</v>
      </c>
      <c r="C2833" t="s">
        <v>109</v>
      </c>
      <c r="D2833" t="s">
        <v>34</v>
      </c>
      <c r="F2833" s="3">
        <v>44763.689464317133</v>
      </c>
      <c r="G2833" s="2">
        <v>44763.689464317133</v>
      </c>
      <c r="H2833" s="3">
        <v>44764.448340937503</v>
      </c>
      <c r="I2833" s="2">
        <v>44764.448340937503</v>
      </c>
      <c r="J2833" s="5">
        <f t="shared" si="264"/>
        <v>0.75887662036984693</v>
      </c>
      <c r="K2833" s="12">
        <f t="shared" si="265"/>
        <v>0.75887662036984693</v>
      </c>
      <c r="L2833" s="5">
        <f t="shared" si="266"/>
        <v>18.213038888876326</v>
      </c>
      <c r="M2833" s="5" t="s">
        <v>6116</v>
      </c>
      <c r="N2833" t="str">
        <f t="shared" si="267"/>
        <v>Prazo SLA atendido</v>
      </c>
      <c r="O2833" s="19" t="e">
        <f t="shared" si="268"/>
        <v>#VALUE!</v>
      </c>
      <c r="P2833" t="str">
        <f t="shared" si="269"/>
        <v>Sem meta</v>
      </c>
    </row>
    <row r="2834" spans="1:16" hidden="1" x14ac:dyDescent="0.3">
      <c r="A2834" s="1" t="s">
        <v>3539</v>
      </c>
      <c r="B2834" t="s">
        <v>3540</v>
      </c>
      <c r="C2834" t="s">
        <v>8</v>
      </c>
      <c r="D2834" t="s">
        <v>34</v>
      </c>
      <c r="F2834" s="3">
        <v>44888.676825937502</v>
      </c>
      <c r="G2834" s="2">
        <v>44888.676825937502</v>
      </c>
      <c r="H2834" s="3">
        <v>44889.44195148148</v>
      </c>
      <c r="I2834" s="2">
        <v>44889.44195148148</v>
      </c>
      <c r="J2834" s="5">
        <f t="shared" si="264"/>
        <v>0.76512554397777421</v>
      </c>
      <c r="K2834" s="12">
        <f t="shared" si="265"/>
        <v>0.76512554397777421</v>
      </c>
      <c r="L2834" s="5">
        <f t="shared" si="266"/>
        <v>18.363013055466581</v>
      </c>
      <c r="M2834" s="5" t="s">
        <v>6116</v>
      </c>
      <c r="N2834" t="str">
        <f t="shared" si="267"/>
        <v>Prazo SLA atendido</v>
      </c>
      <c r="O2834" s="19" t="e">
        <f t="shared" si="268"/>
        <v>#VALUE!</v>
      </c>
      <c r="P2834" t="str">
        <f t="shared" si="269"/>
        <v>Sem meta</v>
      </c>
    </row>
    <row r="2835" spans="1:16" hidden="1" x14ac:dyDescent="0.3">
      <c r="A2835" s="1" t="s">
        <v>3255</v>
      </c>
      <c r="B2835" t="s">
        <v>3256</v>
      </c>
      <c r="C2835" t="s">
        <v>16</v>
      </c>
      <c r="D2835" t="s">
        <v>34</v>
      </c>
      <c r="F2835" s="3">
        <v>44902.593577800923</v>
      </c>
      <c r="G2835" s="2">
        <v>44902.593577800923</v>
      </c>
      <c r="H2835" s="3">
        <v>44903.362908414354</v>
      </c>
      <c r="I2835" s="2">
        <v>44903.362908414354</v>
      </c>
      <c r="J2835" s="5">
        <f t="shared" si="264"/>
        <v>0.76933061343152076</v>
      </c>
      <c r="K2835" s="12">
        <f t="shared" si="265"/>
        <v>0.76933061343152076</v>
      </c>
      <c r="L2835" s="5">
        <f t="shared" si="266"/>
        <v>18.463934722356498</v>
      </c>
      <c r="M2835" s="5" t="s">
        <v>6116</v>
      </c>
      <c r="N2835" t="str">
        <f t="shared" si="267"/>
        <v>Prazo SLA atendido</v>
      </c>
      <c r="O2835" s="19" t="e">
        <f t="shared" si="268"/>
        <v>#VALUE!</v>
      </c>
      <c r="P2835" t="str">
        <f t="shared" si="269"/>
        <v>Sem meta</v>
      </c>
    </row>
    <row r="2836" spans="1:16" hidden="1" x14ac:dyDescent="0.3">
      <c r="A2836" s="1" t="s">
        <v>5061</v>
      </c>
      <c r="B2836" t="s">
        <v>5062</v>
      </c>
      <c r="C2836" t="s">
        <v>71</v>
      </c>
      <c r="D2836" t="s">
        <v>788</v>
      </c>
      <c r="F2836" s="3">
        <v>44801.56058878472</v>
      </c>
      <c r="G2836" s="2">
        <v>44801.56058878472</v>
      </c>
      <c r="H2836" s="3">
        <v>44802.335378055555</v>
      </c>
      <c r="I2836" s="2">
        <v>44802.335378055555</v>
      </c>
      <c r="J2836" s="5">
        <f t="shared" si="264"/>
        <v>0.774789270835754</v>
      </c>
      <c r="K2836" s="12">
        <f t="shared" si="265"/>
        <v>0.774789270835754</v>
      </c>
      <c r="L2836" s="5">
        <f t="shared" si="266"/>
        <v>18.594942500058096</v>
      </c>
      <c r="M2836" s="5" t="s">
        <v>6116</v>
      </c>
      <c r="N2836" t="str">
        <f t="shared" si="267"/>
        <v>Prazo SLA atendido</v>
      </c>
      <c r="O2836" s="19" t="e">
        <f t="shared" si="268"/>
        <v>#VALUE!</v>
      </c>
      <c r="P2836" t="str">
        <f t="shared" si="269"/>
        <v>Sem meta</v>
      </c>
    </row>
    <row r="2837" spans="1:16" x14ac:dyDescent="0.3">
      <c r="A2837" s="1" t="s">
        <v>167</v>
      </c>
      <c r="B2837" t="s">
        <v>168</v>
      </c>
      <c r="C2837" t="s">
        <v>8</v>
      </c>
      <c r="D2837" t="s">
        <v>34</v>
      </c>
      <c r="F2837" s="3">
        <v>45092.668149907404</v>
      </c>
      <c r="G2837" s="2">
        <v>45092.668149907404</v>
      </c>
      <c r="H2837" s="3">
        <v>45093.446712037039</v>
      </c>
      <c r="I2837" s="2">
        <v>45093.446712037039</v>
      </c>
      <c r="J2837" s="5">
        <f t="shared" si="264"/>
        <v>0.7785621296352474</v>
      </c>
      <c r="K2837" s="12">
        <f t="shared" si="265"/>
        <v>0.7785621296352474</v>
      </c>
      <c r="L2837" s="5">
        <f t="shared" si="266"/>
        <v>18.685491111245938</v>
      </c>
      <c r="M2837" s="5" t="s">
        <v>6116</v>
      </c>
      <c r="N2837" t="str">
        <f t="shared" si="267"/>
        <v>Prazo SLA atendido</v>
      </c>
      <c r="O2837" s="19" t="e">
        <f t="shared" si="268"/>
        <v>#VALUE!</v>
      </c>
      <c r="P2837" t="str">
        <f t="shared" si="269"/>
        <v>Sem meta</v>
      </c>
    </row>
    <row r="2838" spans="1:16" hidden="1" x14ac:dyDescent="0.3">
      <c r="A2838" s="1" t="s">
        <v>3659</v>
      </c>
      <c r="B2838" t="s">
        <v>3660</v>
      </c>
      <c r="C2838" t="s">
        <v>12</v>
      </c>
      <c r="D2838" t="s">
        <v>72</v>
      </c>
      <c r="F2838" s="3">
        <v>44881.671412974538</v>
      </c>
      <c r="G2838" s="2">
        <v>44881.671412974538</v>
      </c>
      <c r="H2838" s="3">
        <v>44882.460415740738</v>
      </c>
      <c r="I2838" s="2">
        <v>44882.460415740738</v>
      </c>
      <c r="J2838" s="5">
        <f t="shared" si="264"/>
        <v>0.789002766199701</v>
      </c>
      <c r="K2838" s="12">
        <f t="shared" si="265"/>
        <v>0.789002766199701</v>
      </c>
      <c r="L2838" s="5">
        <f t="shared" si="266"/>
        <v>18.936066388792824</v>
      </c>
      <c r="M2838" s="5" t="s">
        <v>6116</v>
      </c>
      <c r="N2838" t="str">
        <f t="shared" si="267"/>
        <v>Prazo SLA atendido</v>
      </c>
      <c r="O2838" s="19" t="e">
        <f t="shared" si="268"/>
        <v>#VALUE!</v>
      </c>
      <c r="P2838" t="str">
        <f t="shared" si="269"/>
        <v>Sem meta</v>
      </c>
    </row>
    <row r="2839" spans="1:16" hidden="1" x14ac:dyDescent="0.3">
      <c r="A2839" s="1" t="s">
        <v>3025</v>
      </c>
      <c r="B2839" t="s">
        <v>3026</v>
      </c>
      <c r="C2839" t="s">
        <v>16</v>
      </c>
      <c r="D2839" t="s">
        <v>34</v>
      </c>
      <c r="F2839" s="3">
        <v>44915.748845972223</v>
      </c>
      <c r="G2839" s="2">
        <v>44915.748845972223</v>
      </c>
      <c r="H2839" s="3">
        <v>44916.542726296298</v>
      </c>
      <c r="I2839" s="2">
        <v>44916.542726296298</v>
      </c>
      <c r="J2839" s="5">
        <f t="shared" si="264"/>
        <v>0.79388032407587161</v>
      </c>
      <c r="K2839" s="12">
        <f t="shared" si="265"/>
        <v>0.79388032407587161</v>
      </c>
      <c r="L2839" s="5">
        <f t="shared" si="266"/>
        <v>19.053127777820919</v>
      </c>
      <c r="M2839" s="5" t="s">
        <v>6116</v>
      </c>
      <c r="N2839" t="str">
        <f t="shared" si="267"/>
        <v>Prazo SLA atendido</v>
      </c>
      <c r="O2839" s="19" t="e">
        <f t="shared" si="268"/>
        <v>#VALUE!</v>
      </c>
      <c r="P2839" t="str">
        <f t="shared" si="269"/>
        <v>Sem meta</v>
      </c>
    </row>
    <row r="2840" spans="1:16" hidden="1" x14ac:dyDescent="0.3">
      <c r="A2840" s="1" t="s">
        <v>3128</v>
      </c>
      <c r="B2840" t="s">
        <v>3104</v>
      </c>
      <c r="C2840" t="s">
        <v>16</v>
      </c>
      <c r="D2840" t="s">
        <v>34</v>
      </c>
      <c r="F2840" s="3">
        <v>44909.665033449077</v>
      </c>
      <c r="G2840" s="2">
        <v>44909.665033449077</v>
      </c>
      <c r="H2840" s="3">
        <v>44910.465322997683</v>
      </c>
      <c r="I2840" s="2">
        <v>44910.465322997683</v>
      </c>
      <c r="J2840" s="5">
        <f t="shared" si="264"/>
        <v>0.80028954860608792</v>
      </c>
      <c r="K2840" s="12">
        <f t="shared" si="265"/>
        <v>0.80028954860608792</v>
      </c>
      <c r="L2840" s="5">
        <f t="shared" si="266"/>
        <v>19.20694916654611</v>
      </c>
      <c r="M2840" s="5" t="s">
        <v>6116</v>
      </c>
      <c r="N2840" t="str">
        <f t="shared" si="267"/>
        <v>Prazo SLA atendido</v>
      </c>
      <c r="O2840" s="19" t="e">
        <f t="shared" si="268"/>
        <v>#VALUE!</v>
      </c>
      <c r="P2840" t="str">
        <f t="shared" si="269"/>
        <v>Sem meta</v>
      </c>
    </row>
    <row r="2841" spans="1:16" hidden="1" x14ac:dyDescent="0.3">
      <c r="A2841" s="1" t="s">
        <v>6017</v>
      </c>
      <c r="B2841" t="s">
        <v>6018</v>
      </c>
      <c r="C2841" t="s">
        <v>1005</v>
      </c>
      <c r="D2841" t="s">
        <v>34</v>
      </c>
      <c r="F2841" s="3">
        <v>44748.650793541667</v>
      </c>
      <c r="G2841" s="2">
        <v>44748.650793541667</v>
      </c>
      <c r="H2841" s="3">
        <v>44749.456615659721</v>
      </c>
      <c r="I2841" s="2">
        <v>44749.456615659721</v>
      </c>
      <c r="J2841" s="5">
        <f t="shared" si="264"/>
        <v>0.80582211805449333</v>
      </c>
      <c r="K2841" s="12">
        <f t="shared" si="265"/>
        <v>0.80582211805449333</v>
      </c>
      <c r="L2841" s="5">
        <f t="shared" si="266"/>
        <v>19.33973083330784</v>
      </c>
      <c r="M2841" s="5" t="s">
        <v>6116</v>
      </c>
      <c r="N2841" t="str">
        <f t="shared" si="267"/>
        <v>Prazo SLA atendido</v>
      </c>
      <c r="O2841" s="19" t="e">
        <f t="shared" si="268"/>
        <v>#VALUE!</v>
      </c>
      <c r="P2841" t="str">
        <f t="shared" si="269"/>
        <v>Sem meta</v>
      </c>
    </row>
    <row r="2842" spans="1:16" x14ac:dyDescent="0.3">
      <c r="A2842" s="1" t="s">
        <v>1370</v>
      </c>
      <c r="B2842" t="s">
        <v>1371</v>
      </c>
      <c r="C2842" t="s">
        <v>8</v>
      </c>
      <c r="D2842" t="s">
        <v>61</v>
      </c>
      <c r="F2842" s="3">
        <v>45014.657829606484</v>
      </c>
      <c r="G2842" s="2">
        <v>45014.657829606484</v>
      </c>
      <c r="H2842" s="3">
        <v>45015.466171342596</v>
      </c>
      <c r="I2842" s="2">
        <v>45015.466171342596</v>
      </c>
      <c r="J2842" s="5">
        <f t="shared" si="264"/>
        <v>0.8083417361121974</v>
      </c>
      <c r="K2842" s="12">
        <f t="shared" si="265"/>
        <v>0.8083417361121974</v>
      </c>
      <c r="L2842" s="5">
        <f t="shared" si="266"/>
        <v>19.400201666692737</v>
      </c>
      <c r="M2842" s="5" t="s">
        <v>6116</v>
      </c>
      <c r="N2842" t="str">
        <f t="shared" si="267"/>
        <v>Prazo SLA atendido</v>
      </c>
      <c r="O2842" s="19" t="e">
        <f t="shared" si="268"/>
        <v>#VALUE!</v>
      </c>
      <c r="P2842" t="str">
        <f t="shared" si="269"/>
        <v>Sem meta</v>
      </c>
    </row>
    <row r="2843" spans="1:16" hidden="1" x14ac:dyDescent="0.3">
      <c r="A2843" s="1" t="s">
        <v>5248</v>
      </c>
      <c r="B2843" t="s">
        <v>5249</v>
      </c>
      <c r="C2843" t="s">
        <v>109</v>
      </c>
      <c r="D2843" t="s">
        <v>34</v>
      </c>
      <c r="F2843" s="3">
        <v>44789.606057164354</v>
      </c>
      <c r="G2843" s="2">
        <v>44789.606057164354</v>
      </c>
      <c r="H2843" s="3">
        <v>44790.429123622685</v>
      </c>
      <c r="I2843" s="2">
        <v>44790.429123622685</v>
      </c>
      <c r="J2843" s="5">
        <f t="shared" si="264"/>
        <v>0.82306645833159564</v>
      </c>
      <c r="K2843" s="12">
        <f t="shared" si="265"/>
        <v>0.82306645833159564</v>
      </c>
      <c r="L2843" s="5">
        <f t="shared" si="266"/>
        <v>19.753594999958295</v>
      </c>
      <c r="M2843" s="5" t="s">
        <v>6116</v>
      </c>
      <c r="N2843" t="str">
        <f t="shared" si="267"/>
        <v>Prazo SLA atendido</v>
      </c>
      <c r="O2843" s="19" t="e">
        <f t="shared" si="268"/>
        <v>#VALUE!</v>
      </c>
      <c r="P2843" t="str">
        <f t="shared" si="269"/>
        <v>Sem meta</v>
      </c>
    </row>
    <row r="2844" spans="1:16" hidden="1" x14ac:dyDescent="0.3">
      <c r="A2844" s="1" t="s">
        <v>3099</v>
      </c>
      <c r="B2844" t="s">
        <v>3100</v>
      </c>
      <c r="C2844" t="s">
        <v>16</v>
      </c>
      <c r="D2844" t="s">
        <v>34</v>
      </c>
      <c r="F2844" s="3">
        <v>44910.60384916667</v>
      </c>
      <c r="G2844" s="2">
        <v>44910.60384916667</v>
      </c>
      <c r="H2844" s="3">
        <v>44911.428048472226</v>
      </c>
      <c r="I2844" s="2">
        <v>44911.428048472226</v>
      </c>
      <c r="J2844" s="5">
        <f t="shared" si="264"/>
        <v>0.82419930555624887</v>
      </c>
      <c r="K2844" s="12">
        <f t="shared" si="265"/>
        <v>0.82419930555624887</v>
      </c>
      <c r="L2844" s="5">
        <f t="shared" si="266"/>
        <v>19.780783333349973</v>
      </c>
      <c r="M2844" s="5" t="s">
        <v>6116</v>
      </c>
      <c r="N2844" t="str">
        <f t="shared" si="267"/>
        <v>Prazo SLA atendido</v>
      </c>
      <c r="O2844" s="19" t="e">
        <f t="shared" si="268"/>
        <v>#VALUE!</v>
      </c>
      <c r="P2844" t="str">
        <f t="shared" si="269"/>
        <v>Sem meta</v>
      </c>
    </row>
    <row r="2845" spans="1:16" x14ac:dyDescent="0.3">
      <c r="A2845" s="1" t="s">
        <v>1042</v>
      </c>
      <c r="B2845" t="s">
        <v>1043</v>
      </c>
      <c r="C2845" t="s">
        <v>8</v>
      </c>
      <c r="D2845" t="s">
        <v>34</v>
      </c>
      <c r="F2845" s="3">
        <v>45034.685660497686</v>
      </c>
      <c r="G2845" s="2">
        <v>45034.685660497686</v>
      </c>
      <c r="H2845" s="3">
        <v>45035.510829062499</v>
      </c>
      <c r="I2845" s="2">
        <v>45035.510829062499</v>
      </c>
      <c r="J2845" s="5">
        <f t="shared" si="264"/>
        <v>0.82516856481379364</v>
      </c>
      <c r="K2845" s="12">
        <f t="shared" si="265"/>
        <v>0.82516856481379364</v>
      </c>
      <c r="L2845" s="5">
        <f t="shared" si="266"/>
        <v>19.804045555531047</v>
      </c>
      <c r="M2845" s="5" t="s">
        <v>6116</v>
      </c>
      <c r="N2845" t="str">
        <f t="shared" si="267"/>
        <v>Prazo SLA atendido</v>
      </c>
      <c r="O2845" s="19" t="e">
        <f t="shared" si="268"/>
        <v>#VALUE!</v>
      </c>
      <c r="P2845" t="str">
        <f t="shared" si="269"/>
        <v>Sem meta</v>
      </c>
    </row>
    <row r="2846" spans="1:16" x14ac:dyDescent="0.3">
      <c r="A2846" s="1" t="s">
        <v>1044</v>
      </c>
      <c r="B2846" t="s">
        <v>1045</v>
      </c>
      <c r="C2846" t="s">
        <v>8</v>
      </c>
      <c r="D2846" t="s">
        <v>34</v>
      </c>
      <c r="F2846" s="3">
        <v>45034.682560486108</v>
      </c>
      <c r="G2846" s="2">
        <v>45034.682560486108</v>
      </c>
      <c r="H2846" s="3">
        <v>45035.511183657407</v>
      </c>
      <c r="I2846" s="2">
        <v>45035.511183657407</v>
      </c>
      <c r="J2846" s="5">
        <f t="shared" si="264"/>
        <v>0.82862317129911389</v>
      </c>
      <c r="K2846" s="12">
        <f t="shared" si="265"/>
        <v>0.82862317129911389</v>
      </c>
      <c r="L2846" s="5">
        <f t="shared" si="266"/>
        <v>19.886956111178733</v>
      </c>
      <c r="M2846" s="5" t="s">
        <v>6116</v>
      </c>
      <c r="N2846" t="str">
        <f t="shared" si="267"/>
        <v>Prazo SLA atendido</v>
      </c>
      <c r="O2846" s="19" t="e">
        <f t="shared" si="268"/>
        <v>#VALUE!</v>
      </c>
      <c r="P2846" t="str">
        <f t="shared" si="269"/>
        <v>Sem meta</v>
      </c>
    </row>
    <row r="2847" spans="1:16" hidden="1" x14ac:dyDescent="0.3">
      <c r="A2847" s="1" t="s">
        <v>4819</v>
      </c>
      <c r="B2847" t="s">
        <v>4820</v>
      </c>
      <c r="C2847" t="s">
        <v>4789</v>
      </c>
      <c r="D2847" s="30" t="s">
        <v>769</v>
      </c>
      <c r="F2847" s="3">
        <v>44817.537712766207</v>
      </c>
      <c r="G2847" s="2">
        <v>44817.537712766207</v>
      </c>
      <c r="H2847" s="3">
        <v>44818.381676562502</v>
      </c>
      <c r="I2847" s="2">
        <v>44818.381676562502</v>
      </c>
      <c r="J2847" s="5">
        <f t="shared" si="264"/>
        <v>0.84396379629470175</v>
      </c>
      <c r="K2847" s="12">
        <f t="shared" si="265"/>
        <v>0.84396379629470175</v>
      </c>
      <c r="L2847" s="5">
        <f t="shared" si="266"/>
        <v>20.255131111072842</v>
      </c>
      <c r="M2847" t="str">
        <f>IFERROR(IF(K2847&gt;=L2847,"Prazo SLA não atendido","Prazo SLA atendido"),"Serviço não cadastrado")</f>
        <v>Prazo SLA atendido</v>
      </c>
      <c r="N2847" t="str">
        <f t="shared" si="267"/>
        <v>Prazo SLA atendido</v>
      </c>
      <c r="O2847" s="19" t="e">
        <f t="shared" si="268"/>
        <v>#VALUE!</v>
      </c>
      <c r="P2847" t="str">
        <f t="shared" si="269"/>
        <v>Sem meta</v>
      </c>
    </row>
    <row r="2848" spans="1:16" x14ac:dyDescent="0.3">
      <c r="A2848" s="1" t="s">
        <v>125</v>
      </c>
      <c r="B2848" t="s">
        <v>126</v>
      </c>
      <c r="C2848" t="s">
        <v>26</v>
      </c>
      <c r="D2848" t="s">
        <v>34</v>
      </c>
      <c r="F2848" s="3">
        <v>45096.630160428242</v>
      </c>
      <c r="G2848" s="2">
        <v>45096.630160428242</v>
      </c>
      <c r="H2848" s="3">
        <v>45097.474366319446</v>
      </c>
      <c r="I2848" s="2">
        <v>45097.474366319446</v>
      </c>
      <c r="J2848" s="5">
        <f t="shared" si="264"/>
        <v>0.84420589120418299</v>
      </c>
      <c r="K2848" s="12">
        <f t="shared" si="265"/>
        <v>0.84420589120418299</v>
      </c>
      <c r="L2848" s="5">
        <f t="shared" si="266"/>
        <v>20.260941388900392</v>
      </c>
      <c r="M2848" s="5" t="s">
        <v>6116</v>
      </c>
      <c r="N2848" t="str">
        <f t="shared" si="267"/>
        <v>Prazo SLA atendido</v>
      </c>
      <c r="O2848" s="19" t="e">
        <f t="shared" si="268"/>
        <v>#VALUE!</v>
      </c>
      <c r="P2848" t="str">
        <f t="shared" si="269"/>
        <v>Sem meta</v>
      </c>
    </row>
    <row r="2849" spans="1:16" x14ac:dyDescent="0.3">
      <c r="A2849" s="1" t="s">
        <v>1493</v>
      </c>
      <c r="B2849" t="s">
        <v>1494</v>
      </c>
      <c r="C2849" t="s">
        <v>8</v>
      </c>
      <c r="D2849" t="s">
        <v>34</v>
      </c>
      <c r="F2849" s="3">
        <v>45007.672102800927</v>
      </c>
      <c r="G2849" s="2">
        <v>45007.672102800927</v>
      </c>
      <c r="H2849" s="3">
        <v>45008.520187835646</v>
      </c>
      <c r="I2849" s="2">
        <v>45008.520187835646</v>
      </c>
      <c r="J2849" s="5">
        <f t="shared" si="264"/>
        <v>0.8480850347186788</v>
      </c>
      <c r="K2849" s="12">
        <f t="shared" si="265"/>
        <v>0.8480850347186788</v>
      </c>
      <c r="L2849" s="5">
        <f t="shared" si="266"/>
        <v>20.354040833248291</v>
      </c>
      <c r="M2849" s="5" t="s">
        <v>6116</v>
      </c>
      <c r="N2849" t="str">
        <f t="shared" si="267"/>
        <v>Prazo SLA atendido</v>
      </c>
      <c r="O2849" s="19" t="e">
        <f t="shared" si="268"/>
        <v>#VALUE!</v>
      </c>
      <c r="P2849" t="str">
        <f t="shared" si="269"/>
        <v>Sem meta</v>
      </c>
    </row>
    <row r="2850" spans="1:16" x14ac:dyDescent="0.3">
      <c r="A2850" s="1" t="s">
        <v>127</v>
      </c>
      <c r="B2850" t="s">
        <v>128</v>
      </c>
      <c r="C2850" t="s">
        <v>26</v>
      </c>
      <c r="D2850" t="s">
        <v>34</v>
      </c>
      <c r="F2850" s="3">
        <v>45096.627778761576</v>
      </c>
      <c r="G2850" s="2">
        <v>45096.627778761576</v>
      </c>
      <c r="H2850" s="3">
        <v>45097.478468067129</v>
      </c>
      <c r="I2850" s="2">
        <v>45097.478468067129</v>
      </c>
      <c r="J2850" s="5">
        <f t="shared" si="264"/>
        <v>0.85068930555280531</v>
      </c>
      <c r="K2850" s="12">
        <f t="shared" si="265"/>
        <v>0.85068930555280531</v>
      </c>
      <c r="L2850" s="5">
        <f t="shared" si="266"/>
        <v>20.416543333267327</v>
      </c>
      <c r="M2850" s="5" t="s">
        <v>6116</v>
      </c>
      <c r="N2850" t="str">
        <f t="shared" si="267"/>
        <v>Prazo SLA atendido</v>
      </c>
      <c r="O2850" s="19" t="e">
        <f t="shared" si="268"/>
        <v>#VALUE!</v>
      </c>
      <c r="P2850" t="str">
        <f t="shared" si="269"/>
        <v>Sem meta</v>
      </c>
    </row>
    <row r="2851" spans="1:16" x14ac:dyDescent="0.3">
      <c r="A2851" s="1" t="s">
        <v>405</v>
      </c>
      <c r="B2851" t="s">
        <v>406</v>
      </c>
      <c r="C2851" t="s">
        <v>16</v>
      </c>
      <c r="D2851" t="s">
        <v>34</v>
      </c>
      <c r="F2851" s="3">
        <v>45076.611440763889</v>
      </c>
      <c r="G2851" s="2">
        <v>45076.611440763889</v>
      </c>
      <c r="H2851" s="3">
        <v>45077.462448055558</v>
      </c>
      <c r="I2851" s="2">
        <v>45077.462448055558</v>
      </c>
      <c r="J2851" s="5">
        <f t="shared" si="264"/>
        <v>0.85100729166879319</v>
      </c>
      <c r="K2851" s="12">
        <f t="shared" si="265"/>
        <v>0.85100729166879319</v>
      </c>
      <c r="L2851" s="5">
        <f t="shared" si="266"/>
        <v>20.424175000051036</v>
      </c>
      <c r="M2851" s="5" t="s">
        <v>6116</v>
      </c>
      <c r="N2851" t="str">
        <f t="shared" si="267"/>
        <v>Prazo SLA atendido</v>
      </c>
      <c r="O2851" s="19" t="e">
        <f t="shared" si="268"/>
        <v>#VALUE!</v>
      </c>
      <c r="P2851" t="str">
        <f t="shared" si="269"/>
        <v>Sem meta</v>
      </c>
    </row>
    <row r="2852" spans="1:16" x14ac:dyDescent="0.3">
      <c r="A2852" s="1" t="s">
        <v>247</v>
      </c>
      <c r="B2852" t="s">
        <v>248</v>
      </c>
      <c r="C2852" t="s">
        <v>8</v>
      </c>
      <c r="D2852" t="s">
        <v>34</v>
      </c>
      <c r="F2852" s="3">
        <v>45089.649229895833</v>
      </c>
      <c r="G2852" s="2">
        <v>45089.649229895833</v>
      </c>
      <c r="H2852" s="3">
        <v>45090.50664255787</v>
      </c>
      <c r="I2852" s="2">
        <v>45090.50664255787</v>
      </c>
      <c r="J2852" s="5">
        <f t="shared" si="264"/>
        <v>0.85741266203694977</v>
      </c>
      <c r="K2852" s="12">
        <f t="shared" si="265"/>
        <v>0.85741266203694977</v>
      </c>
      <c r="L2852" s="5">
        <f t="shared" si="266"/>
        <v>20.577903888886794</v>
      </c>
      <c r="M2852" s="5" t="s">
        <v>6116</v>
      </c>
      <c r="N2852" t="str">
        <f t="shared" si="267"/>
        <v>Prazo SLA atendido</v>
      </c>
      <c r="O2852" s="19" t="e">
        <f t="shared" si="268"/>
        <v>#VALUE!</v>
      </c>
      <c r="P2852" t="str">
        <f t="shared" si="269"/>
        <v>Sem meta</v>
      </c>
    </row>
    <row r="2853" spans="1:16" hidden="1" x14ac:dyDescent="0.3">
      <c r="A2853" s="1" t="s">
        <v>5174</v>
      </c>
      <c r="B2853" t="s">
        <v>5175</v>
      </c>
      <c r="C2853" t="s">
        <v>4789</v>
      </c>
      <c r="D2853" s="30" t="s">
        <v>769</v>
      </c>
      <c r="F2853" s="3">
        <v>44795.454382337964</v>
      </c>
      <c r="G2853" s="2">
        <v>44795.454382337964</v>
      </c>
      <c r="H2853" s="3">
        <v>44796.313116990743</v>
      </c>
      <c r="I2853" s="2">
        <v>44796.313116990743</v>
      </c>
      <c r="J2853" s="5">
        <f t="shared" si="264"/>
        <v>0.85873465277836658</v>
      </c>
      <c r="K2853" s="12">
        <f t="shared" si="265"/>
        <v>0.85873465277836658</v>
      </c>
      <c r="L2853" s="5">
        <f t="shared" si="266"/>
        <v>20.609631666680798</v>
      </c>
      <c r="M2853" t="str">
        <f>IFERROR(IF(K2853&gt;=L2853,"Prazo SLA não atendido","Prazo SLA atendido"),"Serviço não cadastrado")</f>
        <v>Prazo SLA atendido</v>
      </c>
      <c r="N2853" t="str">
        <f t="shared" si="267"/>
        <v>Prazo SLA atendido</v>
      </c>
      <c r="O2853" s="19" t="e">
        <f t="shared" si="268"/>
        <v>#VALUE!</v>
      </c>
      <c r="P2853" t="str">
        <f t="shared" si="269"/>
        <v>Sem meta</v>
      </c>
    </row>
    <row r="2854" spans="1:16" x14ac:dyDescent="0.3">
      <c r="A2854" s="1" t="s">
        <v>2181</v>
      </c>
      <c r="B2854" t="s">
        <v>2182</v>
      </c>
      <c r="C2854" t="s">
        <v>16</v>
      </c>
      <c r="D2854" t="s">
        <v>34</v>
      </c>
      <c r="F2854" s="3">
        <v>44966.61565925926</v>
      </c>
      <c r="G2854" s="2">
        <v>44966.61565925926</v>
      </c>
      <c r="H2854" s="3">
        <v>44967.487938472223</v>
      </c>
      <c r="I2854" s="2">
        <v>44967.487938472223</v>
      </c>
      <c r="J2854" s="5">
        <f t="shared" si="264"/>
        <v>0.87227921296289423</v>
      </c>
      <c r="K2854" s="12">
        <f t="shared" si="265"/>
        <v>0.87227921296289423</v>
      </c>
      <c r="L2854" s="5">
        <f t="shared" si="266"/>
        <v>20.934701111109462</v>
      </c>
      <c r="M2854" s="5" t="s">
        <v>6116</v>
      </c>
      <c r="N2854" t="str">
        <f t="shared" si="267"/>
        <v>Prazo SLA atendido</v>
      </c>
      <c r="O2854" s="19" t="e">
        <f t="shared" si="268"/>
        <v>#VALUE!</v>
      </c>
      <c r="P2854" t="str">
        <f t="shared" si="269"/>
        <v>Sem meta</v>
      </c>
    </row>
    <row r="2855" spans="1:16" x14ac:dyDescent="0.3">
      <c r="A2855" s="1" t="s">
        <v>2104</v>
      </c>
      <c r="B2855" t="s">
        <v>2105</v>
      </c>
      <c r="C2855" t="s">
        <v>26</v>
      </c>
      <c r="D2855" t="s">
        <v>34</v>
      </c>
      <c r="F2855" s="3">
        <v>44971.699050902775</v>
      </c>
      <c r="G2855" s="2">
        <v>44971.699050902775</v>
      </c>
      <c r="H2855" s="3">
        <v>44972.579529062503</v>
      </c>
      <c r="I2855" s="2">
        <v>44972.579529062503</v>
      </c>
      <c r="J2855" s="5">
        <f t="shared" si="264"/>
        <v>0.88047815972822718</v>
      </c>
      <c r="K2855" s="12">
        <f t="shared" si="265"/>
        <v>0.88047815972822718</v>
      </c>
      <c r="L2855" s="5">
        <f t="shared" si="266"/>
        <v>21.131475833477452</v>
      </c>
      <c r="M2855" s="5" t="s">
        <v>6116</v>
      </c>
      <c r="N2855" t="str">
        <f t="shared" si="267"/>
        <v>Prazo SLA atendido</v>
      </c>
      <c r="O2855" s="19" t="e">
        <f t="shared" si="268"/>
        <v>#VALUE!</v>
      </c>
      <c r="P2855" t="str">
        <f t="shared" si="269"/>
        <v>Sem meta</v>
      </c>
    </row>
    <row r="2856" spans="1:16" x14ac:dyDescent="0.3">
      <c r="A2856" s="1" t="s">
        <v>1293</v>
      </c>
      <c r="B2856" t="s">
        <v>1294</v>
      </c>
      <c r="C2856" t="s">
        <v>8</v>
      </c>
      <c r="D2856" t="s">
        <v>34</v>
      </c>
      <c r="F2856" s="3">
        <v>45019.658561539349</v>
      </c>
      <c r="G2856" s="2">
        <v>45019.658561539349</v>
      </c>
      <c r="H2856" s="3">
        <v>45020.542442442129</v>
      </c>
      <c r="I2856" s="2">
        <v>45020.542442442129</v>
      </c>
      <c r="J2856" s="5">
        <f t="shared" si="264"/>
        <v>0.88388090278021991</v>
      </c>
      <c r="K2856" s="12">
        <f t="shared" si="265"/>
        <v>0.88388090278021991</v>
      </c>
      <c r="L2856" s="5">
        <f t="shared" si="266"/>
        <v>21.213141666725278</v>
      </c>
      <c r="M2856" s="5" t="s">
        <v>6116</v>
      </c>
      <c r="N2856" t="str">
        <f t="shared" si="267"/>
        <v>Prazo SLA atendido</v>
      </c>
      <c r="O2856" s="19" t="e">
        <f t="shared" si="268"/>
        <v>#VALUE!</v>
      </c>
      <c r="P2856" t="str">
        <f t="shared" si="269"/>
        <v>Sem meta</v>
      </c>
    </row>
    <row r="2857" spans="1:16" x14ac:dyDescent="0.3">
      <c r="A2857" s="1" t="s">
        <v>1297</v>
      </c>
      <c r="B2857" t="s">
        <v>1298</v>
      </c>
      <c r="C2857" t="s">
        <v>8</v>
      </c>
      <c r="D2857" t="s">
        <v>34</v>
      </c>
      <c r="F2857" s="3">
        <v>45019.652966817128</v>
      </c>
      <c r="G2857" s="2">
        <v>45019.652966817128</v>
      </c>
      <c r="H2857" s="3">
        <v>45020.542392615738</v>
      </c>
      <c r="I2857" s="2">
        <v>45020.542392615738</v>
      </c>
      <c r="J2857" s="5">
        <f t="shared" si="264"/>
        <v>0.88942579861031845</v>
      </c>
      <c r="K2857" s="12">
        <f t="shared" si="265"/>
        <v>0.88942579861031845</v>
      </c>
      <c r="L2857" s="5">
        <f t="shared" si="266"/>
        <v>21.346219166647643</v>
      </c>
      <c r="M2857" s="5" t="s">
        <v>6116</v>
      </c>
      <c r="N2857" t="str">
        <f t="shared" si="267"/>
        <v>Prazo SLA atendido</v>
      </c>
      <c r="O2857" s="19" t="e">
        <f t="shared" si="268"/>
        <v>#VALUE!</v>
      </c>
      <c r="P2857" t="str">
        <f t="shared" si="269"/>
        <v>Sem meta</v>
      </c>
    </row>
    <row r="2858" spans="1:16" hidden="1" x14ac:dyDescent="0.3">
      <c r="A2858" s="1" t="s">
        <v>5566</v>
      </c>
      <c r="B2858" t="s">
        <v>5567</v>
      </c>
      <c r="C2858" t="s">
        <v>109</v>
      </c>
      <c r="D2858" t="s">
        <v>34</v>
      </c>
      <c r="F2858" s="3">
        <v>44770.747057442131</v>
      </c>
      <c r="G2858" s="2">
        <v>44770.747057442131</v>
      </c>
      <c r="H2858" s="3">
        <v>44771.640559930558</v>
      </c>
      <c r="I2858" s="2">
        <v>44771.640559930558</v>
      </c>
      <c r="J2858" s="5">
        <f t="shared" si="264"/>
        <v>0.89350248842674773</v>
      </c>
      <c r="K2858" s="12">
        <f t="shared" si="265"/>
        <v>0.89350248842674773</v>
      </c>
      <c r="L2858" s="5">
        <f t="shared" si="266"/>
        <v>21.444059722241946</v>
      </c>
      <c r="M2858" s="5" t="s">
        <v>6116</v>
      </c>
      <c r="N2858" t="str">
        <f t="shared" si="267"/>
        <v>Prazo SLA atendido</v>
      </c>
      <c r="O2858" s="19" t="e">
        <f t="shared" si="268"/>
        <v>#VALUE!</v>
      </c>
      <c r="P2858" t="str">
        <f t="shared" si="269"/>
        <v>Sem meta</v>
      </c>
    </row>
    <row r="2859" spans="1:16" x14ac:dyDescent="0.3">
      <c r="A2859" s="1" t="s">
        <v>1628</v>
      </c>
      <c r="B2859" t="s">
        <v>1403</v>
      </c>
      <c r="C2859" t="s">
        <v>1005</v>
      </c>
      <c r="D2859" t="s">
        <v>34</v>
      </c>
      <c r="F2859" s="3">
        <v>45001.704447928241</v>
      </c>
      <c r="G2859" s="2">
        <v>45001.704447928241</v>
      </c>
      <c r="H2859" s="3">
        <v>45002.606276527775</v>
      </c>
      <c r="I2859" s="2">
        <v>45002.606276527775</v>
      </c>
      <c r="J2859" s="5">
        <f t="shared" si="264"/>
        <v>0.90182859953347361</v>
      </c>
      <c r="K2859" s="12">
        <f t="shared" si="265"/>
        <v>0.90182859953347361</v>
      </c>
      <c r="L2859" s="5">
        <f t="shared" si="266"/>
        <v>21.643886388803367</v>
      </c>
      <c r="M2859" s="5" t="s">
        <v>6116</v>
      </c>
      <c r="N2859" t="str">
        <f t="shared" si="267"/>
        <v>Prazo SLA atendido</v>
      </c>
      <c r="O2859" s="19" t="e">
        <f t="shared" si="268"/>
        <v>#VALUE!</v>
      </c>
      <c r="P2859" t="str">
        <f t="shared" si="269"/>
        <v>Sem meta</v>
      </c>
    </row>
    <row r="2860" spans="1:16" x14ac:dyDescent="0.3">
      <c r="A2860" s="1" t="s">
        <v>430</v>
      </c>
      <c r="B2860" t="s">
        <v>431</v>
      </c>
      <c r="C2860" t="s">
        <v>8</v>
      </c>
      <c r="D2860" t="s">
        <v>34</v>
      </c>
      <c r="F2860" s="3">
        <v>45075.584604062497</v>
      </c>
      <c r="G2860" s="2">
        <v>45075.584604062497</v>
      </c>
      <c r="H2860" s="3">
        <v>45076.488046631945</v>
      </c>
      <c r="I2860" s="2">
        <v>45076.488046631945</v>
      </c>
      <c r="J2860" s="5">
        <f t="shared" si="264"/>
        <v>0.90344256944808876</v>
      </c>
      <c r="K2860" s="12">
        <f t="shared" si="265"/>
        <v>0.90344256944808876</v>
      </c>
      <c r="L2860" s="5">
        <f t="shared" si="266"/>
        <v>21.68262166675413</v>
      </c>
      <c r="M2860" s="5" t="s">
        <v>6116</v>
      </c>
      <c r="N2860" t="str">
        <f t="shared" si="267"/>
        <v>Prazo SLA atendido</v>
      </c>
      <c r="O2860" s="19" t="e">
        <f t="shared" si="268"/>
        <v>#VALUE!</v>
      </c>
      <c r="P2860" t="str">
        <f t="shared" si="269"/>
        <v>Sem meta</v>
      </c>
    </row>
    <row r="2861" spans="1:16" hidden="1" x14ac:dyDescent="0.3">
      <c r="A2861" s="1" t="s">
        <v>4621</v>
      </c>
      <c r="B2861" t="s">
        <v>4622</v>
      </c>
      <c r="C2861" t="s">
        <v>1005</v>
      </c>
      <c r="D2861" t="s">
        <v>34</v>
      </c>
      <c r="F2861" s="3">
        <v>44826.581199351851</v>
      </c>
      <c r="G2861" s="2">
        <v>44826.581199351851</v>
      </c>
      <c r="H2861" s="3">
        <v>44827.487240509261</v>
      </c>
      <c r="I2861" s="2">
        <v>44827.487240509261</v>
      </c>
      <c r="J2861" s="5">
        <f t="shared" si="264"/>
        <v>0.90604115741007263</v>
      </c>
      <c r="K2861" s="12">
        <f t="shared" si="265"/>
        <v>0.90604115741007263</v>
      </c>
      <c r="L2861" s="5">
        <f t="shared" si="266"/>
        <v>21.744987777841743</v>
      </c>
      <c r="M2861" s="5" t="s">
        <v>6116</v>
      </c>
      <c r="N2861" t="str">
        <f t="shared" si="267"/>
        <v>Prazo SLA atendido</v>
      </c>
      <c r="O2861" s="19" t="e">
        <f t="shared" si="268"/>
        <v>#VALUE!</v>
      </c>
      <c r="P2861" t="str">
        <f t="shared" si="269"/>
        <v>Sem meta</v>
      </c>
    </row>
    <row r="2862" spans="1:16" hidden="1" x14ac:dyDescent="0.3">
      <c r="A2862" s="1" t="s">
        <v>4117</v>
      </c>
      <c r="B2862" t="s">
        <v>4118</v>
      </c>
      <c r="C2862" t="s">
        <v>768</v>
      </c>
      <c r="D2862" s="30" t="s">
        <v>769</v>
      </c>
      <c r="F2862" s="3">
        <v>44858.425960243054</v>
      </c>
      <c r="G2862" s="2">
        <v>44858.425960243054</v>
      </c>
      <c r="H2862" s="3">
        <v>44859.349817743052</v>
      </c>
      <c r="I2862" s="2">
        <v>44859.349817743052</v>
      </c>
      <c r="J2862" s="5">
        <f t="shared" si="264"/>
        <v>0.92385749999812106</v>
      </c>
      <c r="K2862" s="12">
        <f t="shared" si="265"/>
        <v>0.92385749999812106</v>
      </c>
      <c r="L2862" s="5">
        <f t="shared" si="266"/>
        <v>22.172579999954905</v>
      </c>
      <c r="M2862" t="str">
        <f>IFERROR(IF(K2862&gt;=L2862,"Prazo SLA não atendido","Prazo SLA atendido"),"Serviço não cadastrado")</f>
        <v>Prazo SLA atendido</v>
      </c>
      <c r="N2862" t="str">
        <f t="shared" si="267"/>
        <v>Prazo SLA atendido</v>
      </c>
      <c r="O2862" s="19" t="e">
        <f t="shared" si="268"/>
        <v>#VALUE!</v>
      </c>
      <c r="P2862" t="str">
        <f t="shared" si="269"/>
        <v>Sem meta</v>
      </c>
    </row>
    <row r="2863" spans="1:16" x14ac:dyDescent="0.3">
      <c r="A2863" s="1" t="s">
        <v>1990</v>
      </c>
      <c r="B2863" t="s">
        <v>1991</v>
      </c>
      <c r="C2863" t="s">
        <v>26</v>
      </c>
      <c r="D2863" t="s">
        <v>34</v>
      </c>
      <c r="F2863" s="3">
        <v>44984.462900833336</v>
      </c>
      <c r="G2863" s="2">
        <v>44984.462900833336</v>
      </c>
      <c r="H2863" s="3">
        <v>44985.386789351855</v>
      </c>
      <c r="I2863" s="2">
        <v>44985.386789351855</v>
      </c>
      <c r="J2863" s="5">
        <f t="shared" si="264"/>
        <v>0.92388851851865184</v>
      </c>
      <c r="K2863" s="12">
        <f t="shared" si="265"/>
        <v>0.92388851851865184</v>
      </c>
      <c r="L2863" s="5">
        <f t="shared" si="266"/>
        <v>22.173324444447644</v>
      </c>
      <c r="M2863" s="5" t="s">
        <v>6116</v>
      </c>
      <c r="N2863" t="str">
        <f t="shared" si="267"/>
        <v>Prazo SLA atendido</v>
      </c>
      <c r="O2863" s="19" t="e">
        <f t="shared" si="268"/>
        <v>#VALUE!</v>
      </c>
      <c r="P2863" t="str">
        <f t="shared" si="269"/>
        <v>Sem meta</v>
      </c>
    </row>
    <row r="2864" spans="1:16" x14ac:dyDescent="0.3">
      <c r="A2864" s="1" t="s">
        <v>1710</v>
      </c>
      <c r="B2864" t="s">
        <v>1711</v>
      </c>
      <c r="C2864" t="s">
        <v>12</v>
      </c>
      <c r="D2864" t="s">
        <v>559</v>
      </c>
      <c r="F2864" s="3">
        <v>44999.63515858796</v>
      </c>
      <c r="G2864" s="2">
        <v>44999.63515858796</v>
      </c>
      <c r="H2864" s="3">
        <v>45000.574858807871</v>
      </c>
      <c r="I2864" s="2">
        <v>45000.574858807871</v>
      </c>
      <c r="J2864" s="5">
        <f t="shared" si="264"/>
        <v>0.93970021991117392</v>
      </c>
      <c r="K2864" s="12">
        <f t="shared" si="265"/>
        <v>0.93970021991117392</v>
      </c>
      <c r="L2864" s="5">
        <f t="shared" si="266"/>
        <v>22.552805277868174</v>
      </c>
      <c r="M2864" s="5" t="s">
        <v>6116</v>
      </c>
      <c r="N2864" t="str">
        <f t="shared" si="267"/>
        <v>Prazo SLA atendido</v>
      </c>
      <c r="O2864" s="19" t="e">
        <f t="shared" si="268"/>
        <v>#VALUE!</v>
      </c>
      <c r="P2864" t="str">
        <f t="shared" si="269"/>
        <v>Sem meta</v>
      </c>
    </row>
    <row r="2865" spans="1:16" hidden="1" x14ac:dyDescent="0.3">
      <c r="A2865" s="1" t="s">
        <v>2885</v>
      </c>
      <c r="B2865" t="s">
        <v>2886</v>
      </c>
      <c r="C2865" t="s">
        <v>16</v>
      </c>
      <c r="D2865" t="s">
        <v>34</v>
      </c>
      <c r="F2865" s="3">
        <v>44923.748627280096</v>
      </c>
      <c r="G2865" s="2">
        <v>44923.748627280096</v>
      </c>
      <c r="H2865" s="3">
        <v>44924.690616041669</v>
      </c>
      <c r="I2865" s="2">
        <v>44924.690616041669</v>
      </c>
      <c r="J2865" s="5">
        <f t="shared" si="264"/>
        <v>0.94198876157315681</v>
      </c>
      <c r="K2865" s="12">
        <f t="shared" si="265"/>
        <v>0.94198876157315681</v>
      </c>
      <c r="L2865" s="5">
        <f t="shared" si="266"/>
        <v>22.607730277755763</v>
      </c>
      <c r="M2865" s="5" t="s">
        <v>6116</v>
      </c>
      <c r="N2865" t="str">
        <f t="shared" si="267"/>
        <v>Prazo SLA atendido</v>
      </c>
      <c r="O2865" s="19" t="e">
        <f t="shared" si="268"/>
        <v>#VALUE!</v>
      </c>
      <c r="P2865" t="str">
        <f t="shared" si="269"/>
        <v>Sem meta</v>
      </c>
    </row>
    <row r="2866" spans="1:16" hidden="1" x14ac:dyDescent="0.3">
      <c r="A2866" s="1" t="s">
        <v>5741</v>
      </c>
      <c r="B2866" t="s">
        <v>5742</v>
      </c>
      <c r="C2866" t="s">
        <v>109</v>
      </c>
      <c r="D2866" t="s">
        <v>34</v>
      </c>
      <c r="F2866" s="3">
        <v>44762.514467800924</v>
      </c>
      <c r="G2866" s="2">
        <v>44762.514467800924</v>
      </c>
      <c r="H2866" s="3">
        <v>44763.468193622684</v>
      </c>
      <c r="I2866" s="2">
        <v>44763.468193622684</v>
      </c>
      <c r="J2866" s="5">
        <f t="shared" si="264"/>
        <v>0.9537258217605995</v>
      </c>
      <c r="K2866" s="12">
        <f t="shared" si="265"/>
        <v>0.9537258217605995</v>
      </c>
      <c r="L2866" s="5">
        <f t="shared" si="266"/>
        <v>22.889419722254388</v>
      </c>
      <c r="M2866" s="5" t="s">
        <v>6116</v>
      </c>
      <c r="N2866" t="str">
        <f t="shared" si="267"/>
        <v>Prazo SLA atendido</v>
      </c>
      <c r="O2866" s="19" t="e">
        <f t="shared" si="268"/>
        <v>#VALUE!</v>
      </c>
      <c r="P2866" t="str">
        <f t="shared" si="269"/>
        <v>Sem meta</v>
      </c>
    </row>
    <row r="2867" spans="1:16" x14ac:dyDescent="0.3">
      <c r="A2867" s="1" t="s">
        <v>882</v>
      </c>
      <c r="B2867" t="s">
        <v>883</v>
      </c>
      <c r="C2867" t="s">
        <v>26</v>
      </c>
      <c r="D2867" t="s">
        <v>72</v>
      </c>
      <c r="F2867" s="3">
        <v>45043.663026168979</v>
      </c>
      <c r="G2867" s="2">
        <v>45043.663026168979</v>
      </c>
      <c r="H2867" s="3">
        <v>45044.629196006943</v>
      </c>
      <c r="I2867" s="2">
        <v>45044.629196006943</v>
      </c>
      <c r="J2867" s="5">
        <f t="shared" si="264"/>
        <v>0.9661698379641166</v>
      </c>
      <c r="K2867" s="12">
        <f t="shared" si="265"/>
        <v>0.9661698379641166</v>
      </c>
      <c r="L2867" s="5">
        <f t="shared" si="266"/>
        <v>23.188076111138798</v>
      </c>
      <c r="M2867" s="5" t="s">
        <v>6116</v>
      </c>
      <c r="N2867" t="str">
        <f t="shared" si="267"/>
        <v>Prazo SLA atendido</v>
      </c>
      <c r="O2867" s="19" t="e">
        <f t="shared" si="268"/>
        <v>#VALUE!</v>
      </c>
      <c r="P2867" t="str">
        <f t="shared" si="269"/>
        <v>Sem meta</v>
      </c>
    </row>
    <row r="2868" spans="1:16" hidden="1" x14ac:dyDescent="0.3">
      <c r="A2868" s="1" t="s">
        <v>4434</v>
      </c>
      <c r="B2868" t="s">
        <v>4435</v>
      </c>
      <c r="C2868" t="s">
        <v>109</v>
      </c>
      <c r="D2868" t="s">
        <v>34</v>
      </c>
      <c r="F2868" s="3">
        <v>44839.555921643521</v>
      </c>
      <c r="G2868" s="2">
        <v>44839.555921643521</v>
      </c>
      <c r="H2868" s="3">
        <v>44840.53112511574</v>
      </c>
      <c r="I2868" s="2">
        <v>44840.53112511574</v>
      </c>
      <c r="J2868" s="5">
        <f t="shared" si="264"/>
        <v>0.97520347221870907</v>
      </c>
      <c r="K2868" s="12">
        <f t="shared" si="265"/>
        <v>0.97520347221870907</v>
      </c>
      <c r="L2868" s="5">
        <f t="shared" si="266"/>
        <v>23.404883333249018</v>
      </c>
      <c r="M2868" s="5" t="s">
        <v>6116</v>
      </c>
      <c r="N2868" t="str">
        <f t="shared" si="267"/>
        <v>Prazo SLA atendido</v>
      </c>
      <c r="O2868" s="19" t="e">
        <f t="shared" si="268"/>
        <v>#VALUE!</v>
      </c>
      <c r="P2868" t="str">
        <f t="shared" si="269"/>
        <v>Sem meta</v>
      </c>
    </row>
    <row r="2869" spans="1:16" hidden="1" x14ac:dyDescent="0.3">
      <c r="A2869" s="1" t="s">
        <v>3250</v>
      </c>
      <c r="B2869" t="s">
        <v>3251</v>
      </c>
      <c r="C2869" t="s">
        <v>1005</v>
      </c>
      <c r="D2869" t="s">
        <v>34</v>
      </c>
      <c r="F2869" s="3">
        <v>44902.614768078703</v>
      </c>
      <c r="G2869" s="2">
        <v>44902.614768078703</v>
      </c>
      <c r="H2869" s="3">
        <v>44903.592502974534</v>
      </c>
      <c r="I2869" s="2">
        <v>44903.592502974534</v>
      </c>
      <c r="J2869" s="5">
        <f t="shared" si="264"/>
        <v>0.97773489583050832</v>
      </c>
      <c r="K2869" s="12">
        <f t="shared" si="265"/>
        <v>0.97773489583050832</v>
      </c>
      <c r="L2869" s="5">
        <f t="shared" si="266"/>
        <v>23.4656374999322</v>
      </c>
      <c r="M2869" s="5" t="s">
        <v>6116</v>
      </c>
      <c r="N2869" t="str">
        <f t="shared" si="267"/>
        <v>Prazo SLA atendido</v>
      </c>
      <c r="O2869" s="19" t="e">
        <f t="shared" si="268"/>
        <v>#VALUE!</v>
      </c>
      <c r="P2869" t="str">
        <f t="shared" si="269"/>
        <v>Sem meta</v>
      </c>
    </row>
    <row r="2870" spans="1:16" x14ac:dyDescent="0.3">
      <c r="A2870" s="1" t="s">
        <v>1804</v>
      </c>
      <c r="B2870" t="s">
        <v>1805</v>
      </c>
      <c r="C2870" t="s">
        <v>16</v>
      </c>
      <c r="D2870" t="s">
        <v>34</v>
      </c>
      <c r="F2870" s="3">
        <v>44993.454758252316</v>
      </c>
      <c r="G2870" s="2">
        <v>44993.454758252316</v>
      </c>
      <c r="H2870" s="3">
        <v>44994.435465578703</v>
      </c>
      <c r="I2870" s="2">
        <v>44994.435465578703</v>
      </c>
      <c r="J2870" s="5">
        <f t="shared" si="264"/>
        <v>0.98070732638734626</v>
      </c>
      <c r="K2870" s="12">
        <f t="shared" si="265"/>
        <v>0.98070732638734626</v>
      </c>
      <c r="L2870" s="5">
        <f t="shared" si="266"/>
        <v>23.53697583329631</v>
      </c>
      <c r="M2870" s="5" t="s">
        <v>6116</v>
      </c>
      <c r="N2870" t="str">
        <f t="shared" si="267"/>
        <v>Prazo SLA atendido</v>
      </c>
      <c r="O2870" s="19" t="e">
        <f t="shared" si="268"/>
        <v>#VALUE!</v>
      </c>
      <c r="P2870" t="str">
        <f t="shared" si="269"/>
        <v>Sem meta</v>
      </c>
    </row>
    <row r="2871" spans="1:16" hidden="1" x14ac:dyDescent="0.3">
      <c r="A2871" s="1" t="s">
        <v>3017</v>
      </c>
      <c r="B2871" t="s">
        <v>3018</v>
      </c>
      <c r="C2871" t="s">
        <v>16</v>
      </c>
      <c r="D2871" t="s">
        <v>34</v>
      </c>
      <c r="F2871" s="3">
        <v>44916.483799467591</v>
      </c>
      <c r="G2871" s="2">
        <v>44916.483799467591</v>
      </c>
      <c r="H2871" s="3">
        <v>44917.4716649537</v>
      </c>
      <c r="I2871" s="2">
        <v>44917.4716649537</v>
      </c>
      <c r="J2871" s="5">
        <f t="shared" si="264"/>
        <v>0.98786548610951286</v>
      </c>
      <c r="K2871" s="12">
        <f t="shared" si="265"/>
        <v>0.98786548610951286</v>
      </c>
      <c r="L2871" s="5">
        <f t="shared" si="266"/>
        <v>23.708771666628309</v>
      </c>
      <c r="M2871" s="5" t="s">
        <v>6116</v>
      </c>
      <c r="N2871" t="str">
        <f t="shared" si="267"/>
        <v>Prazo SLA atendido</v>
      </c>
      <c r="O2871" s="19" t="e">
        <f t="shared" si="268"/>
        <v>#VALUE!</v>
      </c>
      <c r="P2871" t="str">
        <f t="shared" si="269"/>
        <v>Sem meta</v>
      </c>
    </row>
    <row r="2872" spans="1:16" x14ac:dyDescent="0.3">
      <c r="A2872" s="1" t="s">
        <v>1692</v>
      </c>
      <c r="B2872" t="s">
        <v>1693</v>
      </c>
      <c r="C2872" t="s">
        <v>26</v>
      </c>
      <c r="D2872" t="s">
        <v>34</v>
      </c>
      <c r="F2872" s="3">
        <v>45000.454591030095</v>
      </c>
      <c r="G2872" s="2">
        <v>45000.454591030095</v>
      </c>
      <c r="H2872" s="3">
        <v>45001.443390416665</v>
      </c>
      <c r="I2872" s="2">
        <v>45001.443390416665</v>
      </c>
      <c r="J2872" s="5">
        <f t="shared" si="264"/>
        <v>0.98879938657046296</v>
      </c>
      <c r="K2872" s="12">
        <f t="shared" si="265"/>
        <v>0.98879938657046296</v>
      </c>
      <c r="L2872" s="5">
        <f t="shared" si="266"/>
        <v>23.731185277691111</v>
      </c>
      <c r="M2872" s="5" t="s">
        <v>6116</v>
      </c>
      <c r="N2872" t="str">
        <f t="shared" si="267"/>
        <v>Prazo SLA atendido</v>
      </c>
      <c r="O2872" s="19" t="e">
        <f t="shared" si="268"/>
        <v>#VALUE!</v>
      </c>
      <c r="P2872" t="str">
        <f t="shared" si="269"/>
        <v>Sem meta</v>
      </c>
    </row>
    <row r="2873" spans="1:16" x14ac:dyDescent="0.3">
      <c r="A2873" s="1" t="s">
        <v>913</v>
      </c>
      <c r="B2873" t="s">
        <v>914</v>
      </c>
      <c r="C2873" t="s">
        <v>8</v>
      </c>
      <c r="D2873" t="s">
        <v>34</v>
      </c>
      <c r="F2873" s="3">
        <v>45042.533667280091</v>
      </c>
      <c r="G2873" s="2">
        <v>45042.533667280091</v>
      </c>
      <c r="H2873" s="3">
        <v>45043.525307766206</v>
      </c>
      <c r="I2873" s="2">
        <v>45043.525307766206</v>
      </c>
      <c r="J2873" s="5">
        <f t="shared" si="264"/>
        <v>0.99164048611419275</v>
      </c>
      <c r="K2873" s="12">
        <f t="shared" si="265"/>
        <v>0.99164048611419275</v>
      </c>
      <c r="L2873" s="5">
        <f t="shared" si="266"/>
        <v>23.799371666740626</v>
      </c>
      <c r="M2873" s="5" t="s">
        <v>6116</v>
      </c>
      <c r="N2873" t="str">
        <f t="shared" si="267"/>
        <v>Prazo SLA atendido</v>
      </c>
      <c r="O2873" s="19" t="e">
        <f t="shared" si="268"/>
        <v>#VALUE!</v>
      </c>
      <c r="P2873" t="str">
        <f t="shared" si="269"/>
        <v>Sem meta</v>
      </c>
    </row>
    <row r="2874" spans="1:16" x14ac:dyDescent="0.3">
      <c r="A2874" s="1" t="s">
        <v>1897</v>
      </c>
      <c r="B2874" t="s">
        <v>1898</v>
      </c>
      <c r="C2874" t="s">
        <v>448</v>
      </c>
      <c r="D2874" s="30" t="s">
        <v>109</v>
      </c>
      <c r="F2874" s="3">
        <v>44987.733410891204</v>
      </c>
      <c r="G2874" s="2">
        <v>44987.733410891204</v>
      </c>
      <c r="H2874" s="3">
        <v>44988.729640092592</v>
      </c>
      <c r="I2874" s="2">
        <v>44988.729640092592</v>
      </c>
      <c r="J2874" s="5">
        <f t="shared" si="264"/>
        <v>0.99622920138790505</v>
      </c>
      <c r="K2874" s="12">
        <f t="shared" si="265"/>
        <v>0.99622920138790505</v>
      </c>
      <c r="L2874" s="5">
        <f t="shared" si="266"/>
        <v>23.909500833309721</v>
      </c>
      <c r="M2874" t="str">
        <f>IFERROR(IF(K2874&gt;=L2874,"Prazo SLA não atendido","Prazo SLA atendido"),"Serviço não cadastrado")</f>
        <v>Prazo SLA atendido</v>
      </c>
      <c r="N2874" t="str">
        <f t="shared" si="267"/>
        <v>Prazo SLA atendido</v>
      </c>
      <c r="O2874" s="19" t="e">
        <f t="shared" si="268"/>
        <v>#VALUE!</v>
      </c>
      <c r="P2874" t="str">
        <f t="shared" si="269"/>
        <v>Sem meta</v>
      </c>
    </row>
    <row r="2875" spans="1:16" x14ac:dyDescent="0.3">
      <c r="A2875" s="1" t="s">
        <v>2094</v>
      </c>
      <c r="B2875" t="s">
        <v>2095</v>
      </c>
      <c r="C2875" t="s">
        <v>1005</v>
      </c>
      <c r="D2875" t="s">
        <v>34</v>
      </c>
      <c r="F2875" s="3">
        <v>44972.655031134258</v>
      </c>
      <c r="G2875" s="2">
        <v>44972.655031134258</v>
      </c>
      <c r="H2875" s="3">
        <v>44973.655028113426</v>
      </c>
      <c r="I2875" s="2">
        <v>44973.655028113426</v>
      </c>
      <c r="J2875" s="5">
        <f t="shared" si="264"/>
        <v>0.99999697916791774</v>
      </c>
      <c r="K2875" s="12">
        <f t="shared" si="265"/>
        <v>0.99999697916791774</v>
      </c>
      <c r="L2875" s="5">
        <f t="shared" si="266"/>
        <v>23.999927500030026</v>
      </c>
      <c r="M2875" s="5" t="s">
        <v>6116</v>
      </c>
      <c r="N2875" t="str">
        <f t="shared" si="267"/>
        <v>Prazo SLA atendido</v>
      </c>
      <c r="O2875" s="19" t="e">
        <f t="shared" si="268"/>
        <v>#VALUE!</v>
      </c>
      <c r="P2875" t="str">
        <f t="shared" si="269"/>
        <v>Sem meta</v>
      </c>
    </row>
    <row r="2876" spans="1:16" hidden="1" x14ac:dyDescent="0.3">
      <c r="A2876" s="1" t="s">
        <v>5615</v>
      </c>
      <c r="B2876" t="s">
        <v>4118</v>
      </c>
      <c r="C2876" t="s">
        <v>768</v>
      </c>
      <c r="D2876" s="30" t="s">
        <v>769</v>
      </c>
      <c r="F2876" s="3">
        <v>44769.423364386574</v>
      </c>
      <c r="G2876" s="2">
        <v>44769.423364386574</v>
      </c>
      <c r="H2876" s="3">
        <v>44770.423544131947</v>
      </c>
      <c r="I2876" s="2">
        <v>44770.423544131947</v>
      </c>
      <c r="J2876" s="5">
        <f t="shared" si="264"/>
        <v>1.0001797453733161</v>
      </c>
      <c r="K2876" s="12">
        <f t="shared" si="265"/>
        <v>1.0001797453733161</v>
      </c>
      <c r="L2876" s="5">
        <f t="shared" si="266"/>
        <v>24.004313888959587</v>
      </c>
      <c r="M2876" t="str">
        <f>IFERROR(IF(K2876&gt;=L2876,"Prazo SLA não atendido","Prazo SLA atendido"),"Serviço não cadastrado")</f>
        <v>Prazo SLA atendido</v>
      </c>
      <c r="N2876" t="str">
        <f t="shared" si="267"/>
        <v>Prazo SLA atendido</v>
      </c>
      <c r="O2876" s="19" t="e">
        <f t="shared" si="268"/>
        <v>#VALUE!</v>
      </c>
      <c r="P2876" t="str">
        <f t="shared" si="269"/>
        <v>Sem meta</v>
      </c>
    </row>
    <row r="2877" spans="1:16" x14ac:dyDescent="0.3">
      <c r="A2877" s="1" t="s">
        <v>886</v>
      </c>
      <c r="B2877" t="s">
        <v>887</v>
      </c>
      <c r="C2877" t="s">
        <v>8</v>
      </c>
      <c r="D2877" t="s">
        <v>34</v>
      </c>
      <c r="F2877" s="3">
        <v>45043.658403611109</v>
      </c>
      <c r="G2877" s="2">
        <v>45043.658403611109</v>
      </c>
      <c r="H2877" s="3">
        <v>45044.660675451392</v>
      </c>
      <c r="I2877" s="2">
        <v>45044.660675451392</v>
      </c>
      <c r="J2877" s="5">
        <f t="shared" si="264"/>
        <v>1.0022718402833561</v>
      </c>
      <c r="K2877" s="12">
        <f t="shared" si="265"/>
        <v>1.0022718402833561</v>
      </c>
      <c r="L2877" s="5">
        <f t="shared" si="266"/>
        <v>24.054524166800547</v>
      </c>
      <c r="M2877" s="5" t="s">
        <v>6116</v>
      </c>
      <c r="N2877" t="str">
        <f t="shared" si="267"/>
        <v>Prazo SLA atendido</v>
      </c>
      <c r="O2877" s="19" t="e">
        <f t="shared" si="268"/>
        <v>#VALUE!</v>
      </c>
      <c r="P2877" t="str">
        <f t="shared" si="269"/>
        <v>Sem meta</v>
      </c>
    </row>
    <row r="2878" spans="1:16" x14ac:dyDescent="0.3">
      <c r="A2878" s="1" t="s">
        <v>2235</v>
      </c>
      <c r="B2878" t="s">
        <v>2236</v>
      </c>
      <c r="C2878" t="s">
        <v>26</v>
      </c>
      <c r="D2878" t="s">
        <v>34</v>
      </c>
      <c r="F2878" s="3">
        <v>44964.746748414349</v>
      </c>
      <c r="G2878" s="2">
        <v>44964.746748414349</v>
      </c>
      <c r="H2878" s="3">
        <v>44965.753416400461</v>
      </c>
      <c r="I2878" s="2">
        <v>44965.753416400461</v>
      </c>
      <c r="J2878" s="5">
        <f t="shared" si="264"/>
        <v>1.0066679861120065</v>
      </c>
      <c r="K2878" s="12">
        <f t="shared" si="265"/>
        <v>1.0066679861120065</v>
      </c>
      <c r="L2878" s="5">
        <f t="shared" si="266"/>
        <v>24.160031666688155</v>
      </c>
      <c r="M2878" s="5" t="s">
        <v>6116</v>
      </c>
      <c r="N2878" t="str">
        <f t="shared" si="267"/>
        <v>Prazo SLA atendido</v>
      </c>
      <c r="O2878" s="19" t="e">
        <f t="shared" si="268"/>
        <v>#VALUE!</v>
      </c>
      <c r="P2878" t="str">
        <f t="shared" si="269"/>
        <v>Sem meta</v>
      </c>
    </row>
    <row r="2879" spans="1:16" hidden="1" x14ac:dyDescent="0.3">
      <c r="A2879" s="1" t="s">
        <v>5210</v>
      </c>
      <c r="B2879" t="s">
        <v>5211</v>
      </c>
      <c r="C2879" t="s">
        <v>109</v>
      </c>
      <c r="D2879" t="s">
        <v>34</v>
      </c>
      <c r="F2879" s="3">
        <v>44791.75513834491</v>
      </c>
      <c r="G2879" s="2">
        <v>44791.75513834491</v>
      </c>
      <c r="H2879" s="3">
        <v>44792.770616099537</v>
      </c>
      <c r="I2879" s="2">
        <v>44792.770616099537</v>
      </c>
      <c r="J2879" s="5">
        <f t="shared" si="264"/>
        <v>1.0154777546267724</v>
      </c>
      <c r="K2879" s="12">
        <f t="shared" si="265"/>
        <v>1.0154777546267724</v>
      </c>
      <c r="L2879" s="5">
        <f t="shared" si="266"/>
        <v>24.371466111042537</v>
      </c>
      <c r="M2879" s="5" t="s">
        <v>6116</v>
      </c>
      <c r="N2879" t="str">
        <f t="shared" si="267"/>
        <v>Prazo SLA atendido</v>
      </c>
      <c r="O2879" s="19" t="e">
        <f t="shared" si="268"/>
        <v>#VALUE!</v>
      </c>
      <c r="P2879" t="str">
        <f t="shared" si="269"/>
        <v>Sem meta</v>
      </c>
    </row>
    <row r="2880" spans="1:16" hidden="1" x14ac:dyDescent="0.3">
      <c r="A2880" s="1" t="s">
        <v>4207</v>
      </c>
      <c r="B2880" t="s">
        <v>4208</v>
      </c>
      <c r="C2880" t="s">
        <v>1005</v>
      </c>
      <c r="D2880" t="s">
        <v>34</v>
      </c>
      <c r="F2880" s="3">
        <v>44853.678029675924</v>
      </c>
      <c r="G2880" s="2">
        <v>44853.678029675924</v>
      </c>
      <c r="H2880" s="3">
        <v>44854.695846099537</v>
      </c>
      <c r="I2880" s="2">
        <v>44854.695846099537</v>
      </c>
      <c r="J2880" s="5">
        <f t="shared" si="264"/>
        <v>1.0178164236131124</v>
      </c>
      <c r="K2880" s="12">
        <f t="shared" si="265"/>
        <v>1.0178164236131124</v>
      </c>
      <c r="L2880" s="5">
        <f t="shared" si="266"/>
        <v>24.427594166714698</v>
      </c>
      <c r="M2880" s="5" t="s">
        <v>6116</v>
      </c>
      <c r="N2880" t="str">
        <f t="shared" si="267"/>
        <v>Prazo SLA atendido</v>
      </c>
      <c r="O2880" s="19" t="e">
        <f t="shared" si="268"/>
        <v>#VALUE!</v>
      </c>
      <c r="P2880" t="str">
        <f t="shared" si="269"/>
        <v>Sem meta</v>
      </c>
    </row>
    <row r="2881" spans="1:16" hidden="1" x14ac:dyDescent="0.3">
      <c r="A2881" s="1" t="s">
        <v>3110</v>
      </c>
      <c r="B2881" t="s">
        <v>3111</v>
      </c>
      <c r="C2881" t="s">
        <v>16</v>
      </c>
      <c r="D2881" t="s">
        <v>34</v>
      </c>
      <c r="F2881" s="3">
        <v>44910.40368841435</v>
      </c>
      <c r="G2881" s="2">
        <v>44910.40368841435</v>
      </c>
      <c r="H2881" s="3">
        <v>44911.428424224534</v>
      </c>
      <c r="I2881" s="2">
        <v>44911.428424224534</v>
      </c>
      <c r="J2881" s="5">
        <f t="shared" si="264"/>
        <v>1.024735810184211</v>
      </c>
      <c r="K2881" s="12">
        <f t="shared" si="265"/>
        <v>1.024735810184211</v>
      </c>
      <c r="L2881" s="5">
        <f t="shared" si="266"/>
        <v>24.593659444421064</v>
      </c>
      <c r="M2881" s="5" t="s">
        <v>6116</v>
      </c>
      <c r="N2881" t="str">
        <f t="shared" si="267"/>
        <v>Prazo SLA atendido</v>
      </c>
      <c r="O2881" s="19" t="e">
        <f t="shared" si="268"/>
        <v>#VALUE!</v>
      </c>
      <c r="P2881" t="str">
        <f t="shared" si="269"/>
        <v>Sem meta</v>
      </c>
    </row>
    <row r="2882" spans="1:16" hidden="1" x14ac:dyDescent="0.3">
      <c r="A2882" s="1" t="s">
        <v>5847</v>
      </c>
      <c r="B2882" t="s">
        <v>5848</v>
      </c>
      <c r="C2882" t="s">
        <v>109</v>
      </c>
      <c r="D2882" t="s">
        <v>34</v>
      </c>
      <c r="F2882" s="3">
        <v>44760.43935270833</v>
      </c>
      <c r="G2882" s="2">
        <v>44760.43935270833</v>
      </c>
      <c r="H2882" s="3">
        <v>44761.478449456015</v>
      </c>
      <c r="I2882" s="2">
        <v>44761.478449456015</v>
      </c>
      <c r="J2882" s="5">
        <f t="shared" ref="J2882:J2945" si="270">H2882-F2882</f>
        <v>1.0390967476851074</v>
      </c>
      <c r="K2882" s="12">
        <f t="shared" ref="K2882:K2945" si="271">I2882-G2882</f>
        <v>1.0390967476851074</v>
      </c>
      <c r="L2882" s="5">
        <f t="shared" ref="L2882:L2945" si="272">J2882*24</f>
        <v>24.938321944442578</v>
      </c>
      <c r="M2882" s="5" t="s">
        <v>6116</v>
      </c>
      <c r="N2882" t="str">
        <f t="shared" ref="N2882:N2945" si="273">IFERROR(IF(L2882&gt;=M2882,"Prazo SLA não atendido","Prazo SLA atendido"),"Serviço não cadastrado")</f>
        <v>Prazo SLA atendido</v>
      </c>
      <c r="O2882" s="19" t="e">
        <f t="shared" ref="O2882:O2945" si="274">(L2882/M2882)</f>
        <v>#VALUE!</v>
      </c>
      <c r="P2882" t="str">
        <f t="shared" ref="P2882:P2945" si="275">IFERROR(IF(AND(O2882&gt;=101%,O2882&lt;=200%),"Acima do SLA",IF(AND(O2882&gt;200%),"Muito Acima do SLA")),"Sem meta")</f>
        <v>Sem meta</v>
      </c>
    </row>
    <row r="2883" spans="1:16" x14ac:dyDescent="0.3">
      <c r="A2883" s="1" t="s">
        <v>185</v>
      </c>
      <c r="B2883" t="s">
        <v>186</v>
      </c>
      <c r="C2883" t="s">
        <v>16</v>
      </c>
      <c r="D2883" t="s">
        <v>34</v>
      </c>
      <c r="F2883" s="3">
        <v>45091.713924976852</v>
      </c>
      <c r="G2883" s="2">
        <v>45091.713924976852</v>
      </c>
      <c r="H2883" s="3">
        <v>45092.755509027775</v>
      </c>
      <c r="I2883" s="2">
        <v>45092.755509027775</v>
      </c>
      <c r="J2883" s="5">
        <f t="shared" si="270"/>
        <v>1.0415840509231202</v>
      </c>
      <c r="K2883" s="12">
        <f t="shared" si="271"/>
        <v>1.0415840509231202</v>
      </c>
      <c r="L2883" s="5">
        <f t="shared" si="272"/>
        <v>24.998017222154886</v>
      </c>
      <c r="M2883" s="5" t="s">
        <v>6116</v>
      </c>
      <c r="N2883" t="str">
        <f t="shared" si="273"/>
        <v>Prazo SLA atendido</v>
      </c>
      <c r="O2883" s="19" t="e">
        <f t="shared" si="274"/>
        <v>#VALUE!</v>
      </c>
      <c r="P2883" t="str">
        <f t="shared" si="275"/>
        <v>Sem meta</v>
      </c>
    </row>
    <row r="2884" spans="1:16" hidden="1" x14ac:dyDescent="0.3">
      <c r="A2884" s="1" t="s">
        <v>5808</v>
      </c>
      <c r="B2884" t="s">
        <v>5809</v>
      </c>
      <c r="C2884" t="s">
        <v>109</v>
      </c>
      <c r="D2884" t="s">
        <v>34</v>
      </c>
      <c r="F2884" s="3">
        <v>44760.773977939818</v>
      </c>
      <c r="G2884" s="2">
        <v>44760.773977939818</v>
      </c>
      <c r="H2884" s="3">
        <v>44761.819463715277</v>
      </c>
      <c r="I2884" s="2">
        <v>44761.819463715277</v>
      </c>
      <c r="J2884" s="5">
        <f t="shared" si="270"/>
        <v>1.0454857754593831</v>
      </c>
      <c r="K2884" s="12">
        <f t="shared" si="271"/>
        <v>1.0454857754593831</v>
      </c>
      <c r="L2884" s="5">
        <f t="shared" si="272"/>
        <v>25.091658611025196</v>
      </c>
      <c r="M2884" s="5" t="s">
        <v>6116</v>
      </c>
      <c r="N2884" t="str">
        <f t="shared" si="273"/>
        <v>Prazo SLA atendido</v>
      </c>
      <c r="O2884" s="19" t="e">
        <f t="shared" si="274"/>
        <v>#VALUE!</v>
      </c>
      <c r="P2884" t="str">
        <f t="shared" si="275"/>
        <v>Sem meta</v>
      </c>
    </row>
    <row r="2885" spans="1:16" hidden="1" x14ac:dyDescent="0.3">
      <c r="A2885" s="1" t="s">
        <v>5158</v>
      </c>
      <c r="B2885" t="s">
        <v>5159</v>
      </c>
      <c r="C2885" t="s">
        <v>109</v>
      </c>
      <c r="D2885" t="s">
        <v>34</v>
      </c>
      <c r="F2885" s="3">
        <v>44796.471140486108</v>
      </c>
      <c r="G2885" s="2">
        <v>44796.471140486108</v>
      </c>
      <c r="H2885" s="3">
        <v>44797.516849016203</v>
      </c>
      <c r="I2885" s="2">
        <v>44797.516849016203</v>
      </c>
      <c r="J2885" s="5">
        <f t="shared" si="270"/>
        <v>1.0457085300949984</v>
      </c>
      <c r="K2885" s="12">
        <f t="shared" si="271"/>
        <v>1.0457085300949984</v>
      </c>
      <c r="L2885" s="5">
        <f t="shared" si="272"/>
        <v>25.097004722279962</v>
      </c>
      <c r="M2885" s="5" t="s">
        <v>6116</v>
      </c>
      <c r="N2885" t="str">
        <f t="shared" si="273"/>
        <v>Prazo SLA atendido</v>
      </c>
      <c r="O2885" s="19" t="e">
        <f t="shared" si="274"/>
        <v>#VALUE!</v>
      </c>
      <c r="P2885" t="str">
        <f t="shared" si="275"/>
        <v>Sem meta</v>
      </c>
    </row>
    <row r="2886" spans="1:16" x14ac:dyDescent="0.3">
      <c r="A2886" s="1" t="s">
        <v>2231</v>
      </c>
      <c r="B2886" t="s">
        <v>2232</v>
      </c>
      <c r="C2886" t="s">
        <v>768</v>
      </c>
      <c r="D2886" s="30" t="s">
        <v>769</v>
      </c>
      <c r="F2886" s="3">
        <v>44965.370807638887</v>
      </c>
      <c r="G2886" s="2">
        <v>44965.370807638887</v>
      </c>
      <c r="H2886" s="3">
        <v>44966.420846111112</v>
      </c>
      <c r="I2886" s="2">
        <v>44966.420846111112</v>
      </c>
      <c r="J2886" s="5">
        <f t="shared" si="270"/>
        <v>1.0500384722254239</v>
      </c>
      <c r="K2886" s="12">
        <f t="shared" si="271"/>
        <v>1.0500384722254239</v>
      </c>
      <c r="L2886" s="5">
        <f t="shared" si="272"/>
        <v>25.200923333410174</v>
      </c>
      <c r="M2886" t="str">
        <f>IFERROR(IF(K2886&gt;=L2886,"Prazo SLA não atendido","Prazo SLA atendido"),"Serviço não cadastrado")</f>
        <v>Prazo SLA atendido</v>
      </c>
      <c r="N2886" t="str">
        <f t="shared" si="273"/>
        <v>Prazo SLA atendido</v>
      </c>
      <c r="O2886" s="19" t="e">
        <f t="shared" si="274"/>
        <v>#VALUE!</v>
      </c>
      <c r="P2886" t="str">
        <f t="shared" si="275"/>
        <v>Sem meta</v>
      </c>
    </row>
    <row r="2887" spans="1:16" x14ac:dyDescent="0.3">
      <c r="A2887" s="1" t="s">
        <v>32</v>
      </c>
      <c r="B2887" t="s">
        <v>33</v>
      </c>
      <c r="C2887" t="s">
        <v>8</v>
      </c>
      <c r="D2887" t="s">
        <v>34</v>
      </c>
      <c r="F2887" s="3">
        <v>45104.579467916665</v>
      </c>
      <c r="G2887" s="2">
        <v>45104.579467916665</v>
      </c>
      <c r="H2887" s="3">
        <v>45105.640396238428</v>
      </c>
      <c r="I2887" s="2">
        <v>45105.640396238428</v>
      </c>
      <c r="J2887" s="5">
        <f t="shared" si="270"/>
        <v>1.0609283217636403</v>
      </c>
      <c r="K2887" s="12">
        <f t="shared" si="271"/>
        <v>1.0609283217636403</v>
      </c>
      <c r="L2887" s="5">
        <f t="shared" si="272"/>
        <v>25.462279722327366</v>
      </c>
      <c r="M2887" s="5" t="s">
        <v>6116</v>
      </c>
      <c r="N2887" t="str">
        <f t="shared" si="273"/>
        <v>Prazo SLA atendido</v>
      </c>
      <c r="O2887" s="19" t="e">
        <f t="shared" si="274"/>
        <v>#VALUE!</v>
      </c>
      <c r="P2887" t="str">
        <f t="shared" si="275"/>
        <v>Sem meta</v>
      </c>
    </row>
    <row r="2888" spans="1:16" hidden="1" x14ac:dyDescent="0.3">
      <c r="A2888" s="1" t="s">
        <v>4570</v>
      </c>
      <c r="B2888" t="s">
        <v>4571</v>
      </c>
      <c r="C2888" t="s">
        <v>109</v>
      </c>
      <c r="D2888" t="s">
        <v>34</v>
      </c>
      <c r="F2888" s="3">
        <v>44830.538121122685</v>
      </c>
      <c r="G2888" s="2">
        <v>44830.538121122685</v>
      </c>
      <c r="H2888" s="3">
        <v>44831.603414710647</v>
      </c>
      <c r="I2888" s="2">
        <v>44831.603414710647</v>
      </c>
      <c r="J2888" s="5">
        <f t="shared" si="270"/>
        <v>1.0652935879625147</v>
      </c>
      <c r="K2888" s="12">
        <f t="shared" si="271"/>
        <v>1.0652935879625147</v>
      </c>
      <c r="L2888" s="5">
        <f t="shared" si="272"/>
        <v>25.567046111100353</v>
      </c>
      <c r="M2888" s="5" t="s">
        <v>6116</v>
      </c>
      <c r="N2888" t="str">
        <f t="shared" si="273"/>
        <v>Prazo SLA atendido</v>
      </c>
      <c r="O2888" s="19" t="e">
        <f t="shared" si="274"/>
        <v>#VALUE!</v>
      </c>
      <c r="P2888" t="str">
        <f t="shared" si="275"/>
        <v>Sem meta</v>
      </c>
    </row>
    <row r="2889" spans="1:16" x14ac:dyDescent="0.3">
      <c r="A2889" s="1" t="s">
        <v>884</v>
      </c>
      <c r="B2889" t="s">
        <v>885</v>
      </c>
      <c r="C2889" t="s">
        <v>255</v>
      </c>
      <c r="D2889" t="s">
        <v>425</v>
      </c>
      <c r="F2889" s="3">
        <v>45043.661393877315</v>
      </c>
      <c r="G2889" s="2">
        <v>45043.661393877315</v>
      </c>
      <c r="H2889" s="3">
        <v>45044.743903553244</v>
      </c>
      <c r="I2889" s="2">
        <v>45044.743903553244</v>
      </c>
      <c r="J2889" s="5">
        <f t="shared" si="270"/>
        <v>1.0825096759290318</v>
      </c>
      <c r="K2889" s="12">
        <f t="shared" si="271"/>
        <v>1.0825096759290318</v>
      </c>
      <c r="L2889" s="5">
        <f t="shared" si="272"/>
        <v>25.980232222296763</v>
      </c>
      <c r="M2889" s="5" t="s">
        <v>6116</v>
      </c>
      <c r="N2889" t="str">
        <f t="shared" si="273"/>
        <v>Prazo SLA atendido</v>
      </c>
      <c r="O2889" s="19" t="e">
        <f t="shared" si="274"/>
        <v>#VALUE!</v>
      </c>
      <c r="P2889" t="str">
        <f t="shared" si="275"/>
        <v>Sem meta</v>
      </c>
    </row>
    <row r="2890" spans="1:16" x14ac:dyDescent="0.3">
      <c r="A2890" s="1" t="s">
        <v>2283</v>
      </c>
      <c r="B2890" t="s">
        <v>2284</v>
      </c>
      <c r="C2890" t="s">
        <v>26</v>
      </c>
      <c r="D2890" t="s">
        <v>34</v>
      </c>
      <c r="F2890" s="3">
        <v>44963.643343206022</v>
      </c>
      <c r="G2890" s="2">
        <v>44963.643343206022</v>
      </c>
      <c r="H2890" s="3">
        <v>44964.728665162038</v>
      </c>
      <c r="I2890" s="2">
        <v>44964.728665162038</v>
      </c>
      <c r="J2890" s="5">
        <f t="shared" si="270"/>
        <v>1.0853219560158323</v>
      </c>
      <c r="K2890" s="12">
        <f t="shared" si="271"/>
        <v>1.0853219560158323</v>
      </c>
      <c r="L2890" s="5">
        <f t="shared" si="272"/>
        <v>26.047726944379974</v>
      </c>
      <c r="M2890" s="5" t="s">
        <v>6116</v>
      </c>
      <c r="N2890" t="str">
        <f t="shared" si="273"/>
        <v>Prazo SLA atendido</v>
      </c>
      <c r="O2890" s="19" t="e">
        <f t="shared" si="274"/>
        <v>#VALUE!</v>
      </c>
      <c r="P2890" t="str">
        <f t="shared" si="275"/>
        <v>Sem meta</v>
      </c>
    </row>
    <row r="2891" spans="1:16" x14ac:dyDescent="0.3">
      <c r="A2891" s="1" t="s">
        <v>2402</v>
      </c>
      <c r="B2891" t="s">
        <v>2403</v>
      </c>
      <c r="C2891" t="s">
        <v>16</v>
      </c>
      <c r="D2891" t="s">
        <v>34</v>
      </c>
      <c r="F2891" s="3">
        <v>44957.44524385417</v>
      </c>
      <c r="G2891" s="2">
        <v>44957.44524385417</v>
      </c>
      <c r="H2891" s="3">
        <v>44958.530723275464</v>
      </c>
      <c r="I2891" s="2">
        <v>44958.530723275464</v>
      </c>
      <c r="J2891" s="5">
        <f t="shared" si="270"/>
        <v>1.0854794212937122</v>
      </c>
      <c r="K2891" s="12">
        <f t="shared" si="271"/>
        <v>1.0854794212937122</v>
      </c>
      <c r="L2891" s="5">
        <f t="shared" si="272"/>
        <v>26.051506111049093</v>
      </c>
      <c r="M2891" s="5" t="s">
        <v>6116</v>
      </c>
      <c r="N2891" t="str">
        <f t="shared" si="273"/>
        <v>Prazo SLA atendido</v>
      </c>
      <c r="O2891" s="19" t="e">
        <f t="shared" si="274"/>
        <v>#VALUE!</v>
      </c>
      <c r="P2891" t="str">
        <f t="shared" si="275"/>
        <v>Sem meta</v>
      </c>
    </row>
    <row r="2892" spans="1:16" x14ac:dyDescent="0.3">
      <c r="A2892" s="1" t="s">
        <v>590</v>
      </c>
      <c r="B2892" t="s">
        <v>591</v>
      </c>
      <c r="C2892" t="s">
        <v>26</v>
      </c>
      <c r="D2892" t="s">
        <v>34</v>
      </c>
      <c r="F2892" s="3">
        <v>45064.533599988426</v>
      </c>
      <c r="G2892" s="2">
        <v>45064.533599988426</v>
      </c>
      <c r="H2892" s="3">
        <v>45065.623946180553</v>
      </c>
      <c r="I2892" s="2">
        <v>45065.623946180553</v>
      </c>
      <c r="J2892" s="5">
        <f t="shared" si="270"/>
        <v>1.0903461921261624</v>
      </c>
      <c r="K2892" s="12">
        <f t="shared" si="271"/>
        <v>1.0903461921261624</v>
      </c>
      <c r="L2892" s="5">
        <f t="shared" si="272"/>
        <v>26.168308611027896</v>
      </c>
      <c r="M2892" s="5" t="s">
        <v>6116</v>
      </c>
      <c r="N2892" t="str">
        <f t="shared" si="273"/>
        <v>Prazo SLA atendido</v>
      </c>
      <c r="O2892" s="19" t="e">
        <f t="shared" si="274"/>
        <v>#VALUE!</v>
      </c>
      <c r="P2892" t="str">
        <f t="shared" si="275"/>
        <v>Sem meta</v>
      </c>
    </row>
    <row r="2893" spans="1:16" hidden="1" x14ac:dyDescent="0.3">
      <c r="A2893" s="1" t="s">
        <v>4568</v>
      </c>
      <c r="B2893" t="s">
        <v>4569</v>
      </c>
      <c r="C2893" t="s">
        <v>109</v>
      </c>
      <c r="D2893" t="s">
        <v>34</v>
      </c>
      <c r="F2893" s="3">
        <v>44830.637214479168</v>
      </c>
      <c r="G2893" s="2">
        <v>44830.637214479168</v>
      </c>
      <c r="H2893" s="3">
        <v>44831.738214016201</v>
      </c>
      <c r="I2893" s="2">
        <v>44831.738214016201</v>
      </c>
      <c r="J2893" s="5">
        <f t="shared" si="270"/>
        <v>1.1009995370332035</v>
      </c>
      <c r="K2893" s="12">
        <f t="shared" si="271"/>
        <v>1.1009995370332035</v>
      </c>
      <c r="L2893" s="5">
        <f t="shared" si="272"/>
        <v>26.423988888796885</v>
      </c>
      <c r="M2893" s="5" t="s">
        <v>6116</v>
      </c>
      <c r="N2893" t="str">
        <f t="shared" si="273"/>
        <v>Prazo SLA atendido</v>
      </c>
      <c r="O2893" s="19" t="e">
        <f t="shared" si="274"/>
        <v>#VALUE!</v>
      </c>
      <c r="P2893" t="str">
        <f t="shared" si="275"/>
        <v>Sem meta</v>
      </c>
    </row>
    <row r="2894" spans="1:16" hidden="1" x14ac:dyDescent="0.3">
      <c r="A2894" s="1" t="s">
        <v>4619</v>
      </c>
      <c r="B2894" t="s">
        <v>4620</v>
      </c>
      <c r="C2894" t="s">
        <v>109</v>
      </c>
      <c r="D2894" t="s">
        <v>34</v>
      </c>
      <c r="F2894" s="3">
        <v>44826.592152303238</v>
      </c>
      <c r="G2894" s="2">
        <v>44826.592152303238</v>
      </c>
      <c r="H2894" s="3">
        <v>44827.701863449074</v>
      </c>
      <c r="I2894" s="2">
        <v>44827.701863449074</v>
      </c>
      <c r="J2894" s="5">
        <f t="shared" si="270"/>
        <v>1.1097111458366271</v>
      </c>
      <c r="K2894" s="12">
        <f t="shared" si="271"/>
        <v>1.1097111458366271</v>
      </c>
      <c r="L2894" s="5">
        <f t="shared" si="272"/>
        <v>26.633067500079051</v>
      </c>
      <c r="M2894" s="5" t="s">
        <v>6116</v>
      </c>
      <c r="N2894" t="str">
        <f t="shared" si="273"/>
        <v>Prazo SLA atendido</v>
      </c>
      <c r="O2894" s="19" t="e">
        <f t="shared" si="274"/>
        <v>#VALUE!</v>
      </c>
      <c r="P2894" t="str">
        <f t="shared" si="275"/>
        <v>Sem meta</v>
      </c>
    </row>
    <row r="2895" spans="1:16" x14ac:dyDescent="0.3">
      <c r="A2895" s="1" t="s">
        <v>1056</v>
      </c>
      <c r="B2895" t="s">
        <v>1057</v>
      </c>
      <c r="C2895" t="s">
        <v>8</v>
      </c>
      <c r="D2895" t="s">
        <v>34</v>
      </c>
      <c r="F2895" s="3">
        <v>45034.649386597222</v>
      </c>
      <c r="G2895" s="2">
        <v>45034.649386597222</v>
      </c>
      <c r="H2895" s="3">
        <v>45035.763003576387</v>
      </c>
      <c r="I2895" s="2">
        <v>45035.763003576387</v>
      </c>
      <c r="J2895" s="5">
        <f t="shared" si="270"/>
        <v>1.1136169791643624</v>
      </c>
      <c r="K2895" s="12">
        <f t="shared" si="271"/>
        <v>1.1136169791643624</v>
      </c>
      <c r="L2895" s="5">
        <f t="shared" si="272"/>
        <v>26.726807499944698</v>
      </c>
      <c r="M2895" s="5" t="s">
        <v>6116</v>
      </c>
      <c r="N2895" t="str">
        <f t="shared" si="273"/>
        <v>Prazo SLA atendido</v>
      </c>
      <c r="O2895" s="19" t="e">
        <f t="shared" si="274"/>
        <v>#VALUE!</v>
      </c>
      <c r="P2895" t="str">
        <f t="shared" si="275"/>
        <v>Sem meta</v>
      </c>
    </row>
    <row r="2896" spans="1:16" x14ac:dyDescent="0.3">
      <c r="A2896" s="1" t="s">
        <v>1459</v>
      </c>
      <c r="B2896" t="s">
        <v>1460</v>
      </c>
      <c r="C2896" t="s">
        <v>8</v>
      </c>
      <c r="D2896" t="s">
        <v>34</v>
      </c>
      <c r="F2896" s="3">
        <v>45008.67101085648</v>
      </c>
      <c r="G2896" s="2">
        <v>45008.67101085648</v>
      </c>
      <c r="H2896" s="3">
        <v>45009.796943692127</v>
      </c>
      <c r="I2896" s="2">
        <v>45009.796943692127</v>
      </c>
      <c r="J2896" s="5">
        <f t="shared" si="270"/>
        <v>1.1259328356463811</v>
      </c>
      <c r="K2896" s="12">
        <f t="shared" si="271"/>
        <v>1.1259328356463811</v>
      </c>
      <c r="L2896" s="5">
        <f t="shared" si="272"/>
        <v>27.022388055513147</v>
      </c>
      <c r="M2896" s="5" t="s">
        <v>6116</v>
      </c>
      <c r="N2896" t="str">
        <f t="shared" si="273"/>
        <v>Prazo SLA atendido</v>
      </c>
      <c r="O2896" s="19" t="e">
        <f t="shared" si="274"/>
        <v>#VALUE!</v>
      </c>
      <c r="P2896" t="str">
        <f t="shared" si="275"/>
        <v>Sem meta</v>
      </c>
    </row>
    <row r="2897" spans="1:16" x14ac:dyDescent="0.3">
      <c r="A2897" s="1" t="s">
        <v>2362</v>
      </c>
      <c r="B2897" t="s">
        <v>2363</v>
      </c>
      <c r="C2897" t="s">
        <v>26</v>
      </c>
      <c r="D2897" t="s">
        <v>34</v>
      </c>
      <c r="F2897" s="3">
        <v>44958.513158819442</v>
      </c>
      <c r="G2897" s="2">
        <v>44958.513158819442</v>
      </c>
      <c r="H2897" s="3">
        <v>44959.644856435189</v>
      </c>
      <c r="I2897" s="2">
        <v>44959.644856435189</v>
      </c>
      <c r="J2897" s="5">
        <f t="shared" si="270"/>
        <v>1.1316976157468162</v>
      </c>
      <c r="K2897" s="12">
        <f t="shared" si="271"/>
        <v>1.1316976157468162</v>
      </c>
      <c r="L2897" s="5">
        <f t="shared" si="272"/>
        <v>27.160742777923588</v>
      </c>
      <c r="M2897" s="5" t="s">
        <v>6116</v>
      </c>
      <c r="N2897" t="str">
        <f t="shared" si="273"/>
        <v>Prazo SLA atendido</v>
      </c>
      <c r="O2897" s="19" t="e">
        <f t="shared" si="274"/>
        <v>#VALUE!</v>
      </c>
      <c r="P2897" t="str">
        <f t="shared" si="275"/>
        <v>Sem meta</v>
      </c>
    </row>
    <row r="2898" spans="1:16" x14ac:dyDescent="0.3">
      <c r="A2898" s="1" t="s">
        <v>2297</v>
      </c>
      <c r="B2898" t="s">
        <v>2298</v>
      </c>
      <c r="C2898" t="s">
        <v>16</v>
      </c>
      <c r="D2898" t="s">
        <v>34</v>
      </c>
      <c r="F2898" s="3">
        <v>44963.594505671295</v>
      </c>
      <c r="G2898" s="2">
        <v>44963.594505671295</v>
      </c>
      <c r="H2898" s="3">
        <v>44964.729265127316</v>
      </c>
      <c r="I2898" s="2">
        <v>44964.729265127316</v>
      </c>
      <c r="J2898" s="5">
        <f t="shared" si="270"/>
        <v>1.1347594560211292</v>
      </c>
      <c r="K2898" s="12">
        <f t="shared" si="271"/>
        <v>1.1347594560211292</v>
      </c>
      <c r="L2898" s="5">
        <f t="shared" si="272"/>
        <v>27.2342269445071</v>
      </c>
      <c r="M2898" s="5" t="s">
        <v>6116</v>
      </c>
      <c r="N2898" t="str">
        <f t="shared" si="273"/>
        <v>Prazo SLA atendido</v>
      </c>
      <c r="O2898" s="19" t="e">
        <f t="shared" si="274"/>
        <v>#VALUE!</v>
      </c>
      <c r="P2898" t="str">
        <f t="shared" si="275"/>
        <v>Sem meta</v>
      </c>
    </row>
    <row r="2899" spans="1:16" x14ac:dyDescent="0.3">
      <c r="A2899" s="1" t="s">
        <v>1850</v>
      </c>
      <c r="B2899" t="s">
        <v>1851</v>
      </c>
      <c r="C2899" t="s">
        <v>26</v>
      </c>
      <c r="D2899" t="s">
        <v>34</v>
      </c>
      <c r="F2899" s="3">
        <v>44991.597173437498</v>
      </c>
      <c r="G2899" s="2">
        <v>44991.597173437498</v>
      </c>
      <c r="H2899" s="3">
        <v>44992.751189571762</v>
      </c>
      <c r="I2899" s="2">
        <v>44992.751189571762</v>
      </c>
      <c r="J2899" s="5">
        <f t="shared" si="270"/>
        <v>1.1540161342636566</v>
      </c>
      <c r="K2899" s="12">
        <f t="shared" si="271"/>
        <v>1.1540161342636566</v>
      </c>
      <c r="L2899" s="5">
        <f t="shared" si="272"/>
        <v>27.696387222327758</v>
      </c>
      <c r="M2899" s="5" t="s">
        <v>6116</v>
      </c>
      <c r="N2899" t="str">
        <f t="shared" si="273"/>
        <v>Prazo SLA atendido</v>
      </c>
      <c r="O2899" s="19" t="e">
        <f t="shared" si="274"/>
        <v>#VALUE!</v>
      </c>
      <c r="P2899" t="str">
        <f t="shared" si="275"/>
        <v>Sem meta</v>
      </c>
    </row>
    <row r="2900" spans="1:16" hidden="1" x14ac:dyDescent="0.3">
      <c r="A2900" s="1" t="s">
        <v>3786</v>
      </c>
      <c r="B2900" t="s">
        <v>3787</v>
      </c>
      <c r="C2900" t="s">
        <v>26</v>
      </c>
      <c r="D2900" t="s">
        <v>72</v>
      </c>
      <c r="F2900" s="3">
        <v>44872.468420810183</v>
      </c>
      <c r="G2900" s="2">
        <v>44872.468420810183</v>
      </c>
      <c r="H2900" s="3">
        <v>44873.640034548611</v>
      </c>
      <c r="I2900" s="2">
        <v>44873.640034548611</v>
      </c>
      <c r="J2900" s="5">
        <f t="shared" si="270"/>
        <v>1.1716137384282774</v>
      </c>
      <c r="K2900" s="12">
        <f t="shared" si="271"/>
        <v>1.1716137384282774</v>
      </c>
      <c r="L2900" s="5">
        <f t="shared" si="272"/>
        <v>28.118729722278658</v>
      </c>
      <c r="M2900" s="5" t="s">
        <v>6116</v>
      </c>
      <c r="N2900" t="str">
        <f t="shared" si="273"/>
        <v>Prazo SLA atendido</v>
      </c>
      <c r="O2900" s="19" t="e">
        <f t="shared" si="274"/>
        <v>#VALUE!</v>
      </c>
      <c r="P2900" t="str">
        <f t="shared" si="275"/>
        <v>Sem meta</v>
      </c>
    </row>
    <row r="2901" spans="1:16" x14ac:dyDescent="0.3">
      <c r="A2901" s="1" t="s">
        <v>1660</v>
      </c>
      <c r="B2901" t="s">
        <v>1661</v>
      </c>
      <c r="C2901" t="s">
        <v>12</v>
      </c>
      <c r="D2901" t="s">
        <v>72</v>
      </c>
      <c r="F2901" s="3">
        <v>45001.390266377311</v>
      </c>
      <c r="G2901" s="2">
        <v>45001.390266377311</v>
      </c>
      <c r="H2901" s="3">
        <v>45002.565933217593</v>
      </c>
      <c r="I2901" s="2">
        <v>45002.565933217593</v>
      </c>
      <c r="J2901" s="5">
        <f t="shared" si="270"/>
        <v>1.1756668402813375</v>
      </c>
      <c r="K2901" s="12">
        <f t="shared" si="271"/>
        <v>1.1756668402813375</v>
      </c>
      <c r="L2901" s="5">
        <f t="shared" si="272"/>
        <v>28.2160041667521</v>
      </c>
      <c r="M2901" s="5" t="s">
        <v>6116</v>
      </c>
      <c r="N2901" t="str">
        <f t="shared" si="273"/>
        <v>Prazo SLA atendido</v>
      </c>
      <c r="O2901" s="19" t="e">
        <f t="shared" si="274"/>
        <v>#VALUE!</v>
      </c>
      <c r="P2901" t="str">
        <f t="shared" si="275"/>
        <v>Sem meta</v>
      </c>
    </row>
    <row r="2902" spans="1:16" hidden="1" x14ac:dyDescent="0.3">
      <c r="A2902" s="1" t="s">
        <v>5641</v>
      </c>
      <c r="B2902" t="s">
        <v>5642</v>
      </c>
      <c r="C2902" t="s">
        <v>109</v>
      </c>
      <c r="D2902" t="s">
        <v>34</v>
      </c>
      <c r="F2902" s="3">
        <v>44767.654289212966</v>
      </c>
      <c r="G2902" s="2">
        <v>44767.654289212966</v>
      </c>
      <c r="H2902" s="3">
        <v>44768.834352523147</v>
      </c>
      <c r="I2902" s="2">
        <v>44768.834352523147</v>
      </c>
      <c r="J2902" s="5">
        <f t="shared" si="270"/>
        <v>1.18006331018114</v>
      </c>
      <c r="K2902" s="12">
        <f t="shared" si="271"/>
        <v>1.18006331018114</v>
      </c>
      <c r="L2902" s="5">
        <f t="shared" si="272"/>
        <v>28.321519444347359</v>
      </c>
      <c r="M2902" s="5" t="s">
        <v>6116</v>
      </c>
      <c r="N2902" t="str">
        <f t="shared" si="273"/>
        <v>Prazo SLA atendido</v>
      </c>
      <c r="O2902" s="19" t="e">
        <f t="shared" si="274"/>
        <v>#VALUE!</v>
      </c>
      <c r="P2902" t="str">
        <f t="shared" si="275"/>
        <v>Sem meta</v>
      </c>
    </row>
    <row r="2903" spans="1:16" x14ac:dyDescent="0.3">
      <c r="A2903" s="1" t="s">
        <v>1558</v>
      </c>
      <c r="B2903" t="s">
        <v>1559</v>
      </c>
      <c r="C2903" t="s">
        <v>71</v>
      </c>
      <c r="D2903" t="s">
        <v>72</v>
      </c>
      <c r="F2903" s="3">
        <v>45006.45223771991</v>
      </c>
      <c r="G2903" s="2">
        <v>45006.45223771991</v>
      </c>
      <c r="H2903" s="3">
        <v>45007.646934652781</v>
      </c>
      <c r="I2903" s="2">
        <v>45007.646934652781</v>
      </c>
      <c r="J2903" s="5">
        <f t="shared" si="270"/>
        <v>1.1946969328710111</v>
      </c>
      <c r="K2903" s="12">
        <f t="shared" si="271"/>
        <v>1.1946969328710111</v>
      </c>
      <c r="L2903" s="5">
        <f t="shared" si="272"/>
        <v>28.672726388904266</v>
      </c>
      <c r="M2903" s="5" t="s">
        <v>6116</v>
      </c>
      <c r="N2903" t="str">
        <f t="shared" si="273"/>
        <v>Prazo SLA atendido</v>
      </c>
      <c r="O2903" s="19" t="e">
        <f t="shared" si="274"/>
        <v>#VALUE!</v>
      </c>
      <c r="P2903" t="str">
        <f t="shared" si="275"/>
        <v>Sem meta</v>
      </c>
    </row>
    <row r="2904" spans="1:16" x14ac:dyDescent="0.3">
      <c r="A2904" s="1" t="s">
        <v>2372</v>
      </c>
      <c r="B2904" t="s">
        <v>2373</v>
      </c>
      <c r="C2904" t="s">
        <v>1005</v>
      </c>
      <c r="D2904" t="s">
        <v>34</v>
      </c>
      <c r="F2904" s="3">
        <v>44958.397489016206</v>
      </c>
      <c r="G2904" s="2">
        <v>44958.397489016206</v>
      </c>
      <c r="H2904" s="3">
        <v>44959.604714166664</v>
      </c>
      <c r="I2904" s="2">
        <v>44959.604714166664</v>
      </c>
      <c r="J2904" s="5">
        <f t="shared" si="270"/>
        <v>1.2072251504578162</v>
      </c>
      <c r="K2904" s="12">
        <f t="shared" si="271"/>
        <v>1.2072251504578162</v>
      </c>
      <c r="L2904" s="5">
        <f t="shared" si="272"/>
        <v>28.973403610987589</v>
      </c>
      <c r="M2904" s="5" t="s">
        <v>6116</v>
      </c>
      <c r="N2904" t="str">
        <f t="shared" si="273"/>
        <v>Prazo SLA atendido</v>
      </c>
      <c r="O2904" s="19" t="e">
        <f t="shared" si="274"/>
        <v>#VALUE!</v>
      </c>
      <c r="P2904" t="str">
        <f t="shared" si="275"/>
        <v>Sem meta</v>
      </c>
    </row>
    <row r="2905" spans="1:16" x14ac:dyDescent="0.3">
      <c r="A2905" s="1" t="s">
        <v>230</v>
      </c>
      <c r="B2905" t="s">
        <v>231</v>
      </c>
      <c r="C2905" t="s">
        <v>232</v>
      </c>
      <c r="D2905" t="s">
        <v>233</v>
      </c>
      <c r="F2905" s="3">
        <v>45090.474676030091</v>
      </c>
      <c r="G2905" s="2">
        <v>45090.474676030091</v>
      </c>
      <c r="H2905" s="3">
        <v>45091.682733807873</v>
      </c>
      <c r="I2905" s="2">
        <v>45091.682733807873</v>
      </c>
      <c r="J2905" s="5">
        <f t="shared" si="270"/>
        <v>1.2080577777815051</v>
      </c>
      <c r="K2905" s="12">
        <f t="shared" si="271"/>
        <v>1.2080577777815051</v>
      </c>
      <c r="L2905" s="5">
        <f t="shared" si="272"/>
        <v>28.993386666756123</v>
      </c>
      <c r="M2905" s="5" t="s">
        <v>6116</v>
      </c>
      <c r="N2905" t="str">
        <f t="shared" si="273"/>
        <v>Prazo SLA atendido</v>
      </c>
      <c r="O2905" s="19" t="e">
        <f t="shared" si="274"/>
        <v>#VALUE!</v>
      </c>
      <c r="P2905" t="str">
        <f t="shared" si="275"/>
        <v>Sem meta</v>
      </c>
    </row>
    <row r="2906" spans="1:16" x14ac:dyDescent="0.3">
      <c r="A2906" s="1" t="s">
        <v>1465</v>
      </c>
      <c r="B2906" t="s">
        <v>1466</v>
      </c>
      <c r="C2906" t="s">
        <v>8</v>
      </c>
      <c r="D2906" t="s">
        <v>34</v>
      </c>
      <c r="F2906" s="3">
        <v>45008.517577685183</v>
      </c>
      <c r="G2906" s="2">
        <v>45008.517577685183</v>
      </c>
      <c r="H2906" s="3">
        <v>45009.726076539351</v>
      </c>
      <c r="I2906" s="2">
        <v>45009.726076539351</v>
      </c>
      <c r="J2906" s="5">
        <f t="shared" si="270"/>
        <v>1.2084988541682833</v>
      </c>
      <c r="K2906" s="12">
        <f t="shared" si="271"/>
        <v>1.2084988541682833</v>
      </c>
      <c r="L2906" s="5">
        <f t="shared" si="272"/>
        <v>29.003972500038799</v>
      </c>
      <c r="M2906" s="5" t="s">
        <v>6116</v>
      </c>
      <c r="N2906" t="str">
        <f t="shared" si="273"/>
        <v>Prazo SLA atendido</v>
      </c>
      <c r="O2906" s="19" t="e">
        <f t="shared" si="274"/>
        <v>#VALUE!</v>
      </c>
      <c r="P2906" t="str">
        <f t="shared" si="275"/>
        <v>Sem meta</v>
      </c>
    </row>
    <row r="2907" spans="1:16" x14ac:dyDescent="0.3">
      <c r="A2907" s="1" t="s">
        <v>1959</v>
      </c>
      <c r="B2907" t="s">
        <v>1960</v>
      </c>
      <c r="C2907" t="s">
        <v>26</v>
      </c>
      <c r="D2907" t="s">
        <v>34</v>
      </c>
      <c r="F2907" s="3">
        <v>44985.459837060182</v>
      </c>
      <c r="G2907" s="2">
        <v>44985.459837060182</v>
      </c>
      <c r="H2907" s="3">
        <v>44986.680496608795</v>
      </c>
      <c r="I2907" s="2">
        <v>44986.680496608795</v>
      </c>
      <c r="J2907" s="5">
        <f t="shared" si="270"/>
        <v>1.2206595486131846</v>
      </c>
      <c r="K2907" s="12">
        <f t="shared" si="271"/>
        <v>1.2206595486131846</v>
      </c>
      <c r="L2907" s="5">
        <f t="shared" si="272"/>
        <v>29.29582916671643</v>
      </c>
      <c r="M2907" s="5" t="s">
        <v>6116</v>
      </c>
      <c r="N2907" t="str">
        <f t="shared" si="273"/>
        <v>Prazo SLA atendido</v>
      </c>
      <c r="O2907" s="19" t="e">
        <f t="shared" si="274"/>
        <v>#VALUE!</v>
      </c>
      <c r="P2907" t="str">
        <f t="shared" si="275"/>
        <v>Sem meta</v>
      </c>
    </row>
    <row r="2908" spans="1:16" hidden="1" x14ac:dyDescent="0.3">
      <c r="A2908" s="1" t="s">
        <v>5416</v>
      </c>
      <c r="B2908" t="s">
        <v>5417</v>
      </c>
      <c r="C2908" t="s">
        <v>109</v>
      </c>
      <c r="D2908" t="s">
        <v>34</v>
      </c>
      <c r="F2908" s="3">
        <v>44781.410965937503</v>
      </c>
      <c r="G2908" s="2">
        <v>44781.410965937503</v>
      </c>
      <c r="H2908" s="3">
        <v>44782.635253749999</v>
      </c>
      <c r="I2908" s="2">
        <v>44782.635253749999</v>
      </c>
      <c r="J2908" s="5">
        <f t="shared" si="270"/>
        <v>1.2242878124961862</v>
      </c>
      <c r="K2908" s="12">
        <f t="shared" si="271"/>
        <v>1.2242878124961862</v>
      </c>
      <c r="L2908" s="5">
        <f t="shared" si="272"/>
        <v>29.38290749990847</v>
      </c>
      <c r="M2908" s="5" t="s">
        <v>6116</v>
      </c>
      <c r="N2908" t="str">
        <f t="shared" si="273"/>
        <v>Prazo SLA atendido</v>
      </c>
      <c r="O2908" s="19" t="e">
        <f t="shared" si="274"/>
        <v>#VALUE!</v>
      </c>
      <c r="P2908" t="str">
        <f t="shared" si="275"/>
        <v>Sem meta</v>
      </c>
    </row>
    <row r="2909" spans="1:16" hidden="1" x14ac:dyDescent="0.3">
      <c r="A2909" s="1" t="s">
        <v>4417</v>
      </c>
      <c r="B2909" t="s">
        <v>4418</v>
      </c>
      <c r="C2909" t="s">
        <v>109</v>
      </c>
      <c r="D2909" t="s">
        <v>34</v>
      </c>
      <c r="F2909" s="3">
        <v>44840.449885428243</v>
      </c>
      <c r="G2909" s="2">
        <v>44840.449885428243</v>
      </c>
      <c r="H2909" s="3">
        <v>44841.67735834491</v>
      </c>
      <c r="I2909" s="2">
        <v>44841.67735834491</v>
      </c>
      <c r="J2909" s="5">
        <f t="shared" si="270"/>
        <v>1.2274729166674661</v>
      </c>
      <c r="K2909" s="12">
        <f t="shared" si="271"/>
        <v>1.2274729166674661</v>
      </c>
      <c r="L2909" s="5">
        <f t="shared" si="272"/>
        <v>29.459350000019185</v>
      </c>
      <c r="M2909" s="5" t="s">
        <v>6116</v>
      </c>
      <c r="N2909" t="str">
        <f t="shared" si="273"/>
        <v>Prazo SLA atendido</v>
      </c>
      <c r="O2909" s="19" t="e">
        <f t="shared" si="274"/>
        <v>#VALUE!</v>
      </c>
      <c r="P2909" t="str">
        <f t="shared" si="275"/>
        <v>Sem meta</v>
      </c>
    </row>
    <row r="2910" spans="1:16" hidden="1" x14ac:dyDescent="0.3">
      <c r="A2910" s="1" t="s">
        <v>5330</v>
      </c>
      <c r="B2910" t="s">
        <v>5331</v>
      </c>
      <c r="C2910" t="s">
        <v>109</v>
      </c>
      <c r="D2910" t="s">
        <v>34</v>
      </c>
      <c r="F2910" s="3">
        <v>44783.756744699072</v>
      </c>
      <c r="G2910" s="2">
        <v>44783.756744699072</v>
      </c>
      <c r="H2910" s="3">
        <v>44784.990100717594</v>
      </c>
      <c r="I2910" s="2">
        <v>44784.990100717594</v>
      </c>
      <c r="J2910" s="5">
        <f t="shared" si="270"/>
        <v>1.2333560185215902</v>
      </c>
      <c r="K2910" s="12">
        <f t="shared" si="271"/>
        <v>1.2333560185215902</v>
      </c>
      <c r="L2910" s="5">
        <f t="shared" si="272"/>
        <v>29.600544444518164</v>
      </c>
      <c r="M2910" s="5" t="s">
        <v>6116</v>
      </c>
      <c r="N2910" t="str">
        <f t="shared" si="273"/>
        <v>Prazo SLA atendido</v>
      </c>
      <c r="O2910" s="19" t="e">
        <f t="shared" si="274"/>
        <v>#VALUE!</v>
      </c>
      <c r="P2910" t="str">
        <f t="shared" si="275"/>
        <v>Sem meta</v>
      </c>
    </row>
    <row r="2911" spans="1:16" hidden="1" x14ac:dyDescent="0.3">
      <c r="A2911" s="1" t="s">
        <v>5218</v>
      </c>
      <c r="B2911" t="s">
        <v>4982</v>
      </c>
      <c r="C2911" t="s">
        <v>109</v>
      </c>
      <c r="D2911" t="s">
        <v>34</v>
      </c>
      <c r="F2911" s="3">
        <v>44791.529256215275</v>
      </c>
      <c r="G2911" s="2">
        <v>44791.529256215275</v>
      </c>
      <c r="H2911" s="3">
        <v>44792.769250844911</v>
      </c>
      <c r="I2911" s="2">
        <v>44792.769250844911</v>
      </c>
      <c r="J2911" s="5">
        <f t="shared" si="270"/>
        <v>1.2399946296354756</v>
      </c>
      <c r="K2911" s="12">
        <f t="shared" si="271"/>
        <v>1.2399946296354756</v>
      </c>
      <c r="L2911" s="5">
        <f t="shared" si="272"/>
        <v>29.759871111251414</v>
      </c>
      <c r="M2911" s="5" t="s">
        <v>6116</v>
      </c>
      <c r="N2911" t="str">
        <f t="shared" si="273"/>
        <v>Prazo SLA atendido</v>
      </c>
      <c r="O2911" s="19" t="e">
        <f t="shared" si="274"/>
        <v>#VALUE!</v>
      </c>
      <c r="P2911" t="str">
        <f t="shared" si="275"/>
        <v>Sem meta</v>
      </c>
    </row>
    <row r="2912" spans="1:16" hidden="1" x14ac:dyDescent="0.3">
      <c r="A2912" s="1" t="s">
        <v>5373</v>
      </c>
      <c r="B2912" t="s">
        <v>5374</v>
      </c>
      <c r="C2912" t="s">
        <v>71</v>
      </c>
      <c r="D2912" t="s">
        <v>284</v>
      </c>
      <c r="F2912" s="3">
        <v>44782.389224236111</v>
      </c>
      <c r="G2912" s="2">
        <v>44782.389224236111</v>
      </c>
      <c r="H2912" s="3">
        <v>44783.676239872686</v>
      </c>
      <c r="I2912" s="2">
        <v>44783.676239872686</v>
      </c>
      <c r="J2912" s="5">
        <f t="shared" si="270"/>
        <v>1.2870156365752337</v>
      </c>
      <c r="K2912" s="12">
        <f t="shared" si="271"/>
        <v>1.2870156365752337</v>
      </c>
      <c r="L2912" s="5">
        <f t="shared" si="272"/>
        <v>30.888375277805608</v>
      </c>
      <c r="M2912" s="5" t="s">
        <v>6116</v>
      </c>
      <c r="N2912" t="str">
        <f t="shared" si="273"/>
        <v>Prazo SLA atendido</v>
      </c>
      <c r="O2912" s="19" t="e">
        <f t="shared" si="274"/>
        <v>#VALUE!</v>
      </c>
      <c r="P2912" t="str">
        <f t="shared" si="275"/>
        <v>Sem meta</v>
      </c>
    </row>
    <row r="2913" spans="1:16" hidden="1" x14ac:dyDescent="0.3">
      <c r="A2913" s="1" t="s">
        <v>3714</v>
      </c>
      <c r="B2913" t="s">
        <v>3715</v>
      </c>
      <c r="C2913" t="s">
        <v>16</v>
      </c>
      <c r="D2913" t="s">
        <v>34</v>
      </c>
      <c r="F2913" s="3">
        <v>44875.377541319445</v>
      </c>
      <c r="G2913" s="2">
        <v>44875.377541319445</v>
      </c>
      <c r="H2913" s="3">
        <v>44876.740000729165</v>
      </c>
      <c r="I2913" s="2">
        <v>44876.740000729165</v>
      </c>
      <c r="J2913" s="5">
        <f t="shared" si="270"/>
        <v>1.3624594097200315</v>
      </c>
      <c r="K2913" s="12">
        <f t="shared" si="271"/>
        <v>1.3624594097200315</v>
      </c>
      <c r="L2913" s="5">
        <f t="shared" si="272"/>
        <v>32.699025833280757</v>
      </c>
      <c r="M2913" s="5" t="s">
        <v>6116</v>
      </c>
      <c r="N2913" t="str">
        <f t="shared" si="273"/>
        <v>Prazo SLA atendido</v>
      </c>
      <c r="O2913" s="19" t="e">
        <f t="shared" si="274"/>
        <v>#VALUE!</v>
      </c>
      <c r="P2913" t="str">
        <f t="shared" si="275"/>
        <v>Sem meta</v>
      </c>
    </row>
    <row r="2914" spans="1:16" x14ac:dyDescent="0.3">
      <c r="A2914" s="1" t="s">
        <v>1841</v>
      </c>
      <c r="B2914" t="s">
        <v>1842</v>
      </c>
      <c r="C2914" t="s">
        <v>289</v>
      </c>
      <c r="D2914" t="s">
        <v>233</v>
      </c>
      <c r="F2914" s="3">
        <v>44991.892044525463</v>
      </c>
      <c r="G2914" s="2">
        <v>44991.892044525463</v>
      </c>
      <c r="H2914" s="3">
        <v>44993.389482766201</v>
      </c>
      <c r="I2914" s="2">
        <v>44993.389482766201</v>
      </c>
      <c r="J2914" s="5">
        <f t="shared" si="270"/>
        <v>1.4974382407381199</v>
      </c>
      <c r="K2914" s="12">
        <f t="shared" si="271"/>
        <v>1.4974382407381199</v>
      </c>
      <c r="L2914" s="5">
        <f t="shared" si="272"/>
        <v>35.938517777714878</v>
      </c>
      <c r="M2914" s="5" t="s">
        <v>6116</v>
      </c>
      <c r="N2914" t="str">
        <f t="shared" si="273"/>
        <v>Prazo SLA atendido</v>
      </c>
      <c r="O2914" s="19" t="e">
        <f t="shared" si="274"/>
        <v>#VALUE!</v>
      </c>
      <c r="P2914" t="str">
        <f t="shared" si="275"/>
        <v>Sem meta</v>
      </c>
    </row>
    <row r="2915" spans="1:16" x14ac:dyDescent="0.3">
      <c r="A2915" s="1" t="s">
        <v>1402</v>
      </c>
      <c r="B2915" t="s">
        <v>1403</v>
      </c>
      <c r="C2915" t="s">
        <v>1005</v>
      </c>
      <c r="D2915" t="s">
        <v>34</v>
      </c>
      <c r="F2915" s="3">
        <v>45013.513250057869</v>
      </c>
      <c r="G2915" s="2">
        <v>45013.513250057869</v>
      </c>
      <c r="H2915" s="3">
        <v>45015.027691898147</v>
      </c>
      <c r="I2915" s="2">
        <v>45015.027691898147</v>
      </c>
      <c r="J2915" s="5">
        <f t="shared" si="270"/>
        <v>1.5144418402778683</v>
      </c>
      <c r="K2915" s="12">
        <f t="shared" si="271"/>
        <v>1.5144418402778683</v>
      </c>
      <c r="L2915" s="5">
        <f t="shared" si="272"/>
        <v>36.34660416666884</v>
      </c>
      <c r="M2915" s="5" t="s">
        <v>6116</v>
      </c>
      <c r="N2915" t="str">
        <f t="shared" si="273"/>
        <v>Prazo SLA atendido</v>
      </c>
      <c r="O2915" s="19" t="e">
        <f t="shared" si="274"/>
        <v>#VALUE!</v>
      </c>
      <c r="P2915" t="str">
        <f t="shared" si="275"/>
        <v>Sem meta</v>
      </c>
    </row>
    <row r="2916" spans="1:16" x14ac:dyDescent="0.3">
      <c r="A2916" s="1" t="s">
        <v>1015</v>
      </c>
      <c r="B2916" t="s">
        <v>1016</v>
      </c>
      <c r="C2916" t="s">
        <v>1005</v>
      </c>
      <c r="D2916" t="s">
        <v>34</v>
      </c>
      <c r="F2916" s="3">
        <v>45036.416481932873</v>
      </c>
      <c r="G2916" s="2">
        <v>45036.416481932873</v>
      </c>
      <c r="H2916" s="3">
        <v>45038.01399590278</v>
      </c>
      <c r="I2916" s="2">
        <v>45038.01399590278</v>
      </c>
      <c r="J2916" s="5">
        <f t="shared" si="270"/>
        <v>1.5975139699075953</v>
      </c>
      <c r="K2916" s="12">
        <f t="shared" si="271"/>
        <v>1.5975139699075953</v>
      </c>
      <c r="L2916" s="5">
        <f t="shared" si="272"/>
        <v>38.340335277782287</v>
      </c>
      <c r="M2916" s="5" t="s">
        <v>6116</v>
      </c>
      <c r="N2916" t="str">
        <f t="shared" si="273"/>
        <v>Prazo SLA atendido</v>
      </c>
      <c r="O2916" s="19" t="e">
        <f t="shared" si="274"/>
        <v>#VALUE!</v>
      </c>
      <c r="P2916" t="str">
        <f t="shared" si="275"/>
        <v>Sem meta</v>
      </c>
    </row>
    <row r="2917" spans="1:16" hidden="1" x14ac:dyDescent="0.3">
      <c r="A2917" s="1" t="s">
        <v>5618</v>
      </c>
      <c r="B2917" t="s">
        <v>5619</v>
      </c>
      <c r="C2917" t="s">
        <v>71</v>
      </c>
      <c r="D2917" t="s">
        <v>72</v>
      </c>
      <c r="F2917" s="3">
        <v>44768.773415000003</v>
      </c>
      <c r="G2917" s="2">
        <v>44768.773415000003</v>
      </c>
      <c r="H2917" s="3">
        <v>44770.37960453704</v>
      </c>
      <c r="I2917" s="2">
        <v>44770.37960453704</v>
      </c>
      <c r="J2917" s="5">
        <f t="shared" si="270"/>
        <v>1.6061895370366983</v>
      </c>
      <c r="K2917" s="12">
        <f t="shared" si="271"/>
        <v>1.6061895370366983</v>
      </c>
      <c r="L2917" s="5">
        <f t="shared" si="272"/>
        <v>38.548548888880759</v>
      </c>
      <c r="M2917" s="5" t="s">
        <v>6116</v>
      </c>
      <c r="N2917" t="str">
        <f t="shared" si="273"/>
        <v>Prazo SLA atendido</v>
      </c>
      <c r="O2917" s="19" t="e">
        <f t="shared" si="274"/>
        <v>#VALUE!</v>
      </c>
      <c r="P2917" t="str">
        <f t="shared" si="275"/>
        <v>Sem meta</v>
      </c>
    </row>
    <row r="2918" spans="1:16" x14ac:dyDescent="0.3">
      <c r="A2918" s="1" t="s">
        <v>1942</v>
      </c>
      <c r="B2918" t="s">
        <v>1943</v>
      </c>
      <c r="C2918" t="s">
        <v>26</v>
      </c>
      <c r="D2918" t="s">
        <v>34</v>
      </c>
      <c r="F2918" s="3">
        <v>44985.778749502315</v>
      </c>
      <c r="G2918" s="2">
        <v>44985.778749502315</v>
      </c>
      <c r="H2918" s="3">
        <v>44987.4160165625</v>
      </c>
      <c r="I2918" s="2">
        <v>44987.4160165625</v>
      </c>
      <c r="J2918" s="5">
        <f t="shared" si="270"/>
        <v>1.6372670601849677</v>
      </c>
      <c r="K2918" s="12">
        <f t="shared" si="271"/>
        <v>1.6372670601849677</v>
      </c>
      <c r="L2918" s="5">
        <f t="shared" si="272"/>
        <v>39.294409444439225</v>
      </c>
      <c r="M2918" s="5" t="s">
        <v>6116</v>
      </c>
      <c r="N2918" t="str">
        <f t="shared" si="273"/>
        <v>Prazo SLA atendido</v>
      </c>
      <c r="O2918" s="19" t="e">
        <f t="shared" si="274"/>
        <v>#VALUE!</v>
      </c>
      <c r="P2918" t="str">
        <f t="shared" si="275"/>
        <v>Sem meta</v>
      </c>
    </row>
    <row r="2919" spans="1:16" x14ac:dyDescent="0.3">
      <c r="A2919" s="1" t="s">
        <v>2658</v>
      </c>
      <c r="B2919" t="s">
        <v>2413</v>
      </c>
      <c r="C2919" t="s">
        <v>16</v>
      </c>
      <c r="D2919" t="s">
        <v>34</v>
      </c>
      <c r="F2919" s="3">
        <v>44937.785723530091</v>
      </c>
      <c r="G2919" s="2">
        <v>44937.785723530091</v>
      </c>
      <c r="H2919" s="3">
        <v>44939.433806631947</v>
      </c>
      <c r="I2919" s="2">
        <v>44939.433806631947</v>
      </c>
      <c r="J2919" s="5">
        <f t="shared" si="270"/>
        <v>1.648083101856173</v>
      </c>
      <c r="K2919" s="12">
        <f t="shared" si="271"/>
        <v>1.648083101856173</v>
      </c>
      <c r="L2919" s="5">
        <f t="shared" si="272"/>
        <v>39.553994444548152</v>
      </c>
      <c r="M2919" s="5" t="s">
        <v>6116</v>
      </c>
      <c r="N2919" t="str">
        <f t="shared" si="273"/>
        <v>Prazo SLA atendido</v>
      </c>
      <c r="O2919" s="19" t="e">
        <f t="shared" si="274"/>
        <v>#VALUE!</v>
      </c>
      <c r="P2919" t="str">
        <f t="shared" si="275"/>
        <v>Sem meta</v>
      </c>
    </row>
    <row r="2920" spans="1:16" hidden="1" x14ac:dyDescent="0.3">
      <c r="A2920" s="1" t="s">
        <v>5778</v>
      </c>
      <c r="B2920" t="s">
        <v>5779</v>
      </c>
      <c r="C2920" t="s">
        <v>109</v>
      </c>
      <c r="D2920" t="s">
        <v>34</v>
      </c>
      <c r="F2920" s="3">
        <v>44761.717954224536</v>
      </c>
      <c r="G2920" s="2">
        <v>44761.717954224536</v>
      </c>
      <c r="H2920" s="3">
        <v>44763.379550613427</v>
      </c>
      <c r="I2920" s="2">
        <v>44763.379550613427</v>
      </c>
      <c r="J2920" s="5">
        <f t="shared" si="270"/>
        <v>1.6615963888907572</v>
      </c>
      <c r="K2920" s="12">
        <f t="shared" si="271"/>
        <v>1.6615963888907572</v>
      </c>
      <c r="L2920" s="5">
        <f t="shared" si="272"/>
        <v>39.878313333378173</v>
      </c>
      <c r="M2920" s="5" t="s">
        <v>6116</v>
      </c>
      <c r="N2920" t="str">
        <f t="shared" si="273"/>
        <v>Prazo SLA atendido</v>
      </c>
      <c r="O2920" s="19" t="e">
        <f t="shared" si="274"/>
        <v>#VALUE!</v>
      </c>
      <c r="P2920" t="str">
        <f t="shared" si="275"/>
        <v>Sem meta</v>
      </c>
    </row>
    <row r="2921" spans="1:16" hidden="1" x14ac:dyDescent="0.3">
      <c r="A2921" s="1" t="s">
        <v>5596</v>
      </c>
      <c r="B2921" t="s">
        <v>5597</v>
      </c>
      <c r="C2921" t="s">
        <v>109</v>
      </c>
      <c r="D2921" t="s">
        <v>34</v>
      </c>
      <c r="F2921" s="3">
        <v>44769.784075625001</v>
      </c>
      <c r="G2921" s="2">
        <v>44769.784075625001</v>
      </c>
      <c r="H2921" s="3">
        <v>44771.448480127314</v>
      </c>
      <c r="I2921" s="2">
        <v>44771.448480127314</v>
      </c>
      <c r="J2921" s="5">
        <f t="shared" si="270"/>
        <v>1.6644045023131184</v>
      </c>
      <c r="K2921" s="12">
        <f t="shared" si="271"/>
        <v>1.6644045023131184</v>
      </c>
      <c r="L2921" s="5">
        <f t="shared" si="272"/>
        <v>39.945708055514842</v>
      </c>
      <c r="M2921" s="5" t="s">
        <v>6116</v>
      </c>
      <c r="N2921" t="str">
        <f t="shared" si="273"/>
        <v>Prazo SLA atendido</v>
      </c>
      <c r="O2921" s="19" t="e">
        <f t="shared" si="274"/>
        <v>#VALUE!</v>
      </c>
      <c r="P2921" t="str">
        <f t="shared" si="275"/>
        <v>Sem meta</v>
      </c>
    </row>
    <row r="2922" spans="1:16" hidden="1" x14ac:dyDescent="0.3">
      <c r="A2922" s="1" t="s">
        <v>4981</v>
      </c>
      <c r="B2922" t="s">
        <v>4982</v>
      </c>
      <c r="C2922" t="s">
        <v>109</v>
      </c>
      <c r="D2922" t="s">
        <v>34</v>
      </c>
      <c r="F2922" s="3">
        <v>44804.790131909722</v>
      </c>
      <c r="G2922" s="2">
        <v>44804.790131909722</v>
      </c>
      <c r="H2922" s="3">
        <v>44806.46397646991</v>
      </c>
      <c r="I2922" s="2">
        <v>44806.46397646991</v>
      </c>
      <c r="J2922" s="5">
        <f t="shared" si="270"/>
        <v>1.6738445601877174</v>
      </c>
      <c r="K2922" s="12">
        <f t="shared" si="271"/>
        <v>1.6738445601877174</v>
      </c>
      <c r="L2922" s="5">
        <f t="shared" si="272"/>
        <v>40.172269444505218</v>
      </c>
      <c r="M2922" s="5" t="s">
        <v>6116</v>
      </c>
      <c r="N2922" t="str">
        <f t="shared" si="273"/>
        <v>Prazo SLA atendido</v>
      </c>
      <c r="O2922" s="19" t="e">
        <f t="shared" si="274"/>
        <v>#VALUE!</v>
      </c>
      <c r="P2922" t="str">
        <f t="shared" si="275"/>
        <v>Sem meta</v>
      </c>
    </row>
    <row r="2923" spans="1:16" hidden="1" x14ac:dyDescent="0.3">
      <c r="A2923" s="1" t="s">
        <v>6064</v>
      </c>
      <c r="B2923" t="s">
        <v>6065</v>
      </c>
      <c r="C2923" t="s">
        <v>1005</v>
      </c>
      <c r="D2923" t="s">
        <v>34</v>
      </c>
      <c r="F2923" s="3">
        <v>44746.701940300925</v>
      </c>
      <c r="G2923" s="2">
        <v>44746.701940300925</v>
      </c>
      <c r="H2923" s="3">
        <v>44748.411674317133</v>
      </c>
      <c r="I2923" s="2">
        <v>44748.411674317133</v>
      </c>
      <c r="J2923" s="5">
        <f t="shared" si="270"/>
        <v>1.7097340162072214</v>
      </c>
      <c r="K2923" s="12">
        <f t="shared" si="271"/>
        <v>1.7097340162072214</v>
      </c>
      <c r="L2923" s="5">
        <f t="shared" si="272"/>
        <v>41.033616388973314</v>
      </c>
      <c r="M2923" s="5" t="s">
        <v>6116</v>
      </c>
      <c r="N2923" t="str">
        <f t="shared" si="273"/>
        <v>Prazo SLA atendido</v>
      </c>
      <c r="O2923" s="19" t="e">
        <f t="shared" si="274"/>
        <v>#VALUE!</v>
      </c>
      <c r="P2923" t="str">
        <f t="shared" si="275"/>
        <v>Sem meta</v>
      </c>
    </row>
    <row r="2924" spans="1:16" x14ac:dyDescent="0.3">
      <c r="A2924" s="1" t="s">
        <v>2662</v>
      </c>
      <c r="B2924" t="s">
        <v>2582</v>
      </c>
      <c r="C2924" t="s">
        <v>16</v>
      </c>
      <c r="D2924" t="s">
        <v>34</v>
      </c>
      <c r="F2924" s="3">
        <v>44937.694147013892</v>
      </c>
      <c r="G2924" s="2">
        <v>44937.694147013892</v>
      </c>
      <c r="H2924" s="3">
        <v>44939.433908182873</v>
      </c>
      <c r="I2924" s="2">
        <v>44939.433908182873</v>
      </c>
      <c r="J2924" s="5">
        <f t="shared" si="270"/>
        <v>1.7397611689812038</v>
      </c>
      <c r="K2924" s="12">
        <f t="shared" si="271"/>
        <v>1.7397611689812038</v>
      </c>
      <c r="L2924" s="5">
        <f t="shared" si="272"/>
        <v>41.754268055548891</v>
      </c>
      <c r="M2924" s="5" t="s">
        <v>6116</v>
      </c>
      <c r="N2924" t="str">
        <f t="shared" si="273"/>
        <v>Prazo SLA atendido</v>
      </c>
      <c r="O2924" s="19" t="e">
        <f t="shared" si="274"/>
        <v>#VALUE!</v>
      </c>
      <c r="P2924" t="str">
        <f t="shared" si="275"/>
        <v>Sem meta</v>
      </c>
    </row>
    <row r="2925" spans="1:16" hidden="1" x14ac:dyDescent="0.3">
      <c r="A2925" s="1" t="s">
        <v>5806</v>
      </c>
      <c r="B2925" t="s">
        <v>5807</v>
      </c>
      <c r="C2925" t="s">
        <v>109</v>
      </c>
      <c r="D2925" t="s">
        <v>34</v>
      </c>
      <c r="F2925" s="3">
        <v>44760.80488935185</v>
      </c>
      <c r="G2925" s="2">
        <v>44760.80488935185</v>
      </c>
      <c r="H2925" s="3">
        <v>44762.546148923611</v>
      </c>
      <c r="I2925" s="2">
        <v>44762.546148923611</v>
      </c>
      <c r="J2925" s="5">
        <f t="shared" si="270"/>
        <v>1.7412595717614749</v>
      </c>
      <c r="K2925" s="12">
        <f t="shared" si="271"/>
        <v>1.7412595717614749</v>
      </c>
      <c r="L2925" s="5">
        <f t="shared" si="272"/>
        <v>41.790229722275399</v>
      </c>
      <c r="M2925" s="5" t="s">
        <v>6116</v>
      </c>
      <c r="N2925" t="str">
        <f t="shared" si="273"/>
        <v>Prazo SLA atendido</v>
      </c>
      <c r="O2925" s="19" t="e">
        <f t="shared" si="274"/>
        <v>#VALUE!</v>
      </c>
      <c r="P2925" t="str">
        <f t="shared" si="275"/>
        <v>Sem meta</v>
      </c>
    </row>
    <row r="2926" spans="1:16" hidden="1" x14ac:dyDescent="0.3">
      <c r="A2926" s="1" t="s">
        <v>5108</v>
      </c>
      <c r="B2926" t="s">
        <v>5109</v>
      </c>
      <c r="C2926" t="s">
        <v>109</v>
      </c>
      <c r="D2926" t="s">
        <v>34</v>
      </c>
      <c r="F2926" s="3">
        <v>44797.684642754626</v>
      </c>
      <c r="G2926" s="2">
        <v>44797.684642754626</v>
      </c>
      <c r="H2926" s="3">
        <v>44799.43286739583</v>
      </c>
      <c r="I2926" s="2">
        <v>44799.43286739583</v>
      </c>
      <c r="J2926" s="5">
        <f t="shared" si="270"/>
        <v>1.7482246412037057</v>
      </c>
      <c r="K2926" s="12">
        <f t="shared" si="271"/>
        <v>1.7482246412037057</v>
      </c>
      <c r="L2926" s="5">
        <f t="shared" si="272"/>
        <v>41.957391388888936</v>
      </c>
      <c r="M2926" s="5" t="s">
        <v>6116</v>
      </c>
      <c r="N2926" t="str">
        <f t="shared" si="273"/>
        <v>Prazo SLA atendido</v>
      </c>
      <c r="O2926" s="19" t="e">
        <f t="shared" si="274"/>
        <v>#VALUE!</v>
      </c>
      <c r="P2926" t="str">
        <f t="shared" si="275"/>
        <v>Sem meta</v>
      </c>
    </row>
    <row r="2927" spans="1:16" hidden="1" x14ac:dyDescent="0.3">
      <c r="A2927" s="1" t="s">
        <v>5386</v>
      </c>
      <c r="B2927" t="s">
        <v>5387</v>
      </c>
      <c r="C2927" t="s">
        <v>109</v>
      </c>
      <c r="D2927" t="s">
        <v>34</v>
      </c>
      <c r="F2927" s="3">
        <v>44781.772026944447</v>
      </c>
      <c r="G2927" s="2">
        <v>44781.772026944447</v>
      </c>
      <c r="H2927" s="3">
        <v>44783.533523298611</v>
      </c>
      <c r="I2927" s="2">
        <v>44783.533523298611</v>
      </c>
      <c r="J2927" s="5">
        <f t="shared" si="270"/>
        <v>1.7614963541636826</v>
      </c>
      <c r="K2927" s="12">
        <f t="shared" si="271"/>
        <v>1.7614963541636826</v>
      </c>
      <c r="L2927" s="5">
        <f t="shared" si="272"/>
        <v>42.275912499928381</v>
      </c>
      <c r="M2927" s="5" t="s">
        <v>6116</v>
      </c>
      <c r="N2927" t="str">
        <f t="shared" si="273"/>
        <v>Prazo SLA atendido</v>
      </c>
      <c r="O2927" s="19" t="e">
        <f t="shared" si="274"/>
        <v>#VALUE!</v>
      </c>
      <c r="P2927" t="str">
        <f t="shared" si="275"/>
        <v>Sem meta</v>
      </c>
    </row>
    <row r="2928" spans="1:16" x14ac:dyDescent="0.3">
      <c r="A2928" s="1" t="s">
        <v>416</v>
      </c>
      <c r="B2928" t="s">
        <v>417</v>
      </c>
      <c r="C2928" t="s">
        <v>8</v>
      </c>
      <c r="D2928" t="s">
        <v>34</v>
      </c>
      <c r="F2928" s="3">
        <v>45075.687301828701</v>
      </c>
      <c r="G2928" s="2">
        <v>45075.687301828701</v>
      </c>
      <c r="H2928" s="3">
        <v>45077.462578460647</v>
      </c>
      <c r="I2928" s="2">
        <v>45077.462578460647</v>
      </c>
      <c r="J2928" s="5">
        <f t="shared" si="270"/>
        <v>1.7752766319463262</v>
      </c>
      <c r="K2928" s="12">
        <f t="shared" si="271"/>
        <v>1.7752766319463262</v>
      </c>
      <c r="L2928" s="5">
        <f t="shared" si="272"/>
        <v>42.60663916671183</v>
      </c>
      <c r="M2928" s="5" t="s">
        <v>6116</v>
      </c>
      <c r="N2928" t="str">
        <f t="shared" si="273"/>
        <v>Prazo SLA atendido</v>
      </c>
      <c r="O2928" s="19" t="e">
        <f t="shared" si="274"/>
        <v>#VALUE!</v>
      </c>
      <c r="P2928" t="str">
        <f t="shared" si="275"/>
        <v>Sem meta</v>
      </c>
    </row>
    <row r="2929" spans="1:16" x14ac:dyDescent="0.3">
      <c r="A2929" s="1" t="s">
        <v>2580</v>
      </c>
      <c r="B2929" t="s">
        <v>2413</v>
      </c>
      <c r="C2929" t="s">
        <v>16</v>
      </c>
      <c r="D2929" t="s">
        <v>34</v>
      </c>
      <c r="F2929" s="3">
        <v>44943.645066006946</v>
      </c>
      <c r="G2929" s="2">
        <v>44943.645066006946</v>
      </c>
      <c r="H2929" s="3">
        <v>44945.454143993054</v>
      </c>
      <c r="I2929" s="2">
        <v>44945.454143993054</v>
      </c>
      <c r="J2929" s="5">
        <f t="shared" si="270"/>
        <v>1.8090779861086048</v>
      </c>
      <c r="K2929" s="12">
        <f t="shared" si="271"/>
        <v>1.8090779861086048</v>
      </c>
      <c r="L2929" s="5">
        <f t="shared" si="272"/>
        <v>43.417871666606516</v>
      </c>
      <c r="M2929" s="5" t="s">
        <v>6116</v>
      </c>
      <c r="N2929" t="str">
        <f t="shared" si="273"/>
        <v>Prazo SLA atendido</v>
      </c>
      <c r="O2929" s="19" t="e">
        <f t="shared" si="274"/>
        <v>#VALUE!</v>
      </c>
      <c r="P2929" t="str">
        <f t="shared" si="275"/>
        <v>Sem meta</v>
      </c>
    </row>
    <row r="2930" spans="1:16" hidden="1" x14ac:dyDescent="0.3">
      <c r="A2930" s="1" t="s">
        <v>4364</v>
      </c>
      <c r="B2930" t="s">
        <v>4365</v>
      </c>
      <c r="C2930" t="s">
        <v>109</v>
      </c>
      <c r="D2930" t="s">
        <v>34</v>
      </c>
      <c r="F2930" s="3">
        <v>44843.936636516206</v>
      </c>
      <c r="G2930" s="2">
        <v>44843.936636516206</v>
      </c>
      <c r="H2930" s="3">
        <v>44845.799567893519</v>
      </c>
      <c r="I2930" s="2">
        <v>44845.799567893519</v>
      </c>
      <c r="J2930" s="5">
        <f t="shared" si="270"/>
        <v>1.8629313773126341</v>
      </c>
      <c r="K2930" s="12">
        <f t="shared" si="271"/>
        <v>1.8629313773126341</v>
      </c>
      <c r="L2930" s="5">
        <f t="shared" si="272"/>
        <v>44.710353055503219</v>
      </c>
      <c r="M2930" s="5" t="s">
        <v>6116</v>
      </c>
      <c r="N2930" t="str">
        <f t="shared" si="273"/>
        <v>Prazo SLA atendido</v>
      </c>
      <c r="O2930" s="19" t="e">
        <f t="shared" si="274"/>
        <v>#VALUE!</v>
      </c>
      <c r="P2930" t="str">
        <f t="shared" si="275"/>
        <v>Sem meta</v>
      </c>
    </row>
    <row r="2931" spans="1:16" x14ac:dyDescent="0.3">
      <c r="A2931" s="1" t="s">
        <v>2822</v>
      </c>
      <c r="B2931" t="s">
        <v>2823</v>
      </c>
      <c r="C2931" t="s">
        <v>16</v>
      </c>
      <c r="D2931" t="s">
        <v>34</v>
      </c>
      <c r="F2931" s="3">
        <v>44929.523328425923</v>
      </c>
      <c r="G2931" s="2">
        <v>44929.523328425923</v>
      </c>
      <c r="H2931" s="3">
        <v>44931.42540270833</v>
      </c>
      <c r="I2931" s="2">
        <v>44931.42540270833</v>
      </c>
      <c r="J2931" s="5">
        <f t="shared" si="270"/>
        <v>1.9020742824068293</v>
      </c>
      <c r="K2931" s="12">
        <f t="shared" si="271"/>
        <v>1.9020742824068293</v>
      </c>
      <c r="L2931" s="5">
        <f t="shared" si="272"/>
        <v>45.649782777763903</v>
      </c>
      <c r="M2931" s="5" t="s">
        <v>6116</v>
      </c>
      <c r="N2931" t="str">
        <f t="shared" si="273"/>
        <v>Prazo SLA atendido</v>
      </c>
      <c r="O2931" s="19" t="e">
        <f t="shared" si="274"/>
        <v>#VALUE!</v>
      </c>
      <c r="P2931" t="str">
        <f t="shared" si="275"/>
        <v>Sem meta</v>
      </c>
    </row>
    <row r="2932" spans="1:16" x14ac:dyDescent="0.3">
      <c r="A2932" s="1" t="s">
        <v>2685</v>
      </c>
      <c r="B2932" t="s">
        <v>2686</v>
      </c>
      <c r="C2932" t="s">
        <v>16</v>
      </c>
      <c r="D2932" t="s">
        <v>34</v>
      </c>
      <c r="F2932" s="3">
        <v>44936.584524456019</v>
      </c>
      <c r="G2932" s="2">
        <v>44936.584524456019</v>
      </c>
      <c r="H2932" s="3">
        <v>44938.49409</v>
      </c>
      <c r="I2932" s="2">
        <v>44938.49409</v>
      </c>
      <c r="J2932" s="5">
        <f t="shared" si="270"/>
        <v>1.9095655439814436</v>
      </c>
      <c r="K2932" s="12">
        <f t="shared" si="271"/>
        <v>1.9095655439814436</v>
      </c>
      <c r="L2932" s="5">
        <f t="shared" si="272"/>
        <v>45.829573055554647</v>
      </c>
      <c r="M2932" s="5" t="s">
        <v>6116</v>
      </c>
      <c r="N2932" t="str">
        <f t="shared" si="273"/>
        <v>Prazo SLA atendido</v>
      </c>
      <c r="O2932" s="19" t="e">
        <f t="shared" si="274"/>
        <v>#VALUE!</v>
      </c>
      <c r="P2932" t="str">
        <f t="shared" si="275"/>
        <v>Sem meta</v>
      </c>
    </row>
    <row r="2933" spans="1:16" hidden="1" x14ac:dyDescent="0.3">
      <c r="A2933" s="1" t="s">
        <v>4019</v>
      </c>
      <c r="B2933" t="s">
        <v>4020</v>
      </c>
      <c r="C2933" t="s">
        <v>16</v>
      </c>
      <c r="D2933" t="s">
        <v>34</v>
      </c>
      <c r="F2933" s="3">
        <v>44860.552956539352</v>
      </c>
      <c r="G2933" s="2">
        <v>44860.552956539352</v>
      </c>
      <c r="H2933" s="3">
        <v>44862.516432546297</v>
      </c>
      <c r="I2933" s="2">
        <v>44862.516432546297</v>
      </c>
      <c r="J2933" s="5">
        <f t="shared" si="270"/>
        <v>1.9634760069457116</v>
      </c>
      <c r="K2933" s="12">
        <f t="shared" si="271"/>
        <v>1.9634760069457116</v>
      </c>
      <c r="L2933" s="5">
        <f t="shared" si="272"/>
        <v>47.123424166697077</v>
      </c>
      <c r="M2933" s="5" t="s">
        <v>6116</v>
      </c>
      <c r="N2933" t="str">
        <f t="shared" si="273"/>
        <v>Prazo SLA atendido</v>
      </c>
      <c r="O2933" s="19" t="e">
        <f t="shared" si="274"/>
        <v>#VALUE!</v>
      </c>
      <c r="P2933" t="str">
        <f t="shared" si="275"/>
        <v>Sem meta</v>
      </c>
    </row>
    <row r="2934" spans="1:16" x14ac:dyDescent="0.3">
      <c r="A2934" s="1" t="s">
        <v>2465</v>
      </c>
      <c r="B2934" t="s">
        <v>2466</v>
      </c>
      <c r="C2934" t="s">
        <v>16</v>
      </c>
      <c r="D2934" t="s">
        <v>34</v>
      </c>
      <c r="F2934" s="3">
        <v>44951.906308414349</v>
      </c>
      <c r="G2934" s="2">
        <v>44951.906308414349</v>
      </c>
      <c r="H2934" s="3">
        <v>44953.870648506942</v>
      </c>
      <c r="I2934" s="2">
        <v>44953.870648506942</v>
      </c>
      <c r="J2934" s="5">
        <f t="shared" si="270"/>
        <v>1.9643400925924652</v>
      </c>
      <c r="K2934" s="12">
        <f t="shared" si="271"/>
        <v>1.9643400925924652</v>
      </c>
      <c r="L2934" s="5">
        <f t="shared" si="272"/>
        <v>47.144162222219165</v>
      </c>
      <c r="M2934" s="5" t="s">
        <v>6116</v>
      </c>
      <c r="N2934" t="str">
        <f t="shared" si="273"/>
        <v>Prazo SLA atendido</v>
      </c>
      <c r="O2934" s="19" t="e">
        <f t="shared" si="274"/>
        <v>#VALUE!</v>
      </c>
      <c r="P2934" t="str">
        <f t="shared" si="275"/>
        <v>Sem meta</v>
      </c>
    </row>
    <row r="2935" spans="1:16" hidden="1" x14ac:dyDescent="0.3">
      <c r="A2935" s="1" t="s">
        <v>4699</v>
      </c>
      <c r="B2935" t="s">
        <v>4700</v>
      </c>
      <c r="C2935" t="s">
        <v>255</v>
      </c>
      <c r="D2935" t="s">
        <v>34</v>
      </c>
      <c r="F2935" s="3">
        <v>44824.43319773148</v>
      </c>
      <c r="G2935" s="2">
        <v>44824.43319773148</v>
      </c>
      <c r="H2935" s="3">
        <v>44826.404550590276</v>
      </c>
      <c r="I2935" s="2">
        <v>44826.404550590276</v>
      </c>
      <c r="J2935" s="5">
        <f t="shared" si="270"/>
        <v>1.9713528587963083</v>
      </c>
      <c r="K2935" s="12">
        <f t="shared" si="271"/>
        <v>1.9713528587963083</v>
      </c>
      <c r="L2935" s="5">
        <f t="shared" si="272"/>
        <v>47.312468611111399</v>
      </c>
      <c r="M2935" s="5" t="s">
        <v>6116</v>
      </c>
      <c r="N2935" t="str">
        <f t="shared" si="273"/>
        <v>Prazo SLA atendido</v>
      </c>
      <c r="O2935" s="19" t="e">
        <f t="shared" si="274"/>
        <v>#VALUE!</v>
      </c>
      <c r="P2935" t="str">
        <f t="shared" si="275"/>
        <v>Sem meta</v>
      </c>
    </row>
    <row r="2936" spans="1:16" hidden="1" x14ac:dyDescent="0.3">
      <c r="A2936" s="1" t="s">
        <v>5122</v>
      </c>
      <c r="B2936" t="s">
        <v>5123</v>
      </c>
      <c r="C2936" t="s">
        <v>4789</v>
      </c>
      <c r="D2936" s="30" t="s">
        <v>2431</v>
      </c>
      <c r="F2936" s="3">
        <v>44797.472492465276</v>
      </c>
      <c r="G2936" s="2">
        <v>44797.472492465276</v>
      </c>
      <c r="H2936" s="3">
        <v>44799.451792569445</v>
      </c>
      <c r="I2936" s="2">
        <v>44799.451792569445</v>
      </c>
      <c r="J2936" s="5">
        <f t="shared" si="270"/>
        <v>1.9793001041689422</v>
      </c>
      <c r="K2936" s="12">
        <f t="shared" si="271"/>
        <v>1.9793001041689422</v>
      </c>
      <c r="L2936" s="5">
        <f t="shared" si="272"/>
        <v>47.503202500054613</v>
      </c>
      <c r="M2936" t="str">
        <f>IFERROR(IF(K2936&gt;=L2936,"Prazo SLA não atendido","Prazo SLA atendido"),"Serviço não cadastrado")</f>
        <v>Prazo SLA atendido</v>
      </c>
      <c r="N2936" t="str">
        <f t="shared" si="273"/>
        <v>Prazo SLA atendido</v>
      </c>
      <c r="O2936" s="19" t="e">
        <f t="shared" si="274"/>
        <v>#VALUE!</v>
      </c>
      <c r="P2936" t="str">
        <f t="shared" si="275"/>
        <v>Sem meta</v>
      </c>
    </row>
    <row r="2937" spans="1:16" hidden="1" x14ac:dyDescent="0.3">
      <c r="A2937" s="1" t="s">
        <v>4241</v>
      </c>
      <c r="B2937" t="s">
        <v>4242</v>
      </c>
      <c r="C2937" t="s">
        <v>109</v>
      </c>
      <c r="D2937" t="s">
        <v>34</v>
      </c>
      <c r="F2937" s="3">
        <v>44852.604555138889</v>
      </c>
      <c r="G2937" s="2">
        <v>44852.604555138889</v>
      </c>
      <c r="H2937" s="3">
        <v>44854.601392430559</v>
      </c>
      <c r="I2937" s="2">
        <v>44854.601392430559</v>
      </c>
      <c r="J2937" s="5">
        <f t="shared" si="270"/>
        <v>1.9968372916700901</v>
      </c>
      <c r="K2937" s="12">
        <f t="shared" si="271"/>
        <v>1.9968372916700901</v>
      </c>
      <c r="L2937" s="5">
        <f t="shared" si="272"/>
        <v>47.924095000082161</v>
      </c>
      <c r="M2937" s="5" t="s">
        <v>6116</v>
      </c>
      <c r="N2937" t="str">
        <f t="shared" si="273"/>
        <v>Prazo SLA atendido</v>
      </c>
      <c r="O2937" s="19" t="e">
        <f t="shared" si="274"/>
        <v>#VALUE!</v>
      </c>
      <c r="P2937" t="str">
        <f t="shared" si="275"/>
        <v>Sem meta</v>
      </c>
    </row>
    <row r="2938" spans="1:16" x14ac:dyDescent="0.3">
      <c r="A2938" s="1" t="s">
        <v>189</v>
      </c>
      <c r="B2938" t="s">
        <v>190</v>
      </c>
      <c r="C2938" t="s">
        <v>16</v>
      </c>
      <c r="D2938" t="s">
        <v>191</v>
      </c>
      <c r="F2938" s="3">
        <v>45091.624453090277</v>
      </c>
      <c r="G2938" s="2">
        <v>45091.624453090277</v>
      </c>
      <c r="H2938" s="3">
        <v>45093.622552847221</v>
      </c>
      <c r="I2938" s="2">
        <v>45093.622552847221</v>
      </c>
      <c r="J2938" s="5">
        <f t="shared" si="270"/>
        <v>1.9980997569437022</v>
      </c>
      <c r="K2938" s="12">
        <f t="shared" si="271"/>
        <v>1.9980997569437022</v>
      </c>
      <c r="L2938" s="5">
        <f t="shared" si="272"/>
        <v>47.954394166648854</v>
      </c>
      <c r="M2938" s="5" t="s">
        <v>6116</v>
      </c>
      <c r="N2938" t="str">
        <f t="shared" si="273"/>
        <v>Prazo SLA atendido</v>
      </c>
      <c r="O2938" s="19" t="e">
        <f t="shared" si="274"/>
        <v>#VALUE!</v>
      </c>
      <c r="P2938" t="str">
        <f t="shared" si="275"/>
        <v>Sem meta</v>
      </c>
    </row>
    <row r="2939" spans="1:16" x14ac:dyDescent="0.3">
      <c r="A2939" s="1" t="s">
        <v>192</v>
      </c>
      <c r="B2939" t="s">
        <v>193</v>
      </c>
      <c r="C2939" t="s">
        <v>16</v>
      </c>
      <c r="D2939" t="s">
        <v>191</v>
      </c>
      <c r="F2939" s="3">
        <v>45091.621306620371</v>
      </c>
      <c r="G2939" s="2">
        <v>45091.621306620371</v>
      </c>
      <c r="H2939" s="3">
        <v>45093.62288116898</v>
      </c>
      <c r="I2939" s="2">
        <v>45093.62288116898</v>
      </c>
      <c r="J2939" s="5">
        <f t="shared" si="270"/>
        <v>2.0015745486089145</v>
      </c>
      <c r="K2939" s="12">
        <f t="shared" si="271"/>
        <v>2.0015745486089145</v>
      </c>
      <c r="L2939" s="5">
        <f t="shared" si="272"/>
        <v>48.037789166613948</v>
      </c>
      <c r="M2939" s="5" t="s">
        <v>6116</v>
      </c>
      <c r="N2939" t="str">
        <f t="shared" si="273"/>
        <v>Prazo SLA atendido</v>
      </c>
      <c r="O2939" s="19" t="e">
        <f t="shared" si="274"/>
        <v>#VALUE!</v>
      </c>
      <c r="P2939" t="str">
        <f t="shared" si="275"/>
        <v>Sem meta</v>
      </c>
    </row>
    <row r="2940" spans="1:16" hidden="1" x14ac:dyDescent="0.3">
      <c r="A2940" s="1" t="s">
        <v>5500</v>
      </c>
      <c r="B2940" t="s">
        <v>5501</v>
      </c>
      <c r="C2940" t="s">
        <v>109</v>
      </c>
      <c r="D2940" t="s">
        <v>34</v>
      </c>
      <c r="F2940" s="3">
        <v>44774.836209143519</v>
      </c>
      <c r="G2940" s="2">
        <v>44774.836209143519</v>
      </c>
      <c r="H2940" s="3">
        <v>44776.840425243056</v>
      </c>
      <c r="I2940" s="2">
        <v>44776.840425243056</v>
      </c>
      <c r="J2940" s="5">
        <f t="shared" si="270"/>
        <v>2.0042160995362792</v>
      </c>
      <c r="K2940" s="12">
        <f t="shared" si="271"/>
        <v>2.0042160995362792</v>
      </c>
      <c r="L2940" s="5">
        <f t="shared" si="272"/>
        <v>48.101186388870701</v>
      </c>
      <c r="M2940" s="5" t="s">
        <v>6116</v>
      </c>
      <c r="N2940" t="str">
        <f t="shared" si="273"/>
        <v>Prazo SLA atendido</v>
      </c>
      <c r="O2940" s="19" t="e">
        <f t="shared" si="274"/>
        <v>#VALUE!</v>
      </c>
      <c r="P2940" t="str">
        <f t="shared" si="275"/>
        <v>Sem meta</v>
      </c>
    </row>
    <row r="2941" spans="1:16" x14ac:dyDescent="0.3">
      <c r="A2941" s="1" t="s">
        <v>1824</v>
      </c>
      <c r="B2941" t="s">
        <v>1825</v>
      </c>
      <c r="C2941" t="s">
        <v>16</v>
      </c>
      <c r="D2941" t="s">
        <v>34</v>
      </c>
      <c r="F2941" s="3">
        <v>44992.748500775466</v>
      </c>
      <c r="G2941" s="2">
        <v>44992.748500775466</v>
      </c>
      <c r="H2941" s="3">
        <v>44994.753590289351</v>
      </c>
      <c r="I2941" s="2">
        <v>44994.753590289351</v>
      </c>
      <c r="J2941" s="5">
        <f t="shared" si="270"/>
        <v>2.0050895138847409</v>
      </c>
      <c r="K2941" s="12">
        <f t="shared" si="271"/>
        <v>2.0050895138847409</v>
      </c>
      <c r="L2941" s="5">
        <f t="shared" si="272"/>
        <v>48.122148333233781</v>
      </c>
      <c r="M2941" s="5" t="s">
        <v>6116</v>
      </c>
      <c r="N2941" t="str">
        <f t="shared" si="273"/>
        <v>Prazo SLA atendido</v>
      </c>
      <c r="O2941" s="19" t="e">
        <f t="shared" si="274"/>
        <v>#VALUE!</v>
      </c>
      <c r="P2941" t="str">
        <f t="shared" si="275"/>
        <v>Sem meta</v>
      </c>
    </row>
    <row r="2942" spans="1:16" x14ac:dyDescent="0.3">
      <c r="A2942" s="1" t="s">
        <v>2610</v>
      </c>
      <c r="B2942" t="s">
        <v>2611</v>
      </c>
      <c r="C2942" t="s">
        <v>2110</v>
      </c>
      <c r="D2942" t="s">
        <v>191</v>
      </c>
      <c r="F2942" s="3">
        <v>44941.67140053241</v>
      </c>
      <c r="G2942" s="2">
        <v>44941.67140053241</v>
      </c>
      <c r="H2942" s="3">
        <v>44943.680879699074</v>
      </c>
      <c r="I2942" s="2">
        <v>44943.680879699074</v>
      </c>
      <c r="J2942" s="5">
        <f t="shared" si="270"/>
        <v>2.0094791666633682</v>
      </c>
      <c r="K2942" s="12">
        <f t="shared" si="271"/>
        <v>2.0094791666633682</v>
      </c>
      <c r="L2942" s="5">
        <f t="shared" si="272"/>
        <v>48.227499999920838</v>
      </c>
      <c r="M2942" s="5" t="s">
        <v>6116</v>
      </c>
      <c r="N2942" t="str">
        <f t="shared" si="273"/>
        <v>Prazo SLA atendido</v>
      </c>
      <c r="O2942" s="19" t="e">
        <f t="shared" si="274"/>
        <v>#VALUE!</v>
      </c>
      <c r="P2942" t="str">
        <f t="shared" si="275"/>
        <v>Sem meta</v>
      </c>
    </row>
    <row r="2943" spans="1:16" hidden="1" x14ac:dyDescent="0.3">
      <c r="A2943" s="1" t="s">
        <v>5502</v>
      </c>
      <c r="B2943" t="s">
        <v>5503</v>
      </c>
      <c r="C2943" t="s">
        <v>109</v>
      </c>
      <c r="D2943" t="s">
        <v>34</v>
      </c>
      <c r="F2943" s="3">
        <v>44774.828803657409</v>
      </c>
      <c r="G2943" s="2">
        <v>44774.828803657409</v>
      </c>
      <c r="H2943" s="3">
        <v>44776.840742199071</v>
      </c>
      <c r="I2943" s="2">
        <v>44776.840742199071</v>
      </c>
      <c r="J2943" s="5">
        <f t="shared" si="270"/>
        <v>2.011938541661948</v>
      </c>
      <c r="K2943" s="12">
        <f t="shared" si="271"/>
        <v>2.011938541661948</v>
      </c>
      <c r="L2943" s="5">
        <f t="shared" si="272"/>
        <v>48.286524999886751</v>
      </c>
      <c r="M2943" s="5" t="s">
        <v>6116</v>
      </c>
      <c r="N2943" t="str">
        <f t="shared" si="273"/>
        <v>Prazo SLA atendido</v>
      </c>
      <c r="O2943" s="19" t="e">
        <f t="shared" si="274"/>
        <v>#VALUE!</v>
      </c>
      <c r="P2943" t="str">
        <f t="shared" si="275"/>
        <v>Sem meta</v>
      </c>
    </row>
    <row r="2944" spans="1:16" x14ac:dyDescent="0.3">
      <c r="A2944" s="1" t="s">
        <v>1579</v>
      </c>
      <c r="B2944" t="s">
        <v>1580</v>
      </c>
      <c r="C2944" t="s">
        <v>26</v>
      </c>
      <c r="D2944" t="s">
        <v>34</v>
      </c>
      <c r="F2944" s="3">
        <v>45005.460860509258</v>
      </c>
      <c r="G2944" s="2">
        <v>45005.460860509258</v>
      </c>
      <c r="H2944" s="3">
        <v>45007.47897974537</v>
      </c>
      <c r="I2944" s="2">
        <v>45007.47897974537</v>
      </c>
      <c r="J2944" s="5">
        <f t="shared" si="270"/>
        <v>2.0181192361123976</v>
      </c>
      <c r="K2944" s="12">
        <f t="shared" si="271"/>
        <v>2.0181192361123976</v>
      </c>
      <c r="L2944" s="5">
        <f t="shared" si="272"/>
        <v>48.434861666697543</v>
      </c>
      <c r="M2944" s="5" t="s">
        <v>6116</v>
      </c>
      <c r="N2944" t="str">
        <f t="shared" si="273"/>
        <v>Prazo SLA atendido</v>
      </c>
      <c r="O2944" s="19" t="e">
        <f t="shared" si="274"/>
        <v>#VALUE!</v>
      </c>
      <c r="P2944" t="str">
        <f t="shared" si="275"/>
        <v>Sem meta</v>
      </c>
    </row>
    <row r="2945" spans="1:16" hidden="1" x14ac:dyDescent="0.3">
      <c r="A2945" s="1" t="s">
        <v>5908</v>
      </c>
      <c r="B2945" t="s">
        <v>5909</v>
      </c>
      <c r="C2945" t="s">
        <v>109</v>
      </c>
      <c r="D2945" s="30" t="s">
        <v>769</v>
      </c>
      <c r="F2945" s="3">
        <v>44755.499211087961</v>
      </c>
      <c r="G2945" s="2">
        <v>44755.499211087961</v>
      </c>
      <c r="H2945" s="3">
        <v>44757.532942881946</v>
      </c>
      <c r="I2945" s="2">
        <v>44757.532942881946</v>
      </c>
      <c r="J2945" s="5">
        <f t="shared" si="270"/>
        <v>2.0337317939847708</v>
      </c>
      <c r="K2945" s="12">
        <f t="shared" si="271"/>
        <v>2.0337317939847708</v>
      </c>
      <c r="L2945" s="5">
        <f t="shared" si="272"/>
        <v>48.809563055634499</v>
      </c>
      <c r="M2945" t="str">
        <f>IFERROR(IF(K2945&gt;=L2945,"Prazo SLA não atendido","Prazo SLA atendido"),"Serviço não cadastrado")</f>
        <v>Prazo SLA atendido</v>
      </c>
      <c r="N2945" t="str">
        <f t="shared" si="273"/>
        <v>Prazo SLA atendido</v>
      </c>
      <c r="O2945" s="19" t="e">
        <f t="shared" si="274"/>
        <v>#VALUE!</v>
      </c>
      <c r="P2945" t="str">
        <f t="shared" si="275"/>
        <v>Sem meta</v>
      </c>
    </row>
    <row r="2946" spans="1:16" hidden="1" x14ac:dyDescent="0.3">
      <c r="A2946" s="1" t="s">
        <v>4436</v>
      </c>
      <c r="B2946" t="s">
        <v>4437</v>
      </c>
      <c r="C2946" t="s">
        <v>109</v>
      </c>
      <c r="D2946" t="s">
        <v>34</v>
      </c>
      <c r="F2946" s="3">
        <v>44839.509269803239</v>
      </c>
      <c r="G2946" s="2">
        <v>44839.509269803239</v>
      </c>
      <c r="H2946" s="3">
        <v>44841.553619803242</v>
      </c>
      <c r="I2946" s="2">
        <v>44841.553619803242</v>
      </c>
      <c r="J2946" s="5">
        <f t="shared" ref="J2946:J3009" si="276">H2946-F2946</f>
        <v>2.0443500000037602</v>
      </c>
      <c r="K2946" s="12">
        <f t="shared" ref="K2946:K3009" si="277">I2946-G2946</f>
        <v>2.0443500000037602</v>
      </c>
      <c r="L2946" s="5">
        <f t="shared" ref="L2946:L3009" si="278">J2946*24</f>
        <v>49.064400000090245</v>
      </c>
      <c r="M2946" s="5" t="s">
        <v>6116</v>
      </c>
      <c r="N2946" t="str">
        <f t="shared" ref="N2946:N3009" si="279">IFERROR(IF(L2946&gt;=M2946,"Prazo SLA não atendido","Prazo SLA atendido"),"Serviço não cadastrado")</f>
        <v>Prazo SLA atendido</v>
      </c>
      <c r="O2946" s="19" t="e">
        <f t="shared" ref="O2946:O3009" si="280">(L2946/M2946)</f>
        <v>#VALUE!</v>
      </c>
      <c r="P2946" t="str">
        <f t="shared" ref="P2946:P3009" si="281">IFERROR(IF(AND(O2946&gt;=101%,O2946&lt;=200%),"Acima do SLA",IF(AND(O2946&gt;200%),"Muito Acima do SLA")),"Sem meta")</f>
        <v>Sem meta</v>
      </c>
    </row>
    <row r="2947" spans="1:16" hidden="1" x14ac:dyDescent="0.3">
      <c r="A2947" s="1" t="s">
        <v>4833</v>
      </c>
      <c r="B2947" t="s">
        <v>4834</v>
      </c>
      <c r="C2947" t="s">
        <v>4789</v>
      </c>
      <c r="D2947" s="30" t="s">
        <v>4790</v>
      </c>
      <c r="F2947" s="3">
        <v>44816.596397152774</v>
      </c>
      <c r="G2947" s="2">
        <v>44816.596397152774</v>
      </c>
      <c r="H2947" s="3">
        <v>44818.65274135417</v>
      </c>
      <c r="I2947" s="2">
        <v>44818.65274135417</v>
      </c>
      <c r="J2947" s="5">
        <f t="shared" si="276"/>
        <v>2.0563442013954045</v>
      </c>
      <c r="K2947" s="12">
        <f t="shared" si="277"/>
        <v>2.0563442013954045</v>
      </c>
      <c r="L2947" s="5">
        <f t="shared" si="278"/>
        <v>49.352260833489709</v>
      </c>
      <c r="M2947" t="str">
        <f>IFERROR(IF(K2947&gt;=L2947,"Prazo SLA não atendido","Prazo SLA atendido"),"Serviço não cadastrado")</f>
        <v>Prazo SLA atendido</v>
      </c>
      <c r="N2947" t="str">
        <f t="shared" si="279"/>
        <v>Prazo SLA atendido</v>
      </c>
      <c r="O2947" s="19" t="e">
        <f t="shared" si="280"/>
        <v>#VALUE!</v>
      </c>
      <c r="P2947" t="str">
        <f t="shared" si="281"/>
        <v>Sem meta</v>
      </c>
    </row>
    <row r="2948" spans="1:16" x14ac:dyDescent="0.3">
      <c r="A2948" s="1" t="s">
        <v>1560</v>
      </c>
      <c r="B2948" t="s">
        <v>1561</v>
      </c>
      <c r="C2948" t="s">
        <v>71</v>
      </c>
      <c r="D2948" t="s">
        <v>72</v>
      </c>
      <c r="F2948" s="3">
        <v>45006.438289201389</v>
      </c>
      <c r="G2948" s="2">
        <v>45006.438289201389</v>
      </c>
      <c r="H2948" s="3">
        <v>45008.507015868054</v>
      </c>
      <c r="I2948" s="2">
        <v>45008.507015868054</v>
      </c>
      <c r="J2948" s="5">
        <f t="shared" si="276"/>
        <v>2.0687266666645883</v>
      </c>
      <c r="K2948" s="12">
        <f t="shared" si="277"/>
        <v>2.0687266666645883</v>
      </c>
      <c r="L2948" s="5">
        <f t="shared" si="278"/>
        <v>49.649439999950118</v>
      </c>
      <c r="M2948" s="5" t="s">
        <v>6116</v>
      </c>
      <c r="N2948" t="str">
        <f t="shared" si="279"/>
        <v>Prazo SLA atendido</v>
      </c>
      <c r="O2948" s="19" t="e">
        <f t="shared" si="280"/>
        <v>#VALUE!</v>
      </c>
      <c r="P2948" t="str">
        <f t="shared" si="281"/>
        <v>Sem meta</v>
      </c>
    </row>
    <row r="2949" spans="1:16" x14ac:dyDescent="0.3">
      <c r="A2949" s="1" t="s">
        <v>1191</v>
      </c>
      <c r="B2949" t="s">
        <v>1125</v>
      </c>
      <c r="C2949" t="s">
        <v>16</v>
      </c>
      <c r="D2949" t="s">
        <v>34</v>
      </c>
      <c r="F2949" s="3">
        <v>45026.517570069445</v>
      </c>
      <c r="G2949" s="2">
        <v>45026.517570069445</v>
      </c>
      <c r="H2949" s="3">
        <v>45028.619776562497</v>
      </c>
      <c r="I2949" s="2">
        <v>45028.619776562497</v>
      </c>
      <c r="J2949" s="5">
        <f t="shared" si="276"/>
        <v>2.1022064930511988</v>
      </c>
      <c r="K2949" s="12">
        <f t="shared" si="277"/>
        <v>2.1022064930511988</v>
      </c>
      <c r="L2949" s="5">
        <f t="shared" si="278"/>
        <v>50.452955833228771</v>
      </c>
      <c r="M2949" s="5" t="s">
        <v>6116</v>
      </c>
      <c r="N2949" t="str">
        <f t="shared" si="279"/>
        <v>Prazo SLA atendido</v>
      </c>
      <c r="O2949" s="19" t="e">
        <f t="shared" si="280"/>
        <v>#VALUE!</v>
      </c>
      <c r="P2949" t="str">
        <f t="shared" si="281"/>
        <v>Sem meta</v>
      </c>
    </row>
    <row r="2950" spans="1:16" hidden="1" x14ac:dyDescent="0.3">
      <c r="A2950" s="1" t="s">
        <v>3756</v>
      </c>
      <c r="B2950" t="s">
        <v>3757</v>
      </c>
      <c r="C2950" t="s">
        <v>16</v>
      </c>
      <c r="D2950" t="s">
        <v>34</v>
      </c>
      <c r="F2950" s="3">
        <v>44873.477135706016</v>
      </c>
      <c r="G2950" s="2">
        <v>44873.477135706016</v>
      </c>
      <c r="H2950" s="3">
        <v>44875.581643703707</v>
      </c>
      <c r="I2950" s="2">
        <v>44875.581643703707</v>
      </c>
      <c r="J2950" s="5">
        <f t="shared" si="276"/>
        <v>2.1045079976902343</v>
      </c>
      <c r="K2950" s="12">
        <f t="shared" si="277"/>
        <v>2.1045079976902343</v>
      </c>
      <c r="L2950" s="5">
        <f t="shared" si="278"/>
        <v>50.508191944565624</v>
      </c>
      <c r="M2950" s="5" t="s">
        <v>6116</v>
      </c>
      <c r="N2950" t="str">
        <f t="shared" si="279"/>
        <v>Prazo SLA atendido</v>
      </c>
      <c r="O2950" s="19" t="e">
        <f t="shared" si="280"/>
        <v>#VALUE!</v>
      </c>
      <c r="P2950" t="str">
        <f t="shared" si="281"/>
        <v>Sem meta</v>
      </c>
    </row>
    <row r="2951" spans="1:16" x14ac:dyDescent="0.3">
      <c r="A2951" s="1" t="s">
        <v>1192</v>
      </c>
      <c r="B2951" t="s">
        <v>1127</v>
      </c>
      <c r="C2951" t="s">
        <v>8</v>
      </c>
      <c r="D2951" t="s">
        <v>34</v>
      </c>
      <c r="F2951" s="3">
        <v>45026.514343240742</v>
      </c>
      <c r="G2951" s="2">
        <v>45026.514343240742</v>
      </c>
      <c r="H2951" s="3">
        <v>45028.619907835651</v>
      </c>
      <c r="I2951" s="2">
        <v>45028.619907835651</v>
      </c>
      <c r="J2951" s="5">
        <f t="shared" si="276"/>
        <v>2.1055645949090831</v>
      </c>
      <c r="K2951" s="12">
        <f t="shared" si="277"/>
        <v>2.1055645949090831</v>
      </c>
      <c r="L2951" s="5">
        <f t="shared" si="278"/>
        <v>50.533550277817994</v>
      </c>
      <c r="M2951" s="5" t="s">
        <v>6116</v>
      </c>
      <c r="N2951" t="str">
        <f t="shared" si="279"/>
        <v>Prazo SLA atendido</v>
      </c>
      <c r="O2951" s="19" t="e">
        <f t="shared" si="280"/>
        <v>#VALUE!</v>
      </c>
      <c r="P2951" t="str">
        <f t="shared" si="281"/>
        <v>Sem meta</v>
      </c>
    </row>
    <row r="2952" spans="1:16" hidden="1" x14ac:dyDescent="0.3">
      <c r="A2952" s="1" t="s">
        <v>4013</v>
      </c>
      <c r="B2952" t="s">
        <v>4014</v>
      </c>
      <c r="C2952" t="s">
        <v>16</v>
      </c>
      <c r="D2952" t="s">
        <v>104</v>
      </c>
      <c r="F2952" s="3">
        <v>44860.619027592591</v>
      </c>
      <c r="G2952" s="2">
        <v>44860.619027592591</v>
      </c>
      <c r="H2952" s="3">
        <v>44862.72596635417</v>
      </c>
      <c r="I2952" s="2">
        <v>44862.72596635417</v>
      </c>
      <c r="J2952" s="5">
        <f t="shared" si="276"/>
        <v>2.106938761578931</v>
      </c>
      <c r="K2952" s="12">
        <f t="shared" si="277"/>
        <v>2.106938761578931</v>
      </c>
      <c r="L2952" s="5">
        <f t="shared" si="278"/>
        <v>50.566530277894344</v>
      </c>
      <c r="M2952" s="5" t="s">
        <v>6116</v>
      </c>
      <c r="N2952" t="str">
        <f t="shared" si="279"/>
        <v>Prazo SLA atendido</v>
      </c>
      <c r="O2952" s="19" t="e">
        <f t="shared" si="280"/>
        <v>#VALUE!</v>
      </c>
      <c r="P2952" t="str">
        <f t="shared" si="281"/>
        <v>Sem meta</v>
      </c>
    </row>
    <row r="2953" spans="1:16" hidden="1" x14ac:dyDescent="0.3">
      <c r="A2953" s="1" t="s">
        <v>4902</v>
      </c>
      <c r="B2953" t="s">
        <v>4903</v>
      </c>
      <c r="C2953" t="s">
        <v>1005</v>
      </c>
      <c r="D2953" t="s">
        <v>34</v>
      </c>
      <c r="F2953" s="3">
        <v>44810.734582812504</v>
      </c>
      <c r="G2953" s="2">
        <v>44810.734582812504</v>
      </c>
      <c r="H2953" s="3">
        <v>44813.402529050923</v>
      </c>
      <c r="I2953" s="2">
        <v>44813.402529050923</v>
      </c>
      <c r="J2953" s="5">
        <f t="shared" si="276"/>
        <v>2.6679462384199724</v>
      </c>
      <c r="K2953" s="12">
        <f t="shared" si="277"/>
        <v>2.6679462384199724</v>
      </c>
      <c r="L2953" s="5">
        <f t="shared" si="278"/>
        <v>64.030709722079337</v>
      </c>
      <c r="M2953" s="5" t="s">
        <v>6116</v>
      </c>
      <c r="N2953" t="str">
        <f t="shared" si="279"/>
        <v>Prazo SLA atendido</v>
      </c>
      <c r="O2953" s="19" t="e">
        <f t="shared" si="280"/>
        <v>#VALUE!</v>
      </c>
      <c r="P2953" t="str">
        <f t="shared" si="281"/>
        <v>Sem meta</v>
      </c>
    </row>
    <row r="2954" spans="1:16" hidden="1" x14ac:dyDescent="0.3">
      <c r="A2954" s="1" t="s">
        <v>5858</v>
      </c>
      <c r="B2954" t="s">
        <v>5859</v>
      </c>
      <c r="C2954" t="s">
        <v>109</v>
      </c>
      <c r="D2954" t="s">
        <v>34</v>
      </c>
      <c r="F2954" s="3">
        <v>44757.794099895837</v>
      </c>
      <c r="G2954" s="2">
        <v>44757.794099895837</v>
      </c>
      <c r="H2954" s="3">
        <v>44760.485606805552</v>
      </c>
      <c r="I2954" s="2">
        <v>44760.485606805552</v>
      </c>
      <c r="J2954" s="5">
        <f t="shared" si="276"/>
        <v>2.6915069097158266</v>
      </c>
      <c r="K2954" s="12">
        <f t="shared" si="277"/>
        <v>2.6915069097158266</v>
      </c>
      <c r="L2954" s="5">
        <f t="shared" si="278"/>
        <v>64.596165833179839</v>
      </c>
      <c r="M2954" s="5" t="s">
        <v>6116</v>
      </c>
      <c r="N2954" t="str">
        <f t="shared" si="279"/>
        <v>Prazo SLA atendido</v>
      </c>
      <c r="O2954" s="19" t="e">
        <f t="shared" si="280"/>
        <v>#VALUE!</v>
      </c>
      <c r="P2954" t="str">
        <f t="shared" si="281"/>
        <v>Sem meta</v>
      </c>
    </row>
    <row r="2955" spans="1:16" hidden="1" x14ac:dyDescent="0.3">
      <c r="A2955" s="1" t="s">
        <v>5946</v>
      </c>
      <c r="B2955" t="s">
        <v>5947</v>
      </c>
      <c r="C2955" t="s">
        <v>109</v>
      </c>
      <c r="D2955" t="s">
        <v>34</v>
      </c>
      <c r="F2955" s="3">
        <v>44753.834114027777</v>
      </c>
      <c r="G2955" s="2">
        <v>44753.834114027777</v>
      </c>
      <c r="H2955" s="3">
        <v>44756.544876759261</v>
      </c>
      <c r="I2955" s="2">
        <v>44756.544876759261</v>
      </c>
      <c r="J2955" s="5">
        <f t="shared" si="276"/>
        <v>2.7107627314835554</v>
      </c>
      <c r="K2955" s="12">
        <f t="shared" si="277"/>
        <v>2.7107627314835554</v>
      </c>
      <c r="L2955" s="5">
        <f t="shared" si="278"/>
        <v>65.05830555560533</v>
      </c>
      <c r="M2955" s="5" t="s">
        <v>6116</v>
      </c>
      <c r="N2955" t="str">
        <f t="shared" si="279"/>
        <v>Prazo SLA atendido</v>
      </c>
      <c r="O2955" s="19" t="e">
        <f t="shared" si="280"/>
        <v>#VALUE!</v>
      </c>
      <c r="P2955" t="str">
        <f t="shared" si="281"/>
        <v>Sem meta</v>
      </c>
    </row>
    <row r="2956" spans="1:16" x14ac:dyDescent="0.3">
      <c r="A2956" s="1" t="s">
        <v>141</v>
      </c>
      <c r="B2956" t="s">
        <v>142</v>
      </c>
      <c r="C2956" t="s">
        <v>8</v>
      </c>
      <c r="D2956" t="s">
        <v>34</v>
      </c>
      <c r="F2956" s="3">
        <v>45093.66037917824</v>
      </c>
      <c r="G2956" s="2">
        <v>45093.66037917824</v>
      </c>
      <c r="H2956" s="3">
        <v>45096.391775254633</v>
      </c>
      <c r="I2956" s="2">
        <v>45096.391775254633</v>
      </c>
      <c r="J2956" s="5">
        <f t="shared" si="276"/>
        <v>2.7313960763931391</v>
      </c>
      <c r="K2956" s="12">
        <f t="shared" si="277"/>
        <v>2.7313960763931391</v>
      </c>
      <c r="L2956" s="5">
        <f t="shared" si="278"/>
        <v>65.553505833435338</v>
      </c>
      <c r="M2956" s="5" t="s">
        <v>6116</v>
      </c>
      <c r="N2956" t="str">
        <f t="shared" si="279"/>
        <v>Prazo SLA atendido</v>
      </c>
      <c r="O2956" s="19" t="e">
        <f t="shared" si="280"/>
        <v>#VALUE!</v>
      </c>
      <c r="P2956" t="str">
        <f t="shared" si="281"/>
        <v>Sem meta</v>
      </c>
    </row>
    <row r="2957" spans="1:16" hidden="1" x14ac:dyDescent="0.3">
      <c r="A2957" s="1" t="s">
        <v>4467</v>
      </c>
      <c r="B2957" t="s">
        <v>4468</v>
      </c>
      <c r="C2957" t="s">
        <v>109</v>
      </c>
      <c r="D2957" t="s">
        <v>34</v>
      </c>
      <c r="F2957" s="3">
        <v>44837.692779594909</v>
      </c>
      <c r="G2957" s="2">
        <v>44837.692779594909</v>
      </c>
      <c r="H2957" s="3">
        <v>44840.424240798609</v>
      </c>
      <c r="I2957" s="2">
        <v>44840.424240798609</v>
      </c>
      <c r="J2957" s="5">
        <f t="shared" si="276"/>
        <v>2.7314612037007464</v>
      </c>
      <c r="K2957" s="12">
        <f t="shared" si="277"/>
        <v>2.7314612037007464</v>
      </c>
      <c r="L2957" s="5">
        <f t="shared" si="278"/>
        <v>65.555068888817914</v>
      </c>
      <c r="M2957" s="5" t="s">
        <v>6116</v>
      </c>
      <c r="N2957" t="str">
        <f t="shared" si="279"/>
        <v>Prazo SLA atendido</v>
      </c>
      <c r="O2957" s="19" t="e">
        <f t="shared" si="280"/>
        <v>#VALUE!</v>
      </c>
      <c r="P2957" t="str">
        <f t="shared" si="281"/>
        <v>Sem meta</v>
      </c>
    </row>
    <row r="2958" spans="1:16" hidden="1" x14ac:dyDescent="0.3">
      <c r="A2958" s="1" t="s">
        <v>5541</v>
      </c>
      <c r="B2958" t="s">
        <v>5542</v>
      </c>
      <c r="C2958" t="s">
        <v>109</v>
      </c>
      <c r="D2958" t="s">
        <v>34</v>
      </c>
      <c r="F2958" s="3">
        <v>44771.738500162035</v>
      </c>
      <c r="G2958" s="2">
        <v>44771.738500162035</v>
      </c>
      <c r="H2958" s="3">
        <v>44774.490737731481</v>
      </c>
      <c r="I2958" s="2">
        <v>44774.490737731481</v>
      </c>
      <c r="J2958" s="5">
        <f t="shared" si="276"/>
        <v>2.7522375694461516</v>
      </c>
      <c r="K2958" s="12">
        <f t="shared" si="277"/>
        <v>2.7522375694461516</v>
      </c>
      <c r="L2958" s="5">
        <f t="shared" si="278"/>
        <v>66.053701666707639</v>
      </c>
      <c r="M2958" s="5" t="s">
        <v>6116</v>
      </c>
      <c r="N2958" t="str">
        <f t="shared" si="279"/>
        <v>Prazo SLA atendido</v>
      </c>
      <c r="O2958" s="19" t="e">
        <f t="shared" si="280"/>
        <v>#VALUE!</v>
      </c>
      <c r="P2958" t="str">
        <f t="shared" si="281"/>
        <v>Sem meta</v>
      </c>
    </row>
    <row r="2959" spans="1:16" hidden="1" x14ac:dyDescent="0.3">
      <c r="A2959" s="1" t="s">
        <v>5543</v>
      </c>
      <c r="B2959" t="s">
        <v>5544</v>
      </c>
      <c r="C2959" t="s">
        <v>109</v>
      </c>
      <c r="D2959" t="s">
        <v>34</v>
      </c>
      <c r="F2959" s="3">
        <v>44771.735626828704</v>
      </c>
      <c r="G2959" s="2">
        <v>44771.735626828704</v>
      </c>
      <c r="H2959" s="3">
        <v>44774.490885324078</v>
      </c>
      <c r="I2959" s="2">
        <v>44774.490885324078</v>
      </c>
      <c r="J2959" s="5">
        <f t="shared" si="276"/>
        <v>2.7552584953737096</v>
      </c>
      <c r="K2959" s="12">
        <f t="shared" si="277"/>
        <v>2.7552584953737096</v>
      </c>
      <c r="L2959" s="5">
        <f t="shared" si="278"/>
        <v>66.12620388896903</v>
      </c>
      <c r="M2959" s="5" t="s">
        <v>6116</v>
      </c>
      <c r="N2959" t="str">
        <f t="shared" si="279"/>
        <v>Prazo SLA atendido</v>
      </c>
      <c r="O2959" s="19" t="e">
        <f t="shared" si="280"/>
        <v>#VALUE!</v>
      </c>
      <c r="P2959" t="str">
        <f t="shared" si="281"/>
        <v>Sem meta</v>
      </c>
    </row>
    <row r="2960" spans="1:16" hidden="1" x14ac:dyDescent="0.3">
      <c r="A2960" s="1" t="s">
        <v>3802</v>
      </c>
      <c r="B2960" t="s">
        <v>3803</v>
      </c>
      <c r="C2960" t="s">
        <v>1005</v>
      </c>
      <c r="D2960" t="s">
        <v>34</v>
      </c>
      <c r="F2960" s="3">
        <v>44869.725668969906</v>
      </c>
      <c r="G2960" s="2">
        <v>44869.725668969906</v>
      </c>
      <c r="H2960" s="3">
        <v>44872.50851457176</v>
      </c>
      <c r="I2960" s="2">
        <v>44872.50851457176</v>
      </c>
      <c r="J2960" s="5">
        <f t="shared" si="276"/>
        <v>2.7828456018542056</v>
      </c>
      <c r="K2960" s="12">
        <f t="shared" si="277"/>
        <v>2.7828456018542056</v>
      </c>
      <c r="L2960" s="5">
        <f t="shared" si="278"/>
        <v>66.788294444500934</v>
      </c>
      <c r="M2960" s="5" t="s">
        <v>6116</v>
      </c>
      <c r="N2960" t="str">
        <f t="shared" si="279"/>
        <v>Prazo SLA atendido</v>
      </c>
      <c r="O2960" s="19" t="e">
        <f t="shared" si="280"/>
        <v>#VALUE!</v>
      </c>
      <c r="P2960" t="str">
        <f t="shared" si="281"/>
        <v>Sem meta</v>
      </c>
    </row>
    <row r="2961" spans="1:16" hidden="1" x14ac:dyDescent="0.3">
      <c r="A2961" s="1" t="s">
        <v>5065</v>
      </c>
      <c r="B2961" t="s">
        <v>5066</v>
      </c>
      <c r="C2961" t="s">
        <v>109</v>
      </c>
      <c r="D2961" t="s">
        <v>34</v>
      </c>
      <c r="F2961" s="3">
        <v>44799.760897789354</v>
      </c>
      <c r="G2961" s="2">
        <v>44799.760897789354</v>
      </c>
      <c r="H2961" s="3">
        <v>44802.551194375003</v>
      </c>
      <c r="I2961" s="2">
        <v>44802.551194375003</v>
      </c>
      <c r="J2961" s="5">
        <f t="shared" si="276"/>
        <v>2.7902965856483206</v>
      </c>
      <c r="K2961" s="12">
        <f t="shared" si="277"/>
        <v>2.7902965856483206</v>
      </c>
      <c r="L2961" s="5">
        <f t="shared" si="278"/>
        <v>66.967118055559695</v>
      </c>
      <c r="M2961" s="5" t="s">
        <v>6116</v>
      </c>
      <c r="N2961" t="str">
        <f t="shared" si="279"/>
        <v>Prazo SLA atendido</v>
      </c>
      <c r="O2961" s="19" t="e">
        <f t="shared" si="280"/>
        <v>#VALUE!</v>
      </c>
      <c r="P2961" t="str">
        <f t="shared" si="281"/>
        <v>Sem meta</v>
      </c>
    </row>
    <row r="2962" spans="1:16" x14ac:dyDescent="0.3">
      <c r="A2962" s="1" t="s">
        <v>1439</v>
      </c>
      <c r="B2962" t="s">
        <v>1440</v>
      </c>
      <c r="C2962" t="s">
        <v>8</v>
      </c>
      <c r="D2962" t="s">
        <v>34</v>
      </c>
      <c r="F2962" s="3">
        <v>45009.712052881943</v>
      </c>
      <c r="G2962" s="2">
        <v>45009.712052881943</v>
      </c>
      <c r="H2962" s="3">
        <v>45012.515035416669</v>
      </c>
      <c r="I2962" s="2">
        <v>45012.515035416669</v>
      </c>
      <c r="J2962" s="5">
        <f t="shared" si="276"/>
        <v>2.8029825347257429</v>
      </c>
      <c r="K2962" s="12">
        <f t="shared" si="277"/>
        <v>2.8029825347257429</v>
      </c>
      <c r="L2962" s="5">
        <f t="shared" si="278"/>
        <v>67.271580833417829</v>
      </c>
      <c r="M2962" s="5" t="s">
        <v>6116</v>
      </c>
      <c r="N2962" t="str">
        <f t="shared" si="279"/>
        <v>Prazo SLA atendido</v>
      </c>
      <c r="O2962" s="19" t="e">
        <f t="shared" si="280"/>
        <v>#VALUE!</v>
      </c>
      <c r="P2962" t="str">
        <f t="shared" si="281"/>
        <v>Sem meta</v>
      </c>
    </row>
    <row r="2963" spans="1:16" x14ac:dyDescent="0.3">
      <c r="A2963" s="1" t="s">
        <v>965</v>
      </c>
      <c r="B2963" t="s">
        <v>966</v>
      </c>
      <c r="C2963" t="s">
        <v>26</v>
      </c>
      <c r="D2963" t="s">
        <v>877</v>
      </c>
      <c r="F2963" s="3">
        <v>45040.66654351852</v>
      </c>
      <c r="G2963" s="2">
        <v>45040.66654351852</v>
      </c>
      <c r="H2963" s="3">
        <v>45043.479508379627</v>
      </c>
      <c r="I2963" s="2">
        <v>45043.479508379627</v>
      </c>
      <c r="J2963" s="5">
        <f t="shared" si="276"/>
        <v>2.8129648611065932</v>
      </c>
      <c r="K2963" s="12">
        <f t="shared" si="277"/>
        <v>2.8129648611065932</v>
      </c>
      <c r="L2963" s="5">
        <f t="shared" si="278"/>
        <v>67.511156666558236</v>
      </c>
      <c r="M2963" s="5" t="s">
        <v>6116</v>
      </c>
      <c r="N2963" t="str">
        <f t="shared" si="279"/>
        <v>Prazo SLA atendido</v>
      </c>
      <c r="O2963" s="19" t="e">
        <f t="shared" si="280"/>
        <v>#VALUE!</v>
      </c>
      <c r="P2963" t="str">
        <f t="shared" si="281"/>
        <v>Sem meta</v>
      </c>
    </row>
    <row r="2964" spans="1:16" x14ac:dyDescent="0.3">
      <c r="A2964" s="1" t="s">
        <v>524</v>
      </c>
      <c r="B2964" t="s">
        <v>525</v>
      </c>
      <c r="C2964" t="s">
        <v>26</v>
      </c>
      <c r="D2964" t="s">
        <v>72</v>
      </c>
      <c r="F2964" s="3">
        <v>45069.701192037035</v>
      </c>
      <c r="G2964" s="2">
        <v>45069.701192037035</v>
      </c>
      <c r="H2964" s="3">
        <v>45072.5185546875</v>
      </c>
      <c r="I2964" s="2">
        <v>45072.5185546875</v>
      </c>
      <c r="J2964" s="5">
        <f t="shared" si="276"/>
        <v>2.8173626504649292</v>
      </c>
      <c r="K2964" s="12">
        <f t="shared" si="277"/>
        <v>2.8173626504649292</v>
      </c>
      <c r="L2964" s="5">
        <f t="shared" si="278"/>
        <v>67.6167036111583</v>
      </c>
      <c r="M2964" s="5" t="s">
        <v>6116</v>
      </c>
      <c r="N2964" t="str">
        <f t="shared" si="279"/>
        <v>Prazo SLA atendido</v>
      </c>
      <c r="O2964" s="19" t="e">
        <f t="shared" si="280"/>
        <v>#VALUE!</v>
      </c>
      <c r="P2964" t="str">
        <f t="shared" si="281"/>
        <v>Sem meta</v>
      </c>
    </row>
    <row r="2965" spans="1:16" x14ac:dyDescent="0.3">
      <c r="A2965" s="1" t="s">
        <v>335</v>
      </c>
      <c r="B2965" t="s">
        <v>336</v>
      </c>
      <c r="C2965" t="s">
        <v>26</v>
      </c>
      <c r="D2965" t="s">
        <v>284</v>
      </c>
      <c r="F2965" s="3">
        <v>45079.681587222221</v>
      </c>
      <c r="G2965" s="2">
        <v>45079.681587222221</v>
      </c>
      <c r="H2965" s="3">
        <v>45082.543229583331</v>
      </c>
      <c r="I2965" s="2">
        <v>45082.543229583331</v>
      </c>
      <c r="J2965" s="5">
        <f t="shared" si="276"/>
        <v>2.8616423611092614</v>
      </c>
      <c r="K2965" s="12">
        <f t="shared" si="277"/>
        <v>2.8616423611092614</v>
      </c>
      <c r="L2965" s="5">
        <f t="shared" si="278"/>
        <v>68.679416666622274</v>
      </c>
      <c r="M2965" s="5" t="s">
        <v>6116</v>
      </c>
      <c r="N2965" t="str">
        <f t="shared" si="279"/>
        <v>Prazo SLA atendido</v>
      </c>
      <c r="O2965" s="19" t="e">
        <f t="shared" si="280"/>
        <v>#VALUE!</v>
      </c>
      <c r="P2965" t="str">
        <f t="shared" si="281"/>
        <v>Sem meta</v>
      </c>
    </row>
    <row r="2966" spans="1:16" hidden="1" x14ac:dyDescent="0.3">
      <c r="A2966" s="1" t="s">
        <v>3583</v>
      </c>
      <c r="B2966" t="s">
        <v>3584</v>
      </c>
      <c r="C2966" t="s">
        <v>16</v>
      </c>
      <c r="D2966" t="s">
        <v>34</v>
      </c>
      <c r="F2966" s="3">
        <v>44886.628975717591</v>
      </c>
      <c r="G2966" s="2">
        <v>44886.628975717591</v>
      </c>
      <c r="H2966" s="3">
        <v>44889.490906666666</v>
      </c>
      <c r="I2966" s="2">
        <v>44889.490906666666</v>
      </c>
      <c r="J2966" s="5">
        <f t="shared" si="276"/>
        <v>2.8619309490750311</v>
      </c>
      <c r="K2966" s="12">
        <f t="shared" si="277"/>
        <v>2.8619309490750311</v>
      </c>
      <c r="L2966" s="5">
        <f t="shared" si="278"/>
        <v>68.686342777800746</v>
      </c>
      <c r="M2966" s="5" t="s">
        <v>6116</v>
      </c>
      <c r="N2966" t="str">
        <f t="shared" si="279"/>
        <v>Prazo SLA atendido</v>
      </c>
      <c r="O2966" s="19" t="e">
        <f t="shared" si="280"/>
        <v>#VALUE!</v>
      </c>
      <c r="P2966" t="str">
        <f t="shared" si="281"/>
        <v>Sem meta</v>
      </c>
    </row>
    <row r="2967" spans="1:16" hidden="1" x14ac:dyDescent="0.3">
      <c r="A2967" s="1" t="s">
        <v>5504</v>
      </c>
      <c r="B2967" t="s">
        <v>5505</v>
      </c>
      <c r="C2967" t="s">
        <v>109</v>
      </c>
      <c r="D2967" t="s">
        <v>34</v>
      </c>
      <c r="F2967" s="3">
        <v>44774.818039953701</v>
      </c>
      <c r="G2967" s="2">
        <v>44774.818039953701</v>
      </c>
      <c r="H2967" s="3">
        <v>44777.680914467594</v>
      </c>
      <c r="I2967" s="2">
        <v>44777.680914467594</v>
      </c>
      <c r="J2967" s="5">
        <f t="shared" si="276"/>
        <v>2.8628745138921659</v>
      </c>
      <c r="K2967" s="12">
        <f t="shared" si="277"/>
        <v>2.8628745138921659</v>
      </c>
      <c r="L2967" s="5">
        <f t="shared" si="278"/>
        <v>68.70898833341198</v>
      </c>
      <c r="M2967" s="5" t="s">
        <v>6116</v>
      </c>
      <c r="N2967" t="str">
        <f t="shared" si="279"/>
        <v>Prazo SLA atendido</v>
      </c>
      <c r="O2967" s="19" t="e">
        <f t="shared" si="280"/>
        <v>#VALUE!</v>
      </c>
      <c r="P2967" t="str">
        <f t="shared" si="281"/>
        <v>Sem meta</v>
      </c>
    </row>
    <row r="2968" spans="1:16" hidden="1" x14ac:dyDescent="0.3">
      <c r="A2968" s="1" t="s">
        <v>4099</v>
      </c>
      <c r="B2968" t="s">
        <v>4100</v>
      </c>
      <c r="C2968" t="s">
        <v>16</v>
      </c>
      <c r="D2968" t="s">
        <v>634</v>
      </c>
      <c r="F2968" s="3">
        <v>44858.597341354165</v>
      </c>
      <c r="G2968" s="2">
        <v>44858.597341354165</v>
      </c>
      <c r="H2968" s="3">
        <v>44861.466517604167</v>
      </c>
      <c r="I2968" s="2">
        <v>44861.466517604167</v>
      </c>
      <c r="J2968" s="5">
        <f t="shared" si="276"/>
        <v>2.8691762500020559</v>
      </c>
      <c r="K2968" s="12">
        <f t="shared" si="277"/>
        <v>2.8691762500020559</v>
      </c>
      <c r="L2968" s="5">
        <f t="shared" si="278"/>
        <v>68.860230000049341</v>
      </c>
      <c r="M2968" s="5" t="s">
        <v>6116</v>
      </c>
      <c r="N2968" t="str">
        <f t="shared" si="279"/>
        <v>Prazo SLA atendido</v>
      </c>
      <c r="O2968" s="19" t="e">
        <f t="shared" si="280"/>
        <v>#VALUE!</v>
      </c>
      <c r="P2968" t="str">
        <f t="shared" si="281"/>
        <v>Sem meta</v>
      </c>
    </row>
    <row r="2969" spans="1:16" x14ac:dyDescent="0.3">
      <c r="A2969" s="1" t="s">
        <v>2135</v>
      </c>
      <c r="B2969" t="s">
        <v>2136</v>
      </c>
      <c r="C2969" t="s">
        <v>26</v>
      </c>
      <c r="D2969" t="s">
        <v>34</v>
      </c>
      <c r="F2969" s="3">
        <v>44967.746216932872</v>
      </c>
      <c r="G2969" s="2">
        <v>44967.746216932872</v>
      </c>
      <c r="H2969" s="3">
        <v>44970.616231643522</v>
      </c>
      <c r="I2969" s="2">
        <v>44970.616231643522</v>
      </c>
      <c r="J2969" s="5">
        <f t="shared" si="276"/>
        <v>2.870014710650139</v>
      </c>
      <c r="K2969" s="12">
        <f t="shared" si="277"/>
        <v>2.870014710650139</v>
      </c>
      <c r="L2969" s="5">
        <f t="shared" si="278"/>
        <v>68.880353055603337</v>
      </c>
      <c r="M2969" s="5" t="s">
        <v>6116</v>
      </c>
      <c r="N2969" t="str">
        <f t="shared" si="279"/>
        <v>Prazo SLA atendido</v>
      </c>
      <c r="O2969" s="19" t="e">
        <f t="shared" si="280"/>
        <v>#VALUE!</v>
      </c>
      <c r="P2969" t="str">
        <f t="shared" si="281"/>
        <v>Sem meta</v>
      </c>
    </row>
    <row r="2970" spans="1:16" x14ac:dyDescent="0.3">
      <c r="A2970" s="1" t="s">
        <v>2608</v>
      </c>
      <c r="B2970" t="s">
        <v>2609</v>
      </c>
      <c r="C2970" t="s">
        <v>289</v>
      </c>
      <c r="D2970" t="s">
        <v>233</v>
      </c>
      <c r="F2970" s="3">
        <v>44941.787428506941</v>
      </c>
      <c r="G2970" s="2">
        <v>44941.787428506941</v>
      </c>
      <c r="H2970" s="3">
        <v>44944.664158865744</v>
      </c>
      <c r="I2970" s="2">
        <v>44944.664158865744</v>
      </c>
      <c r="J2970" s="5">
        <f t="shared" si="276"/>
        <v>2.8767303588028881</v>
      </c>
      <c r="K2970" s="12">
        <f t="shared" si="277"/>
        <v>2.8767303588028881</v>
      </c>
      <c r="L2970" s="5">
        <f t="shared" si="278"/>
        <v>69.041528611269314</v>
      </c>
      <c r="M2970" s="5" t="s">
        <v>6116</v>
      </c>
      <c r="N2970" t="str">
        <f t="shared" si="279"/>
        <v>Prazo SLA atendido</v>
      </c>
      <c r="O2970" s="19" t="e">
        <f t="shared" si="280"/>
        <v>#VALUE!</v>
      </c>
      <c r="P2970" t="str">
        <f t="shared" si="281"/>
        <v>Sem meta</v>
      </c>
    </row>
    <row r="2971" spans="1:16" hidden="1" x14ac:dyDescent="0.3">
      <c r="A2971" s="1" t="s">
        <v>5952</v>
      </c>
      <c r="B2971" t="s">
        <v>5953</v>
      </c>
      <c r="C2971" t="s">
        <v>109</v>
      </c>
      <c r="D2971" t="s">
        <v>34</v>
      </c>
      <c r="F2971" s="3">
        <v>44753.641887488426</v>
      </c>
      <c r="G2971" s="2">
        <v>44753.641887488426</v>
      </c>
      <c r="H2971" s="3">
        <v>44756.541984456017</v>
      </c>
      <c r="I2971" s="2">
        <v>44756.541984456017</v>
      </c>
      <c r="J2971" s="5">
        <f t="shared" si="276"/>
        <v>2.9000969675907982</v>
      </c>
      <c r="K2971" s="12">
        <f t="shared" si="277"/>
        <v>2.9000969675907982</v>
      </c>
      <c r="L2971" s="5">
        <f t="shared" si="278"/>
        <v>69.602327222179156</v>
      </c>
      <c r="M2971" s="5" t="s">
        <v>6116</v>
      </c>
      <c r="N2971" t="str">
        <f t="shared" si="279"/>
        <v>Prazo SLA atendido</v>
      </c>
      <c r="O2971" s="19" t="e">
        <f t="shared" si="280"/>
        <v>#VALUE!</v>
      </c>
      <c r="P2971" t="str">
        <f t="shared" si="281"/>
        <v>Sem meta</v>
      </c>
    </row>
    <row r="2972" spans="1:16" hidden="1" x14ac:dyDescent="0.3">
      <c r="A2972" s="1" t="s">
        <v>5864</v>
      </c>
      <c r="B2972" t="s">
        <v>5865</v>
      </c>
      <c r="C2972" t="s">
        <v>109</v>
      </c>
      <c r="D2972" t="s">
        <v>34</v>
      </c>
      <c r="F2972" s="3">
        <v>44757.715324039353</v>
      </c>
      <c r="G2972" s="2">
        <v>44757.715324039353</v>
      </c>
      <c r="H2972" s="3">
        <v>44760.65604577546</v>
      </c>
      <c r="I2972" s="2">
        <v>44760.65604577546</v>
      </c>
      <c r="J2972" s="5">
        <f t="shared" si="276"/>
        <v>2.9407217361076619</v>
      </c>
      <c r="K2972" s="12">
        <f t="shared" si="277"/>
        <v>2.9407217361076619</v>
      </c>
      <c r="L2972" s="5">
        <f t="shared" si="278"/>
        <v>70.577321666583885</v>
      </c>
      <c r="M2972" s="5" t="s">
        <v>6116</v>
      </c>
      <c r="N2972" t="str">
        <f t="shared" si="279"/>
        <v>Prazo SLA atendido</v>
      </c>
      <c r="O2972" s="19" t="e">
        <f t="shared" si="280"/>
        <v>#VALUE!</v>
      </c>
      <c r="P2972" t="str">
        <f t="shared" si="281"/>
        <v>Sem meta</v>
      </c>
    </row>
    <row r="2973" spans="1:16" hidden="1" x14ac:dyDescent="0.3">
      <c r="A2973" s="1" t="s">
        <v>3334</v>
      </c>
      <c r="B2973" t="s">
        <v>3335</v>
      </c>
      <c r="C2973" t="s">
        <v>16</v>
      </c>
      <c r="D2973" t="s">
        <v>34</v>
      </c>
      <c r="F2973" s="3">
        <v>44900.41544931713</v>
      </c>
      <c r="G2973" s="2">
        <v>44900.41544931713</v>
      </c>
      <c r="H2973" s="3">
        <v>44903.361871180554</v>
      </c>
      <c r="I2973" s="2">
        <v>44903.361871180554</v>
      </c>
      <c r="J2973" s="5">
        <f t="shared" si="276"/>
        <v>2.9464218634238932</v>
      </c>
      <c r="K2973" s="12">
        <f t="shared" si="277"/>
        <v>2.9464218634238932</v>
      </c>
      <c r="L2973" s="5">
        <f t="shared" si="278"/>
        <v>70.714124722173437</v>
      </c>
      <c r="M2973" s="5" t="s">
        <v>6116</v>
      </c>
      <c r="N2973" t="str">
        <f t="shared" si="279"/>
        <v>Prazo SLA atendido</v>
      </c>
      <c r="O2973" s="19" t="e">
        <f t="shared" si="280"/>
        <v>#VALUE!</v>
      </c>
      <c r="P2973" t="str">
        <f t="shared" si="281"/>
        <v>Sem meta</v>
      </c>
    </row>
    <row r="2974" spans="1:16" x14ac:dyDescent="0.3">
      <c r="A2974" s="1" t="s">
        <v>1326</v>
      </c>
      <c r="B2974" t="s">
        <v>1327</v>
      </c>
      <c r="C2974" t="s">
        <v>12</v>
      </c>
      <c r="D2974" t="s">
        <v>104</v>
      </c>
      <c r="F2974" s="3">
        <v>45016.669372083335</v>
      </c>
      <c r="G2974" s="2">
        <v>45016.669372083335</v>
      </c>
      <c r="H2974" s="3">
        <v>45019.626022060183</v>
      </c>
      <c r="I2974" s="2">
        <v>45019.626022060183</v>
      </c>
      <c r="J2974" s="5">
        <f t="shared" si="276"/>
        <v>2.9566499768479844</v>
      </c>
      <c r="K2974" s="12">
        <f t="shared" si="277"/>
        <v>2.9566499768479844</v>
      </c>
      <c r="L2974" s="5">
        <f t="shared" si="278"/>
        <v>70.959599444351625</v>
      </c>
      <c r="M2974" s="5" t="s">
        <v>6116</v>
      </c>
      <c r="N2974" t="str">
        <f t="shared" si="279"/>
        <v>Prazo SLA atendido</v>
      </c>
      <c r="O2974" s="19" t="e">
        <f t="shared" si="280"/>
        <v>#VALUE!</v>
      </c>
      <c r="P2974" t="str">
        <f t="shared" si="281"/>
        <v>Sem meta</v>
      </c>
    </row>
    <row r="2975" spans="1:16" hidden="1" x14ac:dyDescent="0.3">
      <c r="A2975" s="1" t="s">
        <v>4873</v>
      </c>
      <c r="B2975" t="s">
        <v>4874</v>
      </c>
      <c r="C2975" t="s">
        <v>768</v>
      </c>
      <c r="D2975" s="30" t="s">
        <v>4790</v>
      </c>
      <c r="F2975" s="3">
        <v>44813.401018784723</v>
      </c>
      <c r="G2975" s="2">
        <v>44813.401018784723</v>
      </c>
      <c r="H2975" s="3">
        <v>44816.357775219905</v>
      </c>
      <c r="I2975" s="2">
        <v>44816.357775219905</v>
      </c>
      <c r="J2975" s="5">
        <f t="shared" si="276"/>
        <v>2.9567564351818874</v>
      </c>
      <c r="K2975" s="12">
        <f t="shared" si="277"/>
        <v>2.9567564351818874</v>
      </c>
      <c r="L2975" s="5">
        <f t="shared" si="278"/>
        <v>70.962154444365297</v>
      </c>
      <c r="M2975" t="str">
        <f>IFERROR(IF(K2975&gt;=L2975,"Prazo SLA não atendido","Prazo SLA atendido"),"Serviço não cadastrado")</f>
        <v>Prazo SLA atendido</v>
      </c>
      <c r="N2975" t="str">
        <f t="shared" si="279"/>
        <v>Prazo SLA atendido</v>
      </c>
      <c r="O2975" s="19" t="e">
        <f t="shared" si="280"/>
        <v>#VALUE!</v>
      </c>
      <c r="P2975" t="str">
        <f t="shared" si="281"/>
        <v>Sem meta</v>
      </c>
    </row>
    <row r="2976" spans="1:16" hidden="1" x14ac:dyDescent="0.3">
      <c r="A2976" s="1" t="s">
        <v>4486</v>
      </c>
      <c r="B2976" t="s">
        <v>4487</v>
      </c>
      <c r="C2976" t="s">
        <v>1005</v>
      </c>
      <c r="D2976" t="s">
        <v>34</v>
      </c>
      <c r="F2976" s="3">
        <v>44834.584258055555</v>
      </c>
      <c r="G2976" s="2">
        <v>44834.584258055555</v>
      </c>
      <c r="H2976" s="3">
        <v>44837.548963275462</v>
      </c>
      <c r="I2976" s="2">
        <v>44837.548963275462</v>
      </c>
      <c r="J2976" s="5">
        <f t="shared" si="276"/>
        <v>2.9647052199070458</v>
      </c>
      <c r="K2976" s="12">
        <f t="shared" si="277"/>
        <v>2.9647052199070458</v>
      </c>
      <c r="L2976" s="5">
        <f t="shared" si="278"/>
        <v>71.1529252777691</v>
      </c>
      <c r="M2976" s="5" t="s">
        <v>6116</v>
      </c>
      <c r="N2976" t="str">
        <f t="shared" si="279"/>
        <v>Prazo SLA atendido</v>
      </c>
      <c r="O2976" s="19" t="e">
        <f t="shared" si="280"/>
        <v>#VALUE!</v>
      </c>
      <c r="P2976" t="str">
        <f t="shared" si="281"/>
        <v>Sem meta</v>
      </c>
    </row>
    <row r="2977" spans="1:16" hidden="1" x14ac:dyDescent="0.3">
      <c r="A2977" s="1" t="s">
        <v>5078</v>
      </c>
      <c r="B2977" t="s">
        <v>5079</v>
      </c>
      <c r="C2977" t="s">
        <v>109</v>
      </c>
      <c r="D2977" t="s">
        <v>34</v>
      </c>
      <c r="F2977" s="3">
        <v>44799.457312222221</v>
      </c>
      <c r="G2977" s="2">
        <v>44799.457312222221</v>
      </c>
      <c r="H2977" s="3">
        <v>44802.446613298613</v>
      </c>
      <c r="I2977" s="2">
        <v>44802.446613298613</v>
      </c>
      <c r="J2977" s="5">
        <f t="shared" si="276"/>
        <v>2.9893010763917118</v>
      </c>
      <c r="K2977" s="12">
        <f t="shared" si="277"/>
        <v>2.9893010763917118</v>
      </c>
      <c r="L2977" s="5">
        <f t="shared" si="278"/>
        <v>71.743225833401084</v>
      </c>
      <c r="M2977" s="5" t="s">
        <v>6116</v>
      </c>
      <c r="N2977" t="str">
        <f t="shared" si="279"/>
        <v>Prazo SLA atendido</v>
      </c>
      <c r="O2977" s="19" t="e">
        <f t="shared" si="280"/>
        <v>#VALUE!</v>
      </c>
      <c r="P2977" t="str">
        <f t="shared" si="281"/>
        <v>Sem meta</v>
      </c>
    </row>
    <row r="2978" spans="1:16" hidden="1" x14ac:dyDescent="0.3">
      <c r="A2978" s="1" t="s">
        <v>5042</v>
      </c>
      <c r="B2978" t="s">
        <v>5043</v>
      </c>
      <c r="C2978" t="s">
        <v>16</v>
      </c>
      <c r="D2978" t="s">
        <v>634</v>
      </c>
      <c r="F2978" s="3">
        <v>44802.613861111109</v>
      </c>
      <c r="G2978" s="2">
        <v>44802.613861111109</v>
      </c>
      <c r="H2978" s="3">
        <v>44805.637873206018</v>
      </c>
      <c r="I2978" s="2">
        <v>44805.637873206018</v>
      </c>
      <c r="J2978" s="5">
        <f t="shared" si="276"/>
        <v>3.024012094909267</v>
      </c>
      <c r="K2978" s="12">
        <f t="shared" si="277"/>
        <v>3.024012094909267</v>
      </c>
      <c r="L2978" s="5">
        <f t="shared" si="278"/>
        <v>72.576290277822409</v>
      </c>
      <c r="M2978" s="5" t="s">
        <v>6116</v>
      </c>
      <c r="N2978" t="str">
        <f t="shared" si="279"/>
        <v>Prazo SLA atendido</v>
      </c>
      <c r="O2978" s="19" t="e">
        <f t="shared" si="280"/>
        <v>#VALUE!</v>
      </c>
      <c r="P2978" t="str">
        <f t="shared" si="281"/>
        <v>Sem meta</v>
      </c>
    </row>
    <row r="2979" spans="1:16" hidden="1" x14ac:dyDescent="0.3">
      <c r="A2979" s="1" t="s">
        <v>5958</v>
      </c>
      <c r="B2979" t="s">
        <v>5959</v>
      </c>
      <c r="C2979" t="s">
        <v>109</v>
      </c>
      <c r="D2979" t="s">
        <v>34</v>
      </c>
      <c r="F2979" s="3">
        <v>44753.508178842596</v>
      </c>
      <c r="G2979" s="2">
        <v>44753.508178842596</v>
      </c>
      <c r="H2979" s="3">
        <v>44756.544294224535</v>
      </c>
      <c r="I2979" s="2">
        <v>44756.544294224535</v>
      </c>
      <c r="J2979" s="5">
        <f t="shared" si="276"/>
        <v>3.0361153819394531</v>
      </c>
      <c r="K2979" s="12">
        <f t="shared" si="277"/>
        <v>3.0361153819394531</v>
      </c>
      <c r="L2979" s="5">
        <f t="shared" si="278"/>
        <v>72.866769166546874</v>
      </c>
      <c r="M2979" s="5" t="s">
        <v>6116</v>
      </c>
      <c r="N2979" t="str">
        <f t="shared" si="279"/>
        <v>Prazo SLA atendido</v>
      </c>
      <c r="O2979" s="19" t="e">
        <f t="shared" si="280"/>
        <v>#VALUE!</v>
      </c>
      <c r="P2979" t="str">
        <f t="shared" si="281"/>
        <v>Sem meta</v>
      </c>
    </row>
    <row r="2980" spans="1:16" hidden="1" x14ac:dyDescent="0.3">
      <c r="A2980" s="1" t="s">
        <v>4867</v>
      </c>
      <c r="B2980" t="s">
        <v>4868</v>
      </c>
      <c r="C2980" t="s">
        <v>1005</v>
      </c>
      <c r="D2980" t="s">
        <v>34</v>
      </c>
      <c r="F2980" s="3">
        <v>44813.46757458333</v>
      </c>
      <c r="G2980" s="2">
        <v>44813.46757458333</v>
      </c>
      <c r="H2980" s="3">
        <v>44816.536539259258</v>
      </c>
      <c r="I2980" s="2">
        <v>44816.536539259258</v>
      </c>
      <c r="J2980" s="5">
        <f t="shared" si="276"/>
        <v>3.0689646759274183</v>
      </c>
      <c r="K2980" s="12">
        <f t="shared" si="277"/>
        <v>3.0689646759274183</v>
      </c>
      <c r="L2980" s="5">
        <f t="shared" si="278"/>
        <v>73.655152222258039</v>
      </c>
      <c r="M2980" s="5" t="s">
        <v>6116</v>
      </c>
      <c r="N2980" t="str">
        <f t="shared" si="279"/>
        <v>Prazo SLA atendido</v>
      </c>
      <c r="O2980" s="19" t="e">
        <f t="shared" si="280"/>
        <v>#VALUE!</v>
      </c>
      <c r="P2980" t="str">
        <f t="shared" si="281"/>
        <v>Sem meta</v>
      </c>
    </row>
    <row r="2981" spans="1:16" x14ac:dyDescent="0.3">
      <c r="A2981" s="1" t="s">
        <v>979</v>
      </c>
      <c r="B2981" t="s">
        <v>980</v>
      </c>
      <c r="C2981" t="s">
        <v>26</v>
      </c>
      <c r="D2981" t="s">
        <v>877</v>
      </c>
      <c r="F2981" s="3">
        <v>45040.392605972222</v>
      </c>
      <c r="G2981" s="2">
        <v>45040.392605972222</v>
      </c>
      <c r="H2981" s="3">
        <v>45043.461914201391</v>
      </c>
      <c r="I2981" s="2">
        <v>45043.461914201391</v>
      </c>
      <c r="J2981" s="5">
        <f t="shared" si="276"/>
        <v>3.0693082291691098</v>
      </c>
      <c r="K2981" s="12">
        <f t="shared" si="277"/>
        <v>3.0693082291691098</v>
      </c>
      <c r="L2981" s="5">
        <f t="shared" si="278"/>
        <v>73.663397500058636</v>
      </c>
      <c r="M2981" s="5" t="s">
        <v>6116</v>
      </c>
      <c r="N2981" t="str">
        <f t="shared" si="279"/>
        <v>Prazo SLA atendido</v>
      </c>
      <c r="O2981" s="19" t="e">
        <f t="shared" si="280"/>
        <v>#VALUE!</v>
      </c>
      <c r="P2981" t="str">
        <f t="shared" si="281"/>
        <v>Sem meta</v>
      </c>
    </row>
    <row r="2982" spans="1:16" hidden="1" x14ac:dyDescent="0.3">
      <c r="A2982" s="1" t="s">
        <v>3054</v>
      </c>
      <c r="B2982" t="s">
        <v>3055</v>
      </c>
      <c r="C2982" t="s">
        <v>12</v>
      </c>
      <c r="D2982" t="s">
        <v>877</v>
      </c>
      <c r="F2982" s="3">
        <v>44914.398711666669</v>
      </c>
      <c r="G2982" s="2">
        <v>44914.398711666669</v>
      </c>
      <c r="H2982" s="3">
        <v>44917.480533923612</v>
      </c>
      <c r="I2982" s="2">
        <v>44917.480533923612</v>
      </c>
      <c r="J2982" s="5">
        <f t="shared" si="276"/>
        <v>3.0818222569432692</v>
      </c>
      <c r="K2982" s="12">
        <f t="shared" si="277"/>
        <v>3.0818222569432692</v>
      </c>
      <c r="L2982" s="5">
        <f t="shared" si="278"/>
        <v>73.96373416663846</v>
      </c>
      <c r="M2982" s="5" t="s">
        <v>6116</v>
      </c>
      <c r="N2982" t="str">
        <f t="shared" si="279"/>
        <v>Prazo SLA atendido</v>
      </c>
      <c r="O2982" s="19" t="e">
        <f t="shared" si="280"/>
        <v>#VALUE!</v>
      </c>
      <c r="P2982" t="str">
        <f t="shared" si="281"/>
        <v>Sem meta</v>
      </c>
    </row>
    <row r="2983" spans="1:16" hidden="1" x14ac:dyDescent="0.3">
      <c r="A2983" s="1" t="s">
        <v>5076</v>
      </c>
      <c r="B2983" t="s">
        <v>5077</v>
      </c>
      <c r="C2983" t="s">
        <v>109</v>
      </c>
      <c r="D2983" t="s">
        <v>34</v>
      </c>
      <c r="F2983" s="3">
        <v>44799.468663449072</v>
      </c>
      <c r="G2983" s="2">
        <v>44799.468663449072</v>
      </c>
      <c r="H2983" s="3">
        <v>44802.551123159719</v>
      </c>
      <c r="I2983" s="2">
        <v>44802.551123159719</v>
      </c>
      <c r="J2983" s="5">
        <f t="shared" si="276"/>
        <v>3.0824597106475267</v>
      </c>
      <c r="K2983" s="12">
        <f t="shared" si="277"/>
        <v>3.0824597106475267</v>
      </c>
      <c r="L2983" s="5">
        <f t="shared" si="278"/>
        <v>73.97903305554064</v>
      </c>
      <c r="M2983" s="5" t="s">
        <v>6116</v>
      </c>
      <c r="N2983" t="str">
        <f t="shared" si="279"/>
        <v>Prazo SLA atendido</v>
      </c>
      <c r="O2983" s="19" t="e">
        <f t="shared" si="280"/>
        <v>#VALUE!</v>
      </c>
      <c r="P2983" t="str">
        <f t="shared" si="281"/>
        <v>Sem meta</v>
      </c>
    </row>
    <row r="2984" spans="1:16" hidden="1" x14ac:dyDescent="0.3">
      <c r="A2984" s="1" t="s">
        <v>5188</v>
      </c>
      <c r="B2984" t="s">
        <v>5189</v>
      </c>
      <c r="C2984" t="s">
        <v>109</v>
      </c>
      <c r="D2984" t="s">
        <v>34</v>
      </c>
      <c r="F2984" s="3">
        <v>44792.506224490739</v>
      </c>
      <c r="G2984" s="2">
        <v>44792.506224490739</v>
      </c>
      <c r="H2984" s="3">
        <v>44795.614421261576</v>
      </c>
      <c r="I2984" s="2">
        <v>44795.614421261576</v>
      </c>
      <c r="J2984" s="5">
        <f t="shared" si="276"/>
        <v>3.1081967708378215</v>
      </c>
      <c r="K2984" s="12">
        <f t="shared" si="277"/>
        <v>3.1081967708378215</v>
      </c>
      <c r="L2984" s="5">
        <f t="shared" si="278"/>
        <v>74.596722500107717</v>
      </c>
      <c r="M2984" s="5" t="s">
        <v>6116</v>
      </c>
      <c r="N2984" t="str">
        <f t="shared" si="279"/>
        <v>Prazo SLA atendido</v>
      </c>
      <c r="O2984" s="19" t="e">
        <f t="shared" si="280"/>
        <v>#VALUE!</v>
      </c>
      <c r="P2984" t="str">
        <f t="shared" si="281"/>
        <v>Sem meta</v>
      </c>
    </row>
    <row r="2985" spans="1:16" x14ac:dyDescent="0.3">
      <c r="A2985" s="1" t="s">
        <v>1612</v>
      </c>
      <c r="B2985" t="s">
        <v>1613</v>
      </c>
      <c r="C2985" t="s">
        <v>289</v>
      </c>
      <c r="D2985" t="s">
        <v>34</v>
      </c>
      <c r="F2985" s="3">
        <v>45002.459823252313</v>
      </c>
      <c r="G2985" s="2">
        <v>45002.459823252313</v>
      </c>
      <c r="H2985" s="3">
        <v>45005.576292800928</v>
      </c>
      <c r="I2985" s="2">
        <v>45005.576292800928</v>
      </c>
      <c r="J2985" s="5">
        <f t="shared" si="276"/>
        <v>3.1164695486149867</v>
      </c>
      <c r="K2985" s="12">
        <f t="shared" si="277"/>
        <v>3.1164695486149867</v>
      </c>
      <c r="L2985" s="5">
        <f t="shared" si="278"/>
        <v>74.795269166759681</v>
      </c>
      <c r="M2985" s="5" t="s">
        <v>6116</v>
      </c>
      <c r="N2985" t="str">
        <f t="shared" si="279"/>
        <v>Prazo SLA atendido</v>
      </c>
      <c r="O2985" s="19" t="e">
        <f t="shared" si="280"/>
        <v>#VALUE!</v>
      </c>
      <c r="P2985" t="str">
        <f t="shared" si="281"/>
        <v>Sem meta</v>
      </c>
    </row>
    <row r="2986" spans="1:16" hidden="1" x14ac:dyDescent="0.3">
      <c r="A2986" s="1" t="s">
        <v>4131</v>
      </c>
      <c r="B2986" t="s">
        <v>4132</v>
      </c>
      <c r="C2986" t="s">
        <v>4098</v>
      </c>
      <c r="D2986" t="s">
        <v>34</v>
      </c>
      <c r="F2986" s="3">
        <v>44855.724520416668</v>
      </c>
      <c r="G2986" s="2">
        <v>44855.724520416668</v>
      </c>
      <c r="H2986" s="3">
        <v>44858.841821354166</v>
      </c>
      <c r="I2986" s="2">
        <v>44858.841821354166</v>
      </c>
      <c r="J2986" s="5">
        <f t="shared" si="276"/>
        <v>3.1173009374979301</v>
      </c>
      <c r="K2986" s="12">
        <f t="shared" si="277"/>
        <v>3.1173009374979301</v>
      </c>
      <c r="L2986" s="5">
        <f t="shared" si="278"/>
        <v>74.815222499950323</v>
      </c>
      <c r="M2986" s="5" t="s">
        <v>6116</v>
      </c>
      <c r="N2986" t="str">
        <f t="shared" si="279"/>
        <v>Prazo SLA atendido</v>
      </c>
      <c r="O2986" s="19" t="e">
        <f t="shared" si="280"/>
        <v>#VALUE!</v>
      </c>
      <c r="P2986" t="str">
        <f t="shared" si="281"/>
        <v>Sem meta</v>
      </c>
    </row>
    <row r="2987" spans="1:16" hidden="1" x14ac:dyDescent="0.3">
      <c r="A2987" s="1" t="s">
        <v>5970</v>
      </c>
      <c r="B2987" t="s">
        <v>5971</v>
      </c>
      <c r="C2987" t="s">
        <v>109</v>
      </c>
      <c r="D2987" t="s">
        <v>34</v>
      </c>
      <c r="F2987" s="3">
        <v>44750.586952384256</v>
      </c>
      <c r="G2987" s="2">
        <v>44750.586952384256</v>
      </c>
      <c r="H2987" s="3">
        <v>44753.710832210651</v>
      </c>
      <c r="I2987" s="2">
        <v>44753.710832210651</v>
      </c>
      <c r="J2987" s="5">
        <f t="shared" si="276"/>
        <v>3.1238798263948411</v>
      </c>
      <c r="K2987" s="12">
        <f t="shared" si="277"/>
        <v>3.1238798263948411</v>
      </c>
      <c r="L2987" s="5">
        <f t="shared" si="278"/>
        <v>74.973115833476186</v>
      </c>
      <c r="M2987" s="5" t="s">
        <v>6116</v>
      </c>
      <c r="N2987" t="str">
        <f t="shared" si="279"/>
        <v>Prazo SLA atendido</v>
      </c>
      <c r="O2987" s="19" t="e">
        <f t="shared" si="280"/>
        <v>#VALUE!</v>
      </c>
      <c r="P2987" t="str">
        <f t="shared" si="281"/>
        <v>Sem meta</v>
      </c>
    </row>
    <row r="2988" spans="1:16" x14ac:dyDescent="0.3">
      <c r="A2988" s="1" t="s">
        <v>959</v>
      </c>
      <c r="B2988" t="s">
        <v>960</v>
      </c>
      <c r="C2988" t="s">
        <v>26</v>
      </c>
      <c r="D2988" t="s">
        <v>877</v>
      </c>
      <c r="F2988" s="3">
        <v>45041.499305925929</v>
      </c>
      <c r="G2988" s="2">
        <v>45041.499305925929</v>
      </c>
      <c r="H2988" s="3">
        <v>45044.635177951386</v>
      </c>
      <c r="I2988" s="2">
        <v>45044.635177951386</v>
      </c>
      <c r="J2988" s="5">
        <f t="shared" si="276"/>
        <v>3.1358720254575019</v>
      </c>
      <c r="K2988" s="12">
        <f t="shared" si="277"/>
        <v>3.1358720254575019</v>
      </c>
      <c r="L2988" s="5">
        <f t="shared" si="278"/>
        <v>75.260928610980045</v>
      </c>
      <c r="M2988" s="5" t="s">
        <v>6116</v>
      </c>
      <c r="N2988" t="str">
        <f t="shared" si="279"/>
        <v>Prazo SLA atendido</v>
      </c>
      <c r="O2988" s="19" t="e">
        <f t="shared" si="280"/>
        <v>#VALUE!</v>
      </c>
      <c r="P2988" t="str">
        <f t="shared" si="281"/>
        <v>Sem meta</v>
      </c>
    </row>
    <row r="2989" spans="1:16" x14ac:dyDescent="0.3">
      <c r="A2989" s="1" t="s">
        <v>69</v>
      </c>
      <c r="B2989" t="s">
        <v>70</v>
      </c>
      <c r="C2989" t="s">
        <v>71</v>
      </c>
      <c r="D2989" t="s">
        <v>72</v>
      </c>
      <c r="F2989" s="3">
        <v>45100.418061018521</v>
      </c>
      <c r="G2989" s="2">
        <v>45100.418061018521</v>
      </c>
      <c r="H2989" s="3">
        <v>45103.586855624999</v>
      </c>
      <c r="I2989" s="2">
        <v>45103.586855624999</v>
      </c>
      <c r="J2989" s="5">
        <f t="shared" si="276"/>
        <v>3.1687946064776042</v>
      </c>
      <c r="K2989" s="12">
        <f t="shared" si="277"/>
        <v>3.1687946064776042</v>
      </c>
      <c r="L2989" s="5">
        <f t="shared" si="278"/>
        <v>76.051070555462502</v>
      </c>
      <c r="M2989" s="5" t="s">
        <v>6116</v>
      </c>
      <c r="N2989" t="str">
        <f t="shared" si="279"/>
        <v>Prazo SLA atendido</v>
      </c>
      <c r="O2989" s="19" t="e">
        <f t="shared" si="280"/>
        <v>#VALUE!</v>
      </c>
      <c r="P2989" t="str">
        <f t="shared" si="281"/>
        <v>Sem meta</v>
      </c>
    </row>
    <row r="2990" spans="1:16" hidden="1" x14ac:dyDescent="0.3">
      <c r="A2990" s="1" t="s">
        <v>3199</v>
      </c>
      <c r="B2990" t="s">
        <v>3200</v>
      </c>
      <c r="C2990" t="s">
        <v>16</v>
      </c>
      <c r="D2990" t="s">
        <v>34</v>
      </c>
      <c r="F2990" s="3">
        <v>44904.615319386576</v>
      </c>
      <c r="G2990" s="2">
        <v>44904.615319386576</v>
      </c>
      <c r="H2990" s="3">
        <v>44907.802566342594</v>
      </c>
      <c r="I2990" s="2">
        <v>44907.802566342594</v>
      </c>
      <c r="J2990" s="5">
        <f t="shared" si="276"/>
        <v>3.1872469560184982</v>
      </c>
      <c r="K2990" s="12">
        <f t="shared" si="277"/>
        <v>3.1872469560184982</v>
      </c>
      <c r="L2990" s="5">
        <f t="shared" si="278"/>
        <v>76.493926944443956</v>
      </c>
      <c r="M2990" s="5" t="s">
        <v>6116</v>
      </c>
      <c r="N2990" t="str">
        <f t="shared" si="279"/>
        <v>Prazo SLA atendido</v>
      </c>
      <c r="O2990" s="19" t="e">
        <f t="shared" si="280"/>
        <v>#VALUE!</v>
      </c>
      <c r="P2990" t="str">
        <f t="shared" si="281"/>
        <v>Sem meta</v>
      </c>
    </row>
    <row r="2991" spans="1:16" x14ac:dyDescent="0.3">
      <c r="A2991" s="1" t="s">
        <v>1013</v>
      </c>
      <c r="B2991" t="s">
        <v>1014</v>
      </c>
      <c r="C2991" t="s">
        <v>1005</v>
      </c>
      <c r="D2991" t="s">
        <v>34</v>
      </c>
      <c r="F2991" s="3">
        <v>45036.422902060185</v>
      </c>
      <c r="G2991" s="2">
        <v>45036.422902060185</v>
      </c>
      <c r="H2991" s="3">
        <v>45039.912243622683</v>
      </c>
      <c r="I2991" s="2">
        <v>45039.912243622683</v>
      </c>
      <c r="J2991" s="5">
        <f t="shared" si="276"/>
        <v>3.4893415624974295</v>
      </c>
      <c r="K2991" s="12">
        <f t="shared" si="277"/>
        <v>3.4893415624974295</v>
      </c>
      <c r="L2991" s="5">
        <f t="shared" si="278"/>
        <v>83.744197499938309</v>
      </c>
      <c r="M2991" s="5" t="s">
        <v>6116</v>
      </c>
      <c r="N2991" t="str">
        <f t="shared" si="279"/>
        <v>Prazo SLA atendido</v>
      </c>
      <c r="O2991" s="19" t="e">
        <f t="shared" si="280"/>
        <v>#VALUE!</v>
      </c>
      <c r="P2991" t="str">
        <f t="shared" si="281"/>
        <v>Sem meta</v>
      </c>
    </row>
    <row r="2992" spans="1:16" hidden="1" x14ac:dyDescent="0.3">
      <c r="A2992" s="1" t="s">
        <v>5698</v>
      </c>
      <c r="B2992" t="s">
        <v>5699</v>
      </c>
      <c r="C2992" t="s">
        <v>109</v>
      </c>
      <c r="D2992" t="s">
        <v>34</v>
      </c>
      <c r="F2992" s="3">
        <v>44763.835449652775</v>
      </c>
      <c r="G2992" s="2">
        <v>44763.835449652775</v>
      </c>
      <c r="H2992" s="3">
        <v>44767.436242824071</v>
      </c>
      <c r="I2992" s="2">
        <v>44767.436242824071</v>
      </c>
      <c r="J2992" s="5">
        <f t="shared" si="276"/>
        <v>3.6007931712956633</v>
      </c>
      <c r="K2992" s="12">
        <f t="shared" si="277"/>
        <v>3.6007931712956633</v>
      </c>
      <c r="L2992" s="5">
        <f t="shared" si="278"/>
        <v>86.41903611109592</v>
      </c>
      <c r="M2992" s="5" t="s">
        <v>6116</v>
      </c>
      <c r="N2992" t="str">
        <f t="shared" si="279"/>
        <v>Prazo SLA atendido</v>
      </c>
      <c r="O2992" s="19" t="e">
        <f t="shared" si="280"/>
        <v>#VALUE!</v>
      </c>
      <c r="P2992" t="str">
        <f t="shared" si="281"/>
        <v>Sem meta</v>
      </c>
    </row>
    <row r="2993" spans="1:16" x14ac:dyDescent="0.3">
      <c r="A2993" s="1" t="s">
        <v>325</v>
      </c>
      <c r="B2993" t="s">
        <v>326</v>
      </c>
      <c r="C2993" t="s">
        <v>255</v>
      </c>
      <c r="D2993" t="s">
        <v>191</v>
      </c>
      <c r="F2993" s="3">
        <v>45079.746729155093</v>
      </c>
      <c r="G2993" s="2">
        <v>45079.746729155093</v>
      </c>
      <c r="H2993" s="3">
        <v>45083.408283206016</v>
      </c>
      <c r="I2993" s="2">
        <v>45083.408283206016</v>
      </c>
      <c r="J2993" s="5">
        <f t="shared" si="276"/>
        <v>3.6615540509228595</v>
      </c>
      <c r="K2993" s="12">
        <f t="shared" si="277"/>
        <v>3.6615540509228595</v>
      </c>
      <c r="L2993" s="5">
        <f t="shared" si="278"/>
        <v>87.877297222148627</v>
      </c>
      <c r="M2993" s="5" t="s">
        <v>6116</v>
      </c>
      <c r="N2993" t="str">
        <f t="shared" si="279"/>
        <v>Prazo SLA atendido</v>
      </c>
      <c r="O2993" s="19" t="e">
        <f t="shared" si="280"/>
        <v>#VALUE!</v>
      </c>
      <c r="P2993" t="str">
        <f t="shared" si="281"/>
        <v>Sem meta</v>
      </c>
    </row>
    <row r="2994" spans="1:16" hidden="1" x14ac:dyDescent="0.3">
      <c r="A2994" s="1" t="s">
        <v>4271</v>
      </c>
      <c r="B2994" t="s">
        <v>4272</v>
      </c>
      <c r="C2994" t="s">
        <v>109</v>
      </c>
      <c r="D2994" t="s">
        <v>34</v>
      </c>
      <c r="F2994" s="3">
        <v>44847.836822928242</v>
      </c>
      <c r="G2994" s="2">
        <v>44847.836822928242</v>
      </c>
      <c r="H2994" s="3">
        <v>44851.50007613426</v>
      </c>
      <c r="I2994" s="2">
        <v>44851.50007613426</v>
      </c>
      <c r="J2994" s="5">
        <f t="shared" si="276"/>
        <v>3.6632532060175436</v>
      </c>
      <c r="K2994" s="12">
        <f t="shared" si="277"/>
        <v>3.6632532060175436</v>
      </c>
      <c r="L2994" s="5">
        <f t="shared" si="278"/>
        <v>87.918076944421045</v>
      </c>
      <c r="M2994" s="5" t="s">
        <v>6116</v>
      </c>
      <c r="N2994" t="str">
        <f t="shared" si="279"/>
        <v>Prazo SLA atendido</v>
      </c>
      <c r="O2994" s="19" t="e">
        <f t="shared" si="280"/>
        <v>#VALUE!</v>
      </c>
      <c r="P2994" t="str">
        <f t="shared" si="281"/>
        <v>Sem meta</v>
      </c>
    </row>
    <row r="2995" spans="1:16" x14ac:dyDescent="0.3">
      <c r="A2995" s="1" t="s">
        <v>2417</v>
      </c>
      <c r="B2995" t="s">
        <v>2418</v>
      </c>
      <c r="C2995" t="s">
        <v>16</v>
      </c>
      <c r="D2995" t="s">
        <v>34</v>
      </c>
      <c r="F2995" s="3">
        <v>44953.791691909719</v>
      </c>
      <c r="G2995" s="2">
        <v>44953.791691909719</v>
      </c>
      <c r="H2995" s="3">
        <v>44957.478318761576</v>
      </c>
      <c r="I2995" s="2">
        <v>44957.478318761576</v>
      </c>
      <c r="J2995" s="5">
        <f t="shared" si="276"/>
        <v>3.6866268518569996</v>
      </c>
      <c r="K2995" s="12">
        <f t="shared" si="277"/>
        <v>3.6866268518569996</v>
      </c>
      <c r="L2995" s="5">
        <f t="shared" si="278"/>
        <v>88.47904444456799</v>
      </c>
      <c r="M2995" s="5" t="s">
        <v>6116</v>
      </c>
      <c r="N2995" t="str">
        <f t="shared" si="279"/>
        <v>Prazo SLA atendido</v>
      </c>
      <c r="O2995" s="19" t="e">
        <f t="shared" si="280"/>
        <v>#VALUE!</v>
      </c>
      <c r="P2995" t="str">
        <f t="shared" si="281"/>
        <v>Sem meta</v>
      </c>
    </row>
    <row r="2996" spans="1:16" x14ac:dyDescent="0.3">
      <c r="A2996" s="1" t="s">
        <v>2419</v>
      </c>
      <c r="B2996" t="s">
        <v>2420</v>
      </c>
      <c r="C2996" t="s">
        <v>16</v>
      </c>
      <c r="D2996" t="s">
        <v>34</v>
      </c>
      <c r="F2996" s="3">
        <v>44953.778653344911</v>
      </c>
      <c r="G2996" s="2">
        <v>44953.778653344911</v>
      </c>
      <c r="H2996" s="3">
        <v>44957.47975702546</v>
      </c>
      <c r="I2996" s="2">
        <v>44957.47975702546</v>
      </c>
      <c r="J2996" s="5">
        <f t="shared" si="276"/>
        <v>3.7011036805488402</v>
      </c>
      <c r="K2996" s="12">
        <f t="shared" si="277"/>
        <v>3.7011036805488402</v>
      </c>
      <c r="L2996" s="5">
        <f t="shared" si="278"/>
        <v>88.826488333172165</v>
      </c>
      <c r="M2996" s="5" t="s">
        <v>6116</v>
      </c>
      <c r="N2996" t="str">
        <f t="shared" si="279"/>
        <v>Prazo SLA atendido</v>
      </c>
      <c r="O2996" s="19" t="e">
        <f t="shared" si="280"/>
        <v>#VALUE!</v>
      </c>
      <c r="P2996" t="str">
        <f t="shared" si="281"/>
        <v>Sem meta</v>
      </c>
    </row>
    <row r="2997" spans="1:16" hidden="1" x14ac:dyDescent="0.3">
      <c r="A2997" s="1" t="s">
        <v>3772</v>
      </c>
      <c r="B2997" t="s">
        <v>3773</v>
      </c>
      <c r="C2997" t="s">
        <v>71</v>
      </c>
      <c r="D2997" t="s">
        <v>72</v>
      </c>
      <c r="F2997" s="3">
        <v>44872.721789085648</v>
      </c>
      <c r="G2997" s="2">
        <v>44872.721789085648</v>
      </c>
      <c r="H2997" s="3">
        <v>44876.474991087962</v>
      </c>
      <c r="I2997" s="2">
        <v>44876.474991087962</v>
      </c>
      <c r="J2997" s="5">
        <f t="shared" si="276"/>
        <v>3.7532020023136283</v>
      </c>
      <c r="K2997" s="12">
        <f t="shared" si="277"/>
        <v>3.7532020023136283</v>
      </c>
      <c r="L2997" s="5">
        <f t="shared" si="278"/>
        <v>90.07684805552708</v>
      </c>
      <c r="M2997" s="5" t="s">
        <v>6116</v>
      </c>
      <c r="N2997" t="str">
        <f t="shared" si="279"/>
        <v>Prazo SLA atendido</v>
      </c>
      <c r="O2997" s="19" t="e">
        <f t="shared" si="280"/>
        <v>#VALUE!</v>
      </c>
      <c r="P2997" t="str">
        <f t="shared" si="281"/>
        <v>Sem meta</v>
      </c>
    </row>
    <row r="2998" spans="1:16" x14ac:dyDescent="0.3">
      <c r="A2998" s="1" t="s">
        <v>1185</v>
      </c>
      <c r="B2998" t="s">
        <v>1186</v>
      </c>
      <c r="C2998" t="s">
        <v>26</v>
      </c>
      <c r="D2998" t="s">
        <v>72</v>
      </c>
      <c r="F2998" s="3">
        <v>45026.702965254626</v>
      </c>
      <c r="G2998" s="2">
        <v>45026.702965254626</v>
      </c>
      <c r="H2998" s="3">
        <v>45030.492551574076</v>
      </c>
      <c r="I2998" s="2">
        <v>45030.492551574076</v>
      </c>
      <c r="J2998" s="5">
        <f t="shared" si="276"/>
        <v>3.7895863194498816</v>
      </c>
      <c r="K2998" s="12">
        <f t="shared" si="277"/>
        <v>3.7895863194498816</v>
      </c>
      <c r="L2998" s="5">
        <f t="shared" si="278"/>
        <v>90.950071666797157</v>
      </c>
      <c r="M2998" s="5" t="s">
        <v>6116</v>
      </c>
      <c r="N2998" t="str">
        <f t="shared" si="279"/>
        <v>Prazo SLA atendido</v>
      </c>
      <c r="O2998" s="19" t="e">
        <f t="shared" si="280"/>
        <v>#VALUE!</v>
      </c>
      <c r="P2998" t="str">
        <f t="shared" si="281"/>
        <v>Sem meta</v>
      </c>
    </row>
    <row r="2999" spans="1:16" x14ac:dyDescent="0.3">
      <c r="A2999" s="1" t="s">
        <v>1734</v>
      </c>
      <c r="B2999" t="s">
        <v>1735</v>
      </c>
      <c r="C2999" t="s">
        <v>16</v>
      </c>
      <c r="D2999" t="s">
        <v>34</v>
      </c>
      <c r="F2999" s="3">
        <v>44998.617840949075</v>
      </c>
      <c r="G2999" s="2">
        <v>44998.617840949075</v>
      </c>
      <c r="H2999" s="3">
        <v>45002.427074236111</v>
      </c>
      <c r="I2999" s="2">
        <v>45002.427074236111</v>
      </c>
      <c r="J2999" s="5">
        <f t="shared" si="276"/>
        <v>3.8092332870364771</v>
      </c>
      <c r="K2999" s="12">
        <f t="shared" si="277"/>
        <v>3.8092332870364771</v>
      </c>
      <c r="L2999" s="5">
        <f t="shared" si="278"/>
        <v>91.421598888875451</v>
      </c>
      <c r="M2999" s="5" t="s">
        <v>6116</v>
      </c>
      <c r="N2999" t="str">
        <f t="shared" si="279"/>
        <v>Prazo SLA atendido</v>
      </c>
      <c r="O2999" s="19" t="e">
        <f t="shared" si="280"/>
        <v>#VALUE!</v>
      </c>
      <c r="P2999" t="str">
        <f t="shared" si="281"/>
        <v>Sem meta</v>
      </c>
    </row>
    <row r="3000" spans="1:16" x14ac:dyDescent="0.3">
      <c r="A3000" s="1" t="s">
        <v>423</v>
      </c>
      <c r="B3000" t="s">
        <v>424</v>
      </c>
      <c r="C3000" t="s">
        <v>71</v>
      </c>
      <c r="D3000" t="s">
        <v>425</v>
      </c>
      <c r="F3000" s="3">
        <v>45075.652404340275</v>
      </c>
      <c r="G3000" s="2">
        <v>45075.652404340275</v>
      </c>
      <c r="H3000" s="3">
        <v>45079.472962349537</v>
      </c>
      <c r="I3000" s="2">
        <v>45079.472962349537</v>
      </c>
      <c r="J3000" s="5">
        <f t="shared" si="276"/>
        <v>3.8205580092617311</v>
      </c>
      <c r="K3000" s="12">
        <f t="shared" si="277"/>
        <v>3.8205580092617311</v>
      </c>
      <c r="L3000" s="5">
        <f t="shared" si="278"/>
        <v>91.693392222281545</v>
      </c>
      <c r="M3000" s="5" t="s">
        <v>6116</v>
      </c>
      <c r="N3000" t="str">
        <f t="shared" si="279"/>
        <v>Prazo SLA atendido</v>
      </c>
      <c r="O3000" s="19" t="e">
        <f t="shared" si="280"/>
        <v>#VALUE!</v>
      </c>
      <c r="P3000" t="str">
        <f t="shared" si="281"/>
        <v>Sem meta</v>
      </c>
    </row>
    <row r="3001" spans="1:16" hidden="1" x14ac:dyDescent="0.3">
      <c r="A3001" s="1" t="s">
        <v>4347</v>
      </c>
      <c r="B3001" t="s">
        <v>4341</v>
      </c>
      <c r="C3001" t="s">
        <v>109</v>
      </c>
      <c r="D3001" t="s">
        <v>34</v>
      </c>
      <c r="F3001" s="3">
        <v>44844.612016967592</v>
      </c>
      <c r="G3001" s="2">
        <v>44844.612016967592</v>
      </c>
      <c r="H3001" s="3">
        <v>44848.436284560186</v>
      </c>
      <c r="I3001" s="2">
        <v>44848.436284560186</v>
      </c>
      <c r="J3001" s="5">
        <f t="shared" si="276"/>
        <v>3.8242675925939693</v>
      </c>
      <c r="K3001" s="12">
        <f t="shared" si="277"/>
        <v>3.8242675925939693</v>
      </c>
      <c r="L3001" s="5">
        <f t="shared" si="278"/>
        <v>91.782422222255263</v>
      </c>
      <c r="M3001" s="5" t="s">
        <v>6116</v>
      </c>
      <c r="N3001" t="str">
        <f t="shared" si="279"/>
        <v>Prazo SLA atendido</v>
      </c>
      <c r="O3001" s="19" t="e">
        <f t="shared" si="280"/>
        <v>#VALUE!</v>
      </c>
      <c r="P3001" t="str">
        <f t="shared" si="281"/>
        <v>Sem meta</v>
      </c>
    </row>
    <row r="3002" spans="1:16" x14ac:dyDescent="0.3">
      <c r="A3002" s="1" t="s">
        <v>557</v>
      </c>
      <c r="B3002" t="s">
        <v>558</v>
      </c>
      <c r="C3002" t="s">
        <v>26</v>
      </c>
      <c r="D3002" t="s">
        <v>559</v>
      </c>
      <c r="F3002" s="3">
        <v>45065.750148599538</v>
      </c>
      <c r="G3002" s="2">
        <v>45065.750148599538</v>
      </c>
      <c r="H3002" s="3">
        <v>45069.580357997685</v>
      </c>
      <c r="I3002" s="2">
        <v>45069.580357997685</v>
      </c>
      <c r="J3002" s="5">
        <f t="shared" si="276"/>
        <v>3.8302093981474172</v>
      </c>
      <c r="K3002" s="12">
        <f t="shared" si="277"/>
        <v>3.8302093981474172</v>
      </c>
      <c r="L3002" s="5">
        <f t="shared" si="278"/>
        <v>91.925025555538014</v>
      </c>
      <c r="M3002" s="5" t="s">
        <v>6116</v>
      </c>
      <c r="N3002" t="str">
        <f t="shared" si="279"/>
        <v>Prazo SLA atendido</v>
      </c>
      <c r="O3002" s="19" t="e">
        <f t="shared" si="280"/>
        <v>#VALUE!</v>
      </c>
      <c r="P3002" t="str">
        <f t="shared" si="281"/>
        <v>Sem meta</v>
      </c>
    </row>
    <row r="3003" spans="1:16" x14ac:dyDescent="0.3">
      <c r="A3003" s="1" t="s">
        <v>2013</v>
      </c>
      <c r="B3003" t="s">
        <v>2014</v>
      </c>
      <c r="C3003" t="s">
        <v>16</v>
      </c>
      <c r="D3003" t="s">
        <v>34</v>
      </c>
      <c r="F3003" s="3">
        <v>44981.533895775465</v>
      </c>
      <c r="G3003" s="2">
        <v>44981.533895775465</v>
      </c>
      <c r="H3003" s="3">
        <v>44985.387006712961</v>
      </c>
      <c r="I3003" s="2">
        <v>44985.387006712961</v>
      </c>
      <c r="J3003" s="5">
        <f t="shared" si="276"/>
        <v>3.8531109374962398</v>
      </c>
      <c r="K3003" s="12">
        <f t="shared" si="277"/>
        <v>3.8531109374962398</v>
      </c>
      <c r="L3003" s="5">
        <f t="shared" si="278"/>
        <v>92.474662499909755</v>
      </c>
      <c r="M3003" s="5" t="s">
        <v>6116</v>
      </c>
      <c r="N3003" t="str">
        <f t="shared" si="279"/>
        <v>Prazo SLA atendido</v>
      </c>
      <c r="O3003" s="19" t="e">
        <f t="shared" si="280"/>
        <v>#VALUE!</v>
      </c>
      <c r="P3003" t="str">
        <f t="shared" si="281"/>
        <v>Sem meta</v>
      </c>
    </row>
    <row r="3004" spans="1:16" hidden="1" x14ac:dyDescent="0.3">
      <c r="A3004" s="1" t="s">
        <v>3345</v>
      </c>
      <c r="B3004" t="s">
        <v>3346</v>
      </c>
      <c r="C3004" t="s">
        <v>16</v>
      </c>
      <c r="D3004" t="s">
        <v>34</v>
      </c>
      <c r="F3004" s="3">
        <v>44897.720033067133</v>
      </c>
      <c r="G3004" s="2">
        <v>44897.720033067133</v>
      </c>
      <c r="H3004" s="3">
        <v>44901.606696759256</v>
      </c>
      <c r="I3004" s="2">
        <v>44901.606696759256</v>
      </c>
      <c r="J3004" s="5">
        <f t="shared" si="276"/>
        <v>3.8866636921229656</v>
      </c>
      <c r="K3004" s="12">
        <f t="shared" si="277"/>
        <v>3.8866636921229656</v>
      </c>
      <c r="L3004" s="5">
        <f t="shared" si="278"/>
        <v>93.279928610951174</v>
      </c>
      <c r="M3004" s="5" t="s">
        <v>6116</v>
      </c>
      <c r="N3004" t="str">
        <f t="shared" si="279"/>
        <v>Prazo SLA atendido</v>
      </c>
      <c r="O3004" s="19" t="e">
        <f t="shared" si="280"/>
        <v>#VALUE!</v>
      </c>
      <c r="P3004" t="str">
        <f t="shared" si="281"/>
        <v>Sem meta</v>
      </c>
    </row>
    <row r="3005" spans="1:16" x14ac:dyDescent="0.3">
      <c r="A3005" s="1" t="s">
        <v>1606</v>
      </c>
      <c r="B3005" t="s">
        <v>1607</v>
      </c>
      <c r="C3005" t="s">
        <v>16</v>
      </c>
      <c r="D3005" t="s">
        <v>34</v>
      </c>
      <c r="F3005" s="3">
        <v>45002.49028085648</v>
      </c>
      <c r="G3005" s="2">
        <v>45002.49028085648</v>
      </c>
      <c r="H3005" s="3">
        <v>45006.398741331017</v>
      </c>
      <c r="I3005" s="2">
        <v>45006.398741331017</v>
      </c>
      <c r="J3005" s="5">
        <f t="shared" si="276"/>
        <v>3.908460474536696</v>
      </c>
      <c r="K3005" s="12">
        <f t="shared" si="277"/>
        <v>3.908460474536696</v>
      </c>
      <c r="L3005" s="5">
        <f t="shared" si="278"/>
        <v>93.803051388880704</v>
      </c>
      <c r="M3005" s="5" t="s">
        <v>6116</v>
      </c>
      <c r="N3005" t="str">
        <f t="shared" si="279"/>
        <v>Prazo SLA atendido</v>
      </c>
      <c r="O3005" s="19" t="e">
        <f t="shared" si="280"/>
        <v>#VALUE!</v>
      </c>
      <c r="P3005" t="str">
        <f t="shared" si="281"/>
        <v>Sem meta</v>
      </c>
    </row>
    <row r="3006" spans="1:16" hidden="1" x14ac:dyDescent="0.3">
      <c r="A3006" s="1" t="s">
        <v>4753</v>
      </c>
      <c r="B3006" t="s">
        <v>4754</v>
      </c>
      <c r="C3006" t="s">
        <v>16</v>
      </c>
      <c r="D3006" t="s">
        <v>34</v>
      </c>
      <c r="F3006" s="3">
        <v>44820.704396712965</v>
      </c>
      <c r="G3006" s="2">
        <v>44820.704396712965</v>
      </c>
      <c r="H3006" s="3">
        <v>44824.61896010417</v>
      </c>
      <c r="I3006" s="2">
        <v>44824.61896010417</v>
      </c>
      <c r="J3006" s="5">
        <f t="shared" si="276"/>
        <v>3.9145633912048652</v>
      </c>
      <c r="K3006" s="12">
        <f t="shared" si="277"/>
        <v>3.9145633912048652</v>
      </c>
      <c r="L3006" s="5">
        <f t="shared" si="278"/>
        <v>93.949521388916764</v>
      </c>
      <c r="M3006" s="5" t="s">
        <v>6116</v>
      </c>
      <c r="N3006" t="str">
        <f t="shared" si="279"/>
        <v>Prazo SLA atendido</v>
      </c>
      <c r="O3006" s="19" t="e">
        <f t="shared" si="280"/>
        <v>#VALUE!</v>
      </c>
      <c r="P3006" t="str">
        <f t="shared" si="281"/>
        <v>Sem meta</v>
      </c>
    </row>
    <row r="3007" spans="1:16" x14ac:dyDescent="0.3">
      <c r="A3007" s="1" t="s">
        <v>2724</v>
      </c>
      <c r="B3007" t="s">
        <v>2725</v>
      </c>
      <c r="C3007" t="s">
        <v>16</v>
      </c>
      <c r="D3007" t="s">
        <v>34</v>
      </c>
      <c r="F3007" s="3">
        <v>44935.466960439815</v>
      </c>
      <c r="G3007" s="2">
        <v>44935.466960439815</v>
      </c>
      <c r="H3007" s="3">
        <v>44939.401583773149</v>
      </c>
      <c r="I3007" s="2">
        <v>44939.401583773149</v>
      </c>
      <c r="J3007" s="5">
        <f t="shared" si="276"/>
        <v>3.9346233333344571</v>
      </c>
      <c r="K3007" s="12">
        <f t="shared" si="277"/>
        <v>3.9346233333344571</v>
      </c>
      <c r="L3007" s="5">
        <f t="shared" si="278"/>
        <v>94.430960000026971</v>
      </c>
      <c r="M3007" s="5" t="s">
        <v>6116</v>
      </c>
      <c r="N3007" t="str">
        <f t="shared" si="279"/>
        <v>Prazo SLA atendido</v>
      </c>
      <c r="O3007" s="19" t="e">
        <f t="shared" si="280"/>
        <v>#VALUE!</v>
      </c>
      <c r="P3007" t="str">
        <f t="shared" si="281"/>
        <v>Sem meta</v>
      </c>
    </row>
    <row r="3008" spans="1:16" hidden="1" x14ac:dyDescent="0.3">
      <c r="A3008" s="1" t="s">
        <v>3350</v>
      </c>
      <c r="B3008" t="s">
        <v>3351</v>
      </c>
      <c r="C3008" t="s">
        <v>16</v>
      </c>
      <c r="D3008" t="s">
        <v>34</v>
      </c>
      <c r="F3008" s="3">
        <v>44897.670154039355</v>
      </c>
      <c r="G3008" s="2">
        <v>44897.670154039355</v>
      </c>
      <c r="H3008" s="3">
        <v>44901.604933530092</v>
      </c>
      <c r="I3008" s="2">
        <v>44901.604933530092</v>
      </c>
      <c r="J3008" s="5">
        <f t="shared" si="276"/>
        <v>3.9347794907371281</v>
      </c>
      <c r="K3008" s="12">
        <f t="shared" si="277"/>
        <v>3.9347794907371281</v>
      </c>
      <c r="L3008" s="5">
        <f t="shared" si="278"/>
        <v>94.434707777691074</v>
      </c>
      <c r="M3008" s="5" t="s">
        <v>6116</v>
      </c>
      <c r="N3008" t="str">
        <f t="shared" si="279"/>
        <v>Prazo SLA atendido</v>
      </c>
      <c r="O3008" s="19" t="e">
        <f t="shared" si="280"/>
        <v>#VALUE!</v>
      </c>
      <c r="P3008" t="str">
        <f t="shared" si="281"/>
        <v>Sem meta</v>
      </c>
    </row>
    <row r="3009" spans="1:16" hidden="1" x14ac:dyDescent="0.3">
      <c r="A3009" s="1" t="s">
        <v>3352</v>
      </c>
      <c r="B3009" t="s">
        <v>3353</v>
      </c>
      <c r="C3009" t="s">
        <v>16</v>
      </c>
      <c r="D3009" t="s">
        <v>34</v>
      </c>
      <c r="F3009" s="3">
        <v>44897.662394733794</v>
      </c>
      <c r="G3009" s="2">
        <v>44897.662394733794</v>
      </c>
      <c r="H3009" s="3">
        <v>44901.60284028935</v>
      </c>
      <c r="I3009" s="2">
        <v>44901.60284028935</v>
      </c>
      <c r="J3009" s="5">
        <f t="shared" si="276"/>
        <v>3.9404455555559252</v>
      </c>
      <c r="K3009" s="12">
        <f t="shared" si="277"/>
        <v>3.9404455555559252</v>
      </c>
      <c r="L3009" s="5">
        <f t="shared" si="278"/>
        <v>94.570693333342206</v>
      </c>
      <c r="M3009" s="5" t="s">
        <v>6116</v>
      </c>
      <c r="N3009" t="str">
        <f t="shared" si="279"/>
        <v>Prazo SLA atendido</v>
      </c>
      <c r="O3009" s="19" t="e">
        <f t="shared" si="280"/>
        <v>#VALUE!</v>
      </c>
      <c r="P3009" t="str">
        <f t="shared" si="281"/>
        <v>Sem meta</v>
      </c>
    </row>
    <row r="3010" spans="1:16" hidden="1" x14ac:dyDescent="0.3">
      <c r="A3010" s="1" t="s">
        <v>2872</v>
      </c>
      <c r="B3010" t="s">
        <v>2873</v>
      </c>
      <c r="C3010" t="s">
        <v>1005</v>
      </c>
      <c r="D3010" t="s">
        <v>34</v>
      </c>
      <c r="F3010" s="3">
        <v>44924.557775960646</v>
      </c>
      <c r="G3010" s="2">
        <v>44924.557775960646</v>
      </c>
      <c r="H3010" s="3">
        <v>44928.524504664354</v>
      </c>
      <c r="I3010" s="2">
        <v>44928.524504664354</v>
      </c>
      <c r="J3010" s="5">
        <f t="shared" ref="J3010:J3073" si="282">H3010-F3010</f>
        <v>3.9667287037082133</v>
      </c>
      <c r="K3010" s="12">
        <f t="shared" ref="K3010:K3073" si="283">I3010-G3010</f>
        <v>3.9667287037082133</v>
      </c>
      <c r="L3010" s="5">
        <f t="shared" ref="L3010:L3073" si="284">J3010*24</f>
        <v>95.201488888997119</v>
      </c>
      <c r="M3010" s="5" t="s">
        <v>6116</v>
      </c>
      <c r="N3010" t="str">
        <f t="shared" ref="N3010:N3073" si="285">IFERROR(IF(L3010&gt;=M3010,"Prazo SLA não atendido","Prazo SLA atendido"),"Serviço não cadastrado")</f>
        <v>Prazo SLA atendido</v>
      </c>
      <c r="O3010" s="19" t="e">
        <f t="shared" ref="O3010:O3073" si="286">(L3010/M3010)</f>
        <v>#VALUE!</v>
      </c>
      <c r="P3010" t="str">
        <f t="shared" ref="P3010:P3073" si="287">IFERROR(IF(AND(O3010&gt;=101%,O3010&lt;=200%),"Acima do SLA",IF(AND(O3010&gt;200%),"Muito Acima do SLA")),"Sem meta")</f>
        <v>Sem meta</v>
      </c>
    </row>
    <row r="3011" spans="1:16" x14ac:dyDescent="0.3">
      <c r="A3011" s="1" t="s">
        <v>2015</v>
      </c>
      <c r="B3011" t="s">
        <v>2016</v>
      </c>
      <c r="C3011" t="s">
        <v>16</v>
      </c>
      <c r="D3011" t="s">
        <v>34</v>
      </c>
      <c r="F3011" s="3">
        <v>44981.528627546293</v>
      </c>
      <c r="G3011" s="2">
        <v>44981.528627546293</v>
      </c>
      <c r="H3011" s="3">
        <v>44985.502815324071</v>
      </c>
      <c r="I3011" s="2">
        <v>44985.502815324071</v>
      </c>
      <c r="J3011" s="5">
        <f t="shared" si="282"/>
        <v>3.9741877777778427</v>
      </c>
      <c r="K3011" s="12">
        <f t="shared" si="283"/>
        <v>3.9741877777778427</v>
      </c>
      <c r="L3011" s="5">
        <f t="shared" si="284"/>
        <v>95.380506666668225</v>
      </c>
      <c r="M3011" s="5" t="s">
        <v>6116</v>
      </c>
      <c r="N3011" t="str">
        <f t="shared" si="285"/>
        <v>Prazo SLA atendido</v>
      </c>
      <c r="O3011" s="19" t="e">
        <f t="shared" si="286"/>
        <v>#VALUE!</v>
      </c>
      <c r="P3011" t="str">
        <f t="shared" si="287"/>
        <v>Sem meta</v>
      </c>
    </row>
    <row r="3012" spans="1:16" hidden="1" x14ac:dyDescent="0.3">
      <c r="A3012" s="1" t="s">
        <v>5216</v>
      </c>
      <c r="B3012" t="s">
        <v>5217</v>
      </c>
      <c r="C3012" t="s">
        <v>109</v>
      </c>
      <c r="D3012" t="s">
        <v>34</v>
      </c>
      <c r="F3012" s="3">
        <v>44791.625002673609</v>
      </c>
      <c r="G3012" s="2">
        <v>44791.625002673609</v>
      </c>
      <c r="H3012" s="3">
        <v>44795.614625729169</v>
      </c>
      <c r="I3012" s="2">
        <v>44795.614625729169</v>
      </c>
      <c r="J3012" s="5">
        <f t="shared" si="282"/>
        <v>3.9896230555605143</v>
      </c>
      <c r="K3012" s="12">
        <f t="shared" si="283"/>
        <v>3.9896230555605143</v>
      </c>
      <c r="L3012" s="5">
        <f t="shared" si="284"/>
        <v>95.750953333452344</v>
      </c>
      <c r="M3012" s="5" t="s">
        <v>6116</v>
      </c>
      <c r="N3012" t="str">
        <f t="shared" si="285"/>
        <v>Prazo SLA atendido</v>
      </c>
      <c r="O3012" s="19" t="e">
        <f t="shared" si="286"/>
        <v>#VALUE!</v>
      </c>
      <c r="P3012" t="str">
        <f t="shared" si="287"/>
        <v>Sem meta</v>
      </c>
    </row>
    <row r="3013" spans="1:16" x14ac:dyDescent="0.3">
      <c r="A3013" s="1" t="s">
        <v>1911</v>
      </c>
      <c r="B3013" t="s">
        <v>1912</v>
      </c>
      <c r="C3013" t="s">
        <v>26</v>
      </c>
      <c r="D3013" t="s">
        <v>34</v>
      </c>
      <c r="F3013" s="3">
        <v>44987.443253113423</v>
      </c>
      <c r="G3013" s="2">
        <v>44987.443253113423</v>
      </c>
      <c r="H3013" s="3">
        <v>44991.433547337961</v>
      </c>
      <c r="I3013" s="2">
        <v>44991.433547337961</v>
      </c>
      <c r="J3013" s="5">
        <f t="shared" si="282"/>
        <v>3.9902942245389568</v>
      </c>
      <c r="K3013" s="12">
        <f t="shared" si="283"/>
        <v>3.9902942245389568</v>
      </c>
      <c r="L3013" s="5">
        <f t="shared" si="284"/>
        <v>95.767061388934962</v>
      </c>
      <c r="M3013" s="5" t="s">
        <v>6116</v>
      </c>
      <c r="N3013" t="str">
        <f t="shared" si="285"/>
        <v>Prazo SLA atendido</v>
      </c>
      <c r="O3013" s="19" t="e">
        <f t="shared" si="286"/>
        <v>#VALUE!</v>
      </c>
      <c r="P3013" t="str">
        <f t="shared" si="287"/>
        <v>Sem meta</v>
      </c>
    </row>
    <row r="3014" spans="1:16" hidden="1" x14ac:dyDescent="0.3">
      <c r="A3014" s="1" t="s">
        <v>3060</v>
      </c>
      <c r="B3014" t="s">
        <v>3061</v>
      </c>
      <c r="C3014" t="s">
        <v>16</v>
      </c>
      <c r="D3014" t="s">
        <v>34</v>
      </c>
      <c r="F3014" s="3">
        <v>44911.732298587965</v>
      </c>
      <c r="G3014" s="2">
        <v>44911.732298587965</v>
      </c>
      <c r="H3014" s="3">
        <v>44915.728673865742</v>
      </c>
      <c r="I3014" s="2">
        <v>44915.728673865742</v>
      </c>
      <c r="J3014" s="5">
        <f t="shared" si="282"/>
        <v>3.9963752777766786</v>
      </c>
      <c r="K3014" s="12">
        <f t="shared" si="283"/>
        <v>3.9963752777766786</v>
      </c>
      <c r="L3014" s="5">
        <f t="shared" si="284"/>
        <v>95.913006666640285</v>
      </c>
      <c r="M3014" s="5" t="s">
        <v>6116</v>
      </c>
      <c r="N3014" t="str">
        <f t="shared" si="285"/>
        <v>Prazo SLA atendido</v>
      </c>
      <c r="O3014" s="19" t="e">
        <f t="shared" si="286"/>
        <v>#VALUE!</v>
      </c>
      <c r="P3014" t="str">
        <f t="shared" si="287"/>
        <v>Sem meta</v>
      </c>
    </row>
    <row r="3015" spans="1:16" x14ac:dyDescent="0.3">
      <c r="A3015" s="1" t="s">
        <v>997</v>
      </c>
      <c r="B3015" t="s">
        <v>998</v>
      </c>
      <c r="C3015" t="s">
        <v>8</v>
      </c>
      <c r="D3015" t="s">
        <v>34</v>
      </c>
      <c r="F3015" s="3">
        <v>45036.657004537039</v>
      </c>
      <c r="G3015" s="2">
        <v>45036.657004537039</v>
      </c>
      <c r="H3015" s="3">
        <v>45040.673008668979</v>
      </c>
      <c r="I3015" s="2">
        <v>45040.673008668979</v>
      </c>
      <c r="J3015" s="5">
        <f t="shared" si="282"/>
        <v>4.0160041319395532</v>
      </c>
      <c r="K3015" s="12">
        <f t="shared" si="283"/>
        <v>4.0160041319395532</v>
      </c>
      <c r="L3015" s="5">
        <f t="shared" si="284"/>
        <v>96.384099166549277</v>
      </c>
      <c r="M3015" s="5" t="s">
        <v>6116</v>
      </c>
      <c r="N3015" t="str">
        <f t="shared" si="285"/>
        <v>Prazo SLA atendido</v>
      </c>
      <c r="O3015" s="19" t="e">
        <f t="shared" si="286"/>
        <v>#VALUE!</v>
      </c>
      <c r="P3015" t="str">
        <f t="shared" si="287"/>
        <v>Sem meta</v>
      </c>
    </row>
    <row r="3016" spans="1:16" x14ac:dyDescent="0.3">
      <c r="A3016" s="1" t="s">
        <v>2175</v>
      </c>
      <c r="B3016" t="s">
        <v>2176</v>
      </c>
      <c r="C3016" t="s">
        <v>16</v>
      </c>
      <c r="D3016" t="s">
        <v>34</v>
      </c>
      <c r="F3016" s="3">
        <v>44966.645157453706</v>
      </c>
      <c r="G3016" s="2">
        <v>44966.645157453706</v>
      </c>
      <c r="H3016" s="3">
        <v>44970.661901516207</v>
      </c>
      <c r="I3016" s="2">
        <v>44970.661901516207</v>
      </c>
      <c r="J3016" s="5">
        <f t="shared" si="282"/>
        <v>4.0167440625009476</v>
      </c>
      <c r="K3016" s="12">
        <f t="shared" si="283"/>
        <v>4.0167440625009476</v>
      </c>
      <c r="L3016" s="5">
        <f t="shared" si="284"/>
        <v>96.401857500022743</v>
      </c>
      <c r="M3016" s="5" t="s">
        <v>6116</v>
      </c>
      <c r="N3016" t="str">
        <f t="shared" si="285"/>
        <v>Prazo SLA atendido</v>
      </c>
      <c r="O3016" s="19" t="e">
        <f t="shared" si="286"/>
        <v>#VALUE!</v>
      </c>
      <c r="P3016" t="str">
        <f t="shared" si="287"/>
        <v>Sem meta</v>
      </c>
    </row>
    <row r="3017" spans="1:16" hidden="1" x14ac:dyDescent="0.3">
      <c r="A3017" s="1" t="s">
        <v>3841</v>
      </c>
      <c r="B3017" t="s">
        <v>3842</v>
      </c>
      <c r="C3017" t="s">
        <v>8</v>
      </c>
      <c r="D3017" t="s">
        <v>34</v>
      </c>
      <c r="F3017" s="3">
        <v>44868.756012673613</v>
      </c>
      <c r="G3017" s="2">
        <v>44868.756012673613</v>
      </c>
      <c r="H3017" s="3">
        <v>44872.779599398149</v>
      </c>
      <c r="I3017" s="2">
        <v>44872.779599398149</v>
      </c>
      <c r="J3017" s="5">
        <f t="shared" si="282"/>
        <v>4.0235867245355621</v>
      </c>
      <c r="K3017" s="12">
        <f t="shared" si="283"/>
        <v>4.0235867245355621</v>
      </c>
      <c r="L3017" s="5">
        <f t="shared" si="284"/>
        <v>96.56608138885349</v>
      </c>
      <c r="M3017" s="5" t="s">
        <v>6116</v>
      </c>
      <c r="N3017" t="str">
        <f t="shared" si="285"/>
        <v>Prazo SLA atendido</v>
      </c>
      <c r="O3017" s="19" t="e">
        <f t="shared" si="286"/>
        <v>#VALUE!</v>
      </c>
      <c r="P3017" t="str">
        <f t="shared" si="287"/>
        <v>Sem meta</v>
      </c>
    </row>
    <row r="3018" spans="1:16" hidden="1" x14ac:dyDescent="0.3">
      <c r="A3018" s="1" t="s">
        <v>4251</v>
      </c>
      <c r="B3018" t="s">
        <v>4252</v>
      </c>
      <c r="C3018" t="s">
        <v>109</v>
      </c>
      <c r="D3018" t="s">
        <v>34</v>
      </c>
      <c r="F3018" s="3">
        <v>44851.60275471065</v>
      </c>
      <c r="G3018" s="2">
        <v>44851.60275471065</v>
      </c>
      <c r="H3018" s="3">
        <v>44855.705327222226</v>
      </c>
      <c r="I3018" s="2">
        <v>44855.705327222226</v>
      </c>
      <c r="J3018" s="5">
        <f t="shared" si="282"/>
        <v>4.1025725115759997</v>
      </c>
      <c r="K3018" s="12">
        <f t="shared" si="283"/>
        <v>4.1025725115759997</v>
      </c>
      <c r="L3018" s="5">
        <f t="shared" si="284"/>
        <v>98.461740277823992</v>
      </c>
      <c r="M3018" s="5" t="s">
        <v>6116</v>
      </c>
      <c r="N3018" t="str">
        <f t="shared" si="285"/>
        <v>Prazo SLA atendido</v>
      </c>
      <c r="O3018" s="19" t="e">
        <f t="shared" si="286"/>
        <v>#VALUE!</v>
      </c>
      <c r="P3018" t="str">
        <f t="shared" si="287"/>
        <v>Sem meta</v>
      </c>
    </row>
    <row r="3019" spans="1:16" x14ac:dyDescent="0.3">
      <c r="A3019" s="1" t="s">
        <v>466</v>
      </c>
      <c r="B3019" t="s">
        <v>467</v>
      </c>
      <c r="C3019" t="s">
        <v>8</v>
      </c>
      <c r="D3019" t="s">
        <v>34</v>
      </c>
      <c r="F3019" s="3">
        <v>45072.485120810183</v>
      </c>
      <c r="G3019" s="2">
        <v>45072.485120810183</v>
      </c>
      <c r="H3019" s="3">
        <v>45076.622532743058</v>
      </c>
      <c r="I3019" s="2">
        <v>45076.622532743058</v>
      </c>
      <c r="J3019" s="5">
        <f t="shared" si="282"/>
        <v>4.1374119328756933</v>
      </c>
      <c r="K3019" s="12">
        <f t="shared" si="283"/>
        <v>4.1374119328756933</v>
      </c>
      <c r="L3019" s="5">
        <f t="shared" si="284"/>
        <v>99.297886389016639</v>
      </c>
      <c r="M3019" s="5" t="s">
        <v>6116</v>
      </c>
      <c r="N3019" t="str">
        <f t="shared" si="285"/>
        <v>Prazo SLA atendido</v>
      </c>
      <c r="O3019" s="19" t="e">
        <f t="shared" si="286"/>
        <v>#VALUE!</v>
      </c>
      <c r="P3019" t="str">
        <f t="shared" si="287"/>
        <v>Sem meta</v>
      </c>
    </row>
    <row r="3020" spans="1:16" x14ac:dyDescent="0.3">
      <c r="A3020" s="1" t="s">
        <v>468</v>
      </c>
      <c r="B3020" t="s">
        <v>469</v>
      </c>
      <c r="C3020" t="s">
        <v>8</v>
      </c>
      <c r="D3020" t="s">
        <v>34</v>
      </c>
      <c r="F3020" s="3">
        <v>45072.482600358795</v>
      </c>
      <c r="G3020" s="2">
        <v>45072.482600358795</v>
      </c>
      <c r="H3020" s="3">
        <v>45076.620387581017</v>
      </c>
      <c r="I3020" s="2">
        <v>45076.620387581017</v>
      </c>
      <c r="J3020" s="5">
        <f t="shared" si="282"/>
        <v>4.1377872222219594</v>
      </c>
      <c r="K3020" s="12">
        <f t="shared" si="283"/>
        <v>4.1377872222219594</v>
      </c>
      <c r="L3020" s="5">
        <f t="shared" si="284"/>
        <v>99.306893333327025</v>
      </c>
      <c r="M3020" s="5" t="s">
        <v>6116</v>
      </c>
      <c r="N3020" t="str">
        <f t="shared" si="285"/>
        <v>Prazo SLA atendido</v>
      </c>
      <c r="O3020" s="19" t="e">
        <f t="shared" si="286"/>
        <v>#VALUE!</v>
      </c>
      <c r="P3020" t="str">
        <f t="shared" si="287"/>
        <v>Sem meta</v>
      </c>
    </row>
    <row r="3021" spans="1:16" hidden="1" x14ac:dyDescent="0.3">
      <c r="A3021" s="1" t="s">
        <v>3963</v>
      </c>
      <c r="B3021" t="s">
        <v>3964</v>
      </c>
      <c r="C3021" t="s">
        <v>16</v>
      </c>
      <c r="D3021" t="s">
        <v>34</v>
      </c>
      <c r="F3021" s="3">
        <v>44861.667617210645</v>
      </c>
      <c r="G3021" s="2">
        <v>44861.667617210645</v>
      </c>
      <c r="H3021" s="3">
        <v>44865.809204375</v>
      </c>
      <c r="I3021" s="2">
        <v>44865.809204375</v>
      </c>
      <c r="J3021" s="5">
        <f t="shared" si="282"/>
        <v>4.1415871643548599</v>
      </c>
      <c r="K3021" s="12">
        <f t="shared" si="283"/>
        <v>4.1415871643548599</v>
      </c>
      <c r="L3021" s="5">
        <f t="shared" si="284"/>
        <v>99.398091944516636</v>
      </c>
      <c r="M3021" s="5" t="s">
        <v>6116</v>
      </c>
      <c r="N3021" t="str">
        <f t="shared" si="285"/>
        <v>Prazo SLA atendido</v>
      </c>
      <c r="O3021" s="19" t="e">
        <f t="shared" si="286"/>
        <v>#VALUE!</v>
      </c>
      <c r="P3021" t="str">
        <f t="shared" si="287"/>
        <v>Sem meta</v>
      </c>
    </row>
    <row r="3022" spans="1:16" hidden="1" x14ac:dyDescent="0.3">
      <c r="A3022" s="1" t="s">
        <v>3965</v>
      </c>
      <c r="B3022" t="s">
        <v>3966</v>
      </c>
      <c r="C3022" t="s">
        <v>16</v>
      </c>
      <c r="D3022" t="s">
        <v>34</v>
      </c>
      <c r="F3022" s="3">
        <v>44861.648332951387</v>
      </c>
      <c r="G3022" s="2">
        <v>44861.648332951387</v>
      </c>
      <c r="H3022" s="3">
        <v>44865.808765532405</v>
      </c>
      <c r="I3022" s="2">
        <v>44865.808765532405</v>
      </c>
      <c r="J3022" s="5">
        <f t="shared" si="282"/>
        <v>4.1604325810185401</v>
      </c>
      <c r="K3022" s="12">
        <f t="shared" si="283"/>
        <v>4.1604325810185401</v>
      </c>
      <c r="L3022" s="5">
        <f t="shared" si="284"/>
        <v>99.850381944444962</v>
      </c>
      <c r="M3022" s="5" t="s">
        <v>6116</v>
      </c>
      <c r="N3022" t="str">
        <f t="shared" si="285"/>
        <v>Prazo SLA atendido</v>
      </c>
      <c r="O3022" s="19" t="e">
        <f t="shared" si="286"/>
        <v>#VALUE!</v>
      </c>
      <c r="P3022" t="str">
        <f t="shared" si="287"/>
        <v>Sem meta</v>
      </c>
    </row>
    <row r="3023" spans="1:16" hidden="1" x14ac:dyDescent="0.3">
      <c r="A3023" s="1" t="s">
        <v>3367</v>
      </c>
      <c r="B3023" t="s">
        <v>3368</v>
      </c>
      <c r="C3023" t="s">
        <v>16</v>
      </c>
      <c r="D3023" t="s">
        <v>34</v>
      </c>
      <c r="F3023" s="3">
        <v>44897.427893958331</v>
      </c>
      <c r="G3023" s="2">
        <v>44897.427893958331</v>
      </c>
      <c r="H3023" s="3">
        <v>44901.598058194446</v>
      </c>
      <c r="I3023" s="2">
        <v>44901.598058194446</v>
      </c>
      <c r="J3023" s="5">
        <f t="shared" si="282"/>
        <v>4.1701642361149425</v>
      </c>
      <c r="K3023" s="12">
        <f t="shared" si="283"/>
        <v>4.1701642361149425</v>
      </c>
      <c r="L3023" s="5">
        <f t="shared" si="284"/>
        <v>100.08394166675862</v>
      </c>
      <c r="M3023" s="5" t="s">
        <v>6116</v>
      </c>
      <c r="N3023" t="str">
        <f t="shared" si="285"/>
        <v>Prazo SLA atendido</v>
      </c>
      <c r="O3023" s="19" t="e">
        <f t="shared" si="286"/>
        <v>#VALUE!</v>
      </c>
      <c r="P3023" t="str">
        <f t="shared" si="287"/>
        <v>Sem meta</v>
      </c>
    </row>
    <row r="3024" spans="1:16" x14ac:dyDescent="0.3">
      <c r="A3024" s="1" t="s">
        <v>1903</v>
      </c>
      <c r="B3024" t="s">
        <v>1904</v>
      </c>
      <c r="C3024" t="s">
        <v>1005</v>
      </c>
      <c r="D3024" t="s">
        <v>34</v>
      </c>
      <c r="F3024" s="3">
        <v>44987.47959304398</v>
      </c>
      <c r="G3024" s="2">
        <v>44987.47959304398</v>
      </c>
      <c r="H3024" s="3">
        <v>44991.690355497682</v>
      </c>
      <c r="I3024" s="2">
        <v>44991.690355497682</v>
      </c>
      <c r="J3024" s="5">
        <f t="shared" si="282"/>
        <v>4.2107624537020456</v>
      </c>
      <c r="K3024" s="12">
        <f t="shared" si="283"/>
        <v>4.2107624537020456</v>
      </c>
      <c r="L3024" s="5">
        <f t="shared" si="284"/>
        <v>101.05829888884909</v>
      </c>
      <c r="M3024" s="5" t="s">
        <v>6116</v>
      </c>
      <c r="N3024" t="str">
        <f t="shared" si="285"/>
        <v>Prazo SLA atendido</v>
      </c>
      <c r="O3024" s="19" t="e">
        <f t="shared" si="286"/>
        <v>#VALUE!</v>
      </c>
      <c r="P3024" t="str">
        <f t="shared" si="287"/>
        <v>Sem meta</v>
      </c>
    </row>
    <row r="3025" spans="1:16" x14ac:dyDescent="0.3">
      <c r="A3025" s="1" t="s">
        <v>1120</v>
      </c>
      <c r="B3025" t="s">
        <v>1121</v>
      </c>
      <c r="C3025" t="s">
        <v>8</v>
      </c>
      <c r="D3025" t="s">
        <v>34</v>
      </c>
      <c r="F3025" s="3">
        <v>45029.47636641204</v>
      </c>
      <c r="G3025" s="2">
        <v>45029.47636641204</v>
      </c>
      <c r="H3025" s="3">
        <v>45033.687691678242</v>
      </c>
      <c r="I3025" s="2">
        <v>45033.687691678242</v>
      </c>
      <c r="J3025" s="5">
        <f t="shared" si="282"/>
        <v>4.2113252662020386</v>
      </c>
      <c r="K3025" s="12">
        <f t="shared" si="283"/>
        <v>4.2113252662020386</v>
      </c>
      <c r="L3025" s="5">
        <f t="shared" si="284"/>
        <v>101.07180638884893</v>
      </c>
      <c r="M3025" s="5" t="s">
        <v>6116</v>
      </c>
      <c r="N3025" t="str">
        <f t="shared" si="285"/>
        <v>Prazo SLA atendido</v>
      </c>
      <c r="O3025" s="19" t="e">
        <f t="shared" si="286"/>
        <v>#VALUE!</v>
      </c>
      <c r="P3025" t="str">
        <f t="shared" si="287"/>
        <v>Sem meta</v>
      </c>
    </row>
    <row r="3026" spans="1:16" hidden="1" x14ac:dyDescent="0.3">
      <c r="A3026" s="1" t="s">
        <v>3987</v>
      </c>
      <c r="B3026" t="s">
        <v>3988</v>
      </c>
      <c r="C3026" t="s">
        <v>16</v>
      </c>
      <c r="D3026" t="s">
        <v>34</v>
      </c>
      <c r="F3026" s="3">
        <v>44861.403636388888</v>
      </c>
      <c r="G3026" s="2">
        <v>44861.403636388888</v>
      </c>
      <c r="H3026" s="3">
        <v>44865.620951944446</v>
      </c>
      <c r="I3026" s="2">
        <v>44865.620951944446</v>
      </c>
      <c r="J3026" s="5">
        <f t="shared" si="282"/>
        <v>4.217315555557434</v>
      </c>
      <c r="K3026" s="12">
        <f t="shared" si="283"/>
        <v>4.217315555557434</v>
      </c>
      <c r="L3026" s="5">
        <f t="shared" si="284"/>
        <v>101.21557333337842</v>
      </c>
      <c r="M3026" s="5" t="s">
        <v>6116</v>
      </c>
      <c r="N3026" t="str">
        <f t="shared" si="285"/>
        <v>Prazo SLA atendido</v>
      </c>
      <c r="O3026" s="19" t="e">
        <f t="shared" si="286"/>
        <v>#VALUE!</v>
      </c>
      <c r="P3026" t="str">
        <f t="shared" si="287"/>
        <v>Sem meta</v>
      </c>
    </row>
    <row r="3027" spans="1:16" x14ac:dyDescent="0.3">
      <c r="A3027" s="1" t="s">
        <v>1124</v>
      </c>
      <c r="B3027" t="s">
        <v>1125</v>
      </c>
      <c r="C3027" t="s">
        <v>26</v>
      </c>
      <c r="D3027" t="s">
        <v>34</v>
      </c>
      <c r="F3027" s="3">
        <v>45029.470379398146</v>
      </c>
      <c r="G3027" s="2">
        <v>45029.470379398146</v>
      </c>
      <c r="H3027" s="3">
        <v>45033.689095567126</v>
      </c>
      <c r="I3027" s="2">
        <v>45033.689095567126</v>
      </c>
      <c r="J3027" s="5">
        <f t="shared" si="282"/>
        <v>4.2187161689798813</v>
      </c>
      <c r="K3027" s="12">
        <f t="shared" si="283"/>
        <v>4.2187161689798813</v>
      </c>
      <c r="L3027" s="5">
        <f t="shared" si="284"/>
        <v>101.24918805551715</v>
      </c>
      <c r="M3027" s="5" t="s">
        <v>6116</v>
      </c>
      <c r="N3027" t="str">
        <f t="shared" si="285"/>
        <v>Prazo SLA atendido</v>
      </c>
      <c r="O3027" s="19" t="e">
        <f t="shared" si="286"/>
        <v>#VALUE!</v>
      </c>
      <c r="P3027" t="str">
        <f t="shared" si="287"/>
        <v>Sem meta</v>
      </c>
    </row>
    <row r="3028" spans="1:16" x14ac:dyDescent="0.3">
      <c r="A3028" s="1" t="s">
        <v>1126</v>
      </c>
      <c r="B3028" t="s">
        <v>1127</v>
      </c>
      <c r="C3028" t="s">
        <v>26</v>
      </c>
      <c r="D3028" t="s">
        <v>34</v>
      </c>
      <c r="F3028" s="3">
        <v>45029.468159305557</v>
      </c>
      <c r="G3028" s="2">
        <v>45029.468159305557</v>
      </c>
      <c r="H3028" s="3">
        <v>45033.711671296296</v>
      </c>
      <c r="I3028" s="2">
        <v>45033.711671296296</v>
      </c>
      <c r="J3028" s="5">
        <f t="shared" si="282"/>
        <v>4.2435119907386252</v>
      </c>
      <c r="K3028" s="12">
        <f t="shared" si="283"/>
        <v>4.2435119907386252</v>
      </c>
      <c r="L3028" s="5">
        <f t="shared" si="284"/>
        <v>101.844287777727</v>
      </c>
      <c r="M3028" s="5" t="s">
        <v>6116</v>
      </c>
      <c r="N3028" t="str">
        <f t="shared" si="285"/>
        <v>Prazo SLA atendido</v>
      </c>
      <c r="O3028" s="19" t="e">
        <f t="shared" si="286"/>
        <v>#VALUE!</v>
      </c>
      <c r="P3028" t="str">
        <f t="shared" si="287"/>
        <v>Sem meta</v>
      </c>
    </row>
    <row r="3029" spans="1:16" hidden="1" x14ac:dyDescent="0.3">
      <c r="A3029" s="1" t="s">
        <v>4958</v>
      </c>
      <c r="B3029" t="s">
        <v>4614</v>
      </c>
      <c r="C3029" t="s">
        <v>8</v>
      </c>
      <c r="D3029" t="s">
        <v>34</v>
      </c>
      <c r="F3029" s="3">
        <v>44806.45544716435</v>
      </c>
      <c r="G3029" s="2">
        <v>44806.45544716435</v>
      </c>
      <c r="H3029" s="3">
        <v>44810.72219364583</v>
      </c>
      <c r="I3029" s="2">
        <v>44810.72219364583</v>
      </c>
      <c r="J3029" s="5">
        <f t="shared" si="282"/>
        <v>4.2667464814803679</v>
      </c>
      <c r="K3029" s="12">
        <f t="shared" si="283"/>
        <v>4.2667464814803679</v>
      </c>
      <c r="L3029" s="5">
        <f t="shared" si="284"/>
        <v>102.40191555552883</v>
      </c>
      <c r="M3029" s="5" t="s">
        <v>6116</v>
      </c>
      <c r="N3029" t="str">
        <f t="shared" si="285"/>
        <v>Prazo SLA atendido</v>
      </c>
      <c r="O3029" s="19" t="e">
        <f t="shared" si="286"/>
        <v>#VALUE!</v>
      </c>
      <c r="P3029" t="str">
        <f t="shared" si="287"/>
        <v>Sem meta</v>
      </c>
    </row>
    <row r="3030" spans="1:16" hidden="1" x14ac:dyDescent="0.3">
      <c r="A3030" s="1" t="s">
        <v>3074</v>
      </c>
      <c r="B3030" t="s">
        <v>3075</v>
      </c>
      <c r="C3030" t="s">
        <v>16</v>
      </c>
      <c r="D3030" t="s">
        <v>34</v>
      </c>
      <c r="F3030" s="3">
        <v>44911.437139965281</v>
      </c>
      <c r="G3030" s="2">
        <v>44911.437139965281</v>
      </c>
      <c r="H3030" s="3">
        <v>44915.729076284719</v>
      </c>
      <c r="I3030" s="2">
        <v>44915.729076284719</v>
      </c>
      <c r="J3030" s="5">
        <f t="shared" si="282"/>
        <v>4.2919363194378093</v>
      </c>
      <c r="K3030" s="12">
        <f t="shared" si="283"/>
        <v>4.2919363194378093</v>
      </c>
      <c r="L3030" s="5">
        <f t="shared" si="284"/>
        <v>103.00647166650742</v>
      </c>
      <c r="M3030" s="5" t="s">
        <v>6116</v>
      </c>
      <c r="N3030" t="str">
        <f t="shared" si="285"/>
        <v>Prazo SLA atendido</v>
      </c>
      <c r="O3030" s="19" t="e">
        <f t="shared" si="286"/>
        <v>#VALUE!</v>
      </c>
      <c r="P3030" t="str">
        <f t="shared" si="287"/>
        <v>Sem meta</v>
      </c>
    </row>
    <row r="3031" spans="1:16" hidden="1" x14ac:dyDescent="0.3">
      <c r="A3031" s="1" t="s">
        <v>3930</v>
      </c>
      <c r="B3031" t="s">
        <v>3931</v>
      </c>
      <c r="C3031" t="s">
        <v>8</v>
      </c>
      <c r="D3031" t="s">
        <v>34</v>
      </c>
      <c r="F3031" s="3">
        <v>44865.49028820602</v>
      </c>
      <c r="G3031" s="2">
        <v>44865.49028820602</v>
      </c>
      <c r="H3031" s="3">
        <v>44869.918344432874</v>
      </c>
      <c r="I3031" s="2">
        <v>44869.918344432874</v>
      </c>
      <c r="J3031" s="5">
        <f t="shared" si="282"/>
        <v>4.4280562268540962</v>
      </c>
      <c r="K3031" s="12">
        <f t="shared" si="283"/>
        <v>4.4280562268540962</v>
      </c>
      <c r="L3031" s="5">
        <f t="shared" si="284"/>
        <v>106.27334944449831</v>
      </c>
      <c r="M3031" s="5" t="s">
        <v>6116</v>
      </c>
      <c r="N3031" t="str">
        <f t="shared" si="285"/>
        <v>Prazo SLA atendido</v>
      </c>
      <c r="O3031" s="19" t="e">
        <f t="shared" si="286"/>
        <v>#VALUE!</v>
      </c>
      <c r="P3031" t="str">
        <f t="shared" si="287"/>
        <v>Sem meta</v>
      </c>
    </row>
    <row r="3032" spans="1:16" hidden="1" x14ac:dyDescent="0.3">
      <c r="A3032" s="1" t="s">
        <v>4809</v>
      </c>
      <c r="B3032" t="s">
        <v>4810</v>
      </c>
      <c r="C3032" t="s">
        <v>71</v>
      </c>
      <c r="D3032" t="s">
        <v>72</v>
      </c>
      <c r="F3032" s="3">
        <v>44818.47439427083</v>
      </c>
      <c r="G3032" s="2">
        <v>44818.47439427083</v>
      </c>
      <c r="H3032" s="3">
        <v>44822.926003321758</v>
      </c>
      <c r="I3032" s="2">
        <v>44822.926003321758</v>
      </c>
      <c r="J3032" s="5">
        <f t="shared" si="282"/>
        <v>4.4516090509278001</v>
      </c>
      <c r="K3032" s="12">
        <f t="shared" si="283"/>
        <v>4.4516090509278001</v>
      </c>
      <c r="L3032" s="5">
        <f t="shared" si="284"/>
        <v>106.8386172222672</v>
      </c>
      <c r="M3032" s="5" t="s">
        <v>6116</v>
      </c>
      <c r="N3032" t="str">
        <f t="shared" si="285"/>
        <v>Prazo SLA atendido</v>
      </c>
      <c r="O3032" s="19" t="e">
        <f t="shared" si="286"/>
        <v>#VALUE!</v>
      </c>
      <c r="P3032" t="str">
        <f t="shared" si="287"/>
        <v>Sem meta</v>
      </c>
    </row>
    <row r="3033" spans="1:16" hidden="1" x14ac:dyDescent="0.3">
      <c r="A3033" s="1" t="s">
        <v>4879</v>
      </c>
      <c r="B3033" t="s">
        <v>4880</v>
      </c>
      <c r="C3033" t="s">
        <v>109</v>
      </c>
      <c r="D3033" t="s">
        <v>34</v>
      </c>
      <c r="F3033" s="3">
        <v>44812.511916608797</v>
      </c>
      <c r="G3033" s="2">
        <v>44812.511916608797</v>
      </c>
      <c r="H3033" s="3">
        <v>44817.042756932868</v>
      </c>
      <c r="I3033" s="2">
        <v>44817.042756932868</v>
      </c>
      <c r="J3033" s="5">
        <f t="shared" si="282"/>
        <v>4.5308403240705957</v>
      </c>
      <c r="K3033" s="12">
        <f t="shared" si="283"/>
        <v>4.5308403240705957</v>
      </c>
      <c r="L3033" s="5">
        <f t="shared" si="284"/>
        <v>108.7401677776943</v>
      </c>
      <c r="M3033" s="5" t="s">
        <v>6116</v>
      </c>
      <c r="N3033" t="str">
        <f t="shared" si="285"/>
        <v>Prazo SLA atendido</v>
      </c>
      <c r="O3033" s="19" t="e">
        <f t="shared" si="286"/>
        <v>#VALUE!</v>
      </c>
      <c r="P3033" t="str">
        <f t="shared" si="287"/>
        <v>Sem meta</v>
      </c>
    </row>
    <row r="3034" spans="1:16" hidden="1" x14ac:dyDescent="0.3">
      <c r="A3034" s="1" t="s">
        <v>4881</v>
      </c>
      <c r="B3034" t="s">
        <v>4882</v>
      </c>
      <c r="C3034" t="s">
        <v>109</v>
      </c>
      <c r="D3034" t="s">
        <v>34</v>
      </c>
      <c r="F3034" s="3">
        <v>44812.494732418978</v>
      </c>
      <c r="G3034" s="2">
        <v>44812.494732418978</v>
      </c>
      <c r="H3034" s="3">
        <v>44817.042923159723</v>
      </c>
      <c r="I3034" s="2">
        <v>44817.042923159723</v>
      </c>
      <c r="J3034" s="5">
        <f t="shared" si="282"/>
        <v>4.5481907407447579</v>
      </c>
      <c r="K3034" s="12">
        <f t="shared" si="283"/>
        <v>4.5481907407447579</v>
      </c>
      <c r="L3034" s="5">
        <f t="shared" si="284"/>
        <v>109.15657777787419</v>
      </c>
      <c r="M3034" s="5" t="s">
        <v>6116</v>
      </c>
      <c r="N3034" t="str">
        <f t="shared" si="285"/>
        <v>Prazo SLA atendido</v>
      </c>
      <c r="O3034" s="19" t="e">
        <f t="shared" si="286"/>
        <v>#VALUE!</v>
      </c>
      <c r="P3034" t="str">
        <f t="shared" si="287"/>
        <v>Sem meta</v>
      </c>
    </row>
    <row r="3035" spans="1:16" hidden="1" x14ac:dyDescent="0.3">
      <c r="A3035" s="1" t="s">
        <v>5900</v>
      </c>
      <c r="B3035" t="s">
        <v>5901</v>
      </c>
      <c r="C3035" t="s">
        <v>16</v>
      </c>
      <c r="D3035" t="s">
        <v>745</v>
      </c>
      <c r="F3035" s="3">
        <v>44756.02039203704</v>
      </c>
      <c r="G3035" s="2">
        <v>44756.02039203704</v>
      </c>
      <c r="H3035" s="3">
        <v>44760.588775729164</v>
      </c>
      <c r="I3035" s="2">
        <v>44760.588775729164</v>
      </c>
      <c r="J3035" s="5">
        <f t="shared" si="282"/>
        <v>4.5683836921234615</v>
      </c>
      <c r="K3035" s="12">
        <f t="shared" si="283"/>
        <v>4.5683836921234615</v>
      </c>
      <c r="L3035" s="5">
        <f t="shared" si="284"/>
        <v>109.64120861096308</v>
      </c>
      <c r="M3035" s="5" t="s">
        <v>6116</v>
      </c>
      <c r="N3035" t="str">
        <f t="shared" si="285"/>
        <v>Prazo SLA atendido</v>
      </c>
      <c r="O3035" s="19" t="e">
        <f t="shared" si="286"/>
        <v>#VALUE!</v>
      </c>
      <c r="P3035" t="str">
        <f t="shared" si="287"/>
        <v>Sem meta</v>
      </c>
    </row>
    <row r="3036" spans="1:16" hidden="1" x14ac:dyDescent="0.3">
      <c r="A3036" s="1" t="s">
        <v>4582</v>
      </c>
      <c r="B3036" t="s">
        <v>4583</v>
      </c>
      <c r="C3036" t="s">
        <v>71</v>
      </c>
      <c r="D3036" t="s">
        <v>559</v>
      </c>
      <c r="F3036" s="3">
        <v>44827.67550892361</v>
      </c>
      <c r="G3036" s="2">
        <v>44827.67550892361</v>
      </c>
      <c r="H3036" s="3">
        <v>44832.339041574072</v>
      </c>
      <c r="I3036" s="2">
        <v>44832.339041574072</v>
      </c>
      <c r="J3036" s="5">
        <f t="shared" si="282"/>
        <v>4.6635326504620025</v>
      </c>
      <c r="K3036" s="12">
        <f t="shared" si="283"/>
        <v>4.6635326504620025</v>
      </c>
      <c r="L3036" s="5">
        <f t="shared" si="284"/>
        <v>111.92478361108806</v>
      </c>
      <c r="M3036" s="5" t="s">
        <v>6116</v>
      </c>
      <c r="N3036" t="str">
        <f t="shared" si="285"/>
        <v>Prazo SLA atendido</v>
      </c>
      <c r="O3036" s="19" t="e">
        <f t="shared" si="286"/>
        <v>#VALUE!</v>
      </c>
      <c r="P3036" t="str">
        <f t="shared" si="287"/>
        <v>Sem meta</v>
      </c>
    </row>
    <row r="3037" spans="1:16" hidden="1" x14ac:dyDescent="0.3">
      <c r="A3037" s="1" t="s">
        <v>4195</v>
      </c>
      <c r="B3037" t="s">
        <v>4196</v>
      </c>
      <c r="C3037" t="s">
        <v>8</v>
      </c>
      <c r="D3037" t="s">
        <v>34</v>
      </c>
      <c r="F3037" s="3">
        <v>44853.721546111112</v>
      </c>
      <c r="G3037" s="2">
        <v>44853.721546111112</v>
      </c>
      <c r="H3037" s="3">
        <v>44858.391083113427</v>
      </c>
      <c r="I3037" s="2">
        <v>44858.391083113427</v>
      </c>
      <c r="J3037" s="5">
        <f t="shared" si="282"/>
        <v>4.6695370023153373</v>
      </c>
      <c r="K3037" s="12">
        <f t="shared" si="283"/>
        <v>4.6695370023153373</v>
      </c>
      <c r="L3037" s="5">
        <f t="shared" si="284"/>
        <v>112.0688880555681</v>
      </c>
      <c r="M3037" s="5" t="s">
        <v>6116</v>
      </c>
      <c r="N3037" t="str">
        <f t="shared" si="285"/>
        <v>Prazo SLA atendido</v>
      </c>
      <c r="O3037" s="19" t="e">
        <f t="shared" si="286"/>
        <v>#VALUE!</v>
      </c>
      <c r="P3037" t="str">
        <f t="shared" si="287"/>
        <v>Sem meta</v>
      </c>
    </row>
    <row r="3038" spans="1:16" hidden="1" x14ac:dyDescent="0.3">
      <c r="A3038" s="1" t="s">
        <v>5682</v>
      </c>
      <c r="B3038" t="s">
        <v>5683</v>
      </c>
      <c r="C3038" t="s">
        <v>71</v>
      </c>
      <c r="D3038" t="s">
        <v>72</v>
      </c>
      <c r="F3038" s="3">
        <v>44764.713763645836</v>
      </c>
      <c r="G3038" s="2">
        <v>44764.713763645836</v>
      </c>
      <c r="H3038" s="3">
        <v>44769.419795150461</v>
      </c>
      <c r="I3038" s="2">
        <v>44769.419795150461</v>
      </c>
      <c r="J3038" s="5">
        <f t="shared" si="282"/>
        <v>4.706031504625571</v>
      </c>
      <c r="K3038" s="12">
        <f t="shared" si="283"/>
        <v>4.706031504625571</v>
      </c>
      <c r="L3038" s="5">
        <f t="shared" si="284"/>
        <v>112.9447561110137</v>
      </c>
      <c r="M3038" s="5" t="s">
        <v>6116</v>
      </c>
      <c r="N3038" t="str">
        <f t="shared" si="285"/>
        <v>Prazo SLA atendido</v>
      </c>
      <c r="O3038" s="19" t="e">
        <f t="shared" si="286"/>
        <v>#VALUE!</v>
      </c>
      <c r="P3038" t="str">
        <f t="shared" si="287"/>
        <v>Sem meta</v>
      </c>
    </row>
    <row r="3039" spans="1:16" x14ac:dyDescent="0.3">
      <c r="A3039" s="1" t="s">
        <v>779</v>
      </c>
      <c r="B3039" t="s">
        <v>780</v>
      </c>
      <c r="C3039" t="s">
        <v>8</v>
      </c>
      <c r="D3039" t="s">
        <v>34</v>
      </c>
      <c r="F3039" s="3">
        <v>45050.754991504633</v>
      </c>
      <c r="G3039" s="2">
        <v>45050.754991504633</v>
      </c>
      <c r="H3039" s="3">
        <v>45055.473889293979</v>
      </c>
      <c r="I3039" s="2">
        <v>45055.473889293979</v>
      </c>
      <c r="J3039" s="5">
        <f t="shared" si="282"/>
        <v>4.7188977893456467</v>
      </c>
      <c r="K3039" s="12">
        <f t="shared" si="283"/>
        <v>4.7188977893456467</v>
      </c>
      <c r="L3039" s="5">
        <f t="shared" si="284"/>
        <v>113.25354694429552</v>
      </c>
      <c r="M3039" s="5" t="s">
        <v>6116</v>
      </c>
      <c r="N3039" t="str">
        <f t="shared" si="285"/>
        <v>Prazo SLA atendido</v>
      </c>
      <c r="O3039" s="19" t="e">
        <f t="shared" si="286"/>
        <v>#VALUE!</v>
      </c>
      <c r="P3039" t="str">
        <f t="shared" si="287"/>
        <v>Sem meta</v>
      </c>
    </row>
    <row r="3040" spans="1:16" x14ac:dyDescent="0.3">
      <c r="A3040" s="1" t="s">
        <v>1479</v>
      </c>
      <c r="B3040" t="s">
        <v>1271</v>
      </c>
      <c r="C3040" t="s">
        <v>8</v>
      </c>
      <c r="D3040" t="s">
        <v>34</v>
      </c>
      <c r="F3040" s="3">
        <v>45007.774750219905</v>
      </c>
      <c r="G3040" s="2">
        <v>45007.774750219905</v>
      </c>
      <c r="H3040" s="3">
        <v>45012.51878755787</v>
      </c>
      <c r="I3040" s="2">
        <v>45012.51878755787</v>
      </c>
      <c r="J3040" s="5">
        <f t="shared" si="282"/>
        <v>4.7440373379649827</v>
      </c>
      <c r="K3040" s="12">
        <f t="shared" si="283"/>
        <v>4.7440373379649827</v>
      </c>
      <c r="L3040" s="5">
        <f t="shared" si="284"/>
        <v>113.85689611115959</v>
      </c>
      <c r="M3040" s="5" t="s">
        <v>6116</v>
      </c>
      <c r="N3040" t="str">
        <f t="shared" si="285"/>
        <v>Prazo SLA atendido</v>
      </c>
      <c r="O3040" s="19" t="e">
        <f t="shared" si="286"/>
        <v>#VALUE!</v>
      </c>
      <c r="P3040" t="str">
        <f t="shared" si="287"/>
        <v>Sem meta</v>
      </c>
    </row>
    <row r="3041" spans="1:16" x14ac:dyDescent="0.3">
      <c r="A3041" s="1" t="s">
        <v>1227</v>
      </c>
      <c r="B3041" t="s">
        <v>1228</v>
      </c>
      <c r="C3041" t="s">
        <v>8</v>
      </c>
      <c r="D3041" t="s">
        <v>34</v>
      </c>
      <c r="F3041" s="3">
        <v>45021.782364537037</v>
      </c>
      <c r="G3041" s="2">
        <v>45021.782364537037</v>
      </c>
      <c r="H3041" s="3">
        <v>45026.538021539352</v>
      </c>
      <c r="I3041" s="2">
        <v>45026.538021539352</v>
      </c>
      <c r="J3041" s="5">
        <f t="shared" si="282"/>
        <v>4.7556570023152744</v>
      </c>
      <c r="K3041" s="12">
        <f t="shared" si="283"/>
        <v>4.7556570023152744</v>
      </c>
      <c r="L3041" s="5">
        <f t="shared" si="284"/>
        <v>114.13576805556659</v>
      </c>
      <c r="M3041" s="5" t="s">
        <v>6116</v>
      </c>
      <c r="N3041" t="str">
        <f t="shared" si="285"/>
        <v>Prazo SLA atendido</v>
      </c>
      <c r="O3041" s="19" t="e">
        <f t="shared" si="286"/>
        <v>#VALUE!</v>
      </c>
      <c r="P3041" t="str">
        <f t="shared" si="287"/>
        <v>Sem meta</v>
      </c>
    </row>
    <row r="3042" spans="1:16" hidden="1" x14ac:dyDescent="0.3">
      <c r="A3042" s="1" t="s">
        <v>3347</v>
      </c>
      <c r="B3042" t="s">
        <v>3348</v>
      </c>
      <c r="C3042" t="s">
        <v>16</v>
      </c>
      <c r="D3042" t="s">
        <v>34</v>
      </c>
      <c r="F3042" s="3">
        <v>44897.70315739583</v>
      </c>
      <c r="G3042" s="2">
        <v>44897.70315739583</v>
      </c>
      <c r="H3042" s="3">
        <v>44902.460497800923</v>
      </c>
      <c r="I3042" s="2">
        <v>44902.460497800923</v>
      </c>
      <c r="J3042" s="5">
        <f t="shared" si="282"/>
        <v>4.7573404050926911</v>
      </c>
      <c r="K3042" s="12">
        <f t="shared" si="283"/>
        <v>4.7573404050926911</v>
      </c>
      <c r="L3042" s="5">
        <f t="shared" si="284"/>
        <v>114.17616972222459</v>
      </c>
      <c r="M3042" s="5" t="s">
        <v>6116</v>
      </c>
      <c r="N3042" t="str">
        <f t="shared" si="285"/>
        <v>Prazo SLA atendido</v>
      </c>
      <c r="O3042" s="19" t="e">
        <f t="shared" si="286"/>
        <v>#VALUE!</v>
      </c>
      <c r="P3042" t="str">
        <f t="shared" si="287"/>
        <v>Sem meta</v>
      </c>
    </row>
    <row r="3043" spans="1:16" hidden="1" x14ac:dyDescent="0.3">
      <c r="A3043" s="1" t="s">
        <v>4284</v>
      </c>
      <c r="B3043" t="s">
        <v>4285</v>
      </c>
      <c r="C3043" t="s">
        <v>71</v>
      </c>
      <c r="D3043" t="s">
        <v>72</v>
      </c>
      <c r="F3043" s="3">
        <v>44847.636417395835</v>
      </c>
      <c r="G3043" s="2">
        <v>44847.636417395835</v>
      </c>
      <c r="H3043" s="3">
        <v>44852.427883506942</v>
      </c>
      <c r="I3043" s="2">
        <v>44852.427883506942</v>
      </c>
      <c r="J3043" s="5">
        <f t="shared" si="282"/>
        <v>4.7914661111062742</v>
      </c>
      <c r="K3043" s="12">
        <f t="shared" si="283"/>
        <v>4.7914661111062742</v>
      </c>
      <c r="L3043" s="5">
        <f t="shared" si="284"/>
        <v>114.99518666655058</v>
      </c>
      <c r="M3043" s="5" t="s">
        <v>6116</v>
      </c>
      <c r="N3043" t="str">
        <f t="shared" si="285"/>
        <v>Prazo SLA atendido</v>
      </c>
      <c r="O3043" s="19" t="e">
        <f t="shared" si="286"/>
        <v>#VALUE!</v>
      </c>
      <c r="P3043" t="str">
        <f t="shared" si="287"/>
        <v>Sem meta</v>
      </c>
    </row>
    <row r="3044" spans="1:16" hidden="1" x14ac:dyDescent="0.3">
      <c r="A3044" s="1" t="s">
        <v>5577</v>
      </c>
      <c r="B3044" t="s">
        <v>1827</v>
      </c>
      <c r="C3044" t="s">
        <v>71</v>
      </c>
      <c r="D3044" t="s">
        <v>425</v>
      </c>
      <c r="F3044" s="3">
        <v>44770.588064537034</v>
      </c>
      <c r="G3044" s="2">
        <v>44770.588064537034</v>
      </c>
      <c r="H3044" s="3">
        <v>44775.388840671294</v>
      </c>
      <c r="I3044" s="2">
        <v>44775.388840671294</v>
      </c>
      <c r="J3044" s="5">
        <f t="shared" si="282"/>
        <v>4.8007761342596496</v>
      </c>
      <c r="K3044" s="12">
        <f t="shared" si="283"/>
        <v>4.8007761342596496</v>
      </c>
      <c r="L3044" s="5">
        <f t="shared" si="284"/>
        <v>115.21862722223159</v>
      </c>
      <c r="M3044" s="5" t="s">
        <v>6116</v>
      </c>
      <c r="N3044" t="str">
        <f t="shared" si="285"/>
        <v>Prazo SLA atendido</v>
      </c>
      <c r="O3044" s="19" t="e">
        <f t="shared" si="286"/>
        <v>#VALUE!</v>
      </c>
      <c r="P3044" t="str">
        <f t="shared" si="287"/>
        <v>Sem meta</v>
      </c>
    </row>
    <row r="3045" spans="1:16" hidden="1" x14ac:dyDescent="0.3">
      <c r="A3045" s="1" t="s">
        <v>4866</v>
      </c>
      <c r="B3045" t="s">
        <v>4220</v>
      </c>
      <c r="C3045" t="s">
        <v>71</v>
      </c>
      <c r="D3045" t="s">
        <v>72</v>
      </c>
      <c r="F3045" s="3">
        <v>44813.469851863425</v>
      </c>
      <c r="G3045" s="2">
        <v>44813.469851863425</v>
      </c>
      <c r="H3045" s="3">
        <v>44818.33461633102</v>
      </c>
      <c r="I3045" s="2">
        <v>44818.33461633102</v>
      </c>
      <c r="J3045" s="5">
        <f t="shared" si="282"/>
        <v>4.8647644675947959</v>
      </c>
      <c r="K3045" s="12">
        <f t="shared" si="283"/>
        <v>4.8647644675947959</v>
      </c>
      <c r="L3045" s="5">
        <f t="shared" si="284"/>
        <v>116.7543472222751</v>
      </c>
      <c r="M3045" s="5" t="s">
        <v>6116</v>
      </c>
      <c r="N3045" t="str">
        <f t="shared" si="285"/>
        <v>Prazo SLA atendido</v>
      </c>
      <c r="O3045" s="19" t="e">
        <f t="shared" si="286"/>
        <v>#VALUE!</v>
      </c>
      <c r="P3045" t="str">
        <f t="shared" si="287"/>
        <v>Sem meta</v>
      </c>
    </row>
    <row r="3046" spans="1:16" hidden="1" x14ac:dyDescent="0.3">
      <c r="A3046" s="1" t="s">
        <v>4520</v>
      </c>
      <c r="B3046" t="s">
        <v>4521</v>
      </c>
      <c r="C3046" t="s">
        <v>71</v>
      </c>
      <c r="D3046" t="s">
        <v>72</v>
      </c>
      <c r="F3046" s="3">
        <v>44832.491115543984</v>
      </c>
      <c r="G3046" s="2">
        <v>44832.491115543984</v>
      </c>
      <c r="H3046" s="3">
        <v>44837.379847175929</v>
      </c>
      <c r="I3046" s="2">
        <v>44837.379847175929</v>
      </c>
      <c r="J3046" s="5">
        <f t="shared" si="282"/>
        <v>4.8887316319451202</v>
      </c>
      <c r="K3046" s="12">
        <f t="shared" si="283"/>
        <v>4.8887316319451202</v>
      </c>
      <c r="L3046" s="5">
        <f t="shared" si="284"/>
        <v>117.32955916668288</v>
      </c>
      <c r="M3046" s="5" t="s">
        <v>6116</v>
      </c>
      <c r="N3046" t="str">
        <f t="shared" si="285"/>
        <v>Prazo SLA atendido</v>
      </c>
      <c r="O3046" s="19" t="e">
        <f t="shared" si="286"/>
        <v>#VALUE!</v>
      </c>
      <c r="P3046" t="str">
        <f t="shared" si="287"/>
        <v>Sem meta</v>
      </c>
    </row>
    <row r="3047" spans="1:16" hidden="1" x14ac:dyDescent="0.3">
      <c r="A3047" s="1" t="s">
        <v>5110</v>
      </c>
      <c r="B3047" t="s">
        <v>5111</v>
      </c>
      <c r="C3047" t="s">
        <v>71</v>
      </c>
      <c r="D3047" t="s">
        <v>72</v>
      </c>
      <c r="F3047" s="3">
        <v>44797.674383761572</v>
      </c>
      <c r="G3047" s="2">
        <v>44797.674383761572</v>
      </c>
      <c r="H3047" s="3">
        <v>44802.565602488423</v>
      </c>
      <c r="I3047" s="2">
        <v>44802.565602488423</v>
      </c>
      <c r="J3047" s="5">
        <f t="shared" si="282"/>
        <v>4.8912187268506386</v>
      </c>
      <c r="K3047" s="12">
        <f t="shared" si="283"/>
        <v>4.8912187268506386</v>
      </c>
      <c r="L3047" s="5">
        <f t="shared" si="284"/>
        <v>117.38924944441533</v>
      </c>
      <c r="M3047" s="5" t="s">
        <v>6116</v>
      </c>
      <c r="N3047" t="str">
        <f t="shared" si="285"/>
        <v>Prazo SLA atendido</v>
      </c>
      <c r="O3047" s="19" t="e">
        <f t="shared" si="286"/>
        <v>#VALUE!</v>
      </c>
      <c r="P3047" t="str">
        <f t="shared" si="287"/>
        <v>Sem meta</v>
      </c>
    </row>
    <row r="3048" spans="1:16" x14ac:dyDescent="0.3">
      <c r="A3048" s="1" t="s">
        <v>1905</v>
      </c>
      <c r="B3048" t="s">
        <v>1906</v>
      </c>
      <c r="C3048" t="s">
        <v>26</v>
      </c>
      <c r="D3048" t="s">
        <v>34</v>
      </c>
      <c r="F3048" s="3">
        <v>44987.461017499998</v>
      </c>
      <c r="G3048" s="2">
        <v>44987.461017499998</v>
      </c>
      <c r="H3048" s="3">
        <v>44992.439313310184</v>
      </c>
      <c r="I3048" s="2">
        <v>44992.439313310184</v>
      </c>
      <c r="J3048" s="5">
        <f t="shared" si="282"/>
        <v>4.9782958101859549</v>
      </c>
      <c r="K3048" s="12">
        <f t="shared" si="283"/>
        <v>4.9782958101859549</v>
      </c>
      <c r="L3048" s="5">
        <f t="shared" si="284"/>
        <v>119.47909944446292</v>
      </c>
      <c r="M3048" s="5" t="s">
        <v>6116</v>
      </c>
      <c r="N3048" t="str">
        <f t="shared" si="285"/>
        <v>Prazo SLA atendido</v>
      </c>
      <c r="O3048" s="19" t="e">
        <f t="shared" si="286"/>
        <v>#VALUE!</v>
      </c>
      <c r="P3048" t="str">
        <f t="shared" si="287"/>
        <v>Sem meta</v>
      </c>
    </row>
    <row r="3049" spans="1:16" hidden="1" x14ac:dyDescent="0.3">
      <c r="A3049" s="1" t="s">
        <v>4294</v>
      </c>
      <c r="B3049" t="s">
        <v>4295</v>
      </c>
      <c r="C3049" t="s">
        <v>109</v>
      </c>
      <c r="D3049" t="s">
        <v>34</v>
      </c>
      <c r="F3049" s="3">
        <v>44847.451419618053</v>
      </c>
      <c r="G3049" s="2">
        <v>44847.451419618053</v>
      </c>
      <c r="H3049" s="3">
        <v>44852.439708784725</v>
      </c>
      <c r="I3049" s="2">
        <v>44852.439708784725</v>
      </c>
      <c r="J3049" s="5">
        <f t="shared" si="282"/>
        <v>4.9882891666711657</v>
      </c>
      <c r="K3049" s="12">
        <f t="shared" si="283"/>
        <v>4.9882891666711657</v>
      </c>
      <c r="L3049" s="5">
        <f t="shared" si="284"/>
        <v>119.71894000010798</v>
      </c>
      <c r="M3049" s="5" t="s">
        <v>6116</v>
      </c>
      <c r="N3049" t="str">
        <f t="shared" si="285"/>
        <v>Prazo SLA atendido</v>
      </c>
      <c r="O3049" s="19" t="e">
        <f t="shared" si="286"/>
        <v>#VALUE!</v>
      </c>
      <c r="P3049" t="str">
        <f t="shared" si="287"/>
        <v>Sem meta</v>
      </c>
    </row>
    <row r="3050" spans="1:16" hidden="1" x14ac:dyDescent="0.3">
      <c r="A3050" s="1" t="s">
        <v>4895</v>
      </c>
      <c r="B3050" t="s">
        <v>4896</v>
      </c>
      <c r="C3050" t="s">
        <v>71</v>
      </c>
      <c r="D3050" t="s">
        <v>72</v>
      </c>
      <c r="F3050" s="3">
        <v>44811.632784953705</v>
      </c>
      <c r="G3050" s="2">
        <v>44811.632784953705</v>
      </c>
      <c r="H3050" s="3">
        <v>44816.621798182867</v>
      </c>
      <c r="I3050" s="2">
        <v>44816.621798182867</v>
      </c>
      <c r="J3050" s="5">
        <f t="shared" si="282"/>
        <v>4.989013229162083</v>
      </c>
      <c r="K3050" s="12">
        <f t="shared" si="283"/>
        <v>4.989013229162083</v>
      </c>
      <c r="L3050" s="5">
        <f t="shared" si="284"/>
        <v>119.73631749988999</v>
      </c>
      <c r="M3050" s="5" t="s">
        <v>6116</v>
      </c>
      <c r="N3050" t="str">
        <f t="shared" si="285"/>
        <v>Prazo SLA atendido</v>
      </c>
      <c r="O3050" s="19" t="e">
        <f t="shared" si="286"/>
        <v>#VALUE!</v>
      </c>
      <c r="P3050" t="str">
        <f t="shared" si="287"/>
        <v>Sem meta</v>
      </c>
    </row>
    <row r="3051" spans="1:16" hidden="1" x14ac:dyDescent="0.3">
      <c r="A3051" s="1" t="s">
        <v>5476</v>
      </c>
      <c r="B3051" t="s">
        <v>5477</v>
      </c>
      <c r="C3051" t="s">
        <v>71</v>
      </c>
      <c r="D3051" t="s">
        <v>72</v>
      </c>
      <c r="F3051" s="3">
        <v>44776.460400034724</v>
      </c>
      <c r="G3051" s="2">
        <v>44776.460400034724</v>
      </c>
      <c r="H3051" s="3">
        <v>44781.467664699077</v>
      </c>
      <c r="I3051" s="2">
        <v>44781.467664699077</v>
      </c>
      <c r="J3051" s="5">
        <f t="shared" si="282"/>
        <v>5.0072646643529879</v>
      </c>
      <c r="K3051" s="12">
        <f t="shared" si="283"/>
        <v>5.0072646643529879</v>
      </c>
      <c r="L3051" s="5">
        <f t="shared" si="284"/>
        <v>120.17435194447171</v>
      </c>
      <c r="M3051" s="5" t="s">
        <v>6116</v>
      </c>
      <c r="N3051" t="str">
        <f t="shared" si="285"/>
        <v>Prazo SLA atendido</v>
      </c>
      <c r="O3051" s="19" t="e">
        <f t="shared" si="286"/>
        <v>#VALUE!</v>
      </c>
      <c r="P3051" t="str">
        <f t="shared" si="287"/>
        <v>Sem meta</v>
      </c>
    </row>
    <row r="3052" spans="1:16" x14ac:dyDescent="0.3">
      <c r="A3052" s="1" t="s">
        <v>1461</v>
      </c>
      <c r="B3052" t="s">
        <v>1462</v>
      </c>
      <c r="C3052" t="s">
        <v>12</v>
      </c>
      <c r="D3052" t="s">
        <v>559</v>
      </c>
      <c r="F3052" s="3">
        <v>45008.65897546296</v>
      </c>
      <c r="G3052" s="2">
        <v>45008.65897546296</v>
      </c>
      <c r="H3052" s="3">
        <v>45013.668078993054</v>
      </c>
      <c r="I3052" s="2">
        <v>45013.668078993054</v>
      </c>
      <c r="J3052" s="5">
        <f t="shared" si="282"/>
        <v>5.0091035300938529</v>
      </c>
      <c r="K3052" s="12">
        <f t="shared" si="283"/>
        <v>5.0091035300938529</v>
      </c>
      <c r="L3052" s="5">
        <f t="shared" si="284"/>
        <v>120.21848472225247</v>
      </c>
      <c r="M3052" s="5" t="s">
        <v>6116</v>
      </c>
      <c r="N3052" t="str">
        <f t="shared" si="285"/>
        <v>Prazo SLA atendido</v>
      </c>
      <c r="O3052" s="19" t="e">
        <f t="shared" si="286"/>
        <v>#VALUE!</v>
      </c>
      <c r="P3052" t="str">
        <f t="shared" si="287"/>
        <v>Sem meta</v>
      </c>
    </row>
    <row r="3053" spans="1:16" x14ac:dyDescent="0.3">
      <c r="A3053" s="1" t="s">
        <v>2553</v>
      </c>
      <c r="B3053" t="s">
        <v>2554</v>
      </c>
      <c r="C3053" t="s">
        <v>16</v>
      </c>
      <c r="D3053" t="s">
        <v>34</v>
      </c>
      <c r="F3053" s="3">
        <v>44944.807555671294</v>
      </c>
      <c r="G3053" s="2">
        <v>44944.807555671294</v>
      </c>
      <c r="H3053" s="3">
        <v>44949.834131805554</v>
      </c>
      <c r="I3053" s="2">
        <v>44949.834131805554</v>
      </c>
      <c r="J3053" s="5">
        <f t="shared" si="282"/>
        <v>5.0265761342598125</v>
      </c>
      <c r="K3053" s="12">
        <f t="shared" si="283"/>
        <v>5.0265761342598125</v>
      </c>
      <c r="L3053" s="5">
        <f t="shared" si="284"/>
        <v>120.6378272222355</v>
      </c>
      <c r="M3053" s="5" t="s">
        <v>6116</v>
      </c>
      <c r="N3053" t="str">
        <f t="shared" si="285"/>
        <v>Prazo SLA atendido</v>
      </c>
      <c r="O3053" s="19" t="e">
        <f t="shared" si="286"/>
        <v>#VALUE!</v>
      </c>
      <c r="P3053" t="str">
        <f t="shared" si="287"/>
        <v>Sem meta</v>
      </c>
    </row>
    <row r="3054" spans="1:16" x14ac:dyDescent="0.3">
      <c r="A3054" s="1" t="s">
        <v>2555</v>
      </c>
      <c r="B3054" t="s">
        <v>2556</v>
      </c>
      <c r="C3054" t="s">
        <v>16</v>
      </c>
      <c r="D3054" t="s">
        <v>34</v>
      </c>
      <c r="F3054" s="3">
        <v>44944.780994155095</v>
      </c>
      <c r="G3054" s="2">
        <v>44944.780994155095</v>
      </c>
      <c r="H3054" s="3">
        <v>44949.817000590279</v>
      </c>
      <c r="I3054" s="2">
        <v>44949.817000590279</v>
      </c>
      <c r="J3054" s="5">
        <f t="shared" si="282"/>
        <v>5.0360064351843903</v>
      </c>
      <c r="K3054" s="12">
        <f t="shared" si="283"/>
        <v>5.0360064351843903</v>
      </c>
      <c r="L3054" s="5">
        <f t="shared" si="284"/>
        <v>120.86415444442537</v>
      </c>
      <c r="M3054" s="5" t="s">
        <v>6116</v>
      </c>
      <c r="N3054" t="str">
        <f t="shared" si="285"/>
        <v>Prazo SLA atendido</v>
      </c>
      <c r="O3054" s="19" t="e">
        <f t="shared" si="286"/>
        <v>#VALUE!</v>
      </c>
      <c r="P3054" t="str">
        <f t="shared" si="287"/>
        <v>Sem meta</v>
      </c>
    </row>
    <row r="3055" spans="1:16" x14ac:dyDescent="0.3">
      <c r="A3055" s="1" t="s">
        <v>2795</v>
      </c>
      <c r="B3055" t="s">
        <v>2796</v>
      </c>
      <c r="C3055" t="s">
        <v>16</v>
      </c>
      <c r="D3055" t="s">
        <v>34</v>
      </c>
      <c r="F3055" s="3">
        <v>44930.789718726854</v>
      </c>
      <c r="G3055" s="2">
        <v>44930.789718726854</v>
      </c>
      <c r="H3055" s="3">
        <v>44935.82828519676</v>
      </c>
      <c r="I3055" s="2">
        <v>44935.82828519676</v>
      </c>
      <c r="J3055" s="5">
        <f t="shared" si="282"/>
        <v>5.0385664699060726</v>
      </c>
      <c r="K3055" s="12">
        <f t="shared" si="283"/>
        <v>5.0385664699060726</v>
      </c>
      <c r="L3055" s="5">
        <f t="shared" si="284"/>
        <v>120.92559527774574</v>
      </c>
      <c r="M3055" s="5" t="s">
        <v>6116</v>
      </c>
      <c r="N3055" t="str">
        <f t="shared" si="285"/>
        <v>Prazo SLA atendido</v>
      </c>
      <c r="O3055" s="19" t="e">
        <f t="shared" si="286"/>
        <v>#VALUE!</v>
      </c>
      <c r="P3055" t="str">
        <f t="shared" si="287"/>
        <v>Sem meta</v>
      </c>
    </row>
    <row r="3056" spans="1:16" x14ac:dyDescent="0.3">
      <c r="A3056" s="1" t="s">
        <v>2797</v>
      </c>
      <c r="B3056" t="s">
        <v>2798</v>
      </c>
      <c r="C3056" t="s">
        <v>16</v>
      </c>
      <c r="D3056" t="s">
        <v>34</v>
      </c>
      <c r="F3056" s="3">
        <v>44930.779435937497</v>
      </c>
      <c r="G3056" s="2">
        <v>44930.779435937497</v>
      </c>
      <c r="H3056" s="3">
        <v>44935.827848634261</v>
      </c>
      <c r="I3056" s="2">
        <v>44935.827848634261</v>
      </c>
      <c r="J3056" s="5">
        <f t="shared" si="282"/>
        <v>5.0484126967639895</v>
      </c>
      <c r="K3056" s="12">
        <f t="shared" si="283"/>
        <v>5.0484126967639895</v>
      </c>
      <c r="L3056" s="5">
        <f t="shared" si="284"/>
        <v>121.16190472233575</v>
      </c>
      <c r="M3056" s="5" t="s">
        <v>6116</v>
      </c>
      <c r="N3056" t="str">
        <f t="shared" si="285"/>
        <v>Prazo SLA atendido</v>
      </c>
      <c r="O3056" s="19" t="e">
        <f t="shared" si="286"/>
        <v>#VALUE!</v>
      </c>
      <c r="P3056" t="str">
        <f t="shared" si="287"/>
        <v>Sem meta</v>
      </c>
    </row>
    <row r="3057" spans="1:16" hidden="1" x14ac:dyDescent="0.3">
      <c r="A3057" s="1" t="s">
        <v>5010</v>
      </c>
      <c r="B3057" t="s">
        <v>5011</v>
      </c>
      <c r="C3057" t="s">
        <v>109</v>
      </c>
      <c r="D3057" t="s">
        <v>34</v>
      </c>
      <c r="F3057" s="3">
        <v>44803.50018023148</v>
      </c>
      <c r="G3057" s="2">
        <v>44803.50018023148</v>
      </c>
      <c r="H3057" s="3">
        <v>44808.553789131947</v>
      </c>
      <c r="I3057" s="2">
        <v>44808.553789131947</v>
      </c>
      <c r="J3057" s="5">
        <f t="shared" si="282"/>
        <v>5.0536089004672249</v>
      </c>
      <c r="K3057" s="12">
        <f t="shared" si="283"/>
        <v>5.0536089004672249</v>
      </c>
      <c r="L3057" s="5">
        <f t="shared" si="284"/>
        <v>121.2866136112134</v>
      </c>
      <c r="M3057" s="5" t="s">
        <v>6116</v>
      </c>
      <c r="N3057" t="str">
        <f t="shared" si="285"/>
        <v>Prazo SLA atendido</v>
      </c>
      <c r="O3057" s="19" t="e">
        <f t="shared" si="286"/>
        <v>#VALUE!</v>
      </c>
      <c r="P3057" t="str">
        <f t="shared" si="287"/>
        <v>Sem meta</v>
      </c>
    </row>
    <row r="3058" spans="1:16" hidden="1" x14ac:dyDescent="0.3">
      <c r="A3058" s="1" t="s">
        <v>5013</v>
      </c>
      <c r="B3058" t="s">
        <v>5014</v>
      </c>
      <c r="C3058" t="s">
        <v>109</v>
      </c>
      <c r="D3058" t="s">
        <v>34</v>
      </c>
      <c r="F3058" s="3">
        <v>44803.490916643517</v>
      </c>
      <c r="G3058" s="2">
        <v>44803.490916643517</v>
      </c>
      <c r="H3058" s="3">
        <v>44808.554000115742</v>
      </c>
      <c r="I3058" s="2">
        <v>44808.554000115742</v>
      </c>
      <c r="J3058" s="5">
        <f t="shared" si="282"/>
        <v>5.0630834722251166</v>
      </c>
      <c r="K3058" s="12">
        <f t="shared" si="283"/>
        <v>5.0630834722251166</v>
      </c>
      <c r="L3058" s="5">
        <f t="shared" si="284"/>
        <v>121.5140033334028</v>
      </c>
      <c r="M3058" s="5" t="s">
        <v>6116</v>
      </c>
      <c r="N3058" t="str">
        <f t="shared" si="285"/>
        <v>Prazo SLA atendido</v>
      </c>
      <c r="O3058" s="19" t="e">
        <f t="shared" si="286"/>
        <v>#VALUE!</v>
      </c>
      <c r="P3058" t="str">
        <f t="shared" si="287"/>
        <v>Sem meta</v>
      </c>
    </row>
    <row r="3059" spans="1:16" x14ac:dyDescent="0.3">
      <c r="A3059" s="1" t="s">
        <v>2557</v>
      </c>
      <c r="B3059" t="s">
        <v>2558</v>
      </c>
      <c r="C3059" t="s">
        <v>16</v>
      </c>
      <c r="D3059" t="s">
        <v>34</v>
      </c>
      <c r="F3059" s="3">
        <v>44944.749417662038</v>
      </c>
      <c r="G3059" s="2">
        <v>44944.749417662038</v>
      </c>
      <c r="H3059" s="3">
        <v>44949.817291574072</v>
      </c>
      <c r="I3059" s="2">
        <v>44949.817291574072</v>
      </c>
      <c r="J3059" s="5">
        <f t="shared" si="282"/>
        <v>5.0678739120339742</v>
      </c>
      <c r="K3059" s="12">
        <f t="shared" si="283"/>
        <v>5.0678739120339742</v>
      </c>
      <c r="L3059" s="5">
        <f t="shared" si="284"/>
        <v>121.62897388881538</v>
      </c>
      <c r="M3059" s="5" t="s">
        <v>6116</v>
      </c>
      <c r="N3059" t="str">
        <f t="shared" si="285"/>
        <v>Prazo SLA atendido</v>
      </c>
      <c r="O3059" s="19" t="e">
        <f t="shared" si="286"/>
        <v>#VALUE!</v>
      </c>
      <c r="P3059" t="str">
        <f t="shared" si="287"/>
        <v>Sem meta</v>
      </c>
    </row>
    <row r="3060" spans="1:16" hidden="1" x14ac:dyDescent="0.3">
      <c r="A3060" s="1" t="s">
        <v>4609</v>
      </c>
      <c r="B3060" t="s">
        <v>4610</v>
      </c>
      <c r="C3060" t="s">
        <v>8</v>
      </c>
      <c r="D3060" t="s">
        <v>34</v>
      </c>
      <c r="F3060" s="3">
        <v>44826.694138425926</v>
      </c>
      <c r="G3060" s="2">
        <v>44826.694138425926</v>
      </c>
      <c r="H3060" s="3">
        <v>44831.762535624999</v>
      </c>
      <c r="I3060" s="2">
        <v>44831.762535624999</v>
      </c>
      <c r="J3060" s="5">
        <f t="shared" si="282"/>
        <v>5.0683971990729333</v>
      </c>
      <c r="K3060" s="12">
        <f t="shared" si="283"/>
        <v>5.0683971990729333</v>
      </c>
      <c r="L3060" s="5">
        <f t="shared" si="284"/>
        <v>121.6415327777504</v>
      </c>
      <c r="M3060" s="5" t="s">
        <v>6116</v>
      </c>
      <c r="N3060" t="str">
        <f t="shared" si="285"/>
        <v>Prazo SLA atendido</v>
      </c>
      <c r="O3060" s="19" t="e">
        <f t="shared" si="286"/>
        <v>#VALUE!</v>
      </c>
      <c r="P3060" t="str">
        <f t="shared" si="287"/>
        <v>Sem meta</v>
      </c>
    </row>
    <row r="3061" spans="1:16" x14ac:dyDescent="0.3">
      <c r="A3061" s="1" t="s">
        <v>1239</v>
      </c>
      <c r="B3061" t="s">
        <v>1240</v>
      </c>
      <c r="C3061" t="s">
        <v>26</v>
      </c>
      <c r="D3061" t="s">
        <v>34</v>
      </c>
      <c r="F3061" s="3">
        <v>45021.466951273149</v>
      </c>
      <c r="G3061" s="2">
        <v>45021.466951273149</v>
      </c>
      <c r="H3061" s="3">
        <v>45026.537200740742</v>
      </c>
      <c r="I3061" s="2">
        <v>45026.537200740742</v>
      </c>
      <c r="J3061" s="5">
        <f t="shared" si="282"/>
        <v>5.0702494675933849</v>
      </c>
      <c r="K3061" s="12">
        <f t="shared" si="283"/>
        <v>5.0702494675933849</v>
      </c>
      <c r="L3061" s="5">
        <f t="shared" si="284"/>
        <v>121.68598722224124</v>
      </c>
      <c r="M3061" s="5" t="s">
        <v>6116</v>
      </c>
      <c r="N3061" t="str">
        <f t="shared" si="285"/>
        <v>Prazo SLA atendido</v>
      </c>
      <c r="O3061" s="19" t="e">
        <f t="shared" si="286"/>
        <v>#VALUE!</v>
      </c>
      <c r="P3061" t="str">
        <f t="shared" si="287"/>
        <v>Sem meta</v>
      </c>
    </row>
    <row r="3062" spans="1:16" x14ac:dyDescent="0.3">
      <c r="A3062" s="1" t="s">
        <v>1352</v>
      </c>
      <c r="B3062" t="s">
        <v>1353</v>
      </c>
      <c r="C3062" t="s">
        <v>71</v>
      </c>
      <c r="D3062" t="s">
        <v>425</v>
      </c>
      <c r="F3062" s="3">
        <v>45015.634488912037</v>
      </c>
      <c r="G3062" s="2">
        <v>45015.634488912037</v>
      </c>
      <c r="H3062" s="3">
        <v>45020.711544999998</v>
      </c>
      <c r="I3062" s="2">
        <v>45020.711544999998</v>
      </c>
      <c r="J3062" s="5">
        <f t="shared" si="282"/>
        <v>5.0770560879609548</v>
      </c>
      <c r="K3062" s="12">
        <f t="shared" si="283"/>
        <v>5.0770560879609548</v>
      </c>
      <c r="L3062" s="5">
        <f t="shared" si="284"/>
        <v>121.84934611106291</v>
      </c>
      <c r="M3062" s="5" t="s">
        <v>6116</v>
      </c>
      <c r="N3062" t="str">
        <f t="shared" si="285"/>
        <v>Prazo SLA atendido</v>
      </c>
      <c r="O3062" s="19" t="e">
        <f t="shared" si="286"/>
        <v>#VALUE!</v>
      </c>
      <c r="P3062" t="str">
        <f t="shared" si="287"/>
        <v>Sem meta</v>
      </c>
    </row>
    <row r="3063" spans="1:16" hidden="1" x14ac:dyDescent="0.3">
      <c r="A3063" s="1" t="s">
        <v>3984</v>
      </c>
      <c r="B3063" t="s">
        <v>3985</v>
      </c>
      <c r="C3063" t="s">
        <v>1005</v>
      </c>
      <c r="D3063" t="s">
        <v>34</v>
      </c>
      <c r="F3063" s="3">
        <v>44861.426285416666</v>
      </c>
      <c r="G3063" s="2">
        <v>44861.426285416666</v>
      </c>
      <c r="H3063" s="3">
        <v>44866.570575543985</v>
      </c>
      <c r="I3063" s="2">
        <v>44866.570575543985</v>
      </c>
      <c r="J3063" s="5">
        <f t="shared" si="282"/>
        <v>5.1442901273185271</v>
      </c>
      <c r="K3063" s="12">
        <f t="shared" si="283"/>
        <v>5.1442901273185271</v>
      </c>
      <c r="L3063" s="5">
        <f t="shared" si="284"/>
        <v>123.46296305564465</v>
      </c>
      <c r="M3063" s="5" t="s">
        <v>6116</v>
      </c>
      <c r="N3063" t="str">
        <f t="shared" si="285"/>
        <v>Prazo SLA atendido</v>
      </c>
      <c r="O3063" s="19" t="e">
        <f t="shared" si="286"/>
        <v>#VALUE!</v>
      </c>
      <c r="P3063" t="str">
        <f t="shared" si="287"/>
        <v>Sem meta</v>
      </c>
    </row>
    <row r="3064" spans="1:16" hidden="1" x14ac:dyDescent="0.3">
      <c r="A3064" s="1" t="s">
        <v>4525</v>
      </c>
      <c r="B3064" t="s">
        <v>4526</v>
      </c>
      <c r="C3064" t="s">
        <v>109</v>
      </c>
      <c r="D3064" t="s">
        <v>34</v>
      </c>
      <c r="F3064" s="3">
        <v>44832.480642789349</v>
      </c>
      <c r="G3064" s="2">
        <v>44832.480642789349</v>
      </c>
      <c r="H3064" s="3">
        <v>44837.628176064813</v>
      </c>
      <c r="I3064" s="2">
        <v>44837.628176064813</v>
      </c>
      <c r="J3064" s="5">
        <f t="shared" si="282"/>
        <v>5.1475332754635019</v>
      </c>
      <c r="K3064" s="12">
        <f t="shared" si="283"/>
        <v>5.1475332754635019</v>
      </c>
      <c r="L3064" s="5">
        <f t="shared" si="284"/>
        <v>123.54079861112405</v>
      </c>
      <c r="M3064" s="5" t="s">
        <v>6116</v>
      </c>
      <c r="N3064" t="str">
        <f t="shared" si="285"/>
        <v>Prazo SLA atendido</v>
      </c>
      <c r="O3064" s="19" t="e">
        <f t="shared" si="286"/>
        <v>#VALUE!</v>
      </c>
      <c r="P3064" t="str">
        <f t="shared" si="287"/>
        <v>Sem meta</v>
      </c>
    </row>
    <row r="3065" spans="1:16" hidden="1" x14ac:dyDescent="0.3">
      <c r="A3065" s="1" t="s">
        <v>4527</v>
      </c>
      <c r="B3065" t="s">
        <v>4528</v>
      </c>
      <c r="C3065" t="s">
        <v>109</v>
      </c>
      <c r="D3065" t="s">
        <v>34</v>
      </c>
      <c r="F3065" s="3">
        <v>44832.480584201388</v>
      </c>
      <c r="G3065" s="2">
        <v>44832.480584201388</v>
      </c>
      <c r="H3065" s="3">
        <v>44837.628363298609</v>
      </c>
      <c r="I3065" s="2">
        <v>44837.628363298609</v>
      </c>
      <c r="J3065" s="5">
        <f t="shared" si="282"/>
        <v>5.1477790972203366</v>
      </c>
      <c r="K3065" s="12">
        <f t="shared" si="283"/>
        <v>5.1477790972203366</v>
      </c>
      <c r="L3065" s="5">
        <f t="shared" si="284"/>
        <v>123.54669833328808</v>
      </c>
      <c r="M3065" s="5" t="s">
        <v>6116</v>
      </c>
      <c r="N3065" t="str">
        <f t="shared" si="285"/>
        <v>Prazo SLA atendido</v>
      </c>
      <c r="O3065" s="19" t="e">
        <f t="shared" si="286"/>
        <v>#VALUE!</v>
      </c>
      <c r="P3065" t="str">
        <f t="shared" si="287"/>
        <v>Sem meta</v>
      </c>
    </row>
    <row r="3066" spans="1:16" hidden="1" x14ac:dyDescent="0.3">
      <c r="A3066" s="1" t="s">
        <v>4588</v>
      </c>
      <c r="B3066" t="s">
        <v>4589</v>
      </c>
      <c r="C3066" t="s">
        <v>8</v>
      </c>
      <c r="D3066" t="s">
        <v>34</v>
      </c>
      <c r="F3066" s="3">
        <v>44827.614932627315</v>
      </c>
      <c r="G3066" s="2">
        <v>44827.614932627315</v>
      </c>
      <c r="H3066" s="3">
        <v>44832.775982766201</v>
      </c>
      <c r="I3066" s="2">
        <v>44832.775982766201</v>
      </c>
      <c r="J3066" s="5">
        <f t="shared" si="282"/>
        <v>5.161050138885912</v>
      </c>
      <c r="K3066" s="12">
        <f t="shared" si="283"/>
        <v>5.161050138885912</v>
      </c>
      <c r="L3066" s="5">
        <f t="shared" si="284"/>
        <v>123.86520333326189</v>
      </c>
      <c r="M3066" s="5" t="s">
        <v>6116</v>
      </c>
      <c r="N3066" t="str">
        <f t="shared" si="285"/>
        <v>Prazo SLA atendido</v>
      </c>
      <c r="O3066" s="19" t="e">
        <f t="shared" si="286"/>
        <v>#VALUE!</v>
      </c>
      <c r="P3066" t="str">
        <f t="shared" si="287"/>
        <v>Sem meta</v>
      </c>
    </row>
    <row r="3067" spans="1:16" hidden="1" x14ac:dyDescent="0.3">
      <c r="A3067" s="1" t="s">
        <v>5069</v>
      </c>
      <c r="B3067" t="s">
        <v>5070</v>
      </c>
      <c r="C3067" t="s">
        <v>71</v>
      </c>
      <c r="D3067" t="s">
        <v>72</v>
      </c>
      <c r="F3067" s="3">
        <v>44799.507080960648</v>
      </c>
      <c r="G3067" s="2">
        <v>44799.507080960648</v>
      </c>
      <c r="H3067" s="3">
        <v>44804.702575069445</v>
      </c>
      <c r="I3067" s="2">
        <v>44804.702575069445</v>
      </c>
      <c r="J3067" s="5">
        <f t="shared" si="282"/>
        <v>5.1954941087969928</v>
      </c>
      <c r="K3067" s="12">
        <f t="shared" si="283"/>
        <v>5.1954941087969928</v>
      </c>
      <c r="L3067" s="5">
        <f t="shared" si="284"/>
        <v>124.69185861112783</v>
      </c>
      <c r="M3067" s="5" t="s">
        <v>6116</v>
      </c>
      <c r="N3067" t="str">
        <f t="shared" si="285"/>
        <v>Prazo SLA atendido</v>
      </c>
      <c r="O3067" s="19" t="e">
        <f t="shared" si="286"/>
        <v>#VALUE!</v>
      </c>
      <c r="P3067" t="str">
        <f t="shared" si="287"/>
        <v>Sem meta</v>
      </c>
    </row>
    <row r="3068" spans="1:16" hidden="1" x14ac:dyDescent="0.3">
      <c r="A3068" s="1" t="s">
        <v>5743</v>
      </c>
      <c r="B3068" t="s">
        <v>5744</v>
      </c>
      <c r="C3068" t="s">
        <v>71</v>
      </c>
      <c r="D3068" t="s">
        <v>72</v>
      </c>
      <c r="F3068" s="3">
        <v>44762.477626412037</v>
      </c>
      <c r="G3068" s="2">
        <v>44762.477626412037</v>
      </c>
      <c r="H3068" s="3">
        <v>44767.695910046299</v>
      </c>
      <c r="I3068" s="2">
        <v>44767.695910046299</v>
      </c>
      <c r="J3068" s="5">
        <f t="shared" si="282"/>
        <v>5.218283634261752</v>
      </c>
      <c r="K3068" s="12">
        <f t="shared" si="283"/>
        <v>5.218283634261752</v>
      </c>
      <c r="L3068" s="5">
        <f t="shared" si="284"/>
        <v>125.23880722228205</v>
      </c>
      <c r="M3068" s="5" t="s">
        <v>6116</v>
      </c>
      <c r="N3068" t="str">
        <f t="shared" si="285"/>
        <v>Prazo SLA atendido</v>
      </c>
      <c r="O3068" s="19" t="e">
        <f t="shared" si="286"/>
        <v>#VALUE!</v>
      </c>
      <c r="P3068" t="str">
        <f t="shared" si="287"/>
        <v>Sem meta</v>
      </c>
    </row>
    <row r="3069" spans="1:16" x14ac:dyDescent="0.3">
      <c r="A3069" s="1" t="s">
        <v>1525</v>
      </c>
      <c r="B3069" t="s">
        <v>1526</v>
      </c>
      <c r="C3069" t="s">
        <v>12</v>
      </c>
      <c r="D3069" t="s">
        <v>104</v>
      </c>
      <c r="F3069" s="3">
        <v>45007.422500740744</v>
      </c>
      <c r="G3069" s="2">
        <v>45007.422500740744</v>
      </c>
      <c r="H3069" s="3">
        <v>45012.66099895833</v>
      </c>
      <c r="I3069" s="2">
        <v>45012.66099895833</v>
      </c>
      <c r="J3069" s="5">
        <f t="shared" si="282"/>
        <v>5.2384982175863115</v>
      </c>
      <c r="K3069" s="12">
        <f t="shared" si="283"/>
        <v>5.2384982175863115</v>
      </c>
      <c r="L3069" s="5">
        <f t="shared" si="284"/>
        <v>125.72395722207148</v>
      </c>
      <c r="M3069" s="5" t="s">
        <v>6116</v>
      </c>
      <c r="N3069" t="str">
        <f t="shared" si="285"/>
        <v>Prazo SLA atendido</v>
      </c>
      <c r="O3069" s="19" t="e">
        <f t="shared" si="286"/>
        <v>#VALUE!</v>
      </c>
      <c r="P3069" t="str">
        <f t="shared" si="287"/>
        <v>Sem meta</v>
      </c>
    </row>
    <row r="3070" spans="1:16" hidden="1" x14ac:dyDescent="0.3">
      <c r="A3070" s="1" t="s">
        <v>5723</v>
      </c>
      <c r="B3070" t="s">
        <v>5724</v>
      </c>
      <c r="C3070" t="s">
        <v>109</v>
      </c>
      <c r="D3070" t="s">
        <v>34</v>
      </c>
      <c r="F3070" s="3">
        <v>44763.393136689818</v>
      </c>
      <c r="G3070" s="2">
        <v>44763.393136689818</v>
      </c>
      <c r="H3070" s="3">
        <v>44768.63581240741</v>
      </c>
      <c r="I3070" s="2">
        <v>44768.63581240741</v>
      </c>
      <c r="J3070" s="5">
        <f t="shared" si="282"/>
        <v>5.2426757175926468</v>
      </c>
      <c r="K3070" s="12">
        <f t="shared" si="283"/>
        <v>5.2426757175926468</v>
      </c>
      <c r="L3070" s="5">
        <f t="shared" si="284"/>
        <v>125.82421722222352</v>
      </c>
      <c r="M3070" s="5" t="s">
        <v>6116</v>
      </c>
      <c r="N3070" t="str">
        <f t="shared" si="285"/>
        <v>Prazo SLA atendido</v>
      </c>
      <c r="O3070" s="19" t="e">
        <f t="shared" si="286"/>
        <v>#VALUE!</v>
      </c>
      <c r="P3070" t="str">
        <f t="shared" si="287"/>
        <v>Sem meta</v>
      </c>
    </row>
    <row r="3071" spans="1:16" hidden="1" x14ac:dyDescent="0.3">
      <c r="A3071" s="1" t="s">
        <v>4657</v>
      </c>
      <c r="B3071" t="s">
        <v>4658</v>
      </c>
      <c r="C3071" t="s">
        <v>8</v>
      </c>
      <c r="D3071" t="s">
        <v>61</v>
      </c>
      <c r="F3071" s="3">
        <v>44825.523675034725</v>
      </c>
      <c r="G3071" s="2">
        <v>44825.523675034725</v>
      </c>
      <c r="H3071" s="3">
        <v>44830.788162731478</v>
      </c>
      <c r="I3071" s="2">
        <v>44830.788162731478</v>
      </c>
      <c r="J3071" s="5">
        <f t="shared" si="282"/>
        <v>5.2644876967533492</v>
      </c>
      <c r="K3071" s="12">
        <f t="shared" si="283"/>
        <v>5.2644876967533492</v>
      </c>
      <c r="L3071" s="5">
        <f t="shared" si="284"/>
        <v>126.34770472208038</v>
      </c>
      <c r="M3071" s="5" t="s">
        <v>6116</v>
      </c>
      <c r="N3071" t="str">
        <f t="shared" si="285"/>
        <v>Prazo SLA atendido</v>
      </c>
      <c r="O3071" s="19" t="e">
        <f t="shared" si="286"/>
        <v>#VALUE!</v>
      </c>
      <c r="P3071" t="str">
        <f t="shared" si="287"/>
        <v>Sem meta</v>
      </c>
    </row>
    <row r="3072" spans="1:16" x14ac:dyDescent="0.3">
      <c r="A3072" s="1" t="s">
        <v>403</v>
      </c>
      <c r="B3072" t="s">
        <v>404</v>
      </c>
      <c r="C3072" t="s">
        <v>26</v>
      </c>
      <c r="D3072" t="s">
        <v>72</v>
      </c>
      <c r="F3072" s="3">
        <v>45076.724194340277</v>
      </c>
      <c r="G3072" s="2">
        <v>45076.724194340277</v>
      </c>
      <c r="H3072" s="3">
        <v>45082.388024594904</v>
      </c>
      <c r="I3072" s="2">
        <v>45082.388024594904</v>
      </c>
      <c r="J3072" s="5">
        <f t="shared" si="282"/>
        <v>5.6638302546271007</v>
      </c>
      <c r="K3072" s="12">
        <f t="shared" si="283"/>
        <v>5.6638302546271007</v>
      </c>
      <c r="L3072" s="5">
        <f t="shared" si="284"/>
        <v>135.93192611105042</v>
      </c>
      <c r="M3072" s="5" t="s">
        <v>6116</v>
      </c>
      <c r="N3072" t="str">
        <f t="shared" si="285"/>
        <v>Prazo SLA atendido</v>
      </c>
      <c r="O3072" s="19" t="e">
        <f t="shared" si="286"/>
        <v>#VALUE!</v>
      </c>
      <c r="P3072" t="str">
        <f t="shared" si="287"/>
        <v>Sem meta</v>
      </c>
    </row>
    <row r="3073" spans="1:16" hidden="1" x14ac:dyDescent="0.3">
      <c r="A3073" s="1" t="s">
        <v>3209</v>
      </c>
      <c r="B3073" t="s">
        <v>3210</v>
      </c>
      <c r="C3073" t="s">
        <v>16</v>
      </c>
      <c r="D3073" t="s">
        <v>34</v>
      </c>
      <c r="F3073" s="3">
        <v>44903.774216817132</v>
      </c>
      <c r="G3073" s="2">
        <v>44903.774216817132</v>
      </c>
      <c r="H3073" s="3">
        <v>44909.634065034719</v>
      </c>
      <c r="I3073" s="2">
        <v>44909.634065034719</v>
      </c>
      <c r="J3073" s="5">
        <f t="shared" si="282"/>
        <v>5.8598482175875688</v>
      </c>
      <c r="K3073" s="12">
        <f t="shared" si="283"/>
        <v>5.8598482175875688</v>
      </c>
      <c r="L3073" s="5">
        <f t="shared" si="284"/>
        <v>140.63635722210165</v>
      </c>
      <c r="M3073" s="5" t="s">
        <v>6116</v>
      </c>
      <c r="N3073" t="str">
        <f t="shared" si="285"/>
        <v>Prazo SLA atendido</v>
      </c>
      <c r="O3073" s="19" t="e">
        <f t="shared" si="286"/>
        <v>#VALUE!</v>
      </c>
      <c r="P3073" t="str">
        <f t="shared" si="287"/>
        <v>Sem meta</v>
      </c>
    </row>
    <row r="3074" spans="1:16" x14ac:dyDescent="0.3">
      <c r="A3074" s="1" t="s">
        <v>1356</v>
      </c>
      <c r="B3074" t="s">
        <v>1357</v>
      </c>
      <c r="C3074" t="s">
        <v>289</v>
      </c>
      <c r="D3074" t="s">
        <v>233</v>
      </c>
      <c r="F3074" s="3">
        <v>45015.557238090281</v>
      </c>
      <c r="G3074" s="2">
        <v>45015.557238090281</v>
      </c>
      <c r="H3074" s="3">
        <v>45021.423591388892</v>
      </c>
      <c r="I3074" s="2">
        <v>45021.423591388892</v>
      </c>
      <c r="J3074" s="5">
        <f t="shared" ref="J3074:J3137" si="288">H3074-F3074</f>
        <v>5.8663532986101927</v>
      </c>
      <c r="K3074" s="12">
        <f t="shared" ref="K3074:K3137" si="289">I3074-G3074</f>
        <v>5.8663532986101927</v>
      </c>
      <c r="L3074" s="5">
        <f t="shared" ref="L3074:L3137" si="290">J3074*24</f>
        <v>140.79247916664463</v>
      </c>
      <c r="M3074" s="5" t="s">
        <v>6116</v>
      </c>
      <c r="N3074" t="str">
        <f t="shared" ref="N3074:N3137" si="291">IFERROR(IF(L3074&gt;=M3074,"Prazo SLA não atendido","Prazo SLA atendido"),"Serviço não cadastrado")</f>
        <v>Prazo SLA atendido</v>
      </c>
      <c r="O3074" s="19" t="e">
        <f t="shared" ref="O3074:O3137" si="292">(L3074/M3074)</f>
        <v>#VALUE!</v>
      </c>
      <c r="P3074" t="str">
        <f t="shared" ref="P3074:P3137" si="293">IFERROR(IF(AND(O3074&gt;=101%,O3074&lt;=200%),"Acima do SLA",IF(AND(O3074&gt;200%),"Muito Acima do SLA")),"Sem meta")</f>
        <v>Sem meta</v>
      </c>
    </row>
    <row r="3075" spans="1:16" hidden="1" x14ac:dyDescent="0.3">
      <c r="A3075" s="1" t="s">
        <v>3949</v>
      </c>
      <c r="B3075" t="s">
        <v>3950</v>
      </c>
      <c r="C3075" t="s">
        <v>2110</v>
      </c>
      <c r="D3075" t="s">
        <v>72</v>
      </c>
      <c r="F3075" s="3">
        <v>44862.489156018521</v>
      </c>
      <c r="G3075" s="2">
        <v>44862.489156018521</v>
      </c>
      <c r="H3075" s="3">
        <v>44868.372482372688</v>
      </c>
      <c r="I3075" s="2">
        <v>44868.372482372688</v>
      </c>
      <c r="J3075" s="5">
        <f t="shared" si="288"/>
        <v>5.8833263541673659</v>
      </c>
      <c r="K3075" s="12">
        <f t="shared" si="289"/>
        <v>5.8833263541673659</v>
      </c>
      <c r="L3075" s="5">
        <f t="shared" si="290"/>
        <v>141.19983250001678</v>
      </c>
      <c r="M3075" s="5" t="s">
        <v>6116</v>
      </c>
      <c r="N3075" t="str">
        <f t="shared" si="291"/>
        <v>Prazo SLA atendido</v>
      </c>
      <c r="O3075" s="19" t="e">
        <f t="shared" si="292"/>
        <v>#VALUE!</v>
      </c>
      <c r="P3075" t="str">
        <f t="shared" si="293"/>
        <v>Sem meta</v>
      </c>
    </row>
    <row r="3076" spans="1:16" x14ac:dyDescent="0.3">
      <c r="A3076" s="1" t="s">
        <v>1270</v>
      </c>
      <c r="B3076" t="s">
        <v>1271</v>
      </c>
      <c r="C3076" t="s">
        <v>8</v>
      </c>
      <c r="D3076" t="s">
        <v>34</v>
      </c>
      <c r="F3076" s="3">
        <v>45020.605519432873</v>
      </c>
      <c r="G3076" s="2">
        <v>45020.605519432873</v>
      </c>
      <c r="H3076" s="3">
        <v>45026.536582754627</v>
      </c>
      <c r="I3076" s="2">
        <v>45026.536582754627</v>
      </c>
      <c r="J3076" s="5">
        <f t="shared" si="288"/>
        <v>5.9310633217537543</v>
      </c>
      <c r="K3076" s="12">
        <f t="shared" si="289"/>
        <v>5.9310633217537543</v>
      </c>
      <c r="L3076" s="5">
        <f t="shared" si="290"/>
        <v>142.3455197220901</v>
      </c>
      <c r="M3076" s="5" t="s">
        <v>6116</v>
      </c>
      <c r="N3076" t="str">
        <f t="shared" si="291"/>
        <v>Prazo SLA atendido</v>
      </c>
      <c r="O3076" s="19" t="e">
        <f t="shared" si="292"/>
        <v>#VALUE!</v>
      </c>
      <c r="P3076" t="str">
        <f t="shared" si="293"/>
        <v>Sem meta</v>
      </c>
    </row>
    <row r="3077" spans="1:16" hidden="1" x14ac:dyDescent="0.3">
      <c r="A3077" s="1" t="s">
        <v>4168</v>
      </c>
      <c r="B3077" t="s">
        <v>4169</v>
      </c>
      <c r="C3077" t="s">
        <v>8</v>
      </c>
      <c r="D3077" t="s">
        <v>34</v>
      </c>
      <c r="F3077" s="3">
        <v>44854.584465648149</v>
      </c>
      <c r="G3077" s="2">
        <v>44854.584465648149</v>
      </c>
      <c r="H3077" s="3">
        <v>44860.515775856482</v>
      </c>
      <c r="I3077" s="2">
        <v>44860.515775856482</v>
      </c>
      <c r="J3077" s="5">
        <f t="shared" si="288"/>
        <v>5.9313102083324338</v>
      </c>
      <c r="K3077" s="12">
        <f t="shared" si="289"/>
        <v>5.9313102083324338</v>
      </c>
      <c r="L3077" s="5">
        <f t="shared" si="290"/>
        <v>142.35144499997841</v>
      </c>
      <c r="M3077" s="5" t="s">
        <v>6116</v>
      </c>
      <c r="N3077" t="str">
        <f t="shared" si="291"/>
        <v>Prazo SLA atendido</v>
      </c>
      <c r="O3077" s="19" t="e">
        <f t="shared" si="292"/>
        <v>#VALUE!</v>
      </c>
      <c r="P3077" t="str">
        <f t="shared" si="293"/>
        <v>Sem meta</v>
      </c>
    </row>
    <row r="3078" spans="1:16" x14ac:dyDescent="0.3">
      <c r="A3078" s="1" t="s">
        <v>1653</v>
      </c>
      <c r="B3078" t="s">
        <v>1654</v>
      </c>
      <c r="C3078" t="s">
        <v>26</v>
      </c>
      <c r="D3078" t="s">
        <v>34</v>
      </c>
      <c r="F3078" s="3">
        <v>45001.532772777777</v>
      </c>
      <c r="G3078" s="2">
        <v>45001.532772777777</v>
      </c>
      <c r="H3078" s="3">
        <v>45007.479498877314</v>
      </c>
      <c r="I3078" s="2">
        <v>45007.479498877314</v>
      </c>
      <c r="J3078" s="5">
        <f t="shared" si="288"/>
        <v>5.9467260995370452</v>
      </c>
      <c r="K3078" s="12">
        <f t="shared" si="289"/>
        <v>5.9467260995370452</v>
      </c>
      <c r="L3078" s="5">
        <f t="shared" si="290"/>
        <v>142.72142638888909</v>
      </c>
      <c r="M3078" s="5" t="s">
        <v>6116</v>
      </c>
      <c r="N3078" t="str">
        <f t="shared" si="291"/>
        <v>Prazo SLA atendido</v>
      </c>
      <c r="O3078" s="19" t="e">
        <f t="shared" si="292"/>
        <v>#VALUE!</v>
      </c>
      <c r="P3078" t="str">
        <f t="shared" si="293"/>
        <v>Sem meta</v>
      </c>
    </row>
    <row r="3079" spans="1:16" hidden="1" x14ac:dyDescent="0.3">
      <c r="A3079" s="1" t="s">
        <v>4603</v>
      </c>
      <c r="B3079" t="s">
        <v>4604</v>
      </c>
      <c r="C3079" t="s">
        <v>255</v>
      </c>
      <c r="D3079" t="s">
        <v>34</v>
      </c>
      <c r="F3079" s="3">
        <v>44827.451558692126</v>
      </c>
      <c r="G3079" s="2">
        <v>44827.451558692126</v>
      </c>
      <c r="H3079" s="3">
        <v>44833.399265300926</v>
      </c>
      <c r="I3079" s="2">
        <v>44833.399265300926</v>
      </c>
      <c r="J3079" s="5">
        <f t="shared" si="288"/>
        <v>5.9477066088002175</v>
      </c>
      <c r="K3079" s="12">
        <f t="shared" si="289"/>
        <v>5.9477066088002175</v>
      </c>
      <c r="L3079" s="5">
        <f t="shared" si="290"/>
        <v>142.74495861120522</v>
      </c>
      <c r="M3079" s="5" t="s">
        <v>6116</v>
      </c>
      <c r="N3079" t="str">
        <f t="shared" si="291"/>
        <v>Prazo SLA atendido</v>
      </c>
      <c r="O3079" s="19" t="e">
        <f t="shared" si="292"/>
        <v>#VALUE!</v>
      </c>
      <c r="P3079" t="str">
        <f t="shared" si="293"/>
        <v>Sem meta</v>
      </c>
    </row>
    <row r="3080" spans="1:16" hidden="1" x14ac:dyDescent="0.3">
      <c r="A3080" s="1" t="s">
        <v>4597</v>
      </c>
      <c r="B3080" t="s">
        <v>4598</v>
      </c>
      <c r="C3080" t="s">
        <v>109</v>
      </c>
      <c r="D3080" t="s">
        <v>34</v>
      </c>
      <c r="F3080" s="3">
        <v>44827.534303113425</v>
      </c>
      <c r="G3080" s="2">
        <v>44827.534303113425</v>
      </c>
      <c r="H3080" s="3">
        <v>44833.505425694442</v>
      </c>
      <c r="I3080" s="2">
        <v>44833.505425694442</v>
      </c>
      <c r="J3080" s="5">
        <f t="shared" si="288"/>
        <v>5.9711225810169708</v>
      </c>
      <c r="K3080" s="12">
        <f t="shared" si="289"/>
        <v>5.9711225810169708</v>
      </c>
      <c r="L3080" s="5">
        <f t="shared" si="290"/>
        <v>143.3069419444073</v>
      </c>
      <c r="M3080" s="5" t="s">
        <v>6116</v>
      </c>
      <c r="N3080" t="str">
        <f t="shared" si="291"/>
        <v>Prazo SLA atendido</v>
      </c>
      <c r="O3080" s="19" t="e">
        <f t="shared" si="292"/>
        <v>#VALUE!</v>
      </c>
      <c r="P3080" t="str">
        <f t="shared" si="293"/>
        <v>Sem meta</v>
      </c>
    </row>
    <row r="3081" spans="1:16" hidden="1" x14ac:dyDescent="0.3">
      <c r="A3081" s="1" t="s">
        <v>3679</v>
      </c>
      <c r="B3081" t="s">
        <v>3680</v>
      </c>
      <c r="C3081" t="s">
        <v>289</v>
      </c>
      <c r="D3081" t="s">
        <v>233</v>
      </c>
      <c r="F3081" s="3">
        <v>44881.394593518518</v>
      </c>
      <c r="G3081" s="2">
        <v>44881.394593518518</v>
      </c>
      <c r="H3081" s="3">
        <v>44887.396044861111</v>
      </c>
      <c r="I3081" s="2">
        <v>44887.396044861111</v>
      </c>
      <c r="J3081" s="5">
        <f t="shared" si="288"/>
        <v>6.0014513425921905</v>
      </c>
      <c r="K3081" s="12">
        <f t="shared" si="289"/>
        <v>6.0014513425921905</v>
      </c>
      <c r="L3081" s="5">
        <f t="shared" si="290"/>
        <v>144.03483222221257</v>
      </c>
      <c r="M3081" s="5" t="s">
        <v>6116</v>
      </c>
      <c r="N3081" t="str">
        <f t="shared" si="291"/>
        <v>Prazo SLA atendido</v>
      </c>
      <c r="O3081" s="19" t="e">
        <f t="shared" si="292"/>
        <v>#VALUE!</v>
      </c>
      <c r="P3081" t="str">
        <f t="shared" si="293"/>
        <v>Sem meta</v>
      </c>
    </row>
    <row r="3082" spans="1:16" hidden="1" x14ac:dyDescent="0.3">
      <c r="A3082" s="1" t="s">
        <v>4179</v>
      </c>
      <c r="B3082" t="s">
        <v>4180</v>
      </c>
      <c r="C3082" t="s">
        <v>4098</v>
      </c>
      <c r="D3082" t="s">
        <v>34</v>
      </c>
      <c r="F3082" s="3">
        <v>44854.485862557871</v>
      </c>
      <c r="G3082" s="2">
        <v>44854.485862557871</v>
      </c>
      <c r="H3082" s="3">
        <v>44860.487728553242</v>
      </c>
      <c r="I3082" s="2">
        <v>44860.487728553242</v>
      </c>
      <c r="J3082" s="5">
        <f t="shared" si="288"/>
        <v>6.0018659953711904</v>
      </c>
      <c r="K3082" s="12">
        <f t="shared" si="289"/>
        <v>6.0018659953711904</v>
      </c>
      <c r="L3082" s="5">
        <f t="shared" si="290"/>
        <v>144.04478388890857</v>
      </c>
      <c r="M3082" s="5" t="s">
        <v>6116</v>
      </c>
      <c r="N3082" t="str">
        <f t="shared" si="291"/>
        <v>Prazo SLA atendido</v>
      </c>
      <c r="O3082" s="19" t="e">
        <f t="shared" si="292"/>
        <v>#VALUE!</v>
      </c>
      <c r="P3082" t="str">
        <f t="shared" si="293"/>
        <v>Sem meta</v>
      </c>
    </row>
    <row r="3083" spans="1:16" hidden="1" x14ac:dyDescent="0.3">
      <c r="A3083" s="1" t="s">
        <v>5151</v>
      </c>
      <c r="B3083" t="s">
        <v>5152</v>
      </c>
      <c r="C3083" t="s">
        <v>71</v>
      </c>
      <c r="D3083" t="s">
        <v>72</v>
      </c>
      <c r="F3083" s="3">
        <v>44796.513099016207</v>
      </c>
      <c r="G3083" s="2">
        <v>44796.513099016207</v>
      </c>
      <c r="H3083" s="3">
        <v>44802.562954120367</v>
      </c>
      <c r="I3083" s="2">
        <v>44802.562954120367</v>
      </c>
      <c r="J3083" s="5">
        <f t="shared" si="288"/>
        <v>6.0498551041600876</v>
      </c>
      <c r="K3083" s="12">
        <f t="shared" si="289"/>
        <v>6.0498551041600876</v>
      </c>
      <c r="L3083" s="5">
        <f t="shared" si="290"/>
        <v>145.1965224998421</v>
      </c>
      <c r="M3083" s="5" t="s">
        <v>6116</v>
      </c>
      <c r="N3083" t="str">
        <f t="shared" si="291"/>
        <v>Prazo SLA atendido</v>
      </c>
      <c r="O3083" s="19" t="e">
        <f t="shared" si="292"/>
        <v>#VALUE!</v>
      </c>
      <c r="P3083" t="str">
        <f t="shared" si="293"/>
        <v>Sem meta</v>
      </c>
    </row>
    <row r="3084" spans="1:16" hidden="1" x14ac:dyDescent="0.3">
      <c r="A3084" s="1" t="s">
        <v>4791</v>
      </c>
      <c r="B3084" t="s">
        <v>4792</v>
      </c>
      <c r="C3084" t="s">
        <v>109</v>
      </c>
      <c r="D3084" t="s">
        <v>34</v>
      </c>
      <c r="F3084" s="3">
        <v>44819.475679826392</v>
      </c>
      <c r="G3084" s="2">
        <v>44819.475679826392</v>
      </c>
      <c r="H3084" s="3">
        <v>44825.530572939817</v>
      </c>
      <c r="I3084" s="2">
        <v>44825.530572939817</v>
      </c>
      <c r="J3084" s="5">
        <f t="shared" si="288"/>
        <v>6.0548931134253507</v>
      </c>
      <c r="K3084" s="12">
        <f t="shared" si="289"/>
        <v>6.0548931134253507</v>
      </c>
      <c r="L3084" s="5">
        <f t="shared" si="290"/>
        <v>145.31743472220842</v>
      </c>
      <c r="M3084" s="5" t="s">
        <v>6116</v>
      </c>
      <c r="N3084" t="str">
        <f t="shared" si="291"/>
        <v>Prazo SLA atendido</v>
      </c>
      <c r="O3084" s="19" t="e">
        <f t="shared" si="292"/>
        <v>#VALUE!</v>
      </c>
      <c r="P3084" t="str">
        <f t="shared" si="293"/>
        <v>Sem meta</v>
      </c>
    </row>
    <row r="3085" spans="1:16" hidden="1" x14ac:dyDescent="0.3">
      <c r="A3085" s="1" t="s">
        <v>4793</v>
      </c>
      <c r="B3085" t="s">
        <v>4794</v>
      </c>
      <c r="C3085" t="s">
        <v>109</v>
      </c>
      <c r="D3085" t="s">
        <v>34</v>
      </c>
      <c r="F3085" s="3">
        <v>44819.471739641202</v>
      </c>
      <c r="G3085" s="2">
        <v>44819.471739641202</v>
      </c>
      <c r="H3085" s="3">
        <v>44825.530405879632</v>
      </c>
      <c r="I3085" s="2">
        <v>44825.530405879632</v>
      </c>
      <c r="J3085" s="5">
        <f t="shared" si="288"/>
        <v>6.0586662384303054</v>
      </c>
      <c r="K3085" s="12">
        <f t="shared" si="289"/>
        <v>6.0586662384303054</v>
      </c>
      <c r="L3085" s="5">
        <f t="shared" si="290"/>
        <v>145.40798972232733</v>
      </c>
      <c r="M3085" s="5" t="s">
        <v>6116</v>
      </c>
      <c r="N3085" t="str">
        <f t="shared" si="291"/>
        <v>Prazo SLA atendido</v>
      </c>
      <c r="O3085" s="19" t="e">
        <f t="shared" si="292"/>
        <v>#VALUE!</v>
      </c>
      <c r="P3085" t="str">
        <f t="shared" si="293"/>
        <v>Sem meta</v>
      </c>
    </row>
    <row r="3086" spans="1:16" hidden="1" x14ac:dyDescent="0.3">
      <c r="A3086" s="1" t="s">
        <v>4172</v>
      </c>
      <c r="B3086" t="s">
        <v>4173</v>
      </c>
      <c r="C3086" t="s">
        <v>8</v>
      </c>
      <c r="D3086" t="s">
        <v>34</v>
      </c>
      <c r="F3086" s="3">
        <v>44854.579129722224</v>
      </c>
      <c r="G3086" s="2">
        <v>44854.579129722224</v>
      </c>
      <c r="H3086" s="3">
        <v>44860.677630625003</v>
      </c>
      <c r="I3086" s="2">
        <v>44860.677630625003</v>
      </c>
      <c r="J3086" s="5">
        <f t="shared" si="288"/>
        <v>6.0985009027790511</v>
      </c>
      <c r="K3086" s="12">
        <f t="shared" si="289"/>
        <v>6.0985009027790511</v>
      </c>
      <c r="L3086" s="5">
        <f t="shared" si="290"/>
        <v>146.36402166669723</v>
      </c>
      <c r="M3086" s="5" t="s">
        <v>6116</v>
      </c>
      <c r="N3086" t="str">
        <f t="shared" si="291"/>
        <v>Prazo SLA atendido</v>
      </c>
      <c r="O3086" s="19" t="e">
        <f t="shared" si="292"/>
        <v>#VALUE!</v>
      </c>
      <c r="P3086" t="str">
        <f t="shared" si="293"/>
        <v>Sem meta</v>
      </c>
    </row>
    <row r="3087" spans="1:16" x14ac:dyDescent="0.3">
      <c r="A3087" s="1" t="s">
        <v>2485</v>
      </c>
      <c r="B3087" t="s">
        <v>2486</v>
      </c>
      <c r="C3087" t="s">
        <v>71</v>
      </c>
      <c r="D3087" t="s">
        <v>877</v>
      </c>
      <c r="F3087" s="3">
        <v>44951.497229444445</v>
      </c>
      <c r="G3087" s="2">
        <v>44951.497229444445</v>
      </c>
      <c r="H3087" s="3">
        <v>44957.686355613427</v>
      </c>
      <c r="I3087" s="2">
        <v>44957.686355613427</v>
      </c>
      <c r="J3087" s="5">
        <f t="shared" si="288"/>
        <v>6.1891261689816019</v>
      </c>
      <c r="K3087" s="12">
        <f t="shared" si="289"/>
        <v>6.1891261689816019</v>
      </c>
      <c r="L3087" s="5">
        <f t="shared" si="290"/>
        <v>148.53902805555845</v>
      </c>
      <c r="M3087" s="5" t="s">
        <v>6116</v>
      </c>
      <c r="N3087" t="str">
        <f t="shared" si="291"/>
        <v>Prazo SLA atendido</v>
      </c>
      <c r="O3087" s="19" t="e">
        <f t="shared" si="292"/>
        <v>#VALUE!</v>
      </c>
      <c r="P3087" t="str">
        <f t="shared" si="293"/>
        <v>Sem meta</v>
      </c>
    </row>
    <row r="3088" spans="1:16" hidden="1" x14ac:dyDescent="0.3">
      <c r="A3088" s="1" t="s">
        <v>5553</v>
      </c>
      <c r="B3088" t="s">
        <v>5554</v>
      </c>
      <c r="C3088" t="s">
        <v>8</v>
      </c>
      <c r="D3088" t="s">
        <v>34</v>
      </c>
      <c r="F3088" s="3">
        <v>44771.447485185185</v>
      </c>
      <c r="G3088" s="2">
        <v>44771.447485185185</v>
      </c>
      <c r="H3088" s="3">
        <v>44777.659218483794</v>
      </c>
      <c r="I3088" s="2">
        <v>44777.659218483794</v>
      </c>
      <c r="J3088" s="5">
        <f t="shared" si="288"/>
        <v>6.2117332986090332</v>
      </c>
      <c r="K3088" s="12">
        <f t="shared" si="289"/>
        <v>6.2117332986090332</v>
      </c>
      <c r="L3088" s="5">
        <f t="shared" si="290"/>
        <v>149.0815991666168</v>
      </c>
      <c r="M3088" s="5" t="s">
        <v>6116</v>
      </c>
      <c r="N3088" t="str">
        <f t="shared" si="291"/>
        <v>Prazo SLA atendido</v>
      </c>
      <c r="O3088" s="19" t="e">
        <f t="shared" si="292"/>
        <v>#VALUE!</v>
      </c>
      <c r="P3088" t="str">
        <f t="shared" si="293"/>
        <v>Sem meta</v>
      </c>
    </row>
    <row r="3089" spans="1:16" hidden="1" x14ac:dyDescent="0.3">
      <c r="A3089" s="1" t="s">
        <v>4533</v>
      </c>
      <c r="B3089" t="s">
        <v>4534</v>
      </c>
      <c r="C3089" t="s">
        <v>109</v>
      </c>
      <c r="D3089" t="s">
        <v>34</v>
      </c>
      <c r="F3089" s="3">
        <v>44832.340051238425</v>
      </c>
      <c r="G3089" s="2">
        <v>44832.340051238425</v>
      </c>
      <c r="H3089" s="3">
        <v>44838.60254078704</v>
      </c>
      <c r="I3089" s="2">
        <v>44838.60254078704</v>
      </c>
      <c r="J3089" s="5">
        <f t="shared" si="288"/>
        <v>6.2624895486151217</v>
      </c>
      <c r="K3089" s="12">
        <f t="shared" si="289"/>
        <v>6.2624895486151217</v>
      </c>
      <c r="L3089" s="5">
        <f t="shared" si="290"/>
        <v>150.29974916676292</v>
      </c>
      <c r="M3089" s="5" t="s">
        <v>6116</v>
      </c>
      <c r="N3089" t="str">
        <f t="shared" si="291"/>
        <v>Prazo SLA atendido</v>
      </c>
      <c r="O3089" s="19" t="e">
        <f t="shared" si="292"/>
        <v>#VALUE!</v>
      </c>
      <c r="P3089" t="str">
        <f t="shared" si="293"/>
        <v>Sem meta</v>
      </c>
    </row>
    <row r="3090" spans="1:16" hidden="1" x14ac:dyDescent="0.3">
      <c r="A3090" s="1" t="s">
        <v>3955</v>
      </c>
      <c r="B3090" t="s">
        <v>3956</v>
      </c>
      <c r="C3090" t="s">
        <v>8</v>
      </c>
      <c r="D3090" t="s">
        <v>34</v>
      </c>
      <c r="F3090" s="3">
        <v>44862.383531145832</v>
      </c>
      <c r="G3090" s="2">
        <v>44862.383531145832</v>
      </c>
      <c r="H3090" s="3">
        <v>44868.646897071761</v>
      </c>
      <c r="I3090" s="2">
        <v>44868.646897071761</v>
      </c>
      <c r="J3090" s="5">
        <f t="shared" si="288"/>
        <v>6.2633659259299748</v>
      </c>
      <c r="K3090" s="12">
        <f t="shared" si="289"/>
        <v>6.2633659259299748</v>
      </c>
      <c r="L3090" s="5">
        <f t="shared" si="290"/>
        <v>150.32078222231939</v>
      </c>
      <c r="M3090" s="5" t="s">
        <v>6116</v>
      </c>
      <c r="N3090" t="str">
        <f t="shared" si="291"/>
        <v>Prazo SLA atendido</v>
      </c>
      <c r="O3090" s="19" t="e">
        <f t="shared" si="292"/>
        <v>#VALUE!</v>
      </c>
      <c r="P3090" t="str">
        <f t="shared" si="293"/>
        <v>Sem meta</v>
      </c>
    </row>
    <row r="3091" spans="1:16" x14ac:dyDescent="0.3">
      <c r="A3091" s="1" t="s">
        <v>1554</v>
      </c>
      <c r="B3091" t="s">
        <v>1555</v>
      </c>
      <c r="C3091" t="s">
        <v>211</v>
      </c>
      <c r="D3091" t="s">
        <v>191</v>
      </c>
      <c r="F3091" s="3">
        <v>45006.455025613424</v>
      </c>
      <c r="G3091" s="2">
        <v>45006.455025613424</v>
      </c>
      <c r="H3091" s="3">
        <v>45012.859631504631</v>
      </c>
      <c r="I3091" s="2">
        <v>45012.859631504631</v>
      </c>
      <c r="J3091" s="5">
        <f t="shared" si="288"/>
        <v>6.4046058912063017</v>
      </c>
      <c r="K3091" s="12">
        <f t="shared" si="289"/>
        <v>6.4046058912063017</v>
      </c>
      <c r="L3091" s="5">
        <f t="shared" si="290"/>
        <v>153.71054138895124</v>
      </c>
      <c r="M3091" s="5" t="s">
        <v>6116</v>
      </c>
      <c r="N3091" t="str">
        <f t="shared" si="291"/>
        <v>Prazo SLA atendido</v>
      </c>
      <c r="O3091" s="19" t="e">
        <f t="shared" si="292"/>
        <v>#VALUE!</v>
      </c>
      <c r="P3091" t="str">
        <f t="shared" si="293"/>
        <v>Sem meta</v>
      </c>
    </row>
    <row r="3092" spans="1:16" hidden="1" x14ac:dyDescent="0.3">
      <c r="A3092" s="1" t="s">
        <v>5350</v>
      </c>
      <c r="B3092" t="s">
        <v>5351</v>
      </c>
      <c r="C3092" t="s">
        <v>26</v>
      </c>
      <c r="D3092" t="s">
        <v>104</v>
      </c>
      <c r="F3092" s="3">
        <v>44782.74506090278</v>
      </c>
      <c r="G3092" s="2">
        <v>44782.74506090278</v>
      </c>
      <c r="H3092" s="3">
        <v>44789.499729953706</v>
      </c>
      <c r="I3092" s="2">
        <v>44789.499729953706</v>
      </c>
      <c r="J3092" s="5">
        <f t="shared" si="288"/>
        <v>6.754669050926168</v>
      </c>
      <c r="K3092" s="12">
        <f t="shared" si="289"/>
        <v>6.754669050926168</v>
      </c>
      <c r="L3092" s="5">
        <f t="shared" si="290"/>
        <v>162.11205722222803</v>
      </c>
      <c r="M3092" s="5" t="s">
        <v>6116</v>
      </c>
      <c r="N3092" t="str">
        <f t="shared" si="291"/>
        <v>Prazo SLA atendido</v>
      </c>
      <c r="O3092" s="19" t="e">
        <f t="shared" si="292"/>
        <v>#VALUE!</v>
      </c>
      <c r="P3092" t="str">
        <f t="shared" si="293"/>
        <v>Sem meta</v>
      </c>
    </row>
    <row r="3093" spans="1:16" hidden="1" x14ac:dyDescent="0.3">
      <c r="A3093" s="1" t="s">
        <v>3863</v>
      </c>
      <c r="B3093" t="s">
        <v>3864</v>
      </c>
      <c r="C3093" t="s">
        <v>8</v>
      </c>
      <c r="D3093" t="s">
        <v>34</v>
      </c>
      <c r="F3093" s="3">
        <v>44868.58948383102</v>
      </c>
      <c r="G3093" s="2">
        <v>44868.58948383102</v>
      </c>
      <c r="H3093" s="3">
        <v>44875.379638275466</v>
      </c>
      <c r="I3093" s="2">
        <v>44875.379638275466</v>
      </c>
      <c r="J3093" s="5">
        <f t="shared" si="288"/>
        <v>6.7901544444466708</v>
      </c>
      <c r="K3093" s="12">
        <f t="shared" si="289"/>
        <v>6.7901544444466708</v>
      </c>
      <c r="L3093" s="5">
        <f t="shared" si="290"/>
        <v>162.9637066667201</v>
      </c>
      <c r="M3093" s="5" t="s">
        <v>6116</v>
      </c>
      <c r="N3093" t="str">
        <f t="shared" si="291"/>
        <v>Prazo SLA atendido</v>
      </c>
      <c r="O3093" s="19" t="e">
        <f t="shared" si="292"/>
        <v>#VALUE!</v>
      </c>
      <c r="P3093" t="str">
        <f t="shared" si="293"/>
        <v>Sem meta</v>
      </c>
    </row>
    <row r="3094" spans="1:16" hidden="1" x14ac:dyDescent="0.3">
      <c r="A3094" s="1" t="s">
        <v>5107</v>
      </c>
      <c r="B3094" t="s">
        <v>4929</v>
      </c>
      <c r="C3094" t="s">
        <v>71</v>
      </c>
      <c r="D3094" t="s">
        <v>72</v>
      </c>
      <c r="F3094" s="3">
        <v>44797.694925324075</v>
      </c>
      <c r="G3094" s="2">
        <v>44797.694925324075</v>
      </c>
      <c r="H3094" s="3">
        <v>44804.554511747687</v>
      </c>
      <c r="I3094" s="2">
        <v>44804.554511747687</v>
      </c>
      <c r="J3094" s="5">
        <f t="shared" si="288"/>
        <v>6.8595864236121997</v>
      </c>
      <c r="K3094" s="12">
        <f t="shared" si="289"/>
        <v>6.8595864236121997</v>
      </c>
      <c r="L3094" s="5">
        <f t="shared" si="290"/>
        <v>164.63007416669279</v>
      </c>
      <c r="M3094" s="5" t="s">
        <v>6116</v>
      </c>
      <c r="N3094" t="str">
        <f t="shared" si="291"/>
        <v>Prazo SLA atendido</v>
      </c>
      <c r="O3094" s="19" t="e">
        <f t="shared" si="292"/>
        <v>#VALUE!</v>
      </c>
      <c r="P3094" t="str">
        <f t="shared" si="293"/>
        <v>Sem meta</v>
      </c>
    </row>
    <row r="3095" spans="1:16" x14ac:dyDescent="0.3">
      <c r="A3095" s="1" t="s">
        <v>105</v>
      </c>
      <c r="B3095" t="s">
        <v>106</v>
      </c>
      <c r="C3095" t="s">
        <v>71</v>
      </c>
      <c r="D3095" t="s">
        <v>72</v>
      </c>
      <c r="F3095" s="3">
        <v>45097.700807870373</v>
      </c>
      <c r="G3095" s="2">
        <v>45097.700807870373</v>
      </c>
      <c r="H3095" s="3">
        <v>45104.643222314815</v>
      </c>
      <c r="I3095" s="2">
        <v>45104.643222314815</v>
      </c>
      <c r="J3095" s="5">
        <f t="shared" si="288"/>
        <v>6.9424144444419653</v>
      </c>
      <c r="K3095" s="12">
        <f t="shared" si="289"/>
        <v>6.9424144444419653</v>
      </c>
      <c r="L3095" s="5">
        <f t="shared" si="290"/>
        <v>166.61794666660717</v>
      </c>
      <c r="M3095" s="5" t="s">
        <v>6116</v>
      </c>
      <c r="N3095" t="str">
        <f t="shared" si="291"/>
        <v>Prazo SLA atendido</v>
      </c>
      <c r="O3095" s="19" t="e">
        <f t="shared" si="292"/>
        <v>#VALUE!</v>
      </c>
      <c r="P3095" t="str">
        <f t="shared" si="293"/>
        <v>Sem meta</v>
      </c>
    </row>
    <row r="3096" spans="1:16" hidden="1" x14ac:dyDescent="0.3">
      <c r="A3096" s="1" t="s">
        <v>5208</v>
      </c>
      <c r="B3096" t="s">
        <v>5209</v>
      </c>
      <c r="C3096" t="s">
        <v>1529</v>
      </c>
      <c r="D3096" t="s">
        <v>34</v>
      </c>
      <c r="F3096" s="3">
        <v>44791.827738599539</v>
      </c>
      <c r="G3096" s="2">
        <v>44791.827738599539</v>
      </c>
      <c r="H3096" s="3">
        <v>44798.774807233793</v>
      </c>
      <c r="I3096" s="2">
        <v>44798.774807233793</v>
      </c>
      <c r="J3096" s="5">
        <f t="shared" si="288"/>
        <v>6.9470686342538102</v>
      </c>
      <c r="K3096" s="12">
        <f t="shared" si="289"/>
        <v>6.9470686342538102</v>
      </c>
      <c r="L3096" s="5">
        <f t="shared" si="290"/>
        <v>166.72964722209144</v>
      </c>
      <c r="M3096" s="5" t="s">
        <v>6116</v>
      </c>
      <c r="N3096" t="str">
        <f t="shared" si="291"/>
        <v>Prazo SLA atendido</v>
      </c>
      <c r="O3096" s="19" t="e">
        <f t="shared" si="292"/>
        <v>#VALUE!</v>
      </c>
      <c r="P3096" t="str">
        <f t="shared" si="293"/>
        <v>Sem meta</v>
      </c>
    </row>
    <row r="3097" spans="1:16" x14ac:dyDescent="0.3">
      <c r="A3097" s="1" t="s">
        <v>1291</v>
      </c>
      <c r="B3097" t="s">
        <v>1292</v>
      </c>
      <c r="C3097" t="s">
        <v>26</v>
      </c>
      <c r="D3097" t="s">
        <v>72</v>
      </c>
      <c r="F3097" s="3">
        <v>45019.686636944447</v>
      </c>
      <c r="G3097" s="2">
        <v>45019.686636944447</v>
      </c>
      <c r="H3097" s="3">
        <v>45026.647785000001</v>
      </c>
      <c r="I3097" s="2">
        <v>45026.647785000001</v>
      </c>
      <c r="J3097" s="5">
        <f t="shared" si="288"/>
        <v>6.9611480555540766</v>
      </c>
      <c r="K3097" s="12">
        <f t="shared" si="289"/>
        <v>6.9611480555540766</v>
      </c>
      <c r="L3097" s="5">
        <f t="shared" si="290"/>
        <v>167.06755333329784</v>
      </c>
      <c r="M3097" s="5" t="s">
        <v>6116</v>
      </c>
      <c r="N3097" t="str">
        <f t="shared" si="291"/>
        <v>Prazo SLA atendido</v>
      </c>
      <c r="O3097" s="19" t="e">
        <f t="shared" si="292"/>
        <v>#VALUE!</v>
      </c>
      <c r="P3097" t="str">
        <f t="shared" si="293"/>
        <v>Sem meta</v>
      </c>
    </row>
    <row r="3098" spans="1:16" hidden="1" x14ac:dyDescent="0.3">
      <c r="A3098" s="1" t="s">
        <v>4768</v>
      </c>
      <c r="B3098" t="s">
        <v>4769</v>
      </c>
      <c r="C3098" t="s">
        <v>16</v>
      </c>
      <c r="D3098" t="s">
        <v>34</v>
      </c>
      <c r="F3098" s="3">
        <v>44820.478668252312</v>
      </c>
      <c r="G3098" s="2">
        <v>44820.478668252312</v>
      </c>
      <c r="H3098" s="3">
        <v>44827.458318668978</v>
      </c>
      <c r="I3098" s="2">
        <v>44827.458318668978</v>
      </c>
      <c r="J3098" s="5">
        <f t="shared" si="288"/>
        <v>6.979650416666118</v>
      </c>
      <c r="K3098" s="12">
        <f t="shared" si="289"/>
        <v>6.979650416666118</v>
      </c>
      <c r="L3098" s="5">
        <f t="shared" si="290"/>
        <v>167.51160999998683</v>
      </c>
      <c r="M3098" s="5" t="s">
        <v>6116</v>
      </c>
      <c r="N3098" t="str">
        <f t="shared" si="291"/>
        <v>Prazo SLA atendido</v>
      </c>
      <c r="O3098" s="19" t="e">
        <f t="shared" si="292"/>
        <v>#VALUE!</v>
      </c>
      <c r="P3098" t="str">
        <f t="shared" si="293"/>
        <v>Sem meta</v>
      </c>
    </row>
    <row r="3099" spans="1:16" hidden="1" x14ac:dyDescent="0.3">
      <c r="A3099" s="1" t="s">
        <v>3107</v>
      </c>
      <c r="B3099" t="s">
        <v>2582</v>
      </c>
      <c r="C3099" t="s">
        <v>16</v>
      </c>
      <c r="D3099" t="s">
        <v>34</v>
      </c>
      <c r="F3099" s="3">
        <v>44910.455687766203</v>
      </c>
      <c r="G3099" s="2">
        <v>44910.455687766203</v>
      </c>
      <c r="H3099" s="3">
        <v>44917.439269756942</v>
      </c>
      <c r="I3099" s="2">
        <v>44917.439269756942</v>
      </c>
      <c r="J3099" s="5">
        <f t="shared" si="288"/>
        <v>6.9835819907384575</v>
      </c>
      <c r="K3099" s="12">
        <f t="shared" si="289"/>
        <v>6.9835819907384575</v>
      </c>
      <c r="L3099" s="5">
        <f t="shared" si="290"/>
        <v>167.60596777772298</v>
      </c>
      <c r="M3099" s="5" t="s">
        <v>6116</v>
      </c>
      <c r="N3099" t="str">
        <f t="shared" si="291"/>
        <v>Prazo SLA atendido</v>
      </c>
      <c r="O3099" s="19" t="e">
        <f t="shared" si="292"/>
        <v>#VALUE!</v>
      </c>
      <c r="P3099" t="str">
        <f t="shared" si="293"/>
        <v>Sem meta</v>
      </c>
    </row>
    <row r="3100" spans="1:16" x14ac:dyDescent="0.3">
      <c r="A3100" s="1" t="s">
        <v>1245</v>
      </c>
      <c r="B3100" t="s">
        <v>1246</v>
      </c>
      <c r="C3100" t="s">
        <v>26</v>
      </c>
      <c r="D3100" t="s">
        <v>191</v>
      </c>
      <c r="F3100" s="3">
        <v>45020.719769189818</v>
      </c>
      <c r="G3100" s="2">
        <v>45020.719769189818</v>
      </c>
      <c r="H3100" s="3">
        <v>45027.708916967589</v>
      </c>
      <c r="I3100" s="2">
        <v>45027.708916967589</v>
      </c>
      <c r="J3100" s="5">
        <f t="shared" si="288"/>
        <v>6.9891477777709952</v>
      </c>
      <c r="K3100" s="12">
        <f t="shared" si="289"/>
        <v>6.9891477777709952</v>
      </c>
      <c r="L3100" s="5">
        <f t="shared" si="290"/>
        <v>167.73954666650388</v>
      </c>
      <c r="M3100" s="5" t="s">
        <v>6116</v>
      </c>
      <c r="N3100" t="str">
        <f t="shared" si="291"/>
        <v>Prazo SLA atendido</v>
      </c>
      <c r="O3100" s="19" t="e">
        <f t="shared" si="292"/>
        <v>#VALUE!</v>
      </c>
      <c r="P3100" t="str">
        <f t="shared" si="293"/>
        <v>Sem meta</v>
      </c>
    </row>
    <row r="3101" spans="1:16" hidden="1" x14ac:dyDescent="0.3">
      <c r="A3101" s="1" t="s">
        <v>4546</v>
      </c>
      <c r="B3101" t="s">
        <v>4547</v>
      </c>
      <c r="C3101" t="s">
        <v>109</v>
      </c>
      <c r="D3101" t="s">
        <v>34</v>
      </c>
      <c r="F3101" s="3">
        <v>44831.577227499998</v>
      </c>
      <c r="G3101" s="2">
        <v>44831.577227499998</v>
      </c>
      <c r="H3101" s="3">
        <v>44838.602625694446</v>
      </c>
      <c r="I3101" s="2">
        <v>44838.602625694446</v>
      </c>
      <c r="J3101" s="5">
        <f t="shared" si="288"/>
        <v>7.0253981944479165</v>
      </c>
      <c r="K3101" s="12">
        <f t="shared" si="289"/>
        <v>7.0253981944479165</v>
      </c>
      <c r="L3101" s="5">
        <f t="shared" si="290"/>
        <v>168.60955666675</v>
      </c>
      <c r="M3101" s="5" t="s">
        <v>6116</v>
      </c>
      <c r="N3101" t="str">
        <f t="shared" si="291"/>
        <v>Prazo SLA atendido</v>
      </c>
      <c r="O3101" s="19" t="e">
        <f t="shared" si="292"/>
        <v>#VALUE!</v>
      </c>
      <c r="P3101" t="str">
        <f t="shared" si="293"/>
        <v>Sem meta</v>
      </c>
    </row>
    <row r="3102" spans="1:16" hidden="1" x14ac:dyDescent="0.3">
      <c r="A3102" s="1" t="s">
        <v>4548</v>
      </c>
      <c r="B3102" t="s">
        <v>4549</v>
      </c>
      <c r="C3102" t="s">
        <v>109</v>
      </c>
      <c r="D3102" t="s">
        <v>34</v>
      </c>
      <c r="F3102" s="3">
        <v>44831.571462812499</v>
      </c>
      <c r="G3102" s="2">
        <v>44831.571462812499</v>
      </c>
      <c r="H3102" s="3">
        <v>44838.602695393522</v>
      </c>
      <c r="I3102" s="2">
        <v>44838.602695393522</v>
      </c>
      <c r="J3102" s="5">
        <f t="shared" si="288"/>
        <v>7.0312325810227776</v>
      </c>
      <c r="K3102" s="12">
        <f t="shared" si="289"/>
        <v>7.0312325810227776</v>
      </c>
      <c r="L3102" s="5">
        <f t="shared" si="290"/>
        <v>168.74958194454666</v>
      </c>
      <c r="M3102" s="5" t="s">
        <v>6116</v>
      </c>
      <c r="N3102" t="str">
        <f t="shared" si="291"/>
        <v>Prazo SLA atendido</v>
      </c>
      <c r="O3102" s="19" t="e">
        <f t="shared" si="292"/>
        <v>#VALUE!</v>
      </c>
      <c r="P3102" t="str">
        <f t="shared" si="293"/>
        <v>Sem meta</v>
      </c>
    </row>
    <row r="3103" spans="1:16" hidden="1" x14ac:dyDescent="0.3">
      <c r="A3103" s="1" t="s">
        <v>4386</v>
      </c>
      <c r="B3103" t="s">
        <v>4387</v>
      </c>
      <c r="C3103" t="s">
        <v>109</v>
      </c>
      <c r="D3103" t="s">
        <v>34</v>
      </c>
      <c r="F3103" s="3">
        <v>44841.421710949071</v>
      </c>
      <c r="G3103" s="2">
        <v>44841.421710949071</v>
      </c>
      <c r="H3103" s="3">
        <v>44848.468496944442</v>
      </c>
      <c r="I3103" s="2">
        <v>44848.468496944442</v>
      </c>
      <c r="J3103" s="5">
        <f t="shared" si="288"/>
        <v>7.0467859953714651</v>
      </c>
      <c r="K3103" s="12">
        <f t="shared" si="289"/>
        <v>7.0467859953714651</v>
      </c>
      <c r="L3103" s="5">
        <f t="shared" si="290"/>
        <v>169.12286388891516</v>
      </c>
      <c r="M3103" s="5" t="s">
        <v>6116</v>
      </c>
      <c r="N3103" t="str">
        <f t="shared" si="291"/>
        <v>Prazo SLA atendido</v>
      </c>
      <c r="O3103" s="19" t="e">
        <f t="shared" si="292"/>
        <v>#VALUE!</v>
      </c>
      <c r="P3103" t="str">
        <f t="shared" si="293"/>
        <v>Sem meta</v>
      </c>
    </row>
    <row r="3104" spans="1:16" x14ac:dyDescent="0.3">
      <c r="A3104" s="1" t="s">
        <v>2772</v>
      </c>
      <c r="B3104" t="s">
        <v>2773</v>
      </c>
      <c r="C3104" t="s">
        <v>768</v>
      </c>
      <c r="D3104" s="30" t="s">
        <v>769</v>
      </c>
      <c r="F3104" s="3">
        <v>44931.618231076391</v>
      </c>
      <c r="G3104" s="2">
        <v>44931.618231076391</v>
      </c>
      <c r="H3104" s="3">
        <v>44938.702303310187</v>
      </c>
      <c r="I3104" s="2">
        <v>44938.702303310187</v>
      </c>
      <c r="J3104" s="5">
        <f t="shared" si="288"/>
        <v>7.0840722337961779</v>
      </c>
      <c r="K3104" s="12">
        <f t="shared" si="289"/>
        <v>7.0840722337961779</v>
      </c>
      <c r="L3104" s="5">
        <f t="shared" si="290"/>
        <v>170.01773361110827</v>
      </c>
      <c r="M3104" t="str">
        <f>IFERROR(IF(K3104&gt;=L3104,"Prazo SLA não atendido","Prazo SLA atendido"),"Serviço não cadastrado")</f>
        <v>Prazo SLA atendido</v>
      </c>
      <c r="N3104" t="str">
        <f t="shared" si="291"/>
        <v>Prazo SLA atendido</v>
      </c>
      <c r="O3104" s="19" t="e">
        <f t="shared" si="292"/>
        <v>#VALUE!</v>
      </c>
      <c r="P3104" t="str">
        <f t="shared" si="293"/>
        <v>Sem meta</v>
      </c>
    </row>
    <row r="3105" spans="1:16" x14ac:dyDescent="0.3">
      <c r="A3105" s="1" t="s">
        <v>2348</v>
      </c>
      <c r="B3105" t="s">
        <v>2349</v>
      </c>
      <c r="C3105" t="s">
        <v>255</v>
      </c>
      <c r="D3105" t="s">
        <v>34</v>
      </c>
      <c r="F3105" s="3">
        <v>44959.497952199075</v>
      </c>
      <c r="G3105" s="2">
        <v>44959.497952199075</v>
      </c>
      <c r="H3105" s="3">
        <v>44966.618056319443</v>
      </c>
      <c r="I3105" s="2">
        <v>44966.618056319443</v>
      </c>
      <c r="J3105" s="5">
        <f t="shared" si="288"/>
        <v>7.1201041203676141</v>
      </c>
      <c r="K3105" s="12">
        <f t="shared" si="289"/>
        <v>7.1201041203676141</v>
      </c>
      <c r="L3105" s="5">
        <f t="shared" si="290"/>
        <v>170.88249888882274</v>
      </c>
      <c r="M3105" s="5" t="s">
        <v>6116</v>
      </c>
      <c r="N3105" t="str">
        <f t="shared" si="291"/>
        <v>Prazo SLA atendido</v>
      </c>
      <c r="O3105" s="19" t="e">
        <f t="shared" si="292"/>
        <v>#VALUE!</v>
      </c>
      <c r="P3105" t="str">
        <f t="shared" si="293"/>
        <v>Sem meta</v>
      </c>
    </row>
    <row r="3106" spans="1:16" hidden="1" x14ac:dyDescent="0.3">
      <c r="A3106" s="1" t="s">
        <v>5128</v>
      </c>
      <c r="B3106" t="s">
        <v>5129</v>
      </c>
      <c r="C3106" t="s">
        <v>16</v>
      </c>
      <c r="D3106" t="s">
        <v>191</v>
      </c>
      <c r="F3106" s="3">
        <v>44797.414078275462</v>
      </c>
      <c r="G3106" s="2">
        <v>44797.414078275462</v>
      </c>
      <c r="H3106" s="3">
        <v>44804.689095740738</v>
      </c>
      <c r="I3106" s="2">
        <v>44804.689095740738</v>
      </c>
      <c r="J3106" s="5">
        <f t="shared" si="288"/>
        <v>7.2750174652755959</v>
      </c>
      <c r="K3106" s="12">
        <f t="shared" si="289"/>
        <v>7.2750174652755959</v>
      </c>
      <c r="L3106" s="5">
        <f t="shared" si="290"/>
        <v>174.6004191666143</v>
      </c>
      <c r="M3106" s="5" t="s">
        <v>6116</v>
      </c>
      <c r="N3106" t="str">
        <f t="shared" si="291"/>
        <v>Prazo SLA atendido</v>
      </c>
      <c r="O3106" s="19" t="e">
        <f t="shared" si="292"/>
        <v>#VALUE!</v>
      </c>
      <c r="P3106" t="str">
        <f t="shared" si="293"/>
        <v>Sem meta</v>
      </c>
    </row>
    <row r="3107" spans="1:16" hidden="1" x14ac:dyDescent="0.3">
      <c r="A3107" s="1" t="s">
        <v>4496</v>
      </c>
      <c r="B3107" t="s">
        <v>4497</v>
      </c>
      <c r="C3107" t="s">
        <v>8</v>
      </c>
      <c r="D3107" t="s">
        <v>34</v>
      </c>
      <c r="F3107" s="3">
        <v>44833.829261203704</v>
      </c>
      <c r="G3107" s="2">
        <v>44833.829261203704</v>
      </c>
      <c r="H3107" s="3">
        <v>44841.435410138889</v>
      </c>
      <c r="I3107" s="2">
        <v>44841.435410138889</v>
      </c>
      <c r="J3107" s="5">
        <f t="shared" si="288"/>
        <v>7.6061489351850469</v>
      </c>
      <c r="K3107" s="12">
        <f t="shared" si="289"/>
        <v>7.6061489351850469</v>
      </c>
      <c r="L3107" s="5">
        <f t="shared" si="290"/>
        <v>182.54757444444112</v>
      </c>
      <c r="M3107" s="5" t="s">
        <v>6116</v>
      </c>
      <c r="N3107" t="str">
        <f t="shared" si="291"/>
        <v>Prazo SLA atendido</v>
      </c>
      <c r="O3107" s="19" t="e">
        <f t="shared" si="292"/>
        <v>#VALUE!</v>
      </c>
      <c r="P3107" t="str">
        <f t="shared" si="293"/>
        <v>Sem meta</v>
      </c>
    </row>
    <row r="3108" spans="1:16" hidden="1" x14ac:dyDescent="0.3">
      <c r="A3108" s="1" t="s">
        <v>3702</v>
      </c>
      <c r="B3108" t="s">
        <v>3703</v>
      </c>
      <c r="C3108" t="s">
        <v>8</v>
      </c>
      <c r="D3108" t="s">
        <v>34</v>
      </c>
      <c r="F3108" s="3">
        <v>44875.835260370368</v>
      </c>
      <c r="G3108" s="2">
        <v>44875.835260370368</v>
      </c>
      <c r="H3108" s="3">
        <v>44883.453071111115</v>
      </c>
      <c r="I3108" s="2">
        <v>44883.453071111115</v>
      </c>
      <c r="J3108" s="5">
        <f t="shared" si="288"/>
        <v>7.6178107407467905</v>
      </c>
      <c r="K3108" s="12">
        <f t="shared" si="289"/>
        <v>7.6178107407467905</v>
      </c>
      <c r="L3108" s="5">
        <f t="shared" si="290"/>
        <v>182.82745777792297</v>
      </c>
      <c r="M3108" s="5" t="s">
        <v>6116</v>
      </c>
      <c r="N3108" t="str">
        <f t="shared" si="291"/>
        <v>Prazo SLA atendido</v>
      </c>
      <c r="O3108" s="19" t="e">
        <f t="shared" si="292"/>
        <v>#VALUE!</v>
      </c>
      <c r="P3108" t="str">
        <f t="shared" si="293"/>
        <v>Sem meta</v>
      </c>
    </row>
    <row r="3109" spans="1:16" hidden="1" x14ac:dyDescent="0.3">
      <c r="A3109" s="1" t="s">
        <v>3112</v>
      </c>
      <c r="B3109" t="s">
        <v>3113</v>
      </c>
      <c r="C3109" t="s">
        <v>16</v>
      </c>
      <c r="D3109" t="s">
        <v>34</v>
      </c>
      <c r="F3109" s="3">
        <v>44909.773426111111</v>
      </c>
      <c r="G3109" s="2">
        <v>44909.773426111111</v>
      </c>
      <c r="H3109" s="3">
        <v>44917.474042847221</v>
      </c>
      <c r="I3109" s="2">
        <v>44917.474042847221</v>
      </c>
      <c r="J3109" s="5">
        <f t="shared" si="288"/>
        <v>7.7006167361105327</v>
      </c>
      <c r="K3109" s="12">
        <f t="shared" si="289"/>
        <v>7.7006167361105327</v>
      </c>
      <c r="L3109" s="5">
        <f t="shared" si="290"/>
        <v>184.81480166665278</v>
      </c>
      <c r="M3109" s="5" t="s">
        <v>6116</v>
      </c>
      <c r="N3109" t="str">
        <f t="shared" si="291"/>
        <v>Prazo SLA atendido</v>
      </c>
      <c r="O3109" s="19" t="e">
        <f t="shared" si="292"/>
        <v>#VALUE!</v>
      </c>
      <c r="P3109" t="str">
        <f t="shared" si="293"/>
        <v>Sem meta</v>
      </c>
    </row>
    <row r="3110" spans="1:16" hidden="1" x14ac:dyDescent="0.3">
      <c r="A3110" s="1" t="s">
        <v>3959</v>
      </c>
      <c r="B3110" t="s">
        <v>3960</v>
      </c>
      <c r="C3110" t="s">
        <v>1005</v>
      </c>
      <c r="D3110" t="s">
        <v>34</v>
      </c>
      <c r="F3110" s="3">
        <v>44861.721788391202</v>
      </c>
      <c r="G3110" s="2">
        <v>44861.721788391202</v>
      </c>
      <c r="H3110" s="3">
        <v>44869.606781956019</v>
      </c>
      <c r="I3110" s="2">
        <v>44869.606781956019</v>
      </c>
      <c r="J3110" s="5">
        <f t="shared" si="288"/>
        <v>7.8849935648177052</v>
      </c>
      <c r="K3110" s="12">
        <f t="shared" si="289"/>
        <v>7.8849935648177052</v>
      </c>
      <c r="L3110" s="5">
        <f t="shared" si="290"/>
        <v>189.23984555562492</v>
      </c>
      <c r="M3110" s="5" t="s">
        <v>6116</v>
      </c>
      <c r="N3110" t="str">
        <f t="shared" si="291"/>
        <v>Prazo SLA atendido</v>
      </c>
      <c r="O3110" s="19" t="e">
        <f t="shared" si="292"/>
        <v>#VALUE!</v>
      </c>
      <c r="P3110" t="str">
        <f t="shared" si="293"/>
        <v>Sem meta</v>
      </c>
    </row>
    <row r="3111" spans="1:16" hidden="1" x14ac:dyDescent="0.3">
      <c r="A3111" s="1" t="s">
        <v>3135</v>
      </c>
      <c r="B3111" t="s">
        <v>3136</v>
      </c>
      <c r="C3111" t="s">
        <v>16</v>
      </c>
      <c r="D3111" t="s">
        <v>34</v>
      </c>
      <c r="F3111" s="3">
        <v>44909.581259930557</v>
      </c>
      <c r="G3111" s="2">
        <v>44909.581259930557</v>
      </c>
      <c r="H3111" s="3">
        <v>44917.467740532411</v>
      </c>
      <c r="I3111" s="2">
        <v>44917.467740532411</v>
      </c>
      <c r="J3111" s="5">
        <f t="shared" si="288"/>
        <v>7.886480601853691</v>
      </c>
      <c r="K3111" s="12">
        <f t="shared" si="289"/>
        <v>7.886480601853691</v>
      </c>
      <c r="L3111" s="5">
        <f t="shared" si="290"/>
        <v>189.27553444448858</v>
      </c>
      <c r="M3111" s="5" t="s">
        <v>6116</v>
      </c>
      <c r="N3111" t="str">
        <f t="shared" si="291"/>
        <v>Prazo SLA atendido</v>
      </c>
      <c r="O3111" s="19" t="e">
        <f t="shared" si="292"/>
        <v>#VALUE!</v>
      </c>
      <c r="P3111" t="str">
        <f t="shared" si="293"/>
        <v>Sem meta</v>
      </c>
    </row>
    <row r="3112" spans="1:16" x14ac:dyDescent="0.3">
      <c r="A3112" s="1" t="s">
        <v>2061</v>
      </c>
      <c r="B3112" t="s">
        <v>2062</v>
      </c>
      <c r="C3112" t="s">
        <v>26</v>
      </c>
      <c r="D3112" t="s">
        <v>34</v>
      </c>
      <c r="F3112" s="3">
        <v>44973.660002731478</v>
      </c>
      <c r="G3112" s="2">
        <v>44973.660002731478</v>
      </c>
      <c r="H3112" s="3">
        <v>44981.578420057871</v>
      </c>
      <c r="I3112" s="2">
        <v>44981.578420057871</v>
      </c>
      <c r="J3112" s="5">
        <f t="shared" si="288"/>
        <v>7.9184173263929551</v>
      </c>
      <c r="K3112" s="12">
        <f t="shared" si="289"/>
        <v>7.9184173263929551</v>
      </c>
      <c r="L3112" s="5">
        <f t="shared" si="290"/>
        <v>190.04201583343092</v>
      </c>
      <c r="M3112" s="5" t="s">
        <v>6116</v>
      </c>
      <c r="N3112" t="str">
        <f t="shared" si="291"/>
        <v>Prazo SLA atendido</v>
      </c>
      <c r="O3112" s="19" t="e">
        <f t="shared" si="292"/>
        <v>#VALUE!</v>
      </c>
      <c r="P3112" t="str">
        <f t="shared" si="293"/>
        <v>Sem meta</v>
      </c>
    </row>
    <row r="3113" spans="1:16" x14ac:dyDescent="0.3">
      <c r="A3113" s="1" t="s">
        <v>2079</v>
      </c>
      <c r="B3113" t="s">
        <v>2080</v>
      </c>
      <c r="C3113" t="s">
        <v>12</v>
      </c>
      <c r="D3113" t="s">
        <v>788</v>
      </c>
      <c r="F3113" s="3">
        <v>44973.385635266204</v>
      </c>
      <c r="G3113" s="2">
        <v>44973.385635266204</v>
      </c>
      <c r="H3113" s="3">
        <v>44981.33503185185</v>
      </c>
      <c r="I3113" s="2">
        <v>44981.33503185185</v>
      </c>
      <c r="J3113" s="5">
        <f t="shared" si="288"/>
        <v>7.9493965856454452</v>
      </c>
      <c r="K3113" s="12">
        <f t="shared" si="289"/>
        <v>7.9493965856454452</v>
      </c>
      <c r="L3113" s="5">
        <f t="shared" si="290"/>
        <v>190.78551805549068</v>
      </c>
      <c r="M3113" s="5" t="s">
        <v>6116</v>
      </c>
      <c r="N3113" t="str">
        <f t="shared" si="291"/>
        <v>Prazo SLA atendido</v>
      </c>
      <c r="O3113" s="19" t="e">
        <f t="shared" si="292"/>
        <v>#VALUE!</v>
      </c>
      <c r="P3113" t="str">
        <f t="shared" si="293"/>
        <v>Sem meta</v>
      </c>
    </row>
    <row r="3114" spans="1:16" hidden="1" x14ac:dyDescent="0.3">
      <c r="A3114" s="1" t="s">
        <v>2884</v>
      </c>
      <c r="B3114" t="s">
        <v>2582</v>
      </c>
      <c r="C3114" t="s">
        <v>16</v>
      </c>
      <c r="D3114" t="s">
        <v>34</v>
      </c>
      <c r="F3114" s="3">
        <v>44924.445617453704</v>
      </c>
      <c r="G3114" s="2">
        <v>44924.445617453704</v>
      </c>
      <c r="H3114" s="3">
        <v>44932.417916747683</v>
      </c>
      <c r="I3114" s="2">
        <v>44932.417916747683</v>
      </c>
      <c r="J3114" s="5">
        <f t="shared" si="288"/>
        <v>7.9722992939787218</v>
      </c>
      <c r="K3114" s="12">
        <f t="shared" si="289"/>
        <v>7.9722992939787218</v>
      </c>
      <c r="L3114" s="5">
        <f t="shared" si="290"/>
        <v>191.33518305548932</v>
      </c>
      <c r="M3114" s="5" t="s">
        <v>6116</v>
      </c>
      <c r="N3114" t="str">
        <f t="shared" si="291"/>
        <v>Prazo SLA atendido</v>
      </c>
      <c r="O3114" s="19" t="e">
        <f t="shared" si="292"/>
        <v>#VALUE!</v>
      </c>
      <c r="P3114" t="str">
        <f t="shared" si="293"/>
        <v>Sem meta</v>
      </c>
    </row>
    <row r="3115" spans="1:16" hidden="1" x14ac:dyDescent="0.3">
      <c r="A3115" s="1" t="s">
        <v>3322</v>
      </c>
      <c r="B3115" t="s">
        <v>3323</v>
      </c>
      <c r="C3115" t="s">
        <v>16</v>
      </c>
      <c r="D3115" t="s">
        <v>34</v>
      </c>
      <c r="F3115" s="3">
        <v>44900.498136099537</v>
      </c>
      <c r="G3115" s="2">
        <v>44900.498136099537</v>
      </c>
      <c r="H3115" s="3">
        <v>44908.499848761574</v>
      </c>
      <c r="I3115" s="2">
        <v>44908.499848761574</v>
      </c>
      <c r="J3115" s="5">
        <f t="shared" si="288"/>
        <v>8.0017126620368799</v>
      </c>
      <c r="K3115" s="12">
        <f t="shared" si="289"/>
        <v>8.0017126620368799</v>
      </c>
      <c r="L3115" s="5">
        <f t="shared" si="290"/>
        <v>192.04110388888512</v>
      </c>
      <c r="M3115" s="5" t="s">
        <v>6116</v>
      </c>
      <c r="N3115" t="str">
        <f t="shared" si="291"/>
        <v>Prazo SLA atendido</v>
      </c>
      <c r="O3115" s="19" t="e">
        <f t="shared" si="292"/>
        <v>#VALUE!</v>
      </c>
      <c r="P3115" t="str">
        <f t="shared" si="293"/>
        <v>Sem meta</v>
      </c>
    </row>
    <row r="3116" spans="1:16" hidden="1" x14ac:dyDescent="0.3">
      <c r="A3116" s="1" t="s">
        <v>5244</v>
      </c>
      <c r="B3116" t="s">
        <v>5245</v>
      </c>
      <c r="C3116" t="s">
        <v>16</v>
      </c>
      <c r="D3116" t="s">
        <v>34</v>
      </c>
      <c r="F3116" s="3">
        <v>44789.702916319446</v>
      </c>
      <c r="G3116" s="2">
        <v>44789.702916319446</v>
      </c>
      <c r="H3116" s="3">
        <v>44797.745259895833</v>
      </c>
      <c r="I3116" s="2">
        <v>44797.745259895833</v>
      </c>
      <c r="J3116" s="5">
        <f t="shared" si="288"/>
        <v>8.0423435763877933</v>
      </c>
      <c r="K3116" s="12">
        <f t="shared" si="289"/>
        <v>8.0423435763877933</v>
      </c>
      <c r="L3116" s="5">
        <f t="shared" si="290"/>
        <v>193.01624583330704</v>
      </c>
      <c r="M3116" s="5" t="s">
        <v>6116</v>
      </c>
      <c r="N3116" t="str">
        <f t="shared" si="291"/>
        <v>Prazo SLA atendido</v>
      </c>
      <c r="O3116" s="19" t="e">
        <f t="shared" si="292"/>
        <v>#VALUE!</v>
      </c>
      <c r="P3116" t="str">
        <f t="shared" si="293"/>
        <v>Sem meta</v>
      </c>
    </row>
    <row r="3117" spans="1:16" hidden="1" x14ac:dyDescent="0.3">
      <c r="A3117" s="1" t="s">
        <v>4508</v>
      </c>
      <c r="B3117" t="s">
        <v>4165</v>
      </c>
      <c r="C3117" t="s">
        <v>8</v>
      </c>
      <c r="D3117" t="s">
        <v>34</v>
      </c>
      <c r="F3117" s="3">
        <v>44833.364464652775</v>
      </c>
      <c r="G3117" s="2">
        <v>44833.364464652775</v>
      </c>
      <c r="H3117" s="3">
        <v>44841.434636261576</v>
      </c>
      <c r="I3117" s="2">
        <v>44841.434636261576</v>
      </c>
      <c r="J3117" s="5">
        <f t="shared" si="288"/>
        <v>8.0701716088005924</v>
      </c>
      <c r="K3117" s="12">
        <f t="shared" si="289"/>
        <v>8.0701716088005924</v>
      </c>
      <c r="L3117" s="5">
        <f t="shared" si="290"/>
        <v>193.68411861121422</v>
      </c>
      <c r="M3117" s="5" t="s">
        <v>6116</v>
      </c>
      <c r="N3117" t="str">
        <f t="shared" si="291"/>
        <v>Prazo SLA atendido</v>
      </c>
      <c r="O3117" s="19" t="e">
        <f t="shared" si="292"/>
        <v>#VALUE!</v>
      </c>
      <c r="P3117" t="str">
        <f t="shared" si="293"/>
        <v>Sem meta</v>
      </c>
    </row>
    <row r="3118" spans="1:16" x14ac:dyDescent="0.3">
      <c r="A3118" s="1" t="s">
        <v>2096</v>
      </c>
      <c r="B3118" t="s">
        <v>2097</v>
      </c>
      <c r="C3118" t="s">
        <v>12</v>
      </c>
      <c r="D3118" t="s">
        <v>72</v>
      </c>
      <c r="F3118" s="3">
        <v>44972.528876111108</v>
      </c>
      <c r="G3118" s="2">
        <v>44972.528876111108</v>
      </c>
      <c r="H3118" s="3">
        <v>44980.631789224535</v>
      </c>
      <c r="I3118" s="2">
        <v>44980.631789224535</v>
      </c>
      <c r="J3118" s="5">
        <f t="shared" si="288"/>
        <v>8.1029131134273484</v>
      </c>
      <c r="K3118" s="12">
        <f t="shared" si="289"/>
        <v>8.1029131134273484</v>
      </c>
      <c r="L3118" s="5">
        <f t="shared" si="290"/>
        <v>194.46991472225636</v>
      </c>
      <c r="M3118" s="5" t="s">
        <v>6116</v>
      </c>
      <c r="N3118" t="str">
        <f t="shared" si="291"/>
        <v>Prazo SLA atendido</v>
      </c>
      <c r="O3118" s="19" t="e">
        <f t="shared" si="292"/>
        <v>#VALUE!</v>
      </c>
      <c r="P3118" t="str">
        <f t="shared" si="293"/>
        <v>Sem meta</v>
      </c>
    </row>
    <row r="3119" spans="1:16" x14ac:dyDescent="0.3">
      <c r="A3119" s="1" t="s">
        <v>1457</v>
      </c>
      <c r="B3119" t="s">
        <v>1458</v>
      </c>
      <c r="C3119" t="s">
        <v>211</v>
      </c>
      <c r="D3119" t="s">
        <v>422</v>
      </c>
      <c r="F3119" s="3">
        <v>45008.692734004631</v>
      </c>
      <c r="G3119" s="2">
        <v>45008.692734004631</v>
      </c>
      <c r="H3119" s="3">
        <v>45016.901837731479</v>
      </c>
      <c r="I3119" s="2">
        <v>45016.901837731479</v>
      </c>
      <c r="J3119" s="5">
        <f t="shared" si="288"/>
        <v>8.2091037268473883</v>
      </c>
      <c r="K3119" s="12">
        <f t="shared" si="289"/>
        <v>8.2091037268473883</v>
      </c>
      <c r="L3119" s="5">
        <f t="shared" si="290"/>
        <v>197.01848944433732</v>
      </c>
      <c r="M3119" s="5" t="s">
        <v>6116</v>
      </c>
      <c r="N3119" t="str">
        <f t="shared" si="291"/>
        <v>Prazo SLA atendido</v>
      </c>
      <c r="O3119" s="19" t="e">
        <f t="shared" si="292"/>
        <v>#VALUE!</v>
      </c>
      <c r="P3119" t="str">
        <f t="shared" si="293"/>
        <v>Sem meta</v>
      </c>
    </row>
    <row r="3120" spans="1:16" hidden="1" x14ac:dyDescent="0.3">
      <c r="A3120" s="1" t="s">
        <v>4170</v>
      </c>
      <c r="B3120" t="s">
        <v>4171</v>
      </c>
      <c r="C3120" t="s">
        <v>8</v>
      </c>
      <c r="D3120" t="s">
        <v>34</v>
      </c>
      <c r="F3120" s="3">
        <v>44854.581054756942</v>
      </c>
      <c r="G3120" s="2">
        <v>44854.581054756942</v>
      </c>
      <c r="H3120" s="3">
        <v>44862.945137881943</v>
      </c>
      <c r="I3120" s="2">
        <v>44862.945137881943</v>
      </c>
      <c r="J3120" s="5">
        <f t="shared" si="288"/>
        <v>8.3640831250013434</v>
      </c>
      <c r="K3120" s="12">
        <f t="shared" si="289"/>
        <v>8.3640831250013434</v>
      </c>
      <c r="L3120" s="5">
        <f t="shared" si="290"/>
        <v>200.73799500003224</v>
      </c>
      <c r="M3120" s="5" t="s">
        <v>6116</v>
      </c>
      <c r="N3120" t="str">
        <f t="shared" si="291"/>
        <v>Prazo SLA atendido</v>
      </c>
      <c r="O3120" s="19" t="e">
        <f t="shared" si="292"/>
        <v>#VALUE!</v>
      </c>
      <c r="P3120" t="str">
        <f t="shared" si="293"/>
        <v>Sem meta</v>
      </c>
    </row>
    <row r="3121" spans="1:16" hidden="1" x14ac:dyDescent="0.3">
      <c r="A3121" s="1" t="s">
        <v>4164</v>
      </c>
      <c r="B3121" t="s">
        <v>4165</v>
      </c>
      <c r="C3121" t="s">
        <v>8</v>
      </c>
      <c r="D3121" t="s">
        <v>34</v>
      </c>
      <c r="F3121" s="3">
        <v>44854.589382905091</v>
      </c>
      <c r="G3121" s="2">
        <v>44854.589382905091</v>
      </c>
      <c r="H3121" s="3">
        <v>44862.954511099539</v>
      </c>
      <c r="I3121" s="2">
        <v>44862.954511099539</v>
      </c>
      <c r="J3121" s="5">
        <f t="shared" si="288"/>
        <v>8.3651281944476068</v>
      </c>
      <c r="K3121" s="12">
        <f t="shared" si="289"/>
        <v>8.3651281944476068</v>
      </c>
      <c r="L3121" s="5">
        <f t="shared" si="290"/>
        <v>200.76307666674256</v>
      </c>
      <c r="M3121" s="5" t="s">
        <v>6116</v>
      </c>
      <c r="N3121" t="str">
        <f t="shared" si="291"/>
        <v>Prazo SLA atendido</v>
      </c>
      <c r="O3121" s="19" t="e">
        <f t="shared" si="292"/>
        <v>#VALUE!</v>
      </c>
      <c r="P3121" t="str">
        <f t="shared" si="293"/>
        <v>Sem meta</v>
      </c>
    </row>
    <row r="3122" spans="1:16" hidden="1" x14ac:dyDescent="0.3">
      <c r="A3122" s="1" t="s">
        <v>4167</v>
      </c>
      <c r="B3122" t="s">
        <v>3931</v>
      </c>
      <c r="C3122" t="s">
        <v>8</v>
      </c>
      <c r="D3122" t="s">
        <v>34</v>
      </c>
      <c r="F3122" s="3">
        <v>44854.5862671875</v>
      </c>
      <c r="G3122" s="2">
        <v>44854.5862671875</v>
      </c>
      <c r="H3122" s="3">
        <v>44862.955154201387</v>
      </c>
      <c r="I3122" s="2">
        <v>44862.955154201387</v>
      </c>
      <c r="J3122" s="5">
        <f t="shared" si="288"/>
        <v>8.368887013886706</v>
      </c>
      <c r="K3122" s="12">
        <f t="shared" si="289"/>
        <v>8.368887013886706</v>
      </c>
      <c r="L3122" s="5">
        <f t="shared" si="290"/>
        <v>200.85328833328094</v>
      </c>
      <c r="M3122" s="5" t="s">
        <v>6116</v>
      </c>
      <c r="N3122" t="str">
        <f t="shared" si="291"/>
        <v>Prazo SLA atendido</v>
      </c>
      <c r="O3122" s="19" t="e">
        <f t="shared" si="292"/>
        <v>#VALUE!</v>
      </c>
      <c r="P3122" t="str">
        <f t="shared" si="293"/>
        <v>Sem meta</v>
      </c>
    </row>
    <row r="3123" spans="1:16" x14ac:dyDescent="0.3">
      <c r="A3123" s="1" t="s">
        <v>1856</v>
      </c>
      <c r="B3123" t="s">
        <v>1857</v>
      </c>
      <c r="C3123" t="s">
        <v>16</v>
      </c>
      <c r="D3123" t="s">
        <v>34</v>
      </c>
      <c r="F3123" s="3">
        <v>44991.474808738429</v>
      </c>
      <c r="G3123" s="2">
        <v>44991.474808738429</v>
      </c>
      <c r="H3123" s="3">
        <v>44999.879010196761</v>
      </c>
      <c r="I3123" s="2">
        <v>44999.879010196761</v>
      </c>
      <c r="J3123" s="5">
        <f t="shared" si="288"/>
        <v>8.4042014583319542</v>
      </c>
      <c r="K3123" s="12">
        <f t="shared" si="289"/>
        <v>8.4042014583319542</v>
      </c>
      <c r="L3123" s="5">
        <f t="shared" si="290"/>
        <v>201.7008349999669</v>
      </c>
      <c r="M3123" s="5" t="s">
        <v>6116</v>
      </c>
      <c r="N3123" t="str">
        <f t="shared" si="291"/>
        <v>Prazo SLA atendido</v>
      </c>
      <c r="O3123" s="19" t="e">
        <f t="shared" si="292"/>
        <v>#VALUE!</v>
      </c>
      <c r="P3123" t="str">
        <f t="shared" si="293"/>
        <v>Sem meta</v>
      </c>
    </row>
    <row r="3124" spans="1:16" hidden="1" x14ac:dyDescent="0.3">
      <c r="A3124" s="1" t="s">
        <v>3529</v>
      </c>
      <c r="B3124" t="s">
        <v>3530</v>
      </c>
      <c r="C3124" t="s">
        <v>16</v>
      </c>
      <c r="D3124" t="s">
        <v>34</v>
      </c>
      <c r="F3124" s="3">
        <v>44888.773126747685</v>
      </c>
      <c r="G3124" s="2">
        <v>44888.773126747685</v>
      </c>
      <c r="H3124" s="3">
        <v>44897.380099050926</v>
      </c>
      <c r="I3124" s="2">
        <v>44897.380099050926</v>
      </c>
      <c r="J3124" s="5">
        <f t="shared" si="288"/>
        <v>8.6069723032414913</v>
      </c>
      <c r="K3124" s="12">
        <f t="shared" si="289"/>
        <v>8.6069723032414913</v>
      </c>
      <c r="L3124" s="5">
        <f t="shared" si="290"/>
        <v>206.56733527779579</v>
      </c>
      <c r="M3124" s="5" t="s">
        <v>6116</v>
      </c>
      <c r="N3124" t="str">
        <f t="shared" si="291"/>
        <v>Prazo SLA atendido</v>
      </c>
      <c r="O3124" s="19" t="e">
        <f t="shared" si="292"/>
        <v>#VALUE!</v>
      </c>
      <c r="P3124" t="str">
        <f t="shared" si="293"/>
        <v>Sem meta</v>
      </c>
    </row>
    <row r="3125" spans="1:16" hidden="1" x14ac:dyDescent="0.3">
      <c r="A3125" s="1" t="s">
        <v>3533</v>
      </c>
      <c r="B3125" t="s">
        <v>3534</v>
      </c>
      <c r="C3125" t="s">
        <v>16</v>
      </c>
      <c r="D3125" t="s">
        <v>34</v>
      </c>
      <c r="F3125" s="3">
        <v>44888.722986631947</v>
      </c>
      <c r="G3125" s="2">
        <v>44888.722986631947</v>
      </c>
      <c r="H3125" s="3">
        <v>44897.380580173609</v>
      </c>
      <c r="I3125" s="2">
        <v>44897.380580173609</v>
      </c>
      <c r="J3125" s="5">
        <f t="shared" si="288"/>
        <v>8.6575935416622087</v>
      </c>
      <c r="K3125" s="12">
        <f t="shared" si="289"/>
        <v>8.6575935416622087</v>
      </c>
      <c r="L3125" s="5">
        <f t="shared" si="290"/>
        <v>207.78224499989301</v>
      </c>
      <c r="M3125" s="5" t="s">
        <v>6116</v>
      </c>
      <c r="N3125" t="str">
        <f t="shared" si="291"/>
        <v>Prazo SLA atendido</v>
      </c>
      <c r="O3125" s="19" t="e">
        <f t="shared" si="292"/>
        <v>#VALUE!</v>
      </c>
      <c r="P3125" t="str">
        <f t="shared" si="293"/>
        <v>Sem meta</v>
      </c>
    </row>
    <row r="3126" spans="1:16" x14ac:dyDescent="0.3">
      <c r="A3126" s="1" t="s">
        <v>2575</v>
      </c>
      <c r="B3126" t="s">
        <v>2576</v>
      </c>
      <c r="C3126" t="s">
        <v>8</v>
      </c>
      <c r="D3126" t="s">
        <v>61</v>
      </c>
      <c r="F3126" s="3">
        <v>44943.689277754631</v>
      </c>
      <c r="G3126" s="2">
        <v>44943.689277754631</v>
      </c>
      <c r="H3126" s="3">
        <v>44952.447739560186</v>
      </c>
      <c r="I3126" s="2">
        <v>44952.447739560186</v>
      </c>
      <c r="J3126" s="5">
        <f t="shared" si="288"/>
        <v>8.758461805555271</v>
      </c>
      <c r="K3126" s="12">
        <f t="shared" si="289"/>
        <v>8.758461805555271</v>
      </c>
      <c r="L3126" s="5">
        <f t="shared" si="290"/>
        <v>210.2030833333265</v>
      </c>
      <c r="M3126" s="5" t="s">
        <v>6116</v>
      </c>
      <c r="N3126" t="str">
        <f t="shared" si="291"/>
        <v>Prazo SLA atendido</v>
      </c>
      <c r="O3126" s="19" t="e">
        <f t="shared" si="292"/>
        <v>#VALUE!</v>
      </c>
      <c r="P3126" t="str">
        <f t="shared" si="293"/>
        <v>Sem meta</v>
      </c>
    </row>
    <row r="3127" spans="1:16" hidden="1" x14ac:dyDescent="0.3">
      <c r="A3127" s="1" t="s">
        <v>4932</v>
      </c>
      <c r="B3127" t="s">
        <v>4933</v>
      </c>
      <c r="C3127" t="s">
        <v>8</v>
      </c>
      <c r="D3127" t="s">
        <v>61</v>
      </c>
      <c r="F3127" s="3">
        <v>44809.80431965278</v>
      </c>
      <c r="G3127" s="2">
        <v>44809.80431965278</v>
      </c>
      <c r="H3127" s="3">
        <v>44818.586399537038</v>
      </c>
      <c r="I3127" s="2">
        <v>44818.586399537038</v>
      </c>
      <c r="J3127" s="5">
        <f t="shared" si="288"/>
        <v>8.7820798842585646</v>
      </c>
      <c r="K3127" s="12">
        <f t="shared" si="289"/>
        <v>8.7820798842585646</v>
      </c>
      <c r="L3127" s="5">
        <f t="shared" si="290"/>
        <v>210.76991722220555</v>
      </c>
      <c r="M3127" s="5" t="s">
        <v>6116</v>
      </c>
      <c r="N3127" t="str">
        <f t="shared" si="291"/>
        <v>Prazo SLA atendido</v>
      </c>
      <c r="O3127" s="19" t="e">
        <f t="shared" si="292"/>
        <v>#VALUE!</v>
      </c>
      <c r="P3127" t="str">
        <f t="shared" si="293"/>
        <v>Sem meta</v>
      </c>
    </row>
    <row r="3128" spans="1:16" hidden="1" x14ac:dyDescent="0.3">
      <c r="A3128" s="1" t="s">
        <v>3716</v>
      </c>
      <c r="B3128" t="s">
        <v>3717</v>
      </c>
      <c r="C3128" t="s">
        <v>71</v>
      </c>
      <c r="D3128" t="s">
        <v>877</v>
      </c>
      <c r="F3128" s="3">
        <v>44874.818985439815</v>
      </c>
      <c r="G3128" s="2">
        <v>44874.818985439815</v>
      </c>
      <c r="H3128" s="3">
        <v>44883.695641238424</v>
      </c>
      <c r="I3128" s="2">
        <v>44883.695641238424</v>
      </c>
      <c r="J3128" s="5">
        <f t="shared" si="288"/>
        <v>8.8766557986091357</v>
      </c>
      <c r="K3128" s="12">
        <f t="shared" si="289"/>
        <v>8.8766557986091357</v>
      </c>
      <c r="L3128" s="5">
        <f t="shared" si="290"/>
        <v>213.03973916661926</v>
      </c>
      <c r="M3128" s="5" t="s">
        <v>6116</v>
      </c>
      <c r="N3128" t="str">
        <f t="shared" si="291"/>
        <v>Prazo SLA atendido</v>
      </c>
      <c r="O3128" s="19" t="e">
        <f t="shared" si="292"/>
        <v>#VALUE!</v>
      </c>
      <c r="P3128" t="str">
        <f t="shared" si="293"/>
        <v>Sem meta</v>
      </c>
    </row>
    <row r="3129" spans="1:16" x14ac:dyDescent="0.3">
      <c r="A3129" s="1" t="s">
        <v>1715</v>
      </c>
      <c r="B3129" t="s">
        <v>1716</v>
      </c>
      <c r="C3129" t="s">
        <v>12</v>
      </c>
      <c r="D3129" t="s">
        <v>559</v>
      </c>
      <c r="F3129" s="3">
        <v>44999.505295115741</v>
      </c>
      <c r="G3129" s="2">
        <v>44999.505295115741</v>
      </c>
      <c r="H3129" s="3">
        <v>45008.512620034722</v>
      </c>
      <c r="I3129" s="2">
        <v>45008.512620034722</v>
      </c>
      <c r="J3129" s="5">
        <f t="shared" si="288"/>
        <v>9.0073249189808848</v>
      </c>
      <c r="K3129" s="12">
        <f t="shared" si="289"/>
        <v>9.0073249189808848</v>
      </c>
      <c r="L3129" s="5">
        <f t="shared" si="290"/>
        <v>216.17579805554124</v>
      </c>
      <c r="M3129" s="5" t="s">
        <v>6116</v>
      </c>
      <c r="N3129" t="str">
        <f t="shared" si="291"/>
        <v>Prazo SLA atendido</v>
      </c>
      <c r="O3129" s="19" t="e">
        <f t="shared" si="292"/>
        <v>#VALUE!</v>
      </c>
      <c r="P3129" t="str">
        <f t="shared" si="293"/>
        <v>Sem meta</v>
      </c>
    </row>
    <row r="3130" spans="1:16" x14ac:dyDescent="0.3">
      <c r="A3130" s="1" t="s">
        <v>2581</v>
      </c>
      <c r="B3130" t="s">
        <v>2582</v>
      </c>
      <c r="C3130" t="s">
        <v>8</v>
      </c>
      <c r="D3130" t="s">
        <v>34</v>
      </c>
      <c r="F3130" s="3">
        <v>44943.642005277776</v>
      </c>
      <c r="G3130" s="2">
        <v>44943.642005277776</v>
      </c>
      <c r="H3130" s="3">
        <v>44952.763026875</v>
      </c>
      <c r="I3130" s="2">
        <v>44952.763026875</v>
      </c>
      <c r="J3130" s="5">
        <f t="shared" si="288"/>
        <v>9.1210215972241713</v>
      </c>
      <c r="K3130" s="12">
        <f t="shared" si="289"/>
        <v>9.1210215972241713</v>
      </c>
      <c r="L3130" s="5">
        <f t="shared" si="290"/>
        <v>218.90451833338011</v>
      </c>
      <c r="M3130" s="5" t="s">
        <v>6116</v>
      </c>
      <c r="N3130" t="str">
        <f t="shared" si="291"/>
        <v>Prazo SLA atendido</v>
      </c>
      <c r="O3130" s="19" t="e">
        <f t="shared" si="292"/>
        <v>#VALUE!</v>
      </c>
      <c r="P3130" t="str">
        <f t="shared" si="293"/>
        <v>Sem meta</v>
      </c>
    </row>
    <row r="3131" spans="1:16" hidden="1" x14ac:dyDescent="0.3">
      <c r="A3131" s="1" t="s">
        <v>4733</v>
      </c>
      <c r="B3131" t="s">
        <v>4734</v>
      </c>
      <c r="C3131" t="s">
        <v>16</v>
      </c>
      <c r="D3131" t="s">
        <v>634</v>
      </c>
      <c r="F3131" s="3">
        <v>44823.403860335646</v>
      </c>
      <c r="G3131" s="2">
        <v>44823.403860335646</v>
      </c>
      <c r="H3131" s="3">
        <v>44832.624075555555</v>
      </c>
      <c r="I3131" s="2">
        <v>44832.624075555555</v>
      </c>
      <c r="J3131" s="5">
        <f t="shared" si="288"/>
        <v>9.2202152199097327</v>
      </c>
      <c r="K3131" s="12">
        <f t="shared" si="289"/>
        <v>9.2202152199097327</v>
      </c>
      <c r="L3131" s="5">
        <f t="shared" si="290"/>
        <v>221.28516527783358</v>
      </c>
      <c r="M3131" s="5" t="s">
        <v>6116</v>
      </c>
      <c r="N3131" t="str">
        <f t="shared" si="291"/>
        <v>Prazo SLA atendido</v>
      </c>
      <c r="O3131" s="19" t="e">
        <f t="shared" si="292"/>
        <v>#VALUE!</v>
      </c>
      <c r="P3131" t="str">
        <f t="shared" si="293"/>
        <v>Sem meta</v>
      </c>
    </row>
    <row r="3132" spans="1:16" x14ac:dyDescent="0.3">
      <c r="A3132" s="1" t="s">
        <v>520</v>
      </c>
      <c r="B3132" t="s">
        <v>521</v>
      </c>
      <c r="C3132" t="s">
        <v>211</v>
      </c>
      <c r="D3132" t="s">
        <v>422</v>
      </c>
      <c r="F3132" s="3">
        <v>45070.388534837963</v>
      </c>
      <c r="G3132" s="2">
        <v>45070.388534837963</v>
      </c>
      <c r="H3132" s="3">
        <v>45079.871670138891</v>
      </c>
      <c r="I3132" s="2">
        <v>45079.871670138891</v>
      </c>
      <c r="J3132" s="5">
        <f t="shared" si="288"/>
        <v>9.4831353009285522</v>
      </c>
      <c r="K3132" s="12">
        <f t="shared" si="289"/>
        <v>9.4831353009285522</v>
      </c>
      <c r="L3132" s="5">
        <f t="shared" si="290"/>
        <v>227.59524722228525</v>
      </c>
      <c r="M3132" s="5" t="s">
        <v>6116</v>
      </c>
      <c r="N3132" t="str">
        <f t="shared" si="291"/>
        <v>Prazo SLA atendido</v>
      </c>
      <c r="O3132" s="19" t="e">
        <f t="shared" si="292"/>
        <v>#VALUE!</v>
      </c>
      <c r="P3132" t="str">
        <f t="shared" si="293"/>
        <v>Sem meta</v>
      </c>
    </row>
    <row r="3133" spans="1:16" hidden="1" x14ac:dyDescent="0.3">
      <c r="A3133" s="1" t="s">
        <v>4541</v>
      </c>
      <c r="B3133" t="s">
        <v>3656</v>
      </c>
      <c r="C3133" t="s">
        <v>8</v>
      </c>
      <c r="D3133" t="s">
        <v>34</v>
      </c>
      <c r="F3133" s="3">
        <v>44831.768572592591</v>
      </c>
      <c r="G3133" s="2">
        <v>44831.768572592591</v>
      </c>
      <c r="H3133" s="3">
        <v>44841.434193726855</v>
      </c>
      <c r="I3133" s="2">
        <v>44841.434193726855</v>
      </c>
      <c r="J3133" s="5">
        <f t="shared" si="288"/>
        <v>9.6656211342633469</v>
      </c>
      <c r="K3133" s="12">
        <f t="shared" si="289"/>
        <v>9.6656211342633469</v>
      </c>
      <c r="L3133" s="5">
        <f t="shared" si="290"/>
        <v>231.97490722232033</v>
      </c>
      <c r="M3133" s="5" t="s">
        <v>6116</v>
      </c>
      <c r="N3133" t="str">
        <f t="shared" si="291"/>
        <v>Prazo SLA atendido</v>
      </c>
      <c r="O3133" s="19" t="e">
        <f t="shared" si="292"/>
        <v>#VALUE!</v>
      </c>
      <c r="P3133" t="str">
        <f t="shared" si="293"/>
        <v>Sem meta</v>
      </c>
    </row>
    <row r="3134" spans="1:16" x14ac:dyDescent="0.3">
      <c r="A3134" s="1" t="s">
        <v>2040</v>
      </c>
      <c r="B3134" t="s">
        <v>2041</v>
      </c>
      <c r="C3134" t="s">
        <v>16</v>
      </c>
      <c r="D3134" t="s">
        <v>34</v>
      </c>
      <c r="F3134" s="3">
        <v>44974.619051932874</v>
      </c>
      <c r="G3134" s="2">
        <v>44974.619051932874</v>
      </c>
      <c r="H3134" s="3">
        <v>44984.408358252316</v>
      </c>
      <c r="I3134" s="2">
        <v>44984.408358252316</v>
      </c>
      <c r="J3134" s="5">
        <f t="shared" si="288"/>
        <v>9.789306319442403</v>
      </c>
      <c r="K3134" s="12">
        <f t="shared" si="289"/>
        <v>9.789306319442403</v>
      </c>
      <c r="L3134" s="5">
        <f t="shared" si="290"/>
        <v>234.94335166661767</v>
      </c>
      <c r="M3134" s="5" t="s">
        <v>6116</v>
      </c>
      <c r="N3134" t="str">
        <f t="shared" si="291"/>
        <v>Prazo SLA atendido</v>
      </c>
      <c r="O3134" s="19" t="e">
        <f t="shared" si="292"/>
        <v>#VALUE!</v>
      </c>
      <c r="P3134" t="str">
        <f t="shared" si="293"/>
        <v>Sem meta</v>
      </c>
    </row>
    <row r="3135" spans="1:16" hidden="1" x14ac:dyDescent="0.3">
      <c r="A3135" s="1" t="s">
        <v>4442</v>
      </c>
      <c r="B3135" t="s">
        <v>4443</v>
      </c>
      <c r="C3135" t="s">
        <v>8</v>
      </c>
      <c r="D3135" t="s">
        <v>34</v>
      </c>
      <c r="F3135" s="3">
        <v>44838.672712789354</v>
      </c>
      <c r="G3135" s="2">
        <v>44838.672712789354</v>
      </c>
      <c r="H3135" s="3">
        <v>44848.462847361108</v>
      </c>
      <c r="I3135" s="2">
        <v>44848.462847361108</v>
      </c>
      <c r="J3135" s="5">
        <f t="shared" si="288"/>
        <v>9.7901345717546064</v>
      </c>
      <c r="K3135" s="12">
        <f t="shared" si="289"/>
        <v>9.7901345717546064</v>
      </c>
      <c r="L3135" s="5">
        <f t="shared" si="290"/>
        <v>234.96322972211055</v>
      </c>
      <c r="M3135" s="5" t="s">
        <v>6116</v>
      </c>
      <c r="N3135" t="str">
        <f t="shared" si="291"/>
        <v>Prazo SLA atendido</v>
      </c>
      <c r="O3135" s="19" t="e">
        <f t="shared" si="292"/>
        <v>#VALUE!</v>
      </c>
      <c r="P3135" t="str">
        <f t="shared" si="293"/>
        <v>Sem meta</v>
      </c>
    </row>
    <row r="3136" spans="1:16" x14ac:dyDescent="0.3">
      <c r="A3136" s="1" t="s">
        <v>2042</v>
      </c>
      <c r="B3136" t="s">
        <v>2043</v>
      </c>
      <c r="C3136" t="s">
        <v>16</v>
      </c>
      <c r="D3136" t="s">
        <v>34</v>
      </c>
      <c r="F3136" s="3">
        <v>44974.610317569444</v>
      </c>
      <c r="G3136" s="2">
        <v>44974.610317569444</v>
      </c>
      <c r="H3136" s="3">
        <v>44984.408557187497</v>
      </c>
      <c r="I3136" s="2">
        <v>44984.408557187497</v>
      </c>
      <c r="J3136" s="5">
        <f t="shared" si="288"/>
        <v>9.798239618052321</v>
      </c>
      <c r="K3136" s="12">
        <f t="shared" si="289"/>
        <v>9.798239618052321</v>
      </c>
      <c r="L3136" s="5">
        <f t="shared" si="290"/>
        <v>235.1577508332557</v>
      </c>
      <c r="M3136" s="5" t="s">
        <v>6116</v>
      </c>
      <c r="N3136" t="str">
        <f t="shared" si="291"/>
        <v>Prazo SLA atendido</v>
      </c>
      <c r="O3136" s="19" t="e">
        <f t="shared" si="292"/>
        <v>#VALUE!</v>
      </c>
      <c r="P3136" t="str">
        <f t="shared" si="293"/>
        <v>Sem meta</v>
      </c>
    </row>
    <row r="3137" spans="1:16" x14ac:dyDescent="0.3">
      <c r="A3137" s="1" t="s">
        <v>2412</v>
      </c>
      <c r="B3137" t="s">
        <v>2413</v>
      </c>
      <c r="C3137" t="s">
        <v>16</v>
      </c>
      <c r="D3137" t="s">
        <v>34</v>
      </c>
      <c r="F3137" s="3">
        <v>44956.750071041664</v>
      </c>
      <c r="G3137" s="2">
        <v>44956.750071041664</v>
      </c>
      <c r="H3137" s="3">
        <v>44966.591745891201</v>
      </c>
      <c r="I3137" s="2">
        <v>44966.591745891201</v>
      </c>
      <c r="J3137" s="5">
        <f t="shared" si="288"/>
        <v>9.8416748495365027</v>
      </c>
      <c r="K3137" s="12">
        <f t="shared" si="289"/>
        <v>9.8416748495365027</v>
      </c>
      <c r="L3137" s="5">
        <f t="shared" si="290"/>
        <v>236.20019638887607</v>
      </c>
      <c r="M3137" s="5" t="s">
        <v>6116</v>
      </c>
      <c r="N3137" t="str">
        <f t="shared" si="291"/>
        <v>Prazo SLA atendido</v>
      </c>
      <c r="O3137" s="19" t="e">
        <f t="shared" si="292"/>
        <v>#VALUE!</v>
      </c>
      <c r="P3137" t="str">
        <f t="shared" si="293"/>
        <v>Sem meta</v>
      </c>
    </row>
    <row r="3138" spans="1:16" hidden="1" x14ac:dyDescent="0.3">
      <c r="A3138" s="1" t="s">
        <v>3040</v>
      </c>
      <c r="B3138" t="s">
        <v>3041</v>
      </c>
      <c r="C3138" t="s">
        <v>289</v>
      </c>
      <c r="D3138" t="s">
        <v>233</v>
      </c>
      <c r="F3138" s="3">
        <v>44914.799445358796</v>
      </c>
      <c r="G3138" s="2">
        <v>44914.799445358796</v>
      </c>
      <c r="H3138" s="3">
        <v>44924.645092233797</v>
      </c>
      <c r="I3138" s="2">
        <v>44924.645092233797</v>
      </c>
      <c r="J3138" s="5">
        <f t="shared" ref="J3138:J3201" si="294">H3138-F3138</f>
        <v>9.8456468750009662</v>
      </c>
      <c r="K3138" s="12">
        <f t="shared" ref="K3138:K3201" si="295">I3138-G3138</f>
        <v>9.8456468750009662</v>
      </c>
      <c r="L3138" s="5">
        <f t="shared" ref="L3138:L3201" si="296">J3138*24</f>
        <v>236.29552500002319</v>
      </c>
      <c r="M3138" s="5" t="s">
        <v>6116</v>
      </c>
      <c r="N3138" t="str">
        <f t="shared" ref="N3138:N3201" si="297">IFERROR(IF(L3138&gt;=M3138,"Prazo SLA não atendido","Prazo SLA atendido"),"Serviço não cadastrado")</f>
        <v>Prazo SLA atendido</v>
      </c>
      <c r="O3138" s="19" t="e">
        <f t="shared" ref="O3138:O3201" si="298">(L3138/M3138)</f>
        <v>#VALUE!</v>
      </c>
      <c r="P3138" t="str">
        <f t="shared" ref="P3138:P3201" si="299">IFERROR(IF(AND(O3138&gt;=101%,O3138&lt;=200%),"Acima do SLA",IF(AND(O3138&gt;200%),"Muito Acima do SLA")),"Sem meta")</f>
        <v>Sem meta</v>
      </c>
    </row>
    <row r="3139" spans="1:16" x14ac:dyDescent="0.3">
      <c r="A3139" s="1" t="s">
        <v>490</v>
      </c>
      <c r="B3139" t="s">
        <v>491</v>
      </c>
      <c r="C3139" t="s">
        <v>8</v>
      </c>
      <c r="D3139" t="s">
        <v>34</v>
      </c>
      <c r="F3139" s="3">
        <v>45071.667484756945</v>
      </c>
      <c r="G3139" s="2">
        <v>45071.667484756945</v>
      </c>
      <c r="H3139" s="3">
        <v>45082.352119675925</v>
      </c>
      <c r="I3139" s="2">
        <v>45082.352119675925</v>
      </c>
      <c r="J3139" s="5">
        <f t="shared" si="294"/>
        <v>10.684634918980009</v>
      </c>
      <c r="K3139" s="12">
        <f t="shared" si="295"/>
        <v>10.684634918980009</v>
      </c>
      <c r="L3139" s="5">
        <f t="shared" si="296"/>
        <v>256.43123805552023</v>
      </c>
      <c r="M3139" s="5" t="s">
        <v>6116</v>
      </c>
      <c r="N3139" t="str">
        <f t="shared" si="297"/>
        <v>Prazo SLA atendido</v>
      </c>
      <c r="O3139" s="19" t="e">
        <f t="shared" si="298"/>
        <v>#VALUE!</v>
      </c>
      <c r="P3139" t="str">
        <f t="shared" si="299"/>
        <v>Sem meta</v>
      </c>
    </row>
    <row r="3140" spans="1:16" x14ac:dyDescent="0.3">
      <c r="A3140" s="1" t="s">
        <v>496</v>
      </c>
      <c r="B3140" t="s">
        <v>497</v>
      </c>
      <c r="C3140" t="s">
        <v>8</v>
      </c>
      <c r="D3140" t="s">
        <v>34</v>
      </c>
      <c r="F3140" s="3">
        <v>45071.66383946759</v>
      </c>
      <c r="G3140" s="2">
        <v>45071.66383946759</v>
      </c>
      <c r="H3140" s="3">
        <v>45082.352769537036</v>
      </c>
      <c r="I3140" s="2">
        <v>45082.352769537036</v>
      </c>
      <c r="J3140" s="5">
        <f t="shared" si="294"/>
        <v>10.688930069445632</v>
      </c>
      <c r="K3140" s="12">
        <f t="shared" si="295"/>
        <v>10.688930069445632</v>
      </c>
      <c r="L3140" s="5">
        <f t="shared" si="296"/>
        <v>256.53432166669518</v>
      </c>
      <c r="M3140" s="5" t="s">
        <v>6116</v>
      </c>
      <c r="N3140" t="str">
        <f t="shared" si="297"/>
        <v>Prazo SLA atendido</v>
      </c>
      <c r="O3140" s="19" t="e">
        <f t="shared" si="298"/>
        <v>#VALUE!</v>
      </c>
      <c r="P3140" t="str">
        <f t="shared" si="299"/>
        <v>Sem meta</v>
      </c>
    </row>
    <row r="3141" spans="1:16" x14ac:dyDescent="0.3">
      <c r="A3141" s="1" t="s">
        <v>1212</v>
      </c>
      <c r="B3141" t="s">
        <v>1208</v>
      </c>
      <c r="C3141" t="s">
        <v>26</v>
      </c>
      <c r="D3141" t="s">
        <v>72</v>
      </c>
      <c r="F3141" s="3">
        <v>45022.651183078706</v>
      </c>
      <c r="G3141" s="2">
        <v>45022.651183078706</v>
      </c>
      <c r="H3141" s="3">
        <v>45033.51016633102</v>
      </c>
      <c r="I3141" s="2">
        <v>45033.51016633102</v>
      </c>
      <c r="J3141" s="5">
        <f t="shared" si="294"/>
        <v>10.858983252313919</v>
      </c>
      <c r="K3141" s="12">
        <f t="shared" si="295"/>
        <v>10.858983252313919</v>
      </c>
      <c r="L3141" s="5">
        <f t="shared" si="296"/>
        <v>260.61559805553406</v>
      </c>
      <c r="M3141" s="5" t="s">
        <v>6116</v>
      </c>
      <c r="N3141" t="str">
        <f t="shared" si="297"/>
        <v>Prazo SLA atendido</v>
      </c>
      <c r="O3141" s="19" t="e">
        <f t="shared" si="298"/>
        <v>#VALUE!</v>
      </c>
      <c r="P3141" t="str">
        <f t="shared" si="299"/>
        <v>Sem meta</v>
      </c>
    </row>
    <row r="3142" spans="1:16" x14ac:dyDescent="0.3">
      <c r="A3142" s="1" t="s">
        <v>343</v>
      </c>
      <c r="B3142" t="s">
        <v>344</v>
      </c>
      <c r="C3142" t="s">
        <v>8</v>
      </c>
      <c r="D3142" t="s">
        <v>34</v>
      </c>
      <c r="F3142" s="3">
        <v>45079.511793483798</v>
      </c>
      <c r="G3142" s="2">
        <v>45079.511793483798</v>
      </c>
      <c r="H3142" s="3">
        <v>45090.385006087963</v>
      </c>
      <c r="I3142" s="2">
        <v>45090.385006087963</v>
      </c>
      <c r="J3142" s="5">
        <f t="shared" si="294"/>
        <v>10.873212604165019</v>
      </c>
      <c r="K3142" s="12">
        <f t="shared" si="295"/>
        <v>10.873212604165019</v>
      </c>
      <c r="L3142" s="5">
        <f t="shared" si="296"/>
        <v>260.95710249996046</v>
      </c>
      <c r="M3142" s="5" t="s">
        <v>6116</v>
      </c>
      <c r="N3142" t="str">
        <f t="shared" si="297"/>
        <v>Prazo SLA atendido</v>
      </c>
      <c r="O3142" s="19" t="e">
        <f t="shared" si="298"/>
        <v>#VALUE!</v>
      </c>
      <c r="P3142" t="str">
        <f t="shared" si="299"/>
        <v>Sem meta</v>
      </c>
    </row>
    <row r="3143" spans="1:16" hidden="1" x14ac:dyDescent="0.3">
      <c r="A3143" s="1" t="s">
        <v>4378</v>
      </c>
      <c r="B3143" t="s">
        <v>4379</v>
      </c>
      <c r="C3143" t="s">
        <v>109</v>
      </c>
      <c r="D3143" t="s">
        <v>34</v>
      </c>
      <c r="F3143" s="3">
        <v>44841.560556643519</v>
      </c>
      <c r="G3143" s="2">
        <v>44841.560556643519</v>
      </c>
      <c r="H3143" s="3">
        <v>44852.439528854164</v>
      </c>
      <c r="I3143" s="2">
        <v>44852.439528854164</v>
      </c>
      <c r="J3143" s="5">
        <f t="shared" si="294"/>
        <v>10.878972210644861</v>
      </c>
      <c r="K3143" s="12">
        <f t="shared" si="295"/>
        <v>10.878972210644861</v>
      </c>
      <c r="L3143" s="5">
        <f t="shared" si="296"/>
        <v>261.09533305547666</v>
      </c>
      <c r="M3143" s="5" t="s">
        <v>6116</v>
      </c>
      <c r="N3143" t="str">
        <f t="shared" si="297"/>
        <v>Prazo SLA atendido</v>
      </c>
      <c r="O3143" s="19" t="e">
        <f t="shared" si="298"/>
        <v>#VALUE!</v>
      </c>
      <c r="P3143" t="str">
        <f t="shared" si="299"/>
        <v>Sem meta</v>
      </c>
    </row>
    <row r="3144" spans="1:16" x14ac:dyDescent="0.3">
      <c r="A3144" s="1" t="s">
        <v>347</v>
      </c>
      <c r="B3144" t="s">
        <v>348</v>
      </c>
      <c r="C3144" t="s">
        <v>8</v>
      </c>
      <c r="D3144" t="s">
        <v>34</v>
      </c>
      <c r="F3144" s="3">
        <v>45079.506162743055</v>
      </c>
      <c r="G3144" s="2">
        <v>45079.506162743055</v>
      </c>
      <c r="H3144" s="3">
        <v>45090.385652453704</v>
      </c>
      <c r="I3144" s="2">
        <v>45090.385652453704</v>
      </c>
      <c r="J3144" s="5">
        <f t="shared" si="294"/>
        <v>10.879489710649068</v>
      </c>
      <c r="K3144" s="12">
        <f t="shared" si="295"/>
        <v>10.879489710649068</v>
      </c>
      <c r="L3144" s="5">
        <f t="shared" si="296"/>
        <v>261.10775305557763</v>
      </c>
      <c r="M3144" s="5" t="s">
        <v>6116</v>
      </c>
      <c r="N3144" t="str">
        <f t="shared" si="297"/>
        <v>Prazo SLA atendido</v>
      </c>
      <c r="O3144" s="19" t="e">
        <f t="shared" si="298"/>
        <v>#VALUE!</v>
      </c>
      <c r="P3144" t="str">
        <f t="shared" si="299"/>
        <v>Sem meta</v>
      </c>
    </row>
    <row r="3145" spans="1:16" x14ac:dyDescent="0.3">
      <c r="A3145" s="1" t="s">
        <v>349</v>
      </c>
      <c r="B3145" t="s">
        <v>350</v>
      </c>
      <c r="C3145" t="s">
        <v>8</v>
      </c>
      <c r="D3145" t="s">
        <v>34</v>
      </c>
      <c r="F3145" s="3">
        <v>45079.501911527776</v>
      </c>
      <c r="G3145" s="2">
        <v>45079.501911527776</v>
      </c>
      <c r="H3145" s="3">
        <v>45090.385975173609</v>
      </c>
      <c r="I3145" s="2">
        <v>45090.385975173609</v>
      </c>
      <c r="J3145" s="5">
        <f t="shared" si="294"/>
        <v>10.884063645833521</v>
      </c>
      <c r="K3145" s="12">
        <f t="shared" si="295"/>
        <v>10.884063645833521</v>
      </c>
      <c r="L3145" s="5">
        <f t="shared" si="296"/>
        <v>261.21752750000451</v>
      </c>
      <c r="M3145" s="5" t="s">
        <v>6116</v>
      </c>
      <c r="N3145" t="str">
        <f t="shared" si="297"/>
        <v>Prazo SLA atendido</v>
      </c>
      <c r="O3145" s="19" t="e">
        <f t="shared" si="298"/>
        <v>#VALUE!</v>
      </c>
      <c r="P3145" t="str">
        <f t="shared" si="299"/>
        <v>Sem meta</v>
      </c>
    </row>
    <row r="3146" spans="1:16" x14ac:dyDescent="0.3">
      <c r="A3146" s="1" t="s">
        <v>681</v>
      </c>
      <c r="B3146" t="s">
        <v>682</v>
      </c>
      <c r="C3146" t="s">
        <v>8</v>
      </c>
      <c r="D3146" t="s">
        <v>61</v>
      </c>
      <c r="F3146" s="3">
        <v>45057.494662037039</v>
      </c>
      <c r="G3146" s="2">
        <v>45057.494662037039</v>
      </c>
      <c r="H3146" s="3">
        <v>45068.432958124999</v>
      </c>
      <c r="I3146" s="2">
        <v>45068.432958124999</v>
      </c>
      <c r="J3146" s="5">
        <f t="shared" si="294"/>
        <v>10.938296087959316</v>
      </c>
      <c r="K3146" s="12">
        <f t="shared" si="295"/>
        <v>10.938296087959316</v>
      </c>
      <c r="L3146" s="5">
        <f t="shared" si="296"/>
        <v>262.51910611102358</v>
      </c>
      <c r="M3146" s="5" t="s">
        <v>6116</v>
      </c>
      <c r="N3146" t="str">
        <f t="shared" si="297"/>
        <v>Prazo SLA atendido</v>
      </c>
      <c r="O3146" s="19" t="e">
        <f t="shared" si="298"/>
        <v>#VALUE!</v>
      </c>
      <c r="P3146" t="str">
        <f t="shared" si="299"/>
        <v>Sem meta</v>
      </c>
    </row>
    <row r="3147" spans="1:16" hidden="1" x14ac:dyDescent="0.3">
      <c r="A3147" s="1" t="s">
        <v>4274</v>
      </c>
      <c r="B3147" t="s">
        <v>4275</v>
      </c>
      <c r="C3147" t="s">
        <v>8</v>
      </c>
      <c r="D3147" t="s">
        <v>34</v>
      </c>
      <c r="F3147" s="3">
        <v>44847.812732743056</v>
      </c>
      <c r="G3147" s="2">
        <v>44847.812732743056</v>
      </c>
      <c r="H3147" s="3">
        <v>44858.841461990742</v>
      </c>
      <c r="I3147" s="2">
        <v>44858.841461990742</v>
      </c>
      <c r="J3147" s="5">
        <f t="shared" si="294"/>
        <v>11.028729247685988</v>
      </c>
      <c r="K3147" s="12">
        <f t="shared" si="295"/>
        <v>11.028729247685988</v>
      </c>
      <c r="L3147" s="5">
        <f t="shared" si="296"/>
        <v>264.6895019444637</v>
      </c>
      <c r="M3147" s="5" t="s">
        <v>6116</v>
      </c>
      <c r="N3147" t="str">
        <f t="shared" si="297"/>
        <v>Prazo SLA atendido</v>
      </c>
      <c r="O3147" s="19" t="e">
        <f t="shared" si="298"/>
        <v>#VALUE!</v>
      </c>
      <c r="P3147" t="str">
        <f t="shared" si="299"/>
        <v>Sem meta</v>
      </c>
    </row>
    <row r="3148" spans="1:16" hidden="1" x14ac:dyDescent="0.3">
      <c r="A3148" s="1" t="s">
        <v>2870</v>
      </c>
      <c r="B3148" t="s">
        <v>2871</v>
      </c>
      <c r="C3148" t="s">
        <v>16</v>
      </c>
      <c r="D3148" t="s">
        <v>34</v>
      </c>
      <c r="F3148" s="3">
        <v>44924.659972361114</v>
      </c>
      <c r="G3148" s="2">
        <v>44924.659972361114</v>
      </c>
      <c r="H3148" s="3">
        <v>44935.713062743052</v>
      </c>
      <c r="I3148" s="2">
        <v>44935.713062743052</v>
      </c>
      <c r="J3148" s="5">
        <f t="shared" si="294"/>
        <v>11.053090381938091</v>
      </c>
      <c r="K3148" s="12">
        <f t="shared" si="295"/>
        <v>11.053090381938091</v>
      </c>
      <c r="L3148" s="5">
        <f t="shared" si="296"/>
        <v>265.27416916651418</v>
      </c>
      <c r="M3148" s="5" t="s">
        <v>6116</v>
      </c>
      <c r="N3148" t="str">
        <f t="shared" si="297"/>
        <v>Prazo SLA atendido</v>
      </c>
      <c r="O3148" s="19" t="e">
        <f t="shared" si="298"/>
        <v>#VALUE!</v>
      </c>
      <c r="P3148" t="str">
        <f t="shared" si="299"/>
        <v>Sem meta</v>
      </c>
    </row>
    <row r="3149" spans="1:16" hidden="1" x14ac:dyDescent="0.3">
      <c r="A3149" s="1" t="s">
        <v>5700</v>
      </c>
      <c r="B3149" t="s">
        <v>5701</v>
      </c>
      <c r="C3149" t="s">
        <v>8</v>
      </c>
      <c r="D3149" t="s">
        <v>34</v>
      </c>
      <c r="F3149" s="3">
        <v>44763.74487534722</v>
      </c>
      <c r="G3149" s="2">
        <v>44763.74487534722</v>
      </c>
      <c r="H3149" s="3">
        <v>44775.434015150466</v>
      </c>
      <c r="I3149" s="2">
        <v>44775.434015150466</v>
      </c>
      <c r="J3149" s="5">
        <f t="shared" si="294"/>
        <v>11.68913980324578</v>
      </c>
      <c r="K3149" s="12">
        <f t="shared" si="295"/>
        <v>11.68913980324578</v>
      </c>
      <c r="L3149" s="5">
        <f t="shared" si="296"/>
        <v>280.53935527789872</v>
      </c>
      <c r="M3149" s="5" t="s">
        <v>6116</v>
      </c>
      <c r="N3149" t="str">
        <f t="shared" si="297"/>
        <v>Prazo SLA atendido</v>
      </c>
      <c r="O3149" s="19" t="e">
        <f t="shared" si="298"/>
        <v>#VALUE!</v>
      </c>
      <c r="P3149" t="str">
        <f t="shared" si="299"/>
        <v>Sem meta</v>
      </c>
    </row>
    <row r="3150" spans="1:16" hidden="1" x14ac:dyDescent="0.3">
      <c r="A3150" s="1" t="s">
        <v>4494</v>
      </c>
      <c r="B3150" t="s">
        <v>4495</v>
      </c>
      <c r="C3150" t="s">
        <v>8</v>
      </c>
      <c r="D3150" t="s">
        <v>34</v>
      </c>
      <c r="F3150" s="3">
        <v>44833.858405752311</v>
      </c>
      <c r="G3150" s="2">
        <v>44833.858405752311</v>
      </c>
      <c r="H3150" s="3">
        <v>44845.642651168979</v>
      </c>
      <c r="I3150" s="2">
        <v>44845.642651168979</v>
      </c>
      <c r="J3150" s="5">
        <f t="shared" si="294"/>
        <v>11.784245416667545</v>
      </c>
      <c r="K3150" s="12">
        <f t="shared" si="295"/>
        <v>11.784245416667545</v>
      </c>
      <c r="L3150" s="5">
        <f t="shared" si="296"/>
        <v>282.82189000002109</v>
      </c>
      <c r="M3150" s="5" t="s">
        <v>6116</v>
      </c>
      <c r="N3150" t="str">
        <f t="shared" si="297"/>
        <v>Prazo SLA atendido</v>
      </c>
      <c r="O3150" s="19" t="e">
        <f t="shared" si="298"/>
        <v>#VALUE!</v>
      </c>
      <c r="P3150" t="str">
        <f t="shared" si="299"/>
        <v>Sem meta</v>
      </c>
    </row>
    <row r="3151" spans="1:16" hidden="1" x14ac:dyDescent="0.3">
      <c r="A3151" s="1" t="s">
        <v>2887</v>
      </c>
      <c r="B3151" t="s">
        <v>2888</v>
      </c>
      <c r="C3151" t="s">
        <v>16</v>
      </c>
      <c r="D3151" t="s">
        <v>34</v>
      </c>
      <c r="F3151" s="3">
        <v>44923.645669803242</v>
      </c>
      <c r="G3151" s="2">
        <v>44923.645669803242</v>
      </c>
      <c r="H3151" s="3">
        <v>44935.712860659725</v>
      </c>
      <c r="I3151" s="2">
        <v>44935.712860659725</v>
      </c>
      <c r="J3151" s="5">
        <f t="shared" si="294"/>
        <v>12.067190856483649</v>
      </c>
      <c r="K3151" s="12">
        <f t="shared" si="295"/>
        <v>12.067190856483649</v>
      </c>
      <c r="L3151" s="5">
        <f t="shared" si="296"/>
        <v>289.61258055560756</v>
      </c>
      <c r="M3151" s="5" t="s">
        <v>6116</v>
      </c>
      <c r="N3151" t="str">
        <f t="shared" si="297"/>
        <v>Prazo SLA atendido</v>
      </c>
      <c r="O3151" s="19" t="e">
        <f t="shared" si="298"/>
        <v>#VALUE!</v>
      </c>
      <c r="P3151" t="str">
        <f t="shared" si="299"/>
        <v>Sem meta</v>
      </c>
    </row>
    <row r="3152" spans="1:16" hidden="1" x14ac:dyDescent="0.3">
      <c r="A3152" s="1" t="s">
        <v>2893</v>
      </c>
      <c r="B3152" t="s">
        <v>2894</v>
      </c>
      <c r="C3152" t="s">
        <v>16</v>
      </c>
      <c r="D3152" t="s">
        <v>34</v>
      </c>
      <c r="F3152" s="3">
        <v>44923.448072962965</v>
      </c>
      <c r="G3152" s="2">
        <v>44923.448072962965</v>
      </c>
      <c r="H3152" s="3">
        <v>44935.712956886571</v>
      </c>
      <c r="I3152" s="2">
        <v>44935.712956886571</v>
      </c>
      <c r="J3152" s="5">
        <f t="shared" si="294"/>
        <v>12.264883923606249</v>
      </c>
      <c r="K3152" s="12">
        <f t="shared" si="295"/>
        <v>12.264883923606249</v>
      </c>
      <c r="L3152" s="5">
        <f t="shared" si="296"/>
        <v>294.35721416654997</v>
      </c>
      <c r="M3152" s="5" t="s">
        <v>6116</v>
      </c>
      <c r="N3152" t="str">
        <f t="shared" si="297"/>
        <v>Prazo SLA atendido</v>
      </c>
      <c r="O3152" s="19" t="e">
        <f t="shared" si="298"/>
        <v>#VALUE!</v>
      </c>
      <c r="P3152" t="str">
        <f t="shared" si="299"/>
        <v>Sem meta</v>
      </c>
    </row>
    <row r="3153" spans="1:16" hidden="1" x14ac:dyDescent="0.3">
      <c r="A3153" s="1" t="s">
        <v>5439</v>
      </c>
      <c r="B3153" t="s">
        <v>5440</v>
      </c>
      <c r="C3153" t="s">
        <v>109</v>
      </c>
      <c r="D3153" t="s">
        <v>34</v>
      </c>
      <c r="F3153" s="3">
        <v>44778.001184652778</v>
      </c>
      <c r="G3153" s="2">
        <v>44778.001184652778</v>
      </c>
      <c r="H3153" s="3">
        <v>44790.429409479169</v>
      </c>
      <c r="I3153" s="2">
        <v>44790.429409479169</v>
      </c>
      <c r="J3153" s="5">
        <f t="shared" si="294"/>
        <v>12.42822482639167</v>
      </c>
      <c r="K3153" s="12">
        <f t="shared" si="295"/>
        <v>12.42822482639167</v>
      </c>
      <c r="L3153" s="5">
        <f t="shared" si="296"/>
        <v>298.27739583340008</v>
      </c>
      <c r="M3153" s="5" t="s">
        <v>6116</v>
      </c>
      <c r="N3153" t="str">
        <f t="shared" si="297"/>
        <v>Prazo SLA atendido</v>
      </c>
      <c r="O3153" s="19" t="e">
        <f t="shared" si="298"/>
        <v>#VALUE!</v>
      </c>
      <c r="P3153" t="str">
        <f t="shared" si="299"/>
        <v>Sem meta</v>
      </c>
    </row>
    <row r="3154" spans="1:16" hidden="1" x14ac:dyDescent="0.3">
      <c r="A3154" s="1" t="s">
        <v>4312</v>
      </c>
      <c r="B3154" t="s">
        <v>4313</v>
      </c>
      <c r="C3154" t="s">
        <v>8</v>
      </c>
      <c r="D3154" t="s">
        <v>34</v>
      </c>
      <c r="F3154" s="3">
        <v>44845.681210590279</v>
      </c>
      <c r="G3154" s="2">
        <v>44845.681210590279</v>
      </c>
      <c r="H3154" s="3">
        <v>44858.39189244213</v>
      </c>
      <c r="I3154" s="2">
        <v>44858.39189244213</v>
      </c>
      <c r="J3154" s="5">
        <f t="shared" si="294"/>
        <v>12.710681851851405</v>
      </c>
      <c r="K3154" s="12">
        <f t="shared" si="295"/>
        <v>12.710681851851405</v>
      </c>
      <c r="L3154" s="5">
        <f t="shared" si="296"/>
        <v>305.05636444443371</v>
      </c>
      <c r="M3154" s="5" t="s">
        <v>6116</v>
      </c>
      <c r="N3154" t="str">
        <f t="shared" si="297"/>
        <v>Prazo SLA atendido</v>
      </c>
      <c r="O3154" s="19" t="e">
        <f t="shared" si="298"/>
        <v>#VALUE!</v>
      </c>
      <c r="P3154" t="str">
        <f t="shared" si="299"/>
        <v>Sem meta</v>
      </c>
    </row>
    <row r="3155" spans="1:16" hidden="1" x14ac:dyDescent="0.3">
      <c r="A3155" s="1" t="s">
        <v>4322</v>
      </c>
      <c r="B3155" t="s">
        <v>4165</v>
      </c>
      <c r="C3155" t="s">
        <v>8</v>
      </c>
      <c r="D3155" t="s">
        <v>34</v>
      </c>
      <c r="F3155" s="3">
        <v>44845.655919178243</v>
      </c>
      <c r="G3155" s="2">
        <v>44845.655919178243</v>
      </c>
      <c r="H3155" s="3">
        <v>44858.392137986113</v>
      </c>
      <c r="I3155" s="2">
        <v>44858.392137986113</v>
      </c>
      <c r="J3155" s="5">
        <f t="shared" si="294"/>
        <v>12.736218807869591</v>
      </c>
      <c r="K3155" s="12">
        <f t="shared" si="295"/>
        <v>12.736218807869591</v>
      </c>
      <c r="L3155" s="5">
        <f t="shared" si="296"/>
        <v>305.66925138887018</v>
      </c>
      <c r="M3155" s="5" t="s">
        <v>6116</v>
      </c>
      <c r="N3155" t="str">
        <f t="shared" si="297"/>
        <v>Prazo SLA atendido</v>
      </c>
      <c r="O3155" s="19" t="e">
        <f t="shared" si="298"/>
        <v>#VALUE!</v>
      </c>
      <c r="P3155" t="str">
        <f t="shared" si="299"/>
        <v>Sem meta</v>
      </c>
    </row>
    <row r="3156" spans="1:16" x14ac:dyDescent="0.3">
      <c r="A3156" s="1" t="s">
        <v>383</v>
      </c>
      <c r="B3156" t="s">
        <v>384</v>
      </c>
      <c r="C3156" t="s">
        <v>8</v>
      </c>
      <c r="D3156" t="s">
        <v>34</v>
      </c>
      <c r="F3156" s="3">
        <v>45077.599538634262</v>
      </c>
      <c r="G3156" s="2">
        <v>45077.599538634262</v>
      </c>
      <c r="H3156" s="3">
        <v>45090.386427777776</v>
      </c>
      <c r="I3156" s="2">
        <v>45090.386427777776</v>
      </c>
      <c r="J3156" s="5">
        <f t="shared" si="294"/>
        <v>12.78688914351369</v>
      </c>
      <c r="K3156" s="12">
        <f t="shared" si="295"/>
        <v>12.78688914351369</v>
      </c>
      <c r="L3156" s="5">
        <f t="shared" si="296"/>
        <v>306.88533944432857</v>
      </c>
      <c r="M3156" s="5" t="s">
        <v>6116</v>
      </c>
      <c r="N3156" t="str">
        <f t="shared" si="297"/>
        <v>Prazo SLA atendido</v>
      </c>
      <c r="O3156" s="19" t="e">
        <f t="shared" si="298"/>
        <v>#VALUE!</v>
      </c>
      <c r="P3156" t="str">
        <f t="shared" si="299"/>
        <v>Sem meta</v>
      </c>
    </row>
    <row r="3157" spans="1:16" x14ac:dyDescent="0.3">
      <c r="A3157" s="1" t="s">
        <v>395</v>
      </c>
      <c r="B3157" t="s">
        <v>396</v>
      </c>
      <c r="C3157" t="s">
        <v>8</v>
      </c>
      <c r="D3157" t="s">
        <v>34</v>
      </c>
      <c r="F3157" s="3">
        <v>45077.516961018518</v>
      </c>
      <c r="G3157" s="2">
        <v>45077.516961018518</v>
      </c>
      <c r="H3157" s="3">
        <v>45090.387092800927</v>
      </c>
      <c r="I3157" s="2">
        <v>45090.387092800927</v>
      </c>
      <c r="J3157" s="5">
        <f t="shared" si="294"/>
        <v>12.870131782408862</v>
      </c>
      <c r="K3157" s="12">
        <f t="shared" si="295"/>
        <v>12.870131782408862</v>
      </c>
      <c r="L3157" s="5">
        <f t="shared" si="296"/>
        <v>308.88316277781269</v>
      </c>
      <c r="M3157" s="5" t="s">
        <v>6116</v>
      </c>
      <c r="N3157" t="str">
        <f t="shared" si="297"/>
        <v>Prazo SLA atendido</v>
      </c>
      <c r="O3157" s="19" t="e">
        <f t="shared" si="298"/>
        <v>#VALUE!</v>
      </c>
      <c r="P3157" t="str">
        <f t="shared" si="299"/>
        <v>Sem meta</v>
      </c>
    </row>
    <row r="3158" spans="1:16" x14ac:dyDescent="0.3">
      <c r="A3158" s="1" t="s">
        <v>397</v>
      </c>
      <c r="B3158" t="s">
        <v>398</v>
      </c>
      <c r="C3158" t="s">
        <v>16</v>
      </c>
      <c r="D3158" t="s">
        <v>34</v>
      </c>
      <c r="F3158" s="3">
        <v>45077.514289965278</v>
      </c>
      <c r="G3158" s="2">
        <v>45077.514289965278</v>
      </c>
      <c r="H3158" s="3">
        <v>45090.38777991898</v>
      </c>
      <c r="I3158" s="2">
        <v>45090.38777991898</v>
      </c>
      <c r="J3158" s="5">
        <f t="shared" si="294"/>
        <v>12.87348995370121</v>
      </c>
      <c r="K3158" s="12">
        <f t="shared" si="295"/>
        <v>12.87348995370121</v>
      </c>
      <c r="L3158" s="5">
        <f t="shared" si="296"/>
        <v>308.96375888882903</v>
      </c>
      <c r="M3158" s="5" t="s">
        <v>6116</v>
      </c>
      <c r="N3158" t="str">
        <f t="shared" si="297"/>
        <v>Prazo SLA atendido</v>
      </c>
      <c r="O3158" s="19" t="e">
        <f t="shared" si="298"/>
        <v>#VALUE!</v>
      </c>
      <c r="P3158" t="str">
        <f t="shared" si="299"/>
        <v>Sem meta</v>
      </c>
    </row>
    <row r="3159" spans="1:16" hidden="1" x14ac:dyDescent="0.3">
      <c r="A3159" s="1" t="s">
        <v>5452</v>
      </c>
      <c r="B3159" t="s">
        <v>5453</v>
      </c>
      <c r="C3159" t="s">
        <v>1005</v>
      </c>
      <c r="D3159" t="s">
        <v>34</v>
      </c>
      <c r="F3159" s="3">
        <v>44777.477656469906</v>
      </c>
      <c r="G3159" s="2">
        <v>44777.477656469906</v>
      </c>
      <c r="H3159" s="3">
        <v>44790.470904502312</v>
      </c>
      <c r="I3159" s="2">
        <v>44790.470904502312</v>
      </c>
      <c r="J3159" s="5">
        <f t="shared" si="294"/>
        <v>12.993248032405972</v>
      </c>
      <c r="K3159" s="12">
        <f t="shared" si="295"/>
        <v>12.993248032405972</v>
      </c>
      <c r="L3159" s="5">
        <f t="shared" si="296"/>
        <v>311.83795277774334</v>
      </c>
      <c r="M3159" s="5" t="s">
        <v>6116</v>
      </c>
      <c r="N3159" t="str">
        <f t="shared" si="297"/>
        <v>Prazo SLA atendido</v>
      </c>
      <c r="O3159" s="19" t="e">
        <f t="shared" si="298"/>
        <v>#VALUE!</v>
      </c>
      <c r="P3159" t="str">
        <f t="shared" si="299"/>
        <v>Sem meta</v>
      </c>
    </row>
    <row r="3160" spans="1:16" hidden="1" x14ac:dyDescent="0.3">
      <c r="A3160" s="1" t="s">
        <v>3743</v>
      </c>
      <c r="B3160" t="s">
        <v>3744</v>
      </c>
      <c r="C3160" t="s">
        <v>16</v>
      </c>
      <c r="D3160" t="s">
        <v>877</v>
      </c>
      <c r="F3160" s="3">
        <v>44874.447135150462</v>
      </c>
      <c r="G3160" s="2">
        <v>44874.447135150462</v>
      </c>
      <c r="H3160" s="3">
        <v>44887.443137002316</v>
      </c>
      <c r="I3160" s="2">
        <v>44887.443137002316</v>
      </c>
      <c r="J3160" s="5">
        <f t="shared" si="294"/>
        <v>12.996001851854089</v>
      </c>
      <c r="K3160" s="12">
        <f t="shared" si="295"/>
        <v>12.996001851854089</v>
      </c>
      <c r="L3160" s="5">
        <f t="shared" si="296"/>
        <v>311.90404444449814</v>
      </c>
      <c r="M3160" s="5" t="s">
        <v>6116</v>
      </c>
      <c r="N3160" t="str">
        <f t="shared" si="297"/>
        <v>Prazo SLA atendido</v>
      </c>
      <c r="O3160" s="19" t="e">
        <f t="shared" si="298"/>
        <v>#VALUE!</v>
      </c>
      <c r="P3160" t="str">
        <f t="shared" si="299"/>
        <v>Sem meta</v>
      </c>
    </row>
    <row r="3161" spans="1:16" hidden="1" x14ac:dyDescent="0.3">
      <c r="A3161" s="1" t="s">
        <v>2930</v>
      </c>
      <c r="B3161" t="s">
        <v>2931</v>
      </c>
      <c r="C3161" t="s">
        <v>16</v>
      </c>
      <c r="D3161" t="s">
        <v>34</v>
      </c>
      <c r="F3161" s="3">
        <v>44922.538620416664</v>
      </c>
      <c r="G3161" s="2">
        <v>44922.538620416664</v>
      </c>
      <c r="H3161" s="3">
        <v>44935.712747812497</v>
      </c>
      <c r="I3161" s="2">
        <v>44935.712747812497</v>
      </c>
      <c r="J3161" s="5">
        <f t="shared" si="294"/>
        <v>13.174127395832329</v>
      </c>
      <c r="K3161" s="12">
        <f t="shared" si="295"/>
        <v>13.174127395832329</v>
      </c>
      <c r="L3161" s="5">
        <f t="shared" si="296"/>
        <v>316.1790574999759</v>
      </c>
      <c r="M3161" s="5" t="s">
        <v>6116</v>
      </c>
      <c r="N3161" t="str">
        <f t="shared" si="297"/>
        <v>Prazo SLA atendido</v>
      </c>
      <c r="O3161" s="19" t="e">
        <f t="shared" si="298"/>
        <v>#VALUE!</v>
      </c>
      <c r="P3161" t="str">
        <f t="shared" si="299"/>
        <v>Sem meta</v>
      </c>
    </row>
    <row r="3162" spans="1:16" hidden="1" x14ac:dyDescent="0.3">
      <c r="A3162" s="1" t="s">
        <v>4607</v>
      </c>
      <c r="B3162" t="s">
        <v>4608</v>
      </c>
      <c r="C3162" t="s">
        <v>8</v>
      </c>
      <c r="D3162" t="s">
        <v>34</v>
      </c>
      <c r="F3162" s="3">
        <v>44826.710439016206</v>
      </c>
      <c r="G3162" s="2">
        <v>44826.710439016206</v>
      </c>
      <c r="H3162" s="3">
        <v>44839.945379409721</v>
      </c>
      <c r="I3162" s="2">
        <v>44839.945379409721</v>
      </c>
      <c r="J3162" s="5">
        <f t="shared" si="294"/>
        <v>13.234940393514989</v>
      </c>
      <c r="K3162" s="12">
        <f t="shared" si="295"/>
        <v>13.234940393514989</v>
      </c>
      <c r="L3162" s="5">
        <f t="shared" si="296"/>
        <v>317.63856944435975</v>
      </c>
      <c r="M3162" s="5" t="s">
        <v>6116</v>
      </c>
      <c r="N3162" t="str">
        <f t="shared" si="297"/>
        <v>Prazo SLA atendido</v>
      </c>
      <c r="O3162" s="19" t="e">
        <f t="shared" si="298"/>
        <v>#VALUE!</v>
      </c>
      <c r="P3162" t="str">
        <f t="shared" si="299"/>
        <v>Sem meta</v>
      </c>
    </row>
    <row r="3163" spans="1:16" hidden="1" x14ac:dyDescent="0.3">
      <c r="A3163" s="1" t="s">
        <v>2944</v>
      </c>
      <c r="B3163" t="s">
        <v>2945</v>
      </c>
      <c r="C3163" t="s">
        <v>16</v>
      </c>
      <c r="D3163" t="s">
        <v>34</v>
      </c>
      <c r="F3163" s="3">
        <v>44922.457296099536</v>
      </c>
      <c r="G3163" s="2">
        <v>44922.457296099536</v>
      </c>
      <c r="H3163" s="3">
        <v>44935.712608159723</v>
      </c>
      <c r="I3163" s="2">
        <v>44935.712608159723</v>
      </c>
      <c r="J3163" s="5">
        <f t="shared" si="294"/>
        <v>13.255312060187862</v>
      </c>
      <c r="K3163" s="12">
        <f t="shared" si="295"/>
        <v>13.255312060187862</v>
      </c>
      <c r="L3163" s="5">
        <f t="shared" si="296"/>
        <v>318.12748944450868</v>
      </c>
      <c r="M3163" s="5" t="s">
        <v>6116</v>
      </c>
      <c r="N3163" t="str">
        <f t="shared" si="297"/>
        <v>Prazo SLA atendido</v>
      </c>
      <c r="O3163" s="19" t="e">
        <f t="shared" si="298"/>
        <v>#VALUE!</v>
      </c>
      <c r="P3163" t="str">
        <f t="shared" si="299"/>
        <v>Sem meta</v>
      </c>
    </row>
    <row r="3164" spans="1:16" hidden="1" x14ac:dyDescent="0.3">
      <c r="A3164" s="1" t="s">
        <v>3700</v>
      </c>
      <c r="B3164" t="s">
        <v>3701</v>
      </c>
      <c r="C3164" t="s">
        <v>8</v>
      </c>
      <c r="D3164" t="s">
        <v>34</v>
      </c>
      <c r="F3164" s="3">
        <v>44875.880949363425</v>
      </c>
      <c r="G3164" s="2">
        <v>44875.880949363425</v>
      </c>
      <c r="H3164" s="3">
        <v>44889.462439745374</v>
      </c>
      <c r="I3164" s="2">
        <v>44889.462439745374</v>
      </c>
      <c r="J3164" s="5">
        <f t="shared" si="294"/>
        <v>13.581490381948242</v>
      </c>
      <c r="K3164" s="12">
        <f t="shared" si="295"/>
        <v>13.581490381948242</v>
      </c>
      <c r="L3164" s="5">
        <f t="shared" si="296"/>
        <v>325.95576916675782</v>
      </c>
      <c r="M3164" s="5" t="s">
        <v>6116</v>
      </c>
      <c r="N3164" t="str">
        <f t="shared" si="297"/>
        <v>Prazo SLA atendido</v>
      </c>
      <c r="O3164" s="19" t="e">
        <f t="shared" si="298"/>
        <v>#VALUE!</v>
      </c>
      <c r="P3164" t="str">
        <f t="shared" si="299"/>
        <v>Sem meta</v>
      </c>
    </row>
    <row r="3165" spans="1:16" hidden="1" x14ac:dyDescent="0.3">
      <c r="A3165" s="1" t="s">
        <v>2864</v>
      </c>
      <c r="B3165" t="s">
        <v>2865</v>
      </c>
      <c r="C3165" t="s">
        <v>16</v>
      </c>
      <c r="D3165" t="s">
        <v>34</v>
      </c>
      <c r="F3165" s="3">
        <v>44924.897995358799</v>
      </c>
      <c r="G3165" s="2">
        <v>44924.897995358799</v>
      </c>
      <c r="H3165" s="3">
        <v>44938.493243969904</v>
      </c>
      <c r="I3165" s="2">
        <v>44938.493243969904</v>
      </c>
      <c r="J3165" s="5">
        <f t="shared" si="294"/>
        <v>13.59524861110549</v>
      </c>
      <c r="K3165" s="12">
        <f t="shared" si="295"/>
        <v>13.59524861110549</v>
      </c>
      <c r="L3165" s="5">
        <f t="shared" si="296"/>
        <v>326.28596666653175</v>
      </c>
      <c r="M3165" s="5" t="s">
        <v>6116</v>
      </c>
      <c r="N3165" t="str">
        <f t="shared" si="297"/>
        <v>Prazo SLA atendido</v>
      </c>
      <c r="O3165" s="19" t="e">
        <f t="shared" si="298"/>
        <v>#VALUE!</v>
      </c>
      <c r="P3165" t="str">
        <f t="shared" si="299"/>
        <v>Sem meta</v>
      </c>
    </row>
    <row r="3166" spans="1:16" hidden="1" x14ac:dyDescent="0.3">
      <c r="A3166" s="1" t="s">
        <v>3395</v>
      </c>
      <c r="B3166" t="s">
        <v>3396</v>
      </c>
      <c r="C3166" t="s">
        <v>16</v>
      </c>
      <c r="D3166" t="s">
        <v>34</v>
      </c>
      <c r="F3166" s="3">
        <v>44895.715628032405</v>
      </c>
      <c r="G3166" s="2">
        <v>44895.715628032405</v>
      </c>
      <c r="H3166" s="3">
        <v>44909.634392083331</v>
      </c>
      <c r="I3166" s="2">
        <v>44909.634392083331</v>
      </c>
      <c r="J3166" s="5">
        <f t="shared" si="294"/>
        <v>13.918764050926256</v>
      </c>
      <c r="K3166" s="12">
        <f t="shared" si="295"/>
        <v>13.918764050926256</v>
      </c>
      <c r="L3166" s="5">
        <f t="shared" si="296"/>
        <v>334.05033722223016</v>
      </c>
      <c r="M3166" s="5" t="s">
        <v>6116</v>
      </c>
      <c r="N3166" t="str">
        <f t="shared" si="297"/>
        <v>Prazo SLA atendido</v>
      </c>
      <c r="O3166" s="19" t="e">
        <f t="shared" si="298"/>
        <v>#VALUE!</v>
      </c>
      <c r="P3166" t="str">
        <f t="shared" si="299"/>
        <v>Sem meta</v>
      </c>
    </row>
    <row r="3167" spans="1:16" x14ac:dyDescent="0.3">
      <c r="A3167" s="1" t="s">
        <v>2339</v>
      </c>
      <c r="B3167" t="s">
        <v>2340</v>
      </c>
      <c r="C3167" t="s">
        <v>255</v>
      </c>
      <c r="D3167" t="s">
        <v>34</v>
      </c>
      <c r="F3167" s="3">
        <v>44959.630946504629</v>
      </c>
      <c r="G3167" s="2">
        <v>44959.630946504629</v>
      </c>
      <c r="H3167" s="3">
        <v>44973.577785057867</v>
      </c>
      <c r="I3167" s="2">
        <v>44973.577785057867</v>
      </c>
      <c r="J3167" s="5">
        <f t="shared" si="294"/>
        <v>13.946838553238194</v>
      </c>
      <c r="K3167" s="12">
        <f t="shared" si="295"/>
        <v>13.946838553238194</v>
      </c>
      <c r="L3167" s="5">
        <f t="shared" si="296"/>
        <v>334.72412527771667</v>
      </c>
      <c r="M3167" s="5" t="s">
        <v>6116</v>
      </c>
      <c r="N3167" t="str">
        <f t="shared" si="297"/>
        <v>Prazo SLA atendido</v>
      </c>
      <c r="O3167" s="19" t="e">
        <f t="shared" si="298"/>
        <v>#VALUE!</v>
      </c>
      <c r="P3167" t="str">
        <f t="shared" si="299"/>
        <v>Sem meta</v>
      </c>
    </row>
    <row r="3168" spans="1:16" hidden="1" x14ac:dyDescent="0.3">
      <c r="A3168" s="1" t="s">
        <v>5012</v>
      </c>
      <c r="B3168" t="s">
        <v>4814</v>
      </c>
      <c r="C3168" t="s">
        <v>71</v>
      </c>
      <c r="D3168" t="s">
        <v>559</v>
      </c>
      <c r="F3168" s="3">
        <v>44803.500163553239</v>
      </c>
      <c r="G3168" s="2">
        <v>44803.500163553239</v>
      </c>
      <c r="H3168" s="3">
        <v>44817.709924201386</v>
      </c>
      <c r="I3168" s="2">
        <v>44817.709924201386</v>
      </c>
      <c r="J3168" s="5">
        <f t="shared" si="294"/>
        <v>14.209760648147494</v>
      </c>
      <c r="K3168" s="12">
        <f t="shared" si="295"/>
        <v>14.209760648147494</v>
      </c>
      <c r="L3168" s="5">
        <f t="shared" si="296"/>
        <v>341.03425555553986</v>
      </c>
      <c r="M3168" s="5" t="s">
        <v>6116</v>
      </c>
      <c r="N3168" t="str">
        <f t="shared" si="297"/>
        <v>Prazo SLA atendido</v>
      </c>
      <c r="O3168" s="19" t="e">
        <f t="shared" si="298"/>
        <v>#VALUE!</v>
      </c>
      <c r="P3168" t="str">
        <f t="shared" si="299"/>
        <v>Sem meta</v>
      </c>
    </row>
    <row r="3169" spans="1:16" hidden="1" x14ac:dyDescent="0.3">
      <c r="A3169" s="1" t="s">
        <v>4189</v>
      </c>
      <c r="B3169" t="s">
        <v>4190</v>
      </c>
      <c r="C3169" t="s">
        <v>91</v>
      </c>
      <c r="D3169" t="s">
        <v>61</v>
      </c>
      <c r="F3169" s="3">
        <v>44854.423791550929</v>
      </c>
      <c r="G3169" s="2">
        <v>44854.423791550929</v>
      </c>
      <c r="H3169" s="3">
        <v>44868.636827326387</v>
      </c>
      <c r="I3169" s="2">
        <v>44868.636827326387</v>
      </c>
      <c r="J3169" s="5">
        <f t="shared" si="294"/>
        <v>14.213035775457683</v>
      </c>
      <c r="K3169" s="12">
        <f t="shared" si="295"/>
        <v>14.213035775457683</v>
      </c>
      <c r="L3169" s="5">
        <f t="shared" si="296"/>
        <v>341.1128586109844</v>
      </c>
      <c r="M3169" s="5" t="s">
        <v>6116</v>
      </c>
      <c r="N3169" t="str">
        <f t="shared" si="297"/>
        <v>Prazo SLA atendido</v>
      </c>
      <c r="O3169" s="19" t="e">
        <f t="shared" si="298"/>
        <v>#VALUE!</v>
      </c>
      <c r="P3169" t="str">
        <f t="shared" si="299"/>
        <v>Sem meta</v>
      </c>
    </row>
    <row r="3170" spans="1:16" hidden="1" x14ac:dyDescent="0.3">
      <c r="A3170" s="1" t="s">
        <v>2966</v>
      </c>
      <c r="B3170" t="s">
        <v>2967</v>
      </c>
      <c r="C3170" t="s">
        <v>16</v>
      </c>
      <c r="D3170" t="s">
        <v>34</v>
      </c>
      <c r="F3170" s="3">
        <v>44921.454086226855</v>
      </c>
      <c r="G3170" s="2">
        <v>44921.454086226855</v>
      </c>
      <c r="H3170" s="3">
        <v>44935.712130034721</v>
      </c>
      <c r="I3170" s="2">
        <v>44935.712130034721</v>
      </c>
      <c r="J3170" s="5">
        <f t="shared" si="294"/>
        <v>14.258043807865761</v>
      </c>
      <c r="K3170" s="12">
        <f t="shared" si="295"/>
        <v>14.258043807865761</v>
      </c>
      <c r="L3170" s="5">
        <f t="shared" si="296"/>
        <v>342.19305138877826</v>
      </c>
      <c r="M3170" s="5" t="s">
        <v>6116</v>
      </c>
      <c r="N3170" t="str">
        <f t="shared" si="297"/>
        <v>Prazo SLA atendido</v>
      </c>
      <c r="O3170" s="19" t="e">
        <f t="shared" si="298"/>
        <v>#VALUE!</v>
      </c>
      <c r="P3170" t="str">
        <f t="shared" si="299"/>
        <v>Sem meta</v>
      </c>
    </row>
    <row r="3171" spans="1:16" hidden="1" x14ac:dyDescent="0.3">
      <c r="A3171" s="1" t="s">
        <v>2970</v>
      </c>
      <c r="B3171" t="s">
        <v>2971</v>
      </c>
      <c r="C3171" t="s">
        <v>16</v>
      </c>
      <c r="D3171" t="s">
        <v>34</v>
      </c>
      <c r="F3171" s="3">
        <v>44921.419670416668</v>
      </c>
      <c r="G3171" s="2">
        <v>44921.419670416668</v>
      </c>
      <c r="H3171" s="3">
        <v>44935.712487789351</v>
      </c>
      <c r="I3171" s="2">
        <v>44935.712487789351</v>
      </c>
      <c r="J3171" s="5">
        <f t="shared" si="294"/>
        <v>14.292817372683203</v>
      </c>
      <c r="K3171" s="12">
        <f t="shared" si="295"/>
        <v>14.292817372683203</v>
      </c>
      <c r="L3171" s="5">
        <f t="shared" si="296"/>
        <v>343.02761694439687</v>
      </c>
      <c r="M3171" s="5" t="s">
        <v>6116</v>
      </c>
      <c r="N3171" t="str">
        <f t="shared" si="297"/>
        <v>Prazo SLA atendido</v>
      </c>
      <c r="O3171" s="19" t="e">
        <f t="shared" si="298"/>
        <v>#VALUE!</v>
      </c>
      <c r="P3171" t="str">
        <f t="shared" si="299"/>
        <v>Sem meta</v>
      </c>
    </row>
    <row r="3172" spans="1:16" hidden="1" x14ac:dyDescent="0.3">
      <c r="A3172" s="1" t="s">
        <v>3466</v>
      </c>
      <c r="B3172" t="s">
        <v>3467</v>
      </c>
      <c r="C3172" t="s">
        <v>8</v>
      </c>
      <c r="D3172" t="s">
        <v>61</v>
      </c>
      <c r="F3172" s="3">
        <v>44893.809846724536</v>
      </c>
      <c r="G3172" s="2">
        <v>44893.809846724536</v>
      </c>
      <c r="H3172" s="3">
        <v>44908.414848356479</v>
      </c>
      <c r="I3172" s="2">
        <v>44908.414848356479</v>
      </c>
      <c r="J3172" s="5">
        <f t="shared" si="294"/>
        <v>14.605001631942287</v>
      </c>
      <c r="K3172" s="12">
        <f t="shared" si="295"/>
        <v>14.605001631942287</v>
      </c>
      <c r="L3172" s="5">
        <f t="shared" si="296"/>
        <v>350.52003916661488</v>
      </c>
      <c r="M3172" s="5" t="s">
        <v>6116</v>
      </c>
      <c r="N3172" t="str">
        <f t="shared" si="297"/>
        <v>Prazo SLA atendido</v>
      </c>
      <c r="O3172" s="19" t="e">
        <f t="shared" si="298"/>
        <v>#VALUE!</v>
      </c>
      <c r="P3172" t="str">
        <f t="shared" si="299"/>
        <v>Sem meta</v>
      </c>
    </row>
    <row r="3173" spans="1:16" x14ac:dyDescent="0.3">
      <c r="A3173" s="1" t="s">
        <v>2177</v>
      </c>
      <c r="B3173" t="s">
        <v>2178</v>
      </c>
      <c r="C3173" t="s">
        <v>16</v>
      </c>
      <c r="D3173" t="s">
        <v>34</v>
      </c>
      <c r="F3173" s="3">
        <v>44966.631810844905</v>
      </c>
      <c r="G3173" s="2">
        <v>44966.631810844905</v>
      </c>
      <c r="H3173" s="3">
        <v>44981.452719212961</v>
      </c>
      <c r="I3173" s="2">
        <v>44981.452719212961</v>
      </c>
      <c r="J3173" s="5">
        <f t="shared" si="294"/>
        <v>14.820908368055825</v>
      </c>
      <c r="K3173" s="12">
        <f t="shared" si="295"/>
        <v>14.820908368055825</v>
      </c>
      <c r="L3173" s="5">
        <f t="shared" si="296"/>
        <v>355.7018008333398</v>
      </c>
      <c r="M3173" s="5" t="s">
        <v>6116</v>
      </c>
      <c r="N3173" t="str">
        <f t="shared" si="297"/>
        <v>Prazo SLA atendido</v>
      </c>
      <c r="O3173" s="19" t="e">
        <f t="shared" si="298"/>
        <v>#VALUE!</v>
      </c>
      <c r="P3173" t="str">
        <f t="shared" si="299"/>
        <v>Sem meta</v>
      </c>
    </row>
    <row r="3174" spans="1:16" hidden="1" x14ac:dyDescent="0.3">
      <c r="A3174" s="1" t="s">
        <v>5508</v>
      </c>
      <c r="B3174" t="s">
        <v>5509</v>
      </c>
      <c r="C3174" t="s">
        <v>8</v>
      </c>
      <c r="D3174" t="s">
        <v>61</v>
      </c>
      <c r="F3174" s="3">
        <v>44774.739011504629</v>
      </c>
      <c r="G3174" s="2">
        <v>44774.739011504629</v>
      </c>
      <c r="H3174" s="3">
        <v>44789.610556585649</v>
      </c>
      <c r="I3174" s="2">
        <v>44789.610556585649</v>
      </c>
      <c r="J3174" s="5">
        <f t="shared" si="294"/>
        <v>14.871545081019576</v>
      </c>
      <c r="K3174" s="12">
        <f t="shared" si="295"/>
        <v>14.871545081019576</v>
      </c>
      <c r="L3174" s="5">
        <f t="shared" si="296"/>
        <v>356.91708194446983</v>
      </c>
      <c r="M3174" s="5" t="s">
        <v>6116</v>
      </c>
      <c r="N3174" t="str">
        <f t="shared" si="297"/>
        <v>Prazo SLA atendido</v>
      </c>
      <c r="O3174" s="19" t="e">
        <f t="shared" si="298"/>
        <v>#VALUE!</v>
      </c>
      <c r="P3174" t="str">
        <f t="shared" si="299"/>
        <v>Sem meta</v>
      </c>
    </row>
    <row r="3175" spans="1:16" hidden="1" x14ac:dyDescent="0.3">
      <c r="A3175" s="1" t="s">
        <v>5054</v>
      </c>
      <c r="B3175" t="s">
        <v>5055</v>
      </c>
      <c r="C3175" t="s">
        <v>71</v>
      </c>
      <c r="D3175" t="s">
        <v>72</v>
      </c>
      <c r="F3175" s="3">
        <v>44802.424718101851</v>
      </c>
      <c r="G3175" s="2">
        <v>44802.424718101851</v>
      </c>
      <c r="H3175" s="3">
        <v>44817.389727870373</v>
      </c>
      <c r="I3175" s="2">
        <v>44817.389727870373</v>
      </c>
      <c r="J3175" s="5">
        <f t="shared" si="294"/>
        <v>14.965009768522577</v>
      </c>
      <c r="K3175" s="12">
        <f t="shared" si="295"/>
        <v>14.965009768522577</v>
      </c>
      <c r="L3175" s="5">
        <f t="shared" si="296"/>
        <v>359.16023444454186</v>
      </c>
      <c r="M3175" s="5" t="s">
        <v>6116</v>
      </c>
      <c r="N3175" t="str">
        <f t="shared" si="297"/>
        <v>Prazo SLA atendido</v>
      </c>
      <c r="O3175" s="19" t="e">
        <f t="shared" si="298"/>
        <v>#VALUE!</v>
      </c>
      <c r="P3175" t="str">
        <f t="shared" si="299"/>
        <v>Sem meta</v>
      </c>
    </row>
    <row r="3176" spans="1:16" x14ac:dyDescent="0.3">
      <c r="A3176" s="1" t="s">
        <v>420</v>
      </c>
      <c r="B3176" t="s">
        <v>421</v>
      </c>
      <c r="C3176" t="s">
        <v>211</v>
      </c>
      <c r="D3176" t="s">
        <v>422</v>
      </c>
      <c r="F3176" s="3">
        <v>45075.672531180557</v>
      </c>
      <c r="G3176" s="2">
        <v>45075.672531180557</v>
      </c>
      <c r="H3176" s="3">
        <v>45090.719021874997</v>
      </c>
      <c r="I3176" s="2">
        <v>45090.719021874997</v>
      </c>
      <c r="J3176" s="5">
        <f t="shared" si="294"/>
        <v>15.046490694439854</v>
      </c>
      <c r="K3176" s="12">
        <f t="shared" si="295"/>
        <v>15.046490694439854</v>
      </c>
      <c r="L3176" s="5">
        <f t="shared" si="296"/>
        <v>361.11577666655648</v>
      </c>
      <c r="M3176" s="5" t="s">
        <v>6116</v>
      </c>
      <c r="N3176" t="str">
        <f t="shared" si="297"/>
        <v>Prazo SLA atendido</v>
      </c>
      <c r="O3176" s="19" t="e">
        <f t="shared" si="298"/>
        <v>#VALUE!</v>
      </c>
      <c r="P3176" t="str">
        <f t="shared" si="299"/>
        <v>Sem meta</v>
      </c>
    </row>
    <row r="3177" spans="1:16" x14ac:dyDescent="0.3">
      <c r="A3177" s="1" t="s">
        <v>2561</v>
      </c>
      <c r="B3177" t="s">
        <v>2562</v>
      </c>
      <c r="C3177" t="s">
        <v>16</v>
      </c>
      <c r="D3177" t="s">
        <v>634</v>
      </c>
      <c r="F3177" s="3">
        <v>44944.6628694213</v>
      </c>
      <c r="G3177" s="2">
        <v>44944.6628694213</v>
      </c>
      <c r="H3177" s="3">
        <v>44960.379665740744</v>
      </c>
      <c r="I3177" s="2">
        <v>44960.379665740744</v>
      </c>
      <c r="J3177" s="5">
        <f t="shared" si="294"/>
        <v>15.716796319444256</v>
      </c>
      <c r="K3177" s="12">
        <f t="shared" si="295"/>
        <v>15.716796319444256</v>
      </c>
      <c r="L3177" s="5">
        <f t="shared" si="296"/>
        <v>377.20311166666215</v>
      </c>
      <c r="M3177" s="5" t="s">
        <v>6116</v>
      </c>
      <c r="N3177" t="str">
        <f t="shared" si="297"/>
        <v>Prazo SLA atendido</v>
      </c>
      <c r="O3177" s="19" t="e">
        <f t="shared" si="298"/>
        <v>#VALUE!</v>
      </c>
      <c r="P3177" t="str">
        <f t="shared" si="299"/>
        <v>Sem meta</v>
      </c>
    </row>
    <row r="3178" spans="1:16" hidden="1" x14ac:dyDescent="0.3">
      <c r="A3178" s="1" t="s">
        <v>5627</v>
      </c>
      <c r="B3178" t="s">
        <v>5628</v>
      </c>
      <c r="C3178" t="s">
        <v>71</v>
      </c>
      <c r="D3178" t="s">
        <v>425</v>
      </c>
      <c r="F3178" s="3">
        <v>44768.503075949076</v>
      </c>
      <c r="G3178" s="2">
        <v>44768.503075949076</v>
      </c>
      <c r="H3178" s="3">
        <v>44784.535713726851</v>
      </c>
      <c r="I3178" s="2">
        <v>44784.535713726851</v>
      </c>
      <c r="J3178" s="5">
        <f t="shared" si="294"/>
        <v>16.032637777774653</v>
      </c>
      <c r="K3178" s="12">
        <f t="shared" si="295"/>
        <v>16.032637777774653</v>
      </c>
      <c r="L3178" s="5">
        <f t="shared" si="296"/>
        <v>384.78330666659167</v>
      </c>
      <c r="M3178" s="5" t="s">
        <v>6116</v>
      </c>
      <c r="N3178" t="str">
        <f t="shared" si="297"/>
        <v>Prazo SLA atendido</v>
      </c>
      <c r="O3178" s="19" t="e">
        <f t="shared" si="298"/>
        <v>#VALUE!</v>
      </c>
      <c r="P3178" t="str">
        <f t="shared" si="299"/>
        <v>Sem meta</v>
      </c>
    </row>
    <row r="3179" spans="1:16" hidden="1" x14ac:dyDescent="0.3">
      <c r="A3179" s="1" t="s">
        <v>4234</v>
      </c>
      <c r="B3179" t="s">
        <v>4235</v>
      </c>
      <c r="C3179" t="s">
        <v>768</v>
      </c>
      <c r="D3179" s="30" t="s">
        <v>769</v>
      </c>
      <c r="F3179" s="3">
        <v>44852.701135370371</v>
      </c>
      <c r="G3179" s="2">
        <v>44852.701135370371</v>
      </c>
      <c r="H3179" s="3">
        <v>44869.460694513888</v>
      </c>
      <c r="I3179" s="2">
        <v>44869.460694513888</v>
      </c>
      <c r="J3179" s="5">
        <f t="shared" si="294"/>
        <v>16.759559143516526</v>
      </c>
      <c r="K3179" s="12">
        <f t="shared" si="295"/>
        <v>16.759559143516526</v>
      </c>
      <c r="L3179" s="5">
        <f t="shared" si="296"/>
        <v>402.22941944439663</v>
      </c>
      <c r="M3179" t="str">
        <f>IFERROR(IF(K3179&gt;=L3179,"Prazo SLA não atendido","Prazo SLA atendido"),"Serviço não cadastrado")</f>
        <v>Prazo SLA atendido</v>
      </c>
      <c r="N3179" t="str">
        <f t="shared" si="297"/>
        <v>Prazo SLA atendido</v>
      </c>
      <c r="O3179" s="19" t="e">
        <f t="shared" si="298"/>
        <v>#VALUE!</v>
      </c>
      <c r="P3179" t="str">
        <f t="shared" si="299"/>
        <v>Sem meta</v>
      </c>
    </row>
    <row r="3180" spans="1:16" x14ac:dyDescent="0.3">
      <c r="A3180" s="1" t="s">
        <v>2587</v>
      </c>
      <c r="B3180" t="s">
        <v>2588</v>
      </c>
      <c r="C3180" t="s">
        <v>289</v>
      </c>
      <c r="D3180" t="s">
        <v>233</v>
      </c>
      <c r="F3180" s="3">
        <v>44943.429914537039</v>
      </c>
      <c r="G3180" s="2">
        <v>44943.429914537039</v>
      </c>
      <c r="H3180" s="3">
        <v>44960.306702731483</v>
      </c>
      <c r="I3180" s="2">
        <v>44960.306702731483</v>
      </c>
      <c r="J3180" s="5">
        <f t="shared" si="294"/>
        <v>16.876788194444089</v>
      </c>
      <c r="K3180" s="12">
        <f t="shared" si="295"/>
        <v>16.876788194444089</v>
      </c>
      <c r="L3180" s="5">
        <f t="shared" si="296"/>
        <v>405.04291666665813</v>
      </c>
      <c r="M3180" s="5" t="s">
        <v>6116</v>
      </c>
      <c r="N3180" t="str">
        <f t="shared" si="297"/>
        <v>Prazo SLA atendido</v>
      </c>
      <c r="O3180" s="19" t="e">
        <f t="shared" si="298"/>
        <v>#VALUE!</v>
      </c>
      <c r="P3180" t="str">
        <f t="shared" si="299"/>
        <v>Sem meta</v>
      </c>
    </row>
    <row r="3181" spans="1:16" x14ac:dyDescent="0.3">
      <c r="A3181" s="1" t="s">
        <v>743</v>
      </c>
      <c r="B3181" t="s">
        <v>744</v>
      </c>
      <c r="C3181" t="s">
        <v>211</v>
      </c>
      <c r="D3181" t="s">
        <v>745</v>
      </c>
      <c r="F3181" s="3">
        <v>45054.494026759261</v>
      </c>
      <c r="G3181" s="2">
        <v>45054.494026759261</v>
      </c>
      <c r="H3181" s="3">
        <v>45071.468014143516</v>
      </c>
      <c r="I3181" s="2">
        <v>45071.468014143516</v>
      </c>
      <c r="J3181" s="5">
        <f t="shared" si="294"/>
        <v>16.973987384255452</v>
      </c>
      <c r="K3181" s="12">
        <f t="shared" si="295"/>
        <v>16.973987384255452</v>
      </c>
      <c r="L3181" s="5">
        <f t="shared" si="296"/>
        <v>407.37569722213084</v>
      </c>
      <c r="M3181" s="5" t="s">
        <v>6116</v>
      </c>
      <c r="N3181" t="str">
        <f t="shared" si="297"/>
        <v>Prazo SLA atendido</v>
      </c>
      <c r="O3181" s="19" t="e">
        <f t="shared" si="298"/>
        <v>#VALUE!</v>
      </c>
      <c r="P3181" t="str">
        <f t="shared" si="299"/>
        <v>Sem meta</v>
      </c>
    </row>
    <row r="3182" spans="1:16" hidden="1" x14ac:dyDescent="0.3">
      <c r="A3182" s="1" t="s">
        <v>5523</v>
      </c>
      <c r="B3182" t="s">
        <v>5524</v>
      </c>
      <c r="C3182" t="s">
        <v>255</v>
      </c>
      <c r="D3182" t="s">
        <v>191</v>
      </c>
      <c r="F3182" s="3">
        <v>44774.381716307871</v>
      </c>
      <c r="G3182" s="2">
        <v>44774.381716307871</v>
      </c>
      <c r="H3182" s="3">
        <v>44791.402371770833</v>
      </c>
      <c r="I3182" s="2">
        <v>44791.402371770833</v>
      </c>
      <c r="J3182" s="5">
        <f t="shared" si="294"/>
        <v>17.020655462962168</v>
      </c>
      <c r="K3182" s="12">
        <f t="shared" si="295"/>
        <v>17.020655462962168</v>
      </c>
      <c r="L3182" s="5">
        <f t="shared" si="296"/>
        <v>408.49573111109203</v>
      </c>
      <c r="M3182" s="5" t="s">
        <v>6116</v>
      </c>
      <c r="N3182" t="str">
        <f t="shared" si="297"/>
        <v>Prazo SLA atendido</v>
      </c>
      <c r="O3182" s="19" t="e">
        <f t="shared" si="298"/>
        <v>#VALUE!</v>
      </c>
      <c r="P3182" t="str">
        <f t="shared" si="299"/>
        <v>Sem meta</v>
      </c>
    </row>
    <row r="3183" spans="1:16" hidden="1" x14ac:dyDescent="0.3">
      <c r="A3183" s="1" t="s">
        <v>5306</v>
      </c>
      <c r="B3183" t="s">
        <v>5307</v>
      </c>
      <c r="C3183" t="s">
        <v>255</v>
      </c>
      <c r="D3183" t="s">
        <v>34</v>
      </c>
      <c r="F3183" s="3">
        <v>44785.385356238425</v>
      </c>
      <c r="G3183" s="2">
        <v>44785.385356238425</v>
      </c>
      <c r="H3183" s="3">
        <v>44802.494831550925</v>
      </c>
      <c r="I3183" s="2">
        <v>44802.494831550925</v>
      </c>
      <c r="J3183" s="5">
        <f t="shared" si="294"/>
        <v>17.109475312499853</v>
      </c>
      <c r="K3183" s="12">
        <f t="shared" si="295"/>
        <v>17.109475312499853</v>
      </c>
      <c r="L3183" s="5">
        <f t="shared" si="296"/>
        <v>410.62740749999648</v>
      </c>
      <c r="M3183" s="5" t="s">
        <v>6116</v>
      </c>
      <c r="N3183" t="str">
        <f t="shared" si="297"/>
        <v>Prazo SLA atendido</v>
      </c>
      <c r="O3183" s="19" t="e">
        <f t="shared" si="298"/>
        <v>#VALUE!</v>
      </c>
      <c r="P3183" t="str">
        <f t="shared" si="299"/>
        <v>Sem meta</v>
      </c>
    </row>
    <row r="3184" spans="1:16" x14ac:dyDescent="0.3">
      <c r="A3184" s="1" t="s">
        <v>305</v>
      </c>
      <c r="B3184" t="s">
        <v>306</v>
      </c>
      <c r="C3184" t="s">
        <v>8</v>
      </c>
      <c r="D3184" t="s">
        <v>34</v>
      </c>
      <c r="F3184" s="3">
        <v>45082.699606458336</v>
      </c>
      <c r="G3184" s="2">
        <v>45082.699606458336</v>
      </c>
      <c r="H3184" s="3">
        <v>45100.615576446762</v>
      </c>
      <c r="I3184" s="2">
        <v>45100.615576446762</v>
      </c>
      <c r="J3184" s="5">
        <f t="shared" si="294"/>
        <v>17.915969988425786</v>
      </c>
      <c r="K3184" s="12">
        <f t="shared" si="295"/>
        <v>17.915969988425786</v>
      </c>
      <c r="L3184" s="5">
        <f t="shared" si="296"/>
        <v>429.98327972221887</v>
      </c>
      <c r="M3184" s="5" t="s">
        <v>6116</v>
      </c>
      <c r="N3184" t="str">
        <f t="shared" si="297"/>
        <v>Prazo SLA atendido</v>
      </c>
      <c r="O3184" s="19" t="e">
        <f t="shared" si="298"/>
        <v>#VALUE!</v>
      </c>
      <c r="P3184" t="str">
        <f t="shared" si="299"/>
        <v>Sem meta</v>
      </c>
    </row>
    <row r="3185" spans="1:16" hidden="1" x14ac:dyDescent="0.3">
      <c r="A3185" s="1" t="s">
        <v>3369</v>
      </c>
      <c r="B3185" t="s">
        <v>3370</v>
      </c>
      <c r="C3185" t="s">
        <v>768</v>
      </c>
      <c r="D3185" s="30" t="s">
        <v>769</v>
      </c>
      <c r="F3185" s="3">
        <v>44897.384579155092</v>
      </c>
      <c r="G3185" s="2">
        <v>44897.384579155092</v>
      </c>
      <c r="H3185" s="3">
        <v>44915.384535798614</v>
      </c>
      <c r="I3185" s="2">
        <v>44915.384535798614</v>
      </c>
      <c r="J3185" s="5">
        <f t="shared" si="294"/>
        <v>17.999956643521728</v>
      </c>
      <c r="K3185" s="12">
        <f t="shared" si="295"/>
        <v>17.999956643521728</v>
      </c>
      <c r="L3185" s="5">
        <f t="shared" si="296"/>
        <v>431.99895944452146</v>
      </c>
      <c r="M3185" t="str">
        <f>IFERROR(IF(K3185&gt;=L3185,"Prazo SLA não atendido","Prazo SLA atendido"),"Serviço não cadastrado")</f>
        <v>Prazo SLA atendido</v>
      </c>
      <c r="N3185" t="str">
        <f t="shared" si="297"/>
        <v>Prazo SLA atendido</v>
      </c>
      <c r="O3185" s="19" t="e">
        <f t="shared" si="298"/>
        <v>#VALUE!</v>
      </c>
      <c r="P3185" t="str">
        <f t="shared" si="299"/>
        <v>Sem meta</v>
      </c>
    </row>
    <row r="3186" spans="1:16" hidden="1" x14ac:dyDescent="0.3">
      <c r="A3186" s="1" t="s">
        <v>2991</v>
      </c>
      <c r="B3186" t="s">
        <v>2992</v>
      </c>
      <c r="C3186" t="s">
        <v>16</v>
      </c>
      <c r="D3186" t="s">
        <v>34</v>
      </c>
      <c r="F3186" s="3">
        <v>44917.677799872683</v>
      </c>
      <c r="G3186" s="2">
        <v>44917.677799872683</v>
      </c>
      <c r="H3186" s="3">
        <v>44935.712003865738</v>
      </c>
      <c r="I3186" s="2">
        <v>44935.712003865738</v>
      </c>
      <c r="J3186" s="5">
        <f t="shared" si="294"/>
        <v>18.034203993054689</v>
      </c>
      <c r="K3186" s="12">
        <f t="shared" si="295"/>
        <v>18.034203993054689</v>
      </c>
      <c r="L3186" s="5">
        <f t="shared" si="296"/>
        <v>432.82089583331253</v>
      </c>
      <c r="M3186" s="5" t="s">
        <v>6116</v>
      </c>
      <c r="N3186" t="str">
        <f t="shared" si="297"/>
        <v>Prazo SLA atendido</v>
      </c>
      <c r="O3186" s="19" t="e">
        <f t="shared" si="298"/>
        <v>#VALUE!</v>
      </c>
      <c r="P3186" t="str">
        <f t="shared" si="299"/>
        <v>Sem meta</v>
      </c>
    </row>
    <row r="3187" spans="1:16" x14ac:dyDescent="0.3">
      <c r="A3187" s="1" t="s">
        <v>504</v>
      </c>
      <c r="B3187" t="s">
        <v>505</v>
      </c>
      <c r="C3187" t="s">
        <v>211</v>
      </c>
      <c r="D3187" t="s">
        <v>422</v>
      </c>
      <c r="F3187" s="3">
        <v>45071.435435254629</v>
      </c>
      <c r="G3187" s="2">
        <v>45071.435435254629</v>
      </c>
      <c r="H3187" s="3">
        <v>45089.60054871528</v>
      </c>
      <c r="I3187" s="2">
        <v>45089.60054871528</v>
      </c>
      <c r="J3187" s="5">
        <f t="shared" si="294"/>
        <v>18.1651134606509</v>
      </c>
      <c r="K3187" s="12">
        <f t="shared" si="295"/>
        <v>18.1651134606509</v>
      </c>
      <c r="L3187" s="5">
        <f t="shared" si="296"/>
        <v>435.96272305562161</v>
      </c>
      <c r="M3187" s="5" t="s">
        <v>6116</v>
      </c>
      <c r="N3187" t="str">
        <f t="shared" si="297"/>
        <v>Prazo SLA atendido</v>
      </c>
      <c r="O3187" s="19" t="e">
        <f t="shared" si="298"/>
        <v>#VALUE!</v>
      </c>
      <c r="P3187" t="str">
        <f t="shared" si="299"/>
        <v>Sem meta</v>
      </c>
    </row>
    <row r="3188" spans="1:16" x14ac:dyDescent="0.3">
      <c r="A3188" s="1" t="s">
        <v>506</v>
      </c>
      <c r="B3188" t="s">
        <v>507</v>
      </c>
      <c r="C3188" t="s">
        <v>211</v>
      </c>
      <c r="D3188" t="s">
        <v>422</v>
      </c>
      <c r="F3188" s="3">
        <v>45071.434375081022</v>
      </c>
      <c r="G3188" s="2">
        <v>45071.434375081022</v>
      </c>
      <c r="H3188" s="3">
        <v>45089.600188576391</v>
      </c>
      <c r="I3188" s="2">
        <v>45089.600188576391</v>
      </c>
      <c r="J3188" s="5">
        <f t="shared" si="294"/>
        <v>18.165813495368639</v>
      </c>
      <c r="K3188" s="12">
        <f t="shared" si="295"/>
        <v>18.165813495368639</v>
      </c>
      <c r="L3188" s="5">
        <f t="shared" si="296"/>
        <v>435.97952388884732</v>
      </c>
      <c r="M3188" s="5" t="s">
        <v>6116</v>
      </c>
      <c r="N3188" t="str">
        <f t="shared" si="297"/>
        <v>Prazo SLA atendido</v>
      </c>
      <c r="O3188" s="19" t="e">
        <f t="shared" si="298"/>
        <v>#VALUE!</v>
      </c>
      <c r="P3188" t="str">
        <f t="shared" si="299"/>
        <v>Sem meta</v>
      </c>
    </row>
    <row r="3189" spans="1:16" x14ac:dyDescent="0.3">
      <c r="A3189" s="1" t="s">
        <v>1817</v>
      </c>
      <c r="B3189" t="s">
        <v>1818</v>
      </c>
      <c r="C3189" t="s">
        <v>448</v>
      </c>
      <c r="D3189" s="30" t="s">
        <v>109</v>
      </c>
      <c r="F3189" s="3">
        <v>44993.401762997688</v>
      </c>
      <c r="G3189" s="2">
        <v>44993.401762997688</v>
      </c>
      <c r="H3189" s="3">
        <v>45012.485768946761</v>
      </c>
      <c r="I3189" s="2">
        <v>45012.485768946761</v>
      </c>
      <c r="J3189" s="5">
        <f t="shared" si="294"/>
        <v>19.084005949072889</v>
      </c>
      <c r="K3189" s="12">
        <f t="shared" si="295"/>
        <v>19.084005949072889</v>
      </c>
      <c r="L3189" s="5">
        <f t="shared" si="296"/>
        <v>458.01614277774934</v>
      </c>
      <c r="M3189" t="str">
        <f>IFERROR(IF(K3189&gt;=L3189,"Prazo SLA não atendido","Prazo SLA atendido"),"Serviço não cadastrado")</f>
        <v>Prazo SLA atendido</v>
      </c>
      <c r="N3189" t="str">
        <f t="shared" si="297"/>
        <v>Prazo SLA atendido</v>
      </c>
      <c r="O3189" s="19" t="e">
        <f t="shared" si="298"/>
        <v>#VALUE!</v>
      </c>
      <c r="P3189" t="str">
        <f t="shared" si="299"/>
        <v>Sem meta</v>
      </c>
    </row>
    <row r="3190" spans="1:16" hidden="1" x14ac:dyDescent="0.3">
      <c r="A3190" s="1" t="s">
        <v>5225</v>
      </c>
      <c r="B3190" t="s">
        <v>5226</v>
      </c>
      <c r="C3190" t="s">
        <v>16</v>
      </c>
      <c r="D3190" t="s">
        <v>191</v>
      </c>
      <c r="F3190" s="3">
        <v>44790.662886817132</v>
      </c>
      <c r="G3190" s="2">
        <v>44790.662886817132</v>
      </c>
      <c r="H3190" s="3">
        <v>44810.648395983793</v>
      </c>
      <c r="I3190" s="2">
        <v>44810.648395983793</v>
      </c>
      <c r="J3190" s="5">
        <f t="shared" si="294"/>
        <v>19.985509166661359</v>
      </c>
      <c r="K3190" s="12">
        <f t="shared" si="295"/>
        <v>19.985509166661359</v>
      </c>
      <c r="L3190" s="5">
        <f t="shared" si="296"/>
        <v>479.65221999987261</v>
      </c>
      <c r="M3190" s="5" t="s">
        <v>6116</v>
      </c>
      <c r="N3190" t="str">
        <f t="shared" si="297"/>
        <v>Prazo SLA atendido</v>
      </c>
      <c r="O3190" s="19" t="e">
        <f t="shared" si="298"/>
        <v>#VALUE!</v>
      </c>
      <c r="P3190" t="str">
        <f t="shared" si="299"/>
        <v>Sem meta</v>
      </c>
    </row>
    <row r="3191" spans="1:16" x14ac:dyDescent="0.3">
      <c r="A3191" s="1" t="s">
        <v>1032</v>
      </c>
      <c r="B3191" t="s">
        <v>1033</v>
      </c>
      <c r="C3191" t="s">
        <v>71</v>
      </c>
      <c r="D3191" t="s">
        <v>425</v>
      </c>
      <c r="F3191" s="3">
        <v>45035.600172361112</v>
      </c>
      <c r="G3191" s="2">
        <v>45035.600172361112</v>
      </c>
      <c r="H3191" s="3">
        <v>45055.698685347219</v>
      </c>
      <c r="I3191" s="2">
        <v>45055.698685347219</v>
      </c>
      <c r="J3191" s="5">
        <f t="shared" si="294"/>
        <v>20.09851298610738</v>
      </c>
      <c r="K3191" s="12">
        <f t="shared" si="295"/>
        <v>20.09851298610738</v>
      </c>
      <c r="L3191" s="5">
        <f t="shared" si="296"/>
        <v>482.36431166657712</v>
      </c>
      <c r="M3191" s="5" t="s">
        <v>6116</v>
      </c>
      <c r="N3191" t="str">
        <f t="shared" si="297"/>
        <v>Prazo SLA atendido</v>
      </c>
      <c r="O3191" s="19" t="e">
        <f t="shared" si="298"/>
        <v>#VALUE!</v>
      </c>
      <c r="P3191" t="str">
        <f t="shared" si="299"/>
        <v>Sem meta</v>
      </c>
    </row>
    <row r="3192" spans="1:16" hidden="1" x14ac:dyDescent="0.3">
      <c r="A3192" s="1" t="s">
        <v>3632</v>
      </c>
      <c r="B3192" t="s">
        <v>3633</v>
      </c>
      <c r="C3192" t="s">
        <v>16</v>
      </c>
      <c r="D3192" t="s">
        <v>34</v>
      </c>
      <c r="F3192" s="3">
        <v>44882.597441215279</v>
      </c>
      <c r="G3192" s="2">
        <v>44882.597441215279</v>
      </c>
      <c r="H3192" s="3">
        <v>44903.36201045139</v>
      </c>
      <c r="I3192" s="2">
        <v>44903.36201045139</v>
      </c>
      <c r="J3192" s="5">
        <f t="shared" si="294"/>
        <v>20.764569236111129</v>
      </c>
      <c r="K3192" s="12">
        <f t="shared" si="295"/>
        <v>20.764569236111129</v>
      </c>
      <c r="L3192" s="5">
        <f t="shared" si="296"/>
        <v>498.34966166666709</v>
      </c>
      <c r="M3192" s="5" t="s">
        <v>6116</v>
      </c>
      <c r="N3192" t="str">
        <f t="shared" si="297"/>
        <v>Prazo SLA atendido</v>
      </c>
      <c r="O3192" s="19" t="e">
        <f t="shared" si="298"/>
        <v>#VALUE!</v>
      </c>
      <c r="P3192" t="str">
        <f t="shared" si="299"/>
        <v>Sem meta</v>
      </c>
    </row>
    <row r="3193" spans="1:16" hidden="1" x14ac:dyDescent="0.3">
      <c r="A3193" s="1" t="s">
        <v>3655</v>
      </c>
      <c r="B3193" t="s">
        <v>3656</v>
      </c>
      <c r="C3193" t="s">
        <v>8</v>
      </c>
      <c r="D3193" t="s">
        <v>34</v>
      </c>
      <c r="F3193" s="3">
        <v>44881.674928518521</v>
      </c>
      <c r="G3193" s="2">
        <v>44881.674928518521</v>
      </c>
      <c r="H3193" s="3">
        <v>44903.363113703701</v>
      </c>
      <c r="I3193" s="2">
        <v>44903.363113703701</v>
      </c>
      <c r="J3193" s="5">
        <f t="shared" si="294"/>
        <v>21.688185185179464</v>
      </c>
      <c r="K3193" s="12">
        <f t="shared" si="295"/>
        <v>21.688185185179464</v>
      </c>
      <c r="L3193" s="5">
        <f t="shared" si="296"/>
        <v>520.51644444430713</v>
      </c>
      <c r="M3193" s="5" t="s">
        <v>6116</v>
      </c>
      <c r="N3193" t="str">
        <f t="shared" si="297"/>
        <v>Prazo SLA atendido</v>
      </c>
      <c r="O3193" s="19" t="e">
        <f t="shared" si="298"/>
        <v>#VALUE!</v>
      </c>
      <c r="P3193" t="str">
        <f t="shared" si="299"/>
        <v>Sem meta</v>
      </c>
    </row>
    <row r="3194" spans="1:16" x14ac:dyDescent="0.3">
      <c r="A3194" s="1" t="s">
        <v>2663</v>
      </c>
      <c r="B3194" t="s">
        <v>2664</v>
      </c>
      <c r="C3194" t="s">
        <v>16</v>
      </c>
      <c r="D3194" t="s">
        <v>34</v>
      </c>
      <c r="F3194" s="3">
        <v>44937.692086817129</v>
      </c>
      <c r="G3194" s="2">
        <v>44937.692086817129</v>
      </c>
      <c r="H3194" s="3">
        <v>44959.493791655092</v>
      </c>
      <c r="I3194" s="2">
        <v>44959.493791655092</v>
      </c>
      <c r="J3194" s="5">
        <f t="shared" si="294"/>
        <v>21.801704837962461</v>
      </c>
      <c r="K3194" s="12">
        <f t="shared" si="295"/>
        <v>21.801704837962461</v>
      </c>
      <c r="L3194" s="5">
        <f t="shared" si="296"/>
        <v>523.24091611109907</v>
      </c>
      <c r="M3194" s="5" t="s">
        <v>6116</v>
      </c>
      <c r="N3194" t="str">
        <f t="shared" si="297"/>
        <v>Prazo SLA atendido</v>
      </c>
      <c r="O3194" s="19" t="e">
        <f t="shared" si="298"/>
        <v>#VALUE!</v>
      </c>
      <c r="P3194" t="str">
        <f t="shared" si="299"/>
        <v>Sem meta</v>
      </c>
    </row>
    <row r="3195" spans="1:16" x14ac:dyDescent="0.3">
      <c r="A3195" s="1" t="s">
        <v>2359</v>
      </c>
      <c r="B3195" t="s">
        <v>2352</v>
      </c>
      <c r="C3195" t="s">
        <v>26</v>
      </c>
      <c r="D3195" t="s">
        <v>34</v>
      </c>
      <c r="F3195" s="3">
        <v>44958.665711388887</v>
      </c>
      <c r="G3195" s="2">
        <v>44958.665711388887</v>
      </c>
      <c r="H3195" s="3">
        <v>44980.6120912037</v>
      </c>
      <c r="I3195" s="2">
        <v>44980.6120912037</v>
      </c>
      <c r="J3195" s="5">
        <f t="shared" si="294"/>
        <v>21.946379814813554</v>
      </c>
      <c r="K3195" s="12">
        <f t="shared" si="295"/>
        <v>21.946379814813554</v>
      </c>
      <c r="L3195" s="5">
        <f t="shared" si="296"/>
        <v>526.71311555552529</v>
      </c>
      <c r="M3195" s="5" t="s">
        <v>6116</v>
      </c>
      <c r="N3195" t="str">
        <f t="shared" si="297"/>
        <v>Prazo SLA atendido</v>
      </c>
      <c r="O3195" s="19" t="e">
        <f t="shared" si="298"/>
        <v>#VALUE!</v>
      </c>
      <c r="P3195" t="str">
        <f t="shared" si="299"/>
        <v>Sem meta</v>
      </c>
    </row>
    <row r="3196" spans="1:16" hidden="1" x14ac:dyDescent="0.3">
      <c r="A3196" s="1" t="s">
        <v>6045</v>
      </c>
      <c r="B3196" t="s">
        <v>2773</v>
      </c>
      <c r="C3196" t="s">
        <v>768</v>
      </c>
      <c r="D3196" s="30" t="s">
        <v>769</v>
      </c>
      <c r="F3196" s="3">
        <v>44747.586695648148</v>
      </c>
      <c r="G3196" s="2">
        <v>44747.586695648148</v>
      </c>
      <c r="H3196" s="3">
        <v>44769.610266574076</v>
      </c>
      <c r="I3196" s="2">
        <v>44769.610266574076</v>
      </c>
      <c r="J3196" s="5">
        <f t="shared" si="294"/>
        <v>22.023570925928652</v>
      </c>
      <c r="K3196" s="12">
        <f t="shared" si="295"/>
        <v>22.023570925928652</v>
      </c>
      <c r="L3196" s="5">
        <f t="shared" si="296"/>
        <v>528.56570222228765</v>
      </c>
      <c r="M3196" t="str">
        <f>IFERROR(IF(K3196&gt;=L3196,"Prazo SLA não atendido","Prazo SLA atendido"),"Serviço não cadastrado")</f>
        <v>Prazo SLA atendido</v>
      </c>
      <c r="N3196" t="str">
        <f t="shared" si="297"/>
        <v>Prazo SLA atendido</v>
      </c>
      <c r="O3196" s="19" t="e">
        <f t="shared" si="298"/>
        <v>#VALUE!</v>
      </c>
      <c r="P3196" t="str">
        <f t="shared" si="299"/>
        <v>Sem meta</v>
      </c>
    </row>
    <row r="3197" spans="1:16" x14ac:dyDescent="0.3">
      <c r="A3197" s="1" t="s">
        <v>633</v>
      </c>
      <c r="B3197" t="s">
        <v>634</v>
      </c>
      <c r="C3197" t="s">
        <v>16</v>
      </c>
      <c r="D3197" t="s">
        <v>634</v>
      </c>
      <c r="F3197" s="3">
        <v>45062.36645115741</v>
      </c>
      <c r="G3197" s="2">
        <v>45062.36645115741</v>
      </c>
      <c r="H3197" s="3">
        <v>45084.640529502314</v>
      </c>
      <c r="I3197" s="2">
        <v>45084.640529502314</v>
      </c>
      <c r="J3197" s="5">
        <f t="shared" si="294"/>
        <v>22.27407834490441</v>
      </c>
      <c r="K3197" s="12">
        <f t="shared" si="295"/>
        <v>22.27407834490441</v>
      </c>
      <c r="L3197" s="5">
        <f t="shared" si="296"/>
        <v>534.57788027770584</v>
      </c>
      <c r="M3197" s="5" t="s">
        <v>6116</v>
      </c>
      <c r="N3197" t="str">
        <f t="shared" si="297"/>
        <v>Prazo SLA atendido</v>
      </c>
      <c r="O3197" s="19" t="e">
        <f t="shared" si="298"/>
        <v>#VALUE!</v>
      </c>
      <c r="P3197" t="str">
        <f t="shared" si="299"/>
        <v>Sem meta</v>
      </c>
    </row>
    <row r="3198" spans="1:16" hidden="1" x14ac:dyDescent="0.3">
      <c r="A3198" s="1" t="s">
        <v>4928</v>
      </c>
      <c r="B3198" t="s">
        <v>4929</v>
      </c>
      <c r="C3198" t="s">
        <v>71</v>
      </c>
      <c r="D3198" t="s">
        <v>72</v>
      </c>
      <c r="F3198" s="3">
        <v>44810.343329826392</v>
      </c>
      <c r="G3198" s="2">
        <v>44810.343329826392</v>
      </c>
      <c r="H3198" s="3">
        <v>44833.411281817127</v>
      </c>
      <c r="I3198" s="2">
        <v>44833.411281817127</v>
      </c>
      <c r="J3198" s="5">
        <f t="shared" si="294"/>
        <v>23.06795199073531</v>
      </c>
      <c r="K3198" s="12">
        <f t="shared" si="295"/>
        <v>23.06795199073531</v>
      </c>
      <c r="L3198" s="5">
        <f t="shared" si="296"/>
        <v>553.63084777764743</v>
      </c>
      <c r="M3198" s="5" t="s">
        <v>6116</v>
      </c>
      <c r="N3198" t="str">
        <f t="shared" si="297"/>
        <v>Prazo SLA atendido</v>
      </c>
      <c r="O3198" s="19" t="e">
        <f t="shared" si="298"/>
        <v>#VALUE!</v>
      </c>
      <c r="P3198" t="str">
        <f t="shared" si="299"/>
        <v>Sem meta</v>
      </c>
    </row>
    <row r="3199" spans="1:16" hidden="1" x14ac:dyDescent="0.3">
      <c r="A3199" s="1" t="s">
        <v>3591</v>
      </c>
      <c r="B3199" t="s">
        <v>3592</v>
      </c>
      <c r="C3199" t="s">
        <v>289</v>
      </c>
      <c r="D3199" t="s">
        <v>233</v>
      </c>
      <c r="F3199" s="3">
        <v>44886.435259537036</v>
      </c>
      <c r="G3199" s="2">
        <v>44886.435259537036</v>
      </c>
      <c r="H3199" s="3">
        <v>44910.434584606483</v>
      </c>
      <c r="I3199" s="2">
        <v>44910.434584606483</v>
      </c>
      <c r="J3199" s="5">
        <f t="shared" si="294"/>
        <v>23.999325069446058</v>
      </c>
      <c r="K3199" s="12">
        <f t="shared" si="295"/>
        <v>23.999325069446058</v>
      </c>
      <c r="L3199" s="5">
        <f t="shared" si="296"/>
        <v>575.9838016667054</v>
      </c>
      <c r="M3199" s="5" t="s">
        <v>6116</v>
      </c>
      <c r="N3199" t="str">
        <f t="shared" si="297"/>
        <v>Prazo SLA atendido</v>
      </c>
      <c r="O3199" s="19" t="e">
        <f t="shared" si="298"/>
        <v>#VALUE!</v>
      </c>
      <c r="P3199" t="str">
        <f t="shared" si="299"/>
        <v>Sem meta</v>
      </c>
    </row>
    <row r="3200" spans="1:16" hidden="1" x14ac:dyDescent="0.3">
      <c r="A3200" s="1" t="s">
        <v>3704</v>
      </c>
      <c r="B3200" t="s">
        <v>3705</v>
      </c>
      <c r="C3200" t="s">
        <v>8</v>
      </c>
      <c r="D3200" t="s">
        <v>34</v>
      </c>
      <c r="F3200" s="3">
        <v>44875.700188206021</v>
      </c>
      <c r="G3200" s="2">
        <v>44875.700188206021</v>
      </c>
      <c r="H3200" s="3">
        <v>44903.363347916667</v>
      </c>
      <c r="I3200" s="2">
        <v>44903.363347916667</v>
      </c>
      <c r="J3200" s="5">
        <f t="shared" si="294"/>
        <v>27.663159710646141</v>
      </c>
      <c r="K3200" s="12">
        <f t="shared" si="295"/>
        <v>27.663159710646141</v>
      </c>
      <c r="L3200" s="5">
        <f t="shared" si="296"/>
        <v>663.91583305550739</v>
      </c>
      <c r="M3200" s="5" t="s">
        <v>6116</v>
      </c>
      <c r="N3200" t="str">
        <f t="shared" si="297"/>
        <v>Prazo SLA atendido</v>
      </c>
      <c r="O3200" s="19" t="e">
        <f t="shared" si="298"/>
        <v>#VALUE!</v>
      </c>
      <c r="P3200" t="str">
        <f t="shared" si="299"/>
        <v>Sem meta</v>
      </c>
    </row>
    <row r="3201" spans="1:16" hidden="1" x14ac:dyDescent="0.3">
      <c r="A3201" s="1" t="s">
        <v>4682</v>
      </c>
      <c r="B3201" t="s">
        <v>4683</v>
      </c>
      <c r="C3201" t="s">
        <v>4506</v>
      </c>
      <c r="D3201" s="30" t="s">
        <v>4684</v>
      </c>
      <c r="F3201" s="3">
        <v>44824.585594282406</v>
      </c>
      <c r="G3201" s="2">
        <v>44824.585594282406</v>
      </c>
      <c r="H3201" s="3">
        <v>44852.454592418981</v>
      </c>
      <c r="I3201" s="2">
        <v>44852.454592418981</v>
      </c>
      <c r="J3201" s="5">
        <f t="shared" si="294"/>
        <v>27.868998136575101</v>
      </c>
      <c r="K3201" s="12">
        <f t="shared" si="295"/>
        <v>27.868998136575101</v>
      </c>
      <c r="L3201" s="5">
        <f t="shared" si="296"/>
        <v>668.85595527780242</v>
      </c>
      <c r="M3201" t="str">
        <f>IFERROR(IF(K3201&gt;=L3201,"Prazo SLA não atendido","Prazo SLA atendido"),"Serviço não cadastrado")</f>
        <v>Prazo SLA atendido</v>
      </c>
      <c r="N3201" t="str">
        <f t="shared" si="297"/>
        <v>Prazo SLA atendido</v>
      </c>
      <c r="O3201" s="19" t="e">
        <f t="shared" si="298"/>
        <v>#VALUE!</v>
      </c>
      <c r="P3201" t="str">
        <f t="shared" si="299"/>
        <v>Sem meta</v>
      </c>
    </row>
    <row r="3202" spans="1:16" x14ac:dyDescent="0.3">
      <c r="A3202" s="1" t="s">
        <v>953</v>
      </c>
      <c r="B3202" t="s">
        <v>954</v>
      </c>
      <c r="C3202" t="s">
        <v>71</v>
      </c>
      <c r="D3202" t="s">
        <v>425</v>
      </c>
      <c r="F3202" s="3">
        <v>45041.633904629627</v>
      </c>
      <c r="G3202" s="2">
        <v>45041.633904629627</v>
      </c>
      <c r="H3202" s="3">
        <v>45069.667383645836</v>
      </c>
      <c r="I3202" s="2">
        <v>45069.667383645836</v>
      </c>
      <c r="J3202" s="5">
        <f t="shared" ref="J3202:J3259" si="300">H3202-F3202</f>
        <v>28.03347901620873</v>
      </c>
      <c r="K3202" s="12">
        <f t="shared" ref="K3202:K3259" si="301">I3202-G3202</f>
        <v>28.03347901620873</v>
      </c>
      <c r="L3202" s="5">
        <f t="shared" ref="L3202:L3259" si="302">J3202*24</f>
        <v>672.80349638900952</v>
      </c>
      <c r="M3202" s="5" t="s">
        <v>6116</v>
      </c>
      <c r="N3202" t="str">
        <f t="shared" ref="N3202:N3259" si="303">IFERROR(IF(L3202&gt;=M3202,"Prazo SLA não atendido","Prazo SLA atendido"),"Serviço não cadastrado")</f>
        <v>Prazo SLA atendido</v>
      </c>
      <c r="O3202" s="19" t="e">
        <f t="shared" ref="O3202:O3259" si="304">(L3202/M3202)</f>
        <v>#VALUE!</v>
      </c>
      <c r="P3202" t="str">
        <f t="shared" ref="P3202:P3259" si="305">IFERROR(IF(AND(O3202&gt;=101%,O3202&lt;=200%),"Acima do SLA",IF(AND(O3202&gt;200%),"Muito Acima do SLA")),"Sem meta")</f>
        <v>Sem meta</v>
      </c>
    </row>
    <row r="3203" spans="1:16" x14ac:dyDescent="0.3">
      <c r="A3203" s="1" t="s">
        <v>2229</v>
      </c>
      <c r="B3203" t="s">
        <v>2230</v>
      </c>
      <c r="C3203" t="s">
        <v>255</v>
      </c>
      <c r="D3203" t="s">
        <v>788</v>
      </c>
      <c r="F3203" s="3">
        <v>44965.398151435184</v>
      </c>
      <c r="G3203" s="2">
        <v>44965.398151435184</v>
      </c>
      <c r="H3203" s="3">
        <v>44994.342117442131</v>
      </c>
      <c r="I3203" s="2">
        <v>44994.342117442131</v>
      </c>
      <c r="J3203" s="5">
        <f t="shared" si="300"/>
        <v>28.943966006947448</v>
      </c>
      <c r="K3203" s="12">
        <f t="shared" si="301"/>
        <v>28.943966006947448</v>
      </c>
      <c r="L3203" s="5">
        <f t="shared" si="302"/>
        <v>694.65518416673876</v>
      </c>
      <c r="M3203" s="5" t="s">
        <v>6116</v>
      </c>
      <c r="N3203" t="str">
        <f t="shared" si="303"/>
        <v>Prazo SLA atendido</v>
      </c>
      <c r="O3203" s="19" t="e">
        <f t="shared" si="304"/>
        <v>#VALUE!</v>
      </c>
      <c r="P3203" t="str">
        <f t="shared" si="305"/>
        <v>Sem meta</v>
      </c>
    </row>
    <row r="3204" spans="1:16" x14ac:dyDescent="0.3">
      <c r="A3204" s="1" t="s">
        <v>2083</v>
      </c>
      <c r="B3204" t="s">
        <v>2084</v>
      </c>
      <c r="C3204" t="s">
        <v>12</v>
      </c>
      <c r="D3204" t="s">
        <v>788</v>
      </c>
      <c r="F3204" s="3">
        <v>44972.876877893519</v>
      </c>
      <c r="G3204" s="2">
        <v>44972.876877893519</v>
      </c>
      <c r="H3204" s="3">
        <v>45002.647743344911</v>
      </c>
      <c r="I3204" s="2">
        <v>45002.647743344911</v>
      </c>
      <c r="J3204" s="5">
        <f t="shared" si="300"/>
        <v>29.770865451391728</v>
      </c>
      <c r="K3204" s="12">
        <f t="shared" si="301"/>
        <v>29.770865451391728</v>
      </c>
      <c r="L3204" s="5">
        <f t="shared" si="302"/>
        <v>714.50077083340148</v>
      </c>
      <c r="M3204" s="5" t="s">
        <v>6116</v>
      </c>
      <c r="N3204" t="str">
        <f t="shared" si="303"/>
        <v>Prazo SLA atendido</v>
      </c>
      <c r="O3204" s="19" t="e">
        <f t="shared" si="304"/>
        <v>#VALUE!</v>
      </c>
      <c r="P3204" t="str">
        <f t="shared" si="305"/>
        <v>Sem meta</v>
      </c>
    </row>
    <row r="3205" spans="1:16" hidden="1" x14ac:dyDescent="0.3">
      <c r="A3205" s="1" t="s">
        <v>5557</v>
      </c>
      <c r="B3205" t="s">
        <v>4118</v>
      </c>
      <c r="C3205" t="s">
        <v>768</v>
      </c>
      <c r="D3205" s="30" t="s">
        <v>769</v>
      </c>
      <c r="F3205" s="3">
        <v>44771.4201503125</v>
      </c>
      <c r="G3205" s="2">
        <v>44771.4201503125</v>
      </c>
      <c r="H3205" s="3">
        <v>44801.421847534722</v>
      </c>
      <c r="I3205" s="2">
        <v>44801.421847534722</v>
      </c>
      <c r="J3205" s="5">
        <f t="shared" si="300"/>
        <v>30.001697222221992</v>
      </c>
      <c r="K3205" s="12">
        <f t="shared" si="301"/>
        <v>30.001697222221992</v>
      </c>
      <c r="L3205" s="5">
        <f t="shared" si="302"/>
        <v>720.04073333332781</v>
      </c>
      <c r="M3205" t="str">
        <f>IFERROR(IF(K3205&gt;=L3205,"Prazo SLA não atendido","Prazo SLA atendido"),"Serviço não cadastrado")</f>
        <v>Prazo SLA atendido</v>
      </c>
      <c r="N3205" t="str">
        <f t="shared" si="303"/>
        <v>Prazo SLA atendido</v>
      </c>
      <c r="O3205" s="19" t="e">
        <f t="shared" si="304"/>
        <v>#VALUE!</v>
      </c>
      <c r="P3205" t="str">
        <f t="shared" si="305"/>
        <v>Sem meta</v>
      </c>
    </row>
    <row r="3206" spans="1:16" hidden="1" x14ac:dyDescent="0.3">
      <c r="A3206" s="1" t="s">
        <v>5962</v>
      </c>
      <c r="B3206" t="s">
        <v>4118</v>
      </c>
      <c r="C3206" t="s">
        <v>768</v>
      </c>
      <c r="D3206" s="30" t="s">
        <v>769</v>
      </c>
      <c r="F3206" s="3">
        <v>44753.431272789348</v>
      </c>
      <c r="G3206" s="2">
        <v>44753.431272789348</v>
      </c>
      <c r="H3206" s="3">
        <v>44783.433275358795</v>
      </c>
      <c r="I3206" s="2">
        <v>44783.433275358795</v>
      </c>
      <c r="J3206" s="5">
        <f t="shared" si="300"/>
        <v>30.002002569446631</v>
      </c>
      <c r="K3206" s="12">
        <f t="shared" si="301"/>
        <v>30.002002569446631</v>
      </c>
      <c r="L3206" s="5">
        <f t="shared" si="302"/>
        <v>720.04806166671915</v>
      </c>
      <c r="M3206" t="str">
        <f>IFERROR(IF(K3206&gt;=L3206,"Prazo SLA não atendido","Prazo SLA atendido"),"Serviço não cadastrado")</f>
        <v>Prazo SLA atendido</v>
      </c>
      <c r="N3206" t="str">
        <f t="shared" si="303"/>
        <v>Prazo SLA atendido</v>
      </c>
      <c r="O3206" s="19" t="e">
        <f t="shared" si="304"/>
        <v>#VALUE!</v>
      </c>
      <c r="P3206" t="str">
        <f t="shared" si="305"/>
        <v>Sem meta</v>
      </c>
    </row>
    <row r="3207" spans="1:16" hidden="1" x14ac:dyDescent="0.3">
      <c r="A3207" s="1" t="s">
        <v>5996</v>
      </c>
      <c r="B3207" t="s">
        <v>2729</v>
      </c>
      <c r="C3207" t="s">
        <v>768</v>
      </c>
      <c r="D3207" s="30" t="s">
        <v>769</v>
      </c>
      <c r="F3207" s="3">
        <v>44749.501659409725</v>
      </c>
      <c r="G3207" s="2">
        <v>44749.501659409725</v>
      </c>
      <c r="H3207" s="3">
        <v>44779.504379861108</v>
      </c>
      <c r="I3207" s="2">
        <v>44779.504379861108</v>
      </c>
      <c r="J3207" s="5">
        <f t="shared" si="300"/>
        <v>30.002720451382629</v>
      </c>
      <c r="K3207" s="12">
        <f t="shared" si="301"/>
        <v>30.002720451382629</v>
      </c>
      <c r="L3207" s="5">
        <f t="shared" si="302"/>
        <v>720.0652908331831</v>
      </c>
      <c r="M3207" t="str">
        <f>IFERROR(IF(K3207&gt;=L3207,"Prazo SLA não atendido","Prazo SLA atendido"),"Serviço não cadastrado")</f>
        <v>Prazo SLA atendido</v>
      </c>
      <c r="N3207" t="str">
        <f t="shared" si="303"/>
        <v>Prazo SLA atendido</v>
      </c>
      <c r="O3207" s="19" t="e">
        <f t="shared" si="304"/>
        <v>#VALUE!</v>
      </c>
      <c r="P3207" t="str">
        <f t="shared" si="305"/>
        <v>Sem meta</v>
      </c>
    </row>
    <row r="3208" spans="1:16" hidden="1" x14ac:dyDescent="0.3">
      <c r="A3208" s="1" t="s">
        <v>5942</v>
      </c>
      <c r="B3208" t="s">
        <v>5943</v>
      </c>
      <c r="C3208" t="s">
        <v>768</v>
      </c>
      <c r="D3208" s="30" t="s">
        <v>2431</v>
      </c>
      <c r="F3208" s="3">
        <v>44754.40837597222</v>
      </c>
      <c r="G3208" s="2">
        <v>44754.40837597222</v>
      </c>
      <c r="H3208" s="3">
        <v>44784.438465925923</v>
      </c>
      <c r="I3208" s="2">
        <v>44784.438465925923</v>
      </c>
      <c r="J3208" s="5">
        <f t="shared" si="300"/>
        <v>30.030089953703282</v>
      </c>
      <c r="K3208" s="12">
        <f t="shared" si="301"/>
        <v>30.030089953703282</v>
      </c>
      <c r="L3208" s="5">
        <f t="shared" si="302"/>
        <v>720.72215888887877</v>
      </c>
      <c r="M3208" t="str">
        <f>IFERROR(IF(K3208&gt;=L3208,"Prazo SLA não atendido","Prazo SLA atendido"),"Serviço não cadastrado")</f>
        <v>Prazo SLA atendido</v>
      </c>
      <c r="N3208" t="str">
        <f t="shared" si="303"/>
        <v>Prazo SLA atendido</v>
      </c>
      <c r="O3208" s="19" t="e">
        <f t="shared" si="304"/>
        <v>#VALUE!</v>
      </c>
      <c r="P3208" t="str">
        <f t="shared" si="305"/>
        <v>Sem meta</v>
      </c>
    </row>
    <row r="3209" spans="1:16" hidden="1" x14ac:dyDescent="0.3">
      <c r="A3209" s="1" t="s">
        <v>5480</v>
      </c>
      <c r="B3209" t="s">
        <v>5481</v>
      </c>
      <c r="C3209" t="s">
        <v>768</v>
      </c>
      <c r="D3209" s="30" t="s">
        <v>4790</v>
      </c>
      <c r="F3209" s="3">
        <v>44776.403499907407</v>
      </c>
      <c r="G3209" s="2">
        <v>44776.403499907407</v>
      </c>
      <c r="H3209" s="3">
        <v>44806.498371678237</v>
      </c>
      <c r="I3209" s="2">
        <v>44806.498371678237</v>
      </c>
      <c r="J3209" s="5">
        <f t="shared" si="300"/>
        <v>30.09487177083065</v>
      </c>
      <c r="K3209" s="12">
        <f t="shared" si="301"/>
        <v>30.09487177083065</v>
      </c>
      <c r="L3209" s="5">
        <f t="shared" si="302"/>
        <v>722.27692249993561</v>
      </c>
      <c r="M3209" t="str">
        <f>IFERROR(IF(K3209&gt;=L3209,"Prazo SLA não atendido","Prazo SLA atendido"),"Serviço não cadastrado")</f>
        <v>Prazo SLA atendido</v>
      </c>
      <c r="N3209" t="str">
        <f t="shared" si="303"/>
        <v>Prazo SLA atendido</v>
      </c>
      <c r="O3209" s="19" t="e">
        <f t="shared" si="304"/>
        <v>#VALUE!</v>
      </c>
      <c r="P3209" t="str">
        <f t="shared" si="305"/>
        <v>Sem meta</v>
      </c>
    </row>
    <row r="3210" spans="1:16" hidden="1" x14ac:dyDescent="0.3">
      <c r="A3210" s="1" t="s">
        <v>3936</v>
      </c>
      <c r="B3210" t="s">
        <v>3937</v>
      </c>
      <c r="C3210" t="s">
        <v>2980</v>
      </c>
      <c r="D3210" t="s">
        <v>422</v>
      </c>
      <c r="F3210" s="3">
        <v>44865.429429351854</v>
      </c>
      <c r="G3210" s="2">
        <v>44865.429429351854</v>
      </c>
      <c r="H3210" s="3">
        <v>44895.654097685183</v>
      </c>
      <c r="I3210" s="2">
        <v>44895.654097685183</v>
      </c>
      <c r="J3210" s="5">
        <f t="shared" si="300"/>
        <v>30.224668333328736</v>
      </c>
      <c r="K3210" s="12">
        <f t="shared" si="301"/>
        <v>30.224668333328736</v>
      </c>
      <c r="L3210" s="5">
        <f t="shared" si="302"/>
        <v>725.39203999988968</v>
      </c>
      <c r="M3210" s="5" t="s">
        <v>6116</v>
      </c>
      <c r="N3210" t="str">
        <f t="shared" si="303"/>
        <v>Prazo SLA atendido</v>
      </c>
      <c r="O3210" s="19" t="e">
        <f t="shared" si="304"/>
        <v>#VALUE!</v>
      </c>
      <c r="P3210" t="str">
        <f t="shared" si="305"/>
        <v>Sem meta</v>
      </c>
    </row>
    <row r="3211" spans="1:16" x14ac:dyDescent="0.3">
      <c r="A3211" s="1" t="s">
        <v>2836</v>
      </c>
      <c r="B3211" t="s">
        <v>2837</v>
      </c>
      <c r="C3211" t="s">
        <v>16</v>
      </c>
      <c r="D3211" t="s">
        <v>34</v>
      </c>
      <c r="F3211" s="3">
        <v>44928.636602905091</v>
      </c>
      <c r="G3211" s="2">
        <v>44928.636602905091</v>
      </c>
      <c r="H3211" s="3">
        <v>44959.634330775465</v>
      </c>
      <c r="I3211" s="2">
        <v>44959.634330775465</v>
      </c>
      <c r="J3211" s="5">
        <f t="shared" si="300"/>
        <v>30.997727870373637</v>
      </c>
      <c r="K3211" s="12">
        <f t="shared" si="301"/>
        <v>30.997727870373637</v>
      </c>
      <c r="L3211" s="5">
        <f t="shared" si="302"/>
        <v>743.9454688889673</v>
      </c>
      <c r="M3211" s="5" t="s">
        <v>6116</v>
      </c>
      <c r="N3211" t="str">
        <f t="shared" si="303"/>
        <v>Prazo SLA atendido</v>
      </c>
      <c r="O3211" s="19" t="e">
        <f t="shared" si="304"/>
        <v>#VALUE!</v>
      </c>
      <c r="P3211" t="str">
        <f t="shared" si="305"/>
        <v>Sem meta</v>
      </c>
    </row>
    <row r="3212" spans="1:16" hidden="1" x14ac:dyDescent="0.3">
      <c r="A3212" s="1" t="s">
        <v>4639</v>
      </c>
      <c r="B3212" t="s">
        <v>4118</v>
      </c>
      <c r="C3212" t="s">
        <v>109</v>
      </c>
      <c r="D3212" s="30" t="s">
        <v>769</v>
      </c>
      <c r="F3212" s="3">
        <v>44826.419462442129</v>
      </c>
      <c r="G3212" s="2">
        <v>44826.419462442129</v>
      </c>
      <c r="H3212" s="3">
        <v>44858.425411261574</v>
      </c>
      <c r="I3212" s="2">
        <v>44858.425411261574</v>
      </c>
      <c r="J3212" s="5">
        <f t="shared" si="300"/>
        <v>32.005948819445621</v>
      </c>
      <c r="K3212" s="12">
        <f t="shared" si="301"/>
        <v>32.005948819445621</v>
      </c>
      <c r="L3212" s="5">
        <f t="shared" si="302"/>
        <v>768.1427716666949</v>
      </c>
      <c r="M3212" t="str">
        <f>IFERROR(IF(K3212&gt;=L3212,"Prazo SLA não atendido","Prazo SLA atendido"),"Serviço não cadastrado")</f>
        <v>Prazo SLA atendido</v>
      </c>
      <c r="N3212" t="str">
        <f t="shared" si="303"/>
        <v>Prazo SLA atendido</v>
      </c>
      <c r="O3212" s="19" t="e">
        <f t="shared" si="304"/>
        <v>#VALUE!</v>
      </c>
      <c r="P3212" t="str">
        <f t="shared" si="305"/>
        <v>Sem meta</v>
      </c>
    </row>
    <row r="3213" spans="1:16" hidden="1" x14ac:dyDescent="0.3">
      <c r="A3213" s="1" t="s">
        <v>3643</v>
      </c>
      <c r="B3213" t="s">
        <v>3644</v>
      </c>
      <c r="C3213" t="s">
        <v>16</v>
      </c>
      <c r="D3213" t="s">
        <v>191</v>
      </c>
      <c r="F3213" s="3">
        <v>44882.429399074077</v>
      </c>
      <c r="G3213" s="2">
        <v>44882.429399074077</v>
      </c>
      <c r="H3213" s="3">
        <v>44915.632321643519</v>
      </c>
      <c r="I3213" s="2">
        <v>44915.632321643519</v>
      </c>
      <c r="J3213" s="5">
        <f t="shared" si="300"/>
        <v>33.202922569442308</v>
      </c>
      <c r="K3213" s="12">
        <f t="shared" si="301"/>
        <v>33.202922569442308</v>
      </c>
      <c r="L3213" s="5">
        <f t="shared" si="302"/>
        <v>796.87014166661538</v>
      </c>
      <c r="M3213" s="5" t="s">
        <v>6116</v>
      </c>
      <c r="N3213" t="str">
        <f t="shared" si="303"/>
        <v>Prazo SLA atendido</v>
      </c>
      <c r="O3213" s="19" t="e">
        <f t="shared" si="304"/>
        <v>#VALUE!</v>
      </c>
      <c r="P3213" t="str">
        <f t="shared" si="305"/>
        <v>Sem meta</v>
      </c>
    </row>
    <row r="3214" spans="1:16" x14ac:dyDescent="0.3">
      <c r="A3214" s="1" t="s">
        <v>1034</v>
      </c>
      <c r="B3214" t="s">
        <v>1035</v>
      </c>
      <c r="C3214" t="s">
        <v>8</v>
      </c>
      <c r="D3214" t="s">
        <v>34</v>
      </c>
      <c r="F3214" s="3">
        <v>45035.58962363426</v>
      </c>
      <c r="G3214" s="2">
        <v>45035.58962363426</v>
      </c>
      <c r="H3214" s="3">
        <v>45069.440914259256</v>
      </c>
      <c r="I3214" s="2">
        <v>45069.440914259256</v>
      </c>
      <c r="J3214" s="5">
        <f t="shared" si="300"/>
        <v>33.851290624996182</v>
      </c>
      <c r="K3214" s="12">
        <f t="shared" si="301"/>
        <v>33.851290624996182</v>
      </c>
      <c r="L3214" s="5">
        <f t="shared" si="302"/>
        <v>812.43097499990836</v>
      </c>
      <c r="M3214" s="5" t="s">
        <v>6116</v>
      </c>
      <c r="N3214" t="str">
        <f t="shared" si="303"/>
        <v>Prazo SLA atendido</v>
      </c>
      <c r="O3214" s="19" t="e">
        <f t="shared" si="304"/>
        <v>#VALUE!</v>
      </c>
      <c r="P3214" t="str">
        <f t="shared" si="305"/>
        <v>Sem meta</v>
      </c>
    </row>
    <row r="3215" spans="1:16" x14ac:dyDescent="0.3">
      <c r="A3215" s="1" t="s">
        <v>2318</v>
      </c>
      <c r="B3215" t="s">
        <v>2319</v>
      </c>
      <c r="C3215" t="s">
        <v>255</v>
      </c>
      <c r="D3215" t="s">
        <v>788</v>
      </c>
      <c r="F3215" s="3">
        <v>44960.559675810182</v>
      </c>
      <c r="G3215" s="2">
        <v>44960.559675810182</v>
      </c>
      <c r="H3215" s="3">
        <v>44994.487381932871</v>
      </c>
      <c r="I3215" s="2">
        <v>44994.487381932871</v>
      </c>
      <c r="J3215" s="5">
        <f t="shared" si="300"/>
        <v>33.927706122689415</v>
      </c>
      <c r="K3215" s="12">
        <f t="shared" si="301"/>
        <v>33.927706122689415</v>
      </c>
      <c r="L3215" s="5">
        <f t="shared" si="302"/>
        <v>814.26494694454595</v>
      </c>
      <c r="M3215" s="5" t="s">
        <v>6116</v>
      </c>
      <c r="N3215" t="str">
        <f t="shared" si="303"/>
        <v>Prazo SLA atendido</v>
      </c>
      <c r="O3215" s="19" t="e">
        <f t="shared" si="304"/>
        <v>#VALUE!</v>
      </c>
      <c r="P3215" t="str">
        <f t="shared" si="305"/>
        <v>Sem meta</v>
      </c>
    </row>
    <row r="3216" spans="1:16" hidden="1" x14ac:dyDescent="0.3">
      <c r="A3216" s="1" t="s">
        <v>5725</v>
      </c>
      <c r="B3216" t="s">
        <v>5726</v>
      </c>
      <c r="C3216" t="s">
        <v>109</v>
      </c>
      <c r="D3216" t="s">
        <v>34</v>
      </c>
      <c r="F3216" s="3">
        <v>44762.751761527776</v>
      </c>
      <c r="G3216" s="2">
        <v>44762.751761527776</v>
      </c>
      <c r="H3216" s="3">
        <v>44797.475022511571</v>
      </c>
      <c r="I3216" s="2">
        <v>44797.475022511571</v>
      </c>
      <c r="J3216" s="5">
        <f t="shared" si="300"/>
        <v>34.723260983795626</v>
      </c>
      <c r="K3216" s="12">
        <f t="shared" si="301"/>
        <v>34.723260983795626</v>
      </c>
      <c r="L3216" s="5">
        <f t="shared" si="302"/>
        <v>833.35826361109503</v>
      </c>
      <c r="M3216" s="5" t="s">
        <v>6116</v>
      </c>
      <c r="N3216" t="str">
        <f t="shared" si="303"/>
        <v>Prazo SLA atendido</v>
      </c>
      <c r="O3216" s="19" t="e">
        <f t="shared" si="304"/>
        <v>#VALUE!</v>
      </c>
      <c r="P3216" t="str">
        <f t="shared" si="305"/>
        <v>Sem meta</v>
      </c>
    </row>
    <row r="3217" spans="1:16" x14ac:dyDescent="0.3">
      <c r="A3217" s="1" t="s">
        <v>2384</v>
      </c>
      <c r="B3217" t="s">
        <v>2385</v>
      </c>
      <c r="C3217" t="s">
        <v>1524</v>
      </c>
      <c r="D3217" t="s">
        <v>61</v>
      </c>
      <c r="F3217" s="3">
        <v>44957.638098807867</v>
      </c>
      <c r="G3217" s="2">
        <v>44957.638098807867</v>
      </c>
      <c r="H3217" s="3">
        <v>44992.905113136578</v>
      </c>
      <c r="I3217" s="2">
        <v>44992.905113136578</v>
      </c>
      <c r="J3217" s="5">
        <f t="shared" si="300"/>
        <v>35.267014328710502</v>
      </c>
      <c r="K3217" s="12">
        <f t="shared" si="301"/>
        <v>35.267014328710502</v>
      </c>
      <c r="L3217" s="5">
        <f t="shared" si="302"/>
        <v>846.40834388905205</v>
      </c>
      <c r="M3217" s="5" t="s">
        <v>6116</v>
      </c>
      <c r="N3217" t="str">
        <f t="shared" si="303"/>
        <v>Prazo SLA atendido</v>
      </c>
      <c r="O3217" s="19" t="e">
        <f t="shared" si="304"/>
        <v>#VALUE!</v>
      </c>
      <c r="P3217" t="str">
        <f t="shared" si="305"/>
        <v>Sem meta</v>
      </c>
    </row>
    <row r="3218" spans="1:16" hidden="1" x14ac:dyDescent="0.3">
      <c r="A3218" s="1" t="s">
        <v>5445</v>
      </c>
      <c r="B3218" t="s">
        <v>4614</v>
      </c>
      <c r="C3218" t="s">
        <v>8</v>
      </c>
      <c r="D3218" t="s">
        <v>34</v>
      </c>
      <c r="F3218" s="3">
        <v>44777.658649965277</v>
      </c>
      <c r="G3218" s="2">
        <v>44777.658649965277</v>
      </c>
      <c r="H3218" s="3">
        <v>44813.424419189818</v>
      </c>
      <c r="I3218" s="2">
        <v>44813.424419189818</v>
      </c>
      <c r="J3218" s="5">
        <f t="shared" si="300"/>
        <v>35.765769224541145</v>
      </c>
      <c r="K3218" s="12">
        <f t="shared" si="301"/>
        <v>35.765769224541145</v>
      </c>
      <c r="L3218" s="5">
        <f t="shared" si="302"/>
        <v>858.37846138898749</v>
      </c>
      <c r="M3218" s="5" t="s">
        <v>6116</v>
      </c>
      <c r="N3218" t="str">
        <f t="shared" si="303"/>
        <v>Prazo SLA atendido</v>
      </c>
      <c r="O3218" s="19" t="e">
        <f t="shared" si="304"/>
        <v>#VALUE!</v>
      </c>
      <c r="P3218" t="str">
        <f t="shared" si="305"/>
        <v>Sem meta</v>
      </c>
    </row>
    <row r="3219" spans="1:16" x14ac:dyDescent="0.3">
      <c r="A3219" s="1" t="s">
        <v>1522</v>
      </c>
      <c r="B3219" t="s">
        <v>1523</v>
      </c>
      <c r="C3219" t="s">
        <v>1524</v>
      </c>
      <c r="D3219" t="s">
        <v>104</v>
      </c>
      <c r="F3219" s="3">
        <v>45007.442557488423</v>
      </c>
      <c r="G3219" s="2">
        <v>45007.442557488423</v>
      </c>
      <c r="H3219" s="3">
        <v>45043.566580509258</v>
      </c>
      <c r="I3219" s="2">
        <v>45043.566580509258</v>
      </c>
      <c r="J3219" s="5">
        <f t="shared" si="300"/>
        <v>36.124023020835011</v>
      </c>
      <c r="K3219" s="12">
        <f t="shared" si="301"/>
        <v>36.124023020835011</v>
      </c>
      <c r="L3219" s="5">
        <f t="shared" si="302"/>
        <v>866.97655250004027</v>
      </c>
      <c r="M3219" s="5" t="s">
        <v>6116</v>
      </c>
      <c r="N3219" t="str">
        <f t="shared" si="303"/>
        <v>Prazo SLA atendido</v>
      </c>
      <c r="O3219" s="19" t="e">
        <f t="shared" si="304"/>
        <v>#VALUE!</v>
      </c>
      <c r="P3219" t="str">
        <f t="shared" si="305"/>
        <v>Sem meta</v>
      </c>
    </row>
    <row r="3220" spans="1:16" x14ac:dyDescent="0.3">
      <c r="A3220" s="1" t="s">
        <v>1848</v>
      </c>
      <c r="B3220" t="s">
        <v>1849</v>
      </c>
      <c r="C3220" t="s">
        <v>26</v>
      </c>
      <c r="D3220" t="s">
        <v>34</v>
      </c>
      <c r="F3220" s="3">
        <v>44991.609310150459</v>
      </c>
      <c r="G3220" s="2">
        <v>44991.609310150459</v>
      </c>
      <c r="H3220" s="3">
        <v>45028.64545650463</v>
      </c>
      <c r="I3220" s="2">
        <v>45028.64545650463</v>
      </c>
      <c r="J3220" s="5">
        <f t="shared" si="300"/>
        <v>37.036146354170342</v>
      </c>
      <c r="K3220" s="12">
        <f t="shared" si="301"/>
        <v>37.036146354170342</v>
      </c>
      <c r="L3220" s="5">
        <f t="shared" si="302"/>
        <v>888.8675125000882</v>
      </c>
      <c r="M3220" s="5" t="s">
        <v>6116</v>
      </c>
      <c r="N3220" t="str">
        <f t="shared" si="303"/>
        <v>Prazo SLA atendido</v>
      </c>
      <c r="O3220" s="19" t="e">
        <f t="shared" si="304"/>
        <v>#VALUE!</v>
      </c>
      <c r="P3220" t="str">
        <f t="shared" si="305"/>
        <v>Sem meta</v>
      </c>
    </row>
    <row r="3221" spans="1:16" hidden="1" x14ac:dyDescent="0.3">
      <c r="A3221" s="1" t="s">
        <v>4601</v>
      </c>
      <c r="B3221" t="s">
        <v>4602</v>
      </c>
      <c r="C3221" t="s">
        <v>255</v>
      </c>
      <c r="D3221" t="s">
        <v>745</v>
      </c>
      <c r="F3221" s="3">
        <v>44827.463991203702</v>
      </c>
      <c r="G3221" s="2">
        <v>44827.463991203702</v>
      </c>
      <c r="H3221" s="3">
        <v>44865.508525532408</v>
      </c>
      <c r="I3221" s="2">
        <v>44865.508525532408</v>
      </c>
      <c r="J3221" s="5">
        <f t="shared" si="300"/>
        <v>38.044534328706504</v>
      </c>
      <c r="K3221" s="12">
        <f t="shared" si="301"/>
        <v>38.044534328706504</v>
      </c>
      <c r="L3221" s="5">
        <f t="shared" si="302"/>
        <v>913.0688238889561</v>
      </c>
      <c r="M3221" s="5" t="s">
        <v>6116</v>
      </c>
      <c r="N3221" t="str">
        <f t="shared" si="303"/>
        <v>Prazo SLA atendido</v>
      </c>
      <c r="O3221" s="19" t="e">
        <f t="shared" si="304"/>
        <v>#VALUE!</v>
      </c>
      <c r="P3221" t="str">
        <f t="shared" si="305"/>
        <v>Sem meta</v>
      </c>
    </row>
    <row r="3222" spans="1:16" x14ac:dyDescent="0.3">
      <c r="A3222" s="1" t="s">
        <v>1332</v>
      </c>
      <c r="B3222" t="s">
        <v>1333</v>
      </c>
      <c r="C3222" t="s">
        <v>255</v>
      </c>
      <c r="D3222" t="s">
        <v>191</v>
      </c>
      <c r="F3222" s="3">
        <v>45016.541487048613</v>
      </c>
      <c r="G3222" s="2">
        <v>45016.541487048613</v>
      </c>
      <c r="H3222" s="3">
        <v>45055.394194432869</v>
      </c>
      <c r="I3222" s="2">
        <v>45055.394194432869</v>
      </c>
      <c r="J3222" s="5">
        <f t="shared" si="300"/>
        <v>38.852707384256064</v>
      </c>
      <c r="K3222" s="12">
        <f t="shared" si="301"/>
        <v>38.852707384256064</v>
      </c>
      <c r="L3222" s="5">
        <f t="shared" si="302"/>
        <v>932.46497722214554</v>
      </c>
      <c r="M3222" s="5" t="s">
        <v>6116</v>
      </c>
      <c r="N3222" t="str">
        <f t="shared" si="303"/>
        <v>Prazo SLA atendido</v>
      </c>
      <c r="O3222" s="19" t="e">
        <f t="shared" si="304"/>
        <v>#VALUE!</v>
      </c>
      <c r="P3222" t="str">
        <f t="shared" si="305"/>
        <v>Sem meta</v>
      </c>
    </row>
    <row r="3223" spans="1:16" hidden="1" x14ac:dyDescent="0.3">
      <c r="A3223" s="1" t="s">
        <v>3286</v>
      </c>
      <c r="B3223" t="s">
        <v>3287</v>
      </c>
      <c r="C3223" t="s">
        <v>16</v>
      </c>
      <c r="D3223" t="s">
        <v>191</v>
      </c>
      <c r="F3223" s="3">
        <v>44901.753167430557</v>
      </c>
      <c r="G3223" s="2">
        <v>44901.753167430557</v>
      </c>
      <c r="H3223" s="3">
        <v>44943.472386099536</v>
      </c>
      <c r="I3223" s="2">
        <v>44943.472386099536</v>
      </c>
      <c r="J3223" s="5">
        <f t="shared" si="300"/>
        <v>41.719218668979011</v>
      </c>
      <c r="K3223" s="12">
        <f t="shared" si="301"/>
        <v>41.719218668979011</v>
      </c>
      <c r="L3223" s="5">
        <f t="shared" si="302"/>
        <v>1001.2612480554963</v>
      </c>
      <c r="M3223" s="5" t="s">
        <v>6116</v>
      </c>
      <c r="N3223" t="str">
        <f t="shared" si="303"/>
        <v>Prazo SLA atendido</v>
      </c>
      <c r="O3223" s="19" t="e">
        <f t="shared" si="304"/>
        <v>#VALUE!</v>
      </c>
      <c r="P3223" t="str">
        <f t="shared" si="305"/>
        <v>Sem meta</v>
      </c>
    </row>
    <row r="3224" spans="1:16" hidden="1" x14ac:dyDescent="0.3">
      <c r="A3224" s="1" t="s">
        <v>5558</v>
      </c>
      <c r="B3224" t="s">
        <v>5559</v>
      </c>
      <c r="C3224" t="s">
        <v>8</v>
      </c>
      <c r="D3224" t="s">
        <v>34</v>
      </c>
      <c r="F3224" s="3">
        <v>44771.407805243056</v>
      </c>
      <c r="G3224" s="2">
        <v>44771.407805243056</v>
      </c>
      <c r="H3224" s="3">
        <v>44816.484271909721</v>
      </c>
      <c r="I3224" s="2">
        <v>44816.484271909721</v>
      </c>
      <c r="J3224" s="5">
        <f t="shared" si="300"/>
        <v>45.07646666666551</v>
      </c>
      <c r="K3224" s="12">
        <f t="shared" si="301"/>
        <v>45.07646666666551</v>
      </c>
      <c r="L3224" s="5">
        <f t="shared" si="302"/>
        <v>1081.8351999999722</v>
      </c>
      <c r="M3224" s="5" t="s">
        <v>6116</v>
      </c>
      <c r="N3224" t="str">
        <f t="shared" si="303"/>
        <v>Prazo SLA atendido</v>
      </c>
      <c r="O3224" s="19" t="e">
        <f t="shared" si="304"/>
        <v>#VALUE!</v>
      </c>
      <c r="P3224" t="str">
        <f t="shared" si="305"/>
        <v>Sem meta</v>
      </c>
    </row>
    <row r="3225" spans="1:16" hidden="1" x14ac:dyDescent="0.3">
      <c r="A3225" s="1" t="s">
        <v>5584</v>
      </c>
      <c r="B3225" t="s">
        <v>5585</v>
      </c>
      <c r="C3225" t="s">
        <v>1005</v>
      </c>
      <c r="D3225" t="s">
        <v>422</v>
      </c>
      <c r="F3225" s="3">
        <v>44770.47992597222</v>
      </c>
      <c r="G3225" s="2">
        <v>44770.47992597222</v>
      </c>
      <c r="H3225" s="3">
        <v>44816.986152245372</v>
      </c>
      <c r="I3225" s="2">
        <v>44816.986152245372</v>
      </c>
      <c r="J3225" s="5">
        <f t="shared" si="300"/>
        <v>46.506226273151697</v>
      </c>
      <c r="K3225" s="12">
        <f t="shared" si="301"/>
        <v>46.506226273151697</v>
      </c>
      <c r="L3225" s="5">
        <f t="shared" si="302"/>
        <v>1116.1494305556407</v>
      </c>
      <c r="M3225" s="5" t="s">
        <v>6116</v>
      </c>
      <c r="N3225" t="str">
        <f t="shared" si="303"/>
        <v>Prazo SLA atendido</v>
      </c>
      <c r="O3225" s="19" t="e">
        <f t="shared" si="304"/>
        <v>#VALUE!</v>
      </c>
      <c r="P3225" t="str">
        <f t="shared" si="305"/>
        <v>Sem meta</v>
      </c>
    </row>
    <row r="3226" spans="1:16" x14ac:dyDescent="0.3">
      <c r="A3226" s="1" t="s">
        <v>2355</v>
      </c>
      <c r="B3226" t="s">
        <v>2356</v>
      </c>
      <c r="C3226" t="s">
        <v>211</v>
      </c>
      <c r="D3226" t="s">
        <v>422</v>
      </c>
      <c r="F3226" s="3">
        <v>44958.746364236111</v>
      </c>
      <c r="G3226" s="2">
        <v>44958.746364236111</v>
      </c>
      <c r="H3226" s="3">
        <v>45007.690956377315</v>
      </c>
      <c r="I3226" s="2">
        <v>45007.690956377315</v>
      </c>
      <c r="J3226" s="5">
        <f t="shared" si="300"/>
        <v>48.944592141204339</v>
      </c>
      <c r="K3226" s="12">
        <f t="shared" si="301"/>
        <v>48.944592141204339</v>
      </c>
      <c r="L3226" s="5">
        <f t="shared" si="302"/>
        <v>1174.6702113889041</v>
      </c>
      <c r="M3226" s="5" t="s">
        <v>6116</v>
      </c>
      <c r="N3226" t="str">
        <f t="shared" si="303"/>
        <v>Prazo SLA atendido</v>
      </c>
      <c r="O3226" s="19" t="e">
        <f t="shared" si="304"/>
        <v>#VALUE!</v>
      </c>
      <c r="P3226" t="str">
        <f t="shared" si="305"/>
        <v>Sem meta</v>
      </c>
    </row>
    <row r="3227" spans="1:16" x14ac:dyDescent="0.3">
      <c r="A3227" s="1" t="s">
        <v>2590</v>
      </c>
      <c r="B3227" t="s">
        <v>2591</v>
      </c>
      <c r="C3227" t="s">
        <v>8</v>
      </c>
      <c r="D3227" t="s">
        <v>34</v>
      </c>
      <c r="F3227" s="3">
        <v>44943.393359652779</v>
      </c>
      <c r="G3227" s="2">
        <v>44943.393359652779</v>
      </c>
      <c r="H3227" s="3">
        <v>44992.903922581019</v>
      </c>
      <c r="I3227" s="2">
        <v>44992.903922581019</v>
      </c>
      <c r="J3227" s="5">
        <f t="shared" si="300"/>
        <v>49.510562928240688</v>
      </c>
      <c r="K3227" s="12">
        <f t="shared" si="301"/>
        <v>49.510562928240688</v>
      </c>
      <c r="L3227" s="5">
        <f t="shared" si="302"/>
        <v>1188.2535102777765</v>
      </c>
      <c r="M3227" s="5" t="s">
        <v>6116</v>
      </c>
      <c r="N3227" t="str">
        <f t="shared" si="303"/>
        <v>Prazo SLA atendido</v>
      </c>
      <c r="O3227" s="19" t="e">
        <f t="shared" si="304"/>
        <v>#VALUE!</v>
      </c>
      <c r="P3227" t="str">
        <f t="shared" si="305"/>
        <v>Sem meta</v>
      </c>
    </row>
    <row r="3228" spans="1:16" hidden="1" x14ac:dyDescent="0.3">
      <c r="A3228" s="1" t="s">
        <v>5156</v>
      </c>
      <c r="B3228" t="s">
        <v>5157</v>
      </c>
      <c r="C3228" t="s">
        <v>71</v>
      </c>
      <c r="D3228" t="s">
        <v>559</v>
      </c>
      <c r="F3228" s="3">
        <v>44796.499267650463</v>
      </c>
      <c r="G3228" s="2">
        <v>44796.499267650463</v>
      </c>
      <c r="H3228" s="3">
        <v>44848.610480821757</v>
      </c>
      <c r="I3228" s="2">
        <v>44848.610480821757</v>
      </c>
      <c r="J3228" s="5">
        <f t="shared" si="300"/>
        <v>52.111213171294366</v>
      </c>
      <c r="K3228" s="12">
        <f t="shared" si="301"/>
        <v>52.111213171294366</v>
      </c>
      <c r="L3228" s="5">
        <f t="shared" si="302"/>
        <v>1250.6691161110648</v>
      </c>
      <c r="M3228" s="5" t="s">
        <v>6116</v>
      </c>
      <c r="N3228" t="str">
        <f t="shared" si="303"/>
        <v>Prazo SLA atendido</v>
      </c>
      <c r="O3228" s="19" t="e">
        <f t="shared" si="304"/>
        <v>#VALUE!</v>
      </c>
      <c r="P3228" t="str">
        <f t="shared" si="305"/>
        <v>Sem meta</v>
      </c>
    </row>
    <row r="3229" spans="1:16" hidden="1" x14ac:dyDescent="0.3">
      <c r="A3229" s="1" t="s">
        <v>5994</v>
      </c>
      <c r="B3229" t="s">
        <v>5995</v>
      </c>
      <c r="C3229" t="s">
        <v>255</v>
      </c>
      <c r="D3229" t="s">
        <v>34</v>
      </c>
      <c r="F3229" s="3">
        <v>44749.504645011577</v>
      </c>
      <c r="G3229" s="2">
        <v>44749.504645011577</v>
      </c>
      <c r="H3229" s="3">
        <v>44802.503226712965</v>
      </c>
      <c r="I3229" s="2">
        <v>44802.503226712965</v>
      </c>
      <c r="J3229" s="5">
        <f t="shared" si="300"/>
        <v>52.998581701387593</v>
      </c>
      <c r="K3229" s="12">
        <f t="shared" si="301"/>
        <v>52.998581701387593</v>
      </c>
      <c r="L3229" s="5">
        <f t="shared" si="302"/>
        <v>1271.9659608333022</v>
      </c>
      <c r="M3229" s="5" t="s">
        <v>6116</v>
      </c>
      <c r="N3229" t="str">
        <f t="shared" si="303"/>
        <v>Prazo SLA atendido</v>
      </c>
      <c r="O3229" s="19" t="e">
        <f t="shared" si="304"/>
        <v>#VALUE!</v>
      </c>
      <c r="P3229" t="str">
        <f t="shared" si="305"/>
        <v>Sem meta</v>
      </c>
    </row>
    <row r="3230" spans="1:16" hidden="1" x14ac:dyDescent="0.3">
      <c r="A3230" s="1" t="s">
        <v>5547</v>
      </c>
      <c r="B3230" t="s">
        <v>5548</v>
      </c>
      <c r="C3230" t="s">
        <v>8</v>
      </c>
      <c r="D3230" t="s">
        <v>61</v>
      </c>
      <c r="F3230" s="3">
        <v>44771.728710787036</v>
      </c>
      <c r="G3230" s="2">
        <v>44771.728710787036</v>
      </c>
      <c r="H3230" s="3">
        <v>44826.617477361113</v>
      </c>
      <c r="I3230" s="2">
        <v>44826.617477361113</v>
      </c>
      <c r="J3230" s="5">
        <f t="shared" si="300"/>
        <v>54.888766574076726</v>
      </c>
      <c r="K3230" s="12">
        <f t="shared" si="301"/>
        <v>54.888766574076726</v>
      </c>
      <c r="L3230" s="5">
        <f t="shared" si="302"/>
        <v>1317.3303977778414</v>
      </c>
      <c r="M3230" s="5" t="s">
        <v>6116</v>
      </c>
      <c r="N3230" t="str">
        <f t="shared" si="303"/>
        <v>Prazo SLA atendido</v>
      </c>
      <c r="O3230" s="19" t="e">
        <f t="shared" si="304"/>
        <v>#VALUE!</v>
      </c>
      <c r="P3230" t="str">
        <f t="shared" si="305"/>
        <v>Sem meta</v>
      </c>
    </row>
    <row r="3231" spans="1:16" hidden="1" x14ac:dyDescent="0.3">
      <c r="A3231" s="1" t="s">
        <v>5120</v>
      </c>
      <c r="B3231" t="s">
        <v>5121</v>
      </c>
      <c r="C3231" t="s">
        <v>8</v>
      </c>
      <c r="D3231" t="s">
        <v>61</v>
      </c>
      <c r="F3231" s="3">
        <v>44797.48474295139</v>
      </c>
      <c r="G3231" s="2">
        <v>44797.48474295139</v>
      </c>
      <c r="H3231" s="3">
        <v>44853.706101319447</v>
      </c>
      <c r="I3231" s="2">
        <v>44853.706101319447</v>
      </c>
      <c r="J3231" s="5">
        <f t="shared" si="300"/>
        <v>56.221358368056826</v>
      </c>
      <c r="K3231" s="12">
        <f t="shared" si="301"/>
        <v>56.221358368056826</v>
      </c>
      <c r="L3231" s="5">
        <f t="shared" si="302"/>
        <v>1349.3126008333638</v>
      </c>
      <c r="M3231" s="5" t="s">
        <v>6116</v>
      </c>
      <c r="N3231" t="str">
        <f t="shared" si="303"/>
        <v>Prazo SLA atendido</v>
      </c>
      <c r="O3231" s="19" t="e">
        <f t="shared" si="304"/>
        <v>#VALUE!</v>
      </c>
      <c r="P3231" t="str">
        <f t="shared" si="305"/>
        <v>Sem meta</v>
      </c>
    </row>
    <row r="3232" spans="1:16" x14ac:dyDescent="0.3">
      <c r="A3232" s="1" t="s">
        <v>1564</v>
      </c>
      <c r="B3232" t="s">
        <v>1565</v>
      </c>
      <c r="C3232" t="s">
        <v>448</v>
      </c>
      <c r="D3232" s="30" t="s">
        <v>109</v>
      </c>
      <c r="F3232" s="3">
        <v>45005.746890451388</v>
      </c>
      <c r="G3232" s="2">
        <v>45005.746890451388</v>
      </c>
      <c r="H3232" s="3">
        <v>45063.514739386577</v>
      </c>
      <c r="I3232" s="2">
        <v>45063.514739386577</v>
      </c>
      <c r="J3232" s="5">
        <f t="shared" si="300"/>
        <v>57.767848935189249</v>
      </c>
      <c r="K3232" s="12">
        <f t="shared" si="301"/>
        <v>57.767848935189249</v>
      </c>
      <c r="L3232" s="5">
        <f t="shared" si="302"/>
        <v>1386.428374444542</v>
      </c>
      <c r="M3232" t="str">
        <f>IFERROR(IF(K3232&gt;=L3232,"Prazo SLA não atendido","Prazo SLA atendido"),"Serviço não cadastrado")</f>
        <v>Prazo SLA atendido</v>
      </c>
      <c r="N3232" t="str">
        <f t="shared" si="303"/>
        <v>Prazo SLA atendido</v>
      </c>
      <c r="O3232" s="19" t="e">
        <f t="shared" si="304"/>
        <v>#VALUE!</v>
      </c>
      <c r="P3232" t="str">
        <f t="shared" si="305"/>
        <v>Sem meta</v>
      </c>
    </row>
    <row r="3233" spans="1:16" hidden="1" x14ac:dyDescent="0.3">
      <c r="A3233" s="1" t="s">
        <v>5620</v>
      </c>
      <c r="B3233" t="s">
        <v>5621</v>
      </c>
      <c r="C3233" t="s">
        <v>8</v>
      </c>
      <c r="D3233" t="s">
        <v>61</v>
      </c>
      <c r="F3233" s="3">
        <v>44768.748950717592</v>
      </c>
      <c r="G3233" s="2">
        <v>44768.748950717592</v>
      </c>
      <c r="H3233" s="3">
        <v>44826.618759872683</v>
      </c>
      <c r="I3233" s="2">
        <v>44826.618759872683</v>
      </c>
      <c r="J3233" s="5">
        <f t="shared" si="300"/>
        <v>57.869809155090479</v>
      </c>
      <c r="K3233" s="12">
        <f t="shared" si="301"/>
        <v>57.869809155090479</v>
      </c>
      <c r="L3233" s="5">
        <f t="shared" si="302"/>
        <v>1388.8754197221715</v>
      </c>
      <c r="M3233" s="5" t="s">
        <v>6116</v>
      </c>
      <c r="N3233" t="str">
        <f t="shared" si="303"/>
        <v>Prazo SLA atendido</v>
      </c>
      <c r="O3233" s="19" t="e">
        <f t="shared" si="304"/>
        <v>#VALUE!</v>
      </c>
      <c r="P3233" t="str">
        <f t="shared" si="305"/>
        <v>Sem meta</v>
      </c>
    </row>
    <row r="3234" spans="1:16" hidden="1" x14ac:dyDescent="0.3">
      <c r="A3234" s="1" t="s">
        <v>4061</v>
      </c>
      <c r="B3234" t="s">
        <v>4062</v>
      </c>
      <c r="C3234" t="s">
        <v>91</v>
      </c>
      <c r="D3234" t="s">
        <v>61</v>
      </c>
      <c r="F3234" s="3">
        <v>44859.440376006947</v>
      </c>
      <c r="G3234" s="2">
        <v>44859.440376006947</v>
      </c>
      <c r="H3234" s="3">
        <v>44917.475709004633</v>
      </c>
      <c r="I3234" s="2">
        <v>44917.475709004633</v>
      </c>
      <c r="J3234" s="5">
        <f t="shared" si="300"/>
        <v>58.035332997686055</v>
      </c>
      <c r="K3234" s="12">
        <f t="shared" si="301"/>
        <v>58.035332997686055</v>
      </c>
      <c r="L3234" s="5">
        <f t="shared" si="302"/>
        <v>1392.8479919444653</v>
      </c>
      <c r="M3234" s="5" t="s">
        <v>6116</v>
      </c>
      <c r="N3234" t="str">
        <f t="shared" si="303"/>
        <v>Prazo SLA atendido</v>
      </c>
      <c r="O3234" s="19" t="e">
        <f t="shared" si="304"/>
        <v>#VALUE!</v>
      </c>
      <c r="P3234" t="str">
        <f t="shared" si="305"/>
        <v>Sem meta</v>
      </c>
    </row>
    <row r="3235" spans="1:16" hidden="1" x14ac:dyDescent="0.3">
      <c r="A3235" s="1" t="s">
        <v>4332</v>
      </c>
      <c r="B3235" t="s">
        <v>4333</v>
      </c>
      <c r="C3235" t="s">
        <v>71</v>
      </c>
      <c r="D3235" t="s">
        <v>72</v>
      </c>
      <c r="F3235" s="3">
        <v>44845.456692025466</v>
      </c>
      <c r="G3235" s="2">
        <v>44845.456692025466</v>
      </c>
      <c r="H3235" s="3">
        <v>44908.799744490738</v>
      </c>
      <c r="I3235" s="2">
        <v>44908.799744490738</v>
      </c>
      <c r="J3235" s="5">
        <f t="shared" si="300"/>
        <v>63.343052465272194</v>
      </c>
      <c r="K3235" s="12">
        <f t="shared" si="301"/>
        <v>63.343052465272194</v>
      </c>
      <c r="L3235" s="5">
        <f t="shared" si="302"/>
        <v>1520.2332591665327</v>
      </c>
      <c r="M3235" s="5" t="s">
        <v>6116</v>
      </c>
      <c r="N3235" t="str">
        <f t="shared" si="303"/>
        <v>Prazo SLA atendido</v>
      </c>
      <c r="O3235" s="19" t="e">
        <f t="shared" si="304"/>
        <v>#VALUE!</v>
      </c>
      <c r="P3235" t="str">
        <f t="shared" si="305"/>
        <v>Sem meta</v>
      </c>
    </row>
    <row r="3236" spans="1:16" hidden="1" x14ac:dyDescent="0.3">
      <c r="A3236" s="1" t="s">
        <v>4342</v>
      </c>
      <c r="B3236" t="s">
        <v>4343</v>
      </c>
      <c r="C3236" t="s">
        <v>71</v>
      </c>
      <c r="D3236" t="s">
        <v>877</v>
      </c>
      <c r="F3236" s="3">
        <v>44845.375431250002</v>
      </c>
      <c r="G3236" s="2">
        <v>44845.375431250002</v>
      </c>
      <c r="H3236" s="3">
        <v>44910.659398923613</v>
      </c>
      <c r="I3236" s="2">
        <v>44910.659398923613</v>
      </c>
      <c r="J3236" s="5">
        <f t="shared" si="300"/>
        <v>65.283967673611187</v>
      </c>
      <c r="K3236" s="12">
        <f t="shared" si="301"/>
        <v>65.283967673611187</v>
      </c>
      <c r="L3236" s="5">
        <f t="shared" si="302"/>
        <v>1566.8152241666685</v>
      </c>
      <c r="M3236" s="5" t="s">
        <v>6116</v>
      </c>
      <c r="N3236" t="str">
        <f t="shared" si="303"/>
        <v>Prazo SLA atendido</v>
      </c>
      <c r="O3236" s="19" t="e">
        <f t="shared" si="304"/>
        <v>#VALUE!</v>
      </c>
      <c r="P3236" t="str">
        <f t="shared" si="305"/>
        <v>Sem meta</v>
      </c>
    </row>
    <row r="3237" spans="1:16" hidden="1" x14ac:dyDescent="0.3">
      <c r="A3237" s="1" t="s">
        <v>5890</v>
      </c>
      <c r="B3237" t="s">
        <v>5891</v>
      </c>
      <c r="C3237" t="s">
        <v>5075</v>
      </c>
      <c r="D3237" t="s">
        <v>34</v>
      </c>
      <c r="F3237" s="3">
        <v>44756.660125659721</v>
      </c>
      <c r="G3237" s="2">
        <v>44756.660125659721</v>
      </c>
      <c r="H3237" s="3">
        <v>44827.462486307872</v>
      </c>
      <c r="I3237" s="2">
        <v>44827.462486307872</v>
      </c>
      <c r="J3237" s="5">
        <f t="shared" si="300"/>
        <v>70.80236064815108</v>
      </c>
      <c r="K3237" s="12">
        <f t="shared" si="301"/>
        <v>70.80236064815108</v>
      </c>
      <c r="L3237" s="5">
        <f t="shared" si="302"/>
        <v>1699.2566555556259</v>
      </c>
      <c r="M3237" s="5" t="s">
        <v>6116</v>
      </c>
      <c r="N3237" t="str">
        <f t="shared" si="303"/>
        <v>Prazo SLA atendido</v>
      </c>
      <c r="O3237" s="19" t="e">
        <f t="shared" si="304"/>
        <v>#VALUE!</v>
      </c>
      <c r="P3237" t="str">
        <f t="shared" si="305"/>
        <v>Sem meta</v>
      </c>
    </row>
    <row r="3238" spans="1:16" hidden="1" x14ac:dyDescent="0.3">
      <c r="A3238" s="1" t="s">
        <v>3621</v>
      </c>
      <c r="B3238" t="s">
        <v>3622</v>
      </c>
      <c r="C3238" t="s">
        <v>3623</v>
      </c>
      <c r="D3238" t="s">
        <v>61</v>
      </c>
      <c r="F3238" s="3">
        <v>44882.803223657407</v>
      </c>
      <c r="G3238" s="2">
        <v>44882.803223657407</v>
      </c>
      <c r="H3238" s="3">
        <v>44958.650119201389</v>
      </c>
      <c r="I3238" s="2">
        <v>44958.650119201389</v>
      </c>
      <c r="J3238" s="5">
        <f t="shared" si="300"/>
        <v>75.8468955439821</v>
      </c>
      <c r="K3238" s="12">
        <f t="shared" si="301"/>
        <v>75.8468955439821</v>
      </c>
      <c r="L3238" s="5">
        <f t="shared" si="302"/>
        <v>1820.3254930555704</v>
      </c>
      <c r="M3238" s="5" t="s">
        <v>6116</v>
      </c>
      <c r="N3238" t="str">
        <f t="shared" si="303"/>
        <v>Prazo SLA atendido</v>
      </c>
      <c r="O3238" s="19" t="e">
        <f t="shared" si="304"/>
        <v>#VALUE!</v>
      </c>
      <c r="P3238" t="str">
        <f t="shared" si="305"/>
        <v>Sem meta</v>
      </c>
    </row>
    <row r="3239" spans="1:16" hidden="1" x14ac:dyDescent="0.3">
      <c r="A3239" s="1" t="s">
        <v>5560</v>
      </c>
      <c r="B3239" t="s">
        <v>5561</v>
      </c>
      <c r="C3239" t="s">
        <v>8</v>
      </c>
      <c r="D3239" t="s">
        <v>34</v>
      </c>
      <c r="F3239" s="3">
        <v>44771.361601585646</v>
      </c>
      <c r="G3239" s="2">
        <v>44771.361601585646</v>
      </c>
      <c r="H3239" s="3">
        <v>44853.708807893519</v>
      </c>
      <c r="I3239" s="2">
        <v>44853.708807893519</v>
      </c>
      <c r="J3239" s="5">
        <f t="shared" si="300"/>
        <v>82.347206307873421</v>
      </c>
      <c r="K3239" s="12">
        <f t="shared" si="301"/>
        <v>82.347206307873421</v>
      </c>
      <c r="L3239" s="5">
        <f t="shared" si="302"/>
        <v>1976.3329513889621</v>
      </c>
      <c r="M3239" s="5" t="s">
        <v>6116</v>
      </c>
      <c r="N3239" t="str">
        <f t="shared" si="303"/>
        <v>Prazo SLA atendido</v>
      </c>
      <c r="O3239" s="19" t="e">
        <f t="shared" si="304"/>
        <v>#VALUE!</v>
      </c>
      <c r="P3239" t="str">
        <f t="shared" si="305"/>
        <v>Sem meta</v>
      </c>
    </row>
    <row r="3240" spans="1:16" x14ac:dyDescent="0.3">
      <c r="A3240" s="1" t="s">
        <v>1217</v>
      </c>
      <c r="B3240" t="s">
        <v>1218</v>
      </c>
      <c r="C3240" t="s">
        <v>71</v>
      </c>
      <c r="D3240" t="s">
        <v>425</v>
      </c>
      <c r="F3240" s="3">
        <v>45022.546359201391</v>
      </c>
      <c r="G3240" s="2">
        <v>45022.546359201391</v>
      </c>
      <c r="H3240" s="3">
        <v>45105.679229398149</v>
      </c>
      <c r="I3240" s="2">
        <v>45105.679229398149</v>
      </c>
      <c r="J3240" s="5">
        <f t="shared" si="300"/>
        <v>83.132870196757722</v>
      </c>
      <c r="K3240" s="12">
        <f t="shared" si="301"/>
        <v>83.132870196757722</v>
      </c>
      <c r="L3240" s="5">
        <f t="shared" si="302"/>
        <v>1995.1888847221853</v>
      </c>
      <c r="M3240" s="5" t="s">
        <v>6116</v>
      </c>
      <c r="N3240" t="str">
        <f t="shared" si="303"/>
        <v>Prazo SLA atendido</v>
      </c>
      <c r="O3240" s="19" t="e">
        <f t="shared" si="304"/>
        <v>#VALUE!</v>
      </c>
      <c r="P3240" t="str">
        <f t="shared" si="305"/>
        <v>Sem meta</v>
      </c>
    </row>
    <row r="3241" spans="1:16" hidden="1" x14ac:dyDescent="0.3">
      <c r="A3241" s="1" t="s">
        <v>5602</v>
      </c>
      <c r="B3241" t="s">
        <v>5603</v>
      </c>
      <c r="C3241" t="s">
        <v>255</v>
      </c>
      <c r="D3241" t="s">
        <v>422</v>
      </c>
      <c r="F3241" s="3">
        <v>44769.607749490744</v>
      </c>
      <c r="G3241" s="2">
        <v>44769.607749490744</v>
      </c>
      <c r="H3241" s="3">
        <v>44853.059056493054</v>
      </c>
      <c r="I3241" s="2">
        <v>44853.059056493054</v>
      </c>
      <c r="J3241" s="5">
        <f t="shared" si="300"/>
        <v>83.451307002309477</v>
      </c>
      <c r="K3241" s="12">
        <f t="shared" si="301"/>
        <v>83.451307002309477</v>
      </c>
      <c r="L3241" s="5">
        <f t="shared" si="302"/>
        <v>2002.8313680554274</v>
      </c>
      <c r="M3241" s="5" t="s">
        <v>6116</v>
      </c>
      <c r="N3241" t="str">
        <f t="shared" si="303"/>
        <v>Prazo SLA atendido</v>
      </c>
      <c r="O3241" s="19" t="e">
        <f t="shared" si="304"/>
        <v>#VALUE!</v>
      </c>
      <c r="P3241" t="str">
        <f t="shared" si="305"/>
        <v>Sem meta</v>
      </c>
    </row>
    <row r="3242" spans="1:16" hidden="1" x14ac:dyDescent="0.3">
      <c r="A3242" s="1" t="s">
        <v>3839</v>
      </c>
      <c r="B3242" t="s">
        <v>3840</v>
      </c>
      <c r="C3242" t="s">
        <v>16</v>
      </c>
      <c r="D3242" t="s">
        <v>34</v>
      </c>
      <c r="F3242" s="3">
        <v>44868.773232673608</v>
      </c>
      <c r="G3242" s="2">
        <v>44868.773232673608</v>
      </c>
      <c r="H3242" s="3">
        <v>44953.422742569448</v>
      </c>
      <c r="I3242" s="2">
        <v>44953.422742569448</v>
      </c>
      <c r="J3242" s="5">
        <f t="shared" si="300"/>
        <v>84.64950989584031</v>
      </c>
      <c r="K3242" s="12">
        <f t="shared" si="301"/>
        <v>84.64950989584031</v>
      </c>
      <c r="L3242" s="5">
        <f t="shared" si="302"/>
        <v>2031.5882375001675</v>
      </c>
      <c r="M3242" s="5" t="s">
        <v>6116</v>
      </c>
      <c r="N3242" t="str">
        <f t="shared" si="303"/>
        <v>Prazo SLA atendido</v>
      </c>
      <c r="O3242" s="19" t="e">
        <f t="shared" si="304"/>
        <v>#VALUE!</v>
      </c>
      <c r="P3242" t="str">
        <f t="shared" si="305"/>
        <v>Sem meta</v>
      </c>
    </row>
    <row r="3243" spans="1:16" hidden="1" x14ac:dyDescent="0.3">
      <c r="A3243" s="1" t="s">
        <v>5388</v>
      </c>
      <c r="B3243" t="s">
        <v>5389</v>
      </c>
      <c r="C3243" t="s">
        <v>2980</v>
      </c>
      <c r="D3243" t="s">
        <v>422</v>
      </c>
      <c r="F3243" s="3">
        <v>44781.757675671295</v>
      </c>
      <c r="G3243" s="2">
        <v>44781.757675671295</v>
      </c>
      <c r="H3243" s="3">
        <v>44866.723628009262</v>
      </c>
      <c r="I3243" s="2">
        <v>44866.723628009262</v>
      </c>
      <c r="J3243" s="5">
        <f t="shared" si="300"/>
        <v>84.965952337966883</v>
      </c>
      <c r="K3243" s="12">
        <f t="shared" si="301"/>
        <v>84.965952337966883</v>
      </c>
      <c r="L3243" s="5">
        <f t="shared" si="302"/>
        <v>2039.1828561112052</v>
      </c>
      <c r="M3243" s="5" t="s">
        <v>6116</v>
      </c>
      <c r="N3243" t="str">
        <f t="shared" si="303"/>
        <v>Prazo SLA atendido</v>
      </c>
      <c r="O3243" s="19" t="e">
        <f t="shared" si="304"/>
        <v>#VALUE!</v>
      </c>
      <c r="P3243" t="str">
        <f t="shared" si="305"/>
        <v>Sem meta</v>
      </c>
    </row>
    <row r="3244" spans="1:16" hidden="1" x14ac:dyDescent="0.3">
      <c r="A3244" s="1" t="s">
        <v>3429</v>
      </c>
      <c r="B3244" t="s">
        <v>3430</v>
      </c>
      <c r="C3244" t="s">
        <v>16</v>
      </c>
      <c r="D3244" t="s">
        <v>34</v>
      </c>
      <c r="F3244" s="3">
        <v>44894.753937187503</v>
      </c>
      <c r="G3244" s="2">
        <v>44894.753937187503</v>
      </c>
      <c r="H3244" s="3">
        <v>44980.564387847226</v>
      </c>
      <c r="I3244" s="2">
        <v>44980.564387847226</v>
      </c>
      <c r="J3244" s="5">
        <f t="shared" si="300"/>
        <v>85.810450659722846</v>
      </c>
      <c r="K3244" s="12">
        <f t="shared" si="301"/>
        <v>85.810450659722846</v>
      </c>
      <c r="L3244" s="5">
        <f t="shared" si="302"/>
        <v>2059.4508158333483</v>
      </c>
      <c r="M3244" s="5" t="s">
        <v>6116</v>
      </c>
      <c r="N3244" t="str">
        <f t="shared" si="303"/>
        <v>Prazo SLA atendido</v>
      </c>
      <c r="O3244" s="19" t="e">
        <f t="shared" si="304"/>
        <v>#VALUE!</v>
      </c>
      <c r="P3244" t="str">
        <f t="shared" si="305"/>
        <v>Sem meta</v>
      </c>
    </row>
    <row r="3245" spans="1:16" hidden="1" x14ac:dyDescent="0.3">
      <c r="A3245" s="1" t="s">
        <v>5707</v>
      </c>
      <c r="B3245" t="s">
        <v>5708</v>
      </c>
      <c r="C3245" t="s">
        <v>4506</v>
      </c>
      <c r="D3245" s="30" t="s">
        <v>4684</v>
      </c>
      <c r="F3245" s="3">
        <v>44763.636735462962</v>
      </c>
      <c r="G3245" s="2">
        <v>44763.636735462962</v>
      </c>
      <c r="H3245" s="3">
        <v>44852.454604421298</v>
      </c>
      <c r="I3245" s="2">
        <v>44852.454604421298</v>
      </c>
      <c r="J3245" s="5">
        <f t="shared" si="300"/>
        <v>88.817868958336476</v>
      </c>
      <c r="K3245" s="12">
        <f t="shared" si="301"/>
        <v>88.817868958336476</v>
      </c>
      <c r="L3245" s="5">
        <f t="shared" si="302"/>
        <v>2131.6288550000754</v>
      </c>
      <c r="M3245" t="str">
        <f>IFERROR(IF(K3245&gt;=L3245,"Prazo SLA não atendido","Prazo SLA atendido"),"Serviço não cadastrado")</f>
        <v>Prazo SLA atendido</v>
      </c>
      <c r="N3245" t="str">
        <f t="shared" si="303"/>
        <v>Prazo SLA atendido</v>
      </c>
      <c r="O3245" s="19" t="e">
        <f t="shared" si="304"/>
        <v>#VALUE!</v>
      </c>
      <c r="P3245" t="str">
        <f t="shared" si="305"/>
        <v>Sem meta</v>
      </c>
    </row>
    <row r="3246" spans="1:16" hidden="1" x14ac:dyDescent="0.3">
      <c r="A3246" s="1" t="s">
        <v>3951</v>
      </c>
      <c r="B3246" t="s">
        <v>3952</v>
      </c>
      <c r="C3246" t="s">
        <v>1529</v>
      </c>
      <c r="D3246" t="s">
        <v>191</v>
      </c>
      <c r="F3246" s="3">
        <v>44862.473373761575</v>
      </c>
      <c r="G3246" s="2">
        <v>44862.473373761575</v>
      </c>
      <c r="H3246" s="3">
        <v>44951.468700057871</v>
      </c>
      <c r="I3246" s="2">
        <v>44951.468700057871</v>
      </c>
      <c r="J3246" s="5">
        <f t="shared" si="300"/>
        <v>88.995326296295389</v>
      </c>
      <c r="K3246" s="12">
        <f t="shared" si="301"/>
        <v>88.995326296295389</v>
      </c>
      <c r="L3246" s="5">
        <f t="shared" si="302"/>
        <v>2135.8878311110893</v>
      </c>
      <c r="M3246" s="5" t="s">
        <v>6116</v>
      </c>
      <c r="N3246" t="str">
        <f t="shared" si="303"/>
        <v>Prazo SLA atendido</v>
      </c>
      <c r="O3246" s="19" t="e">
        <f t="shared" si="304"/>
        <v>#VALUE!</v>
      </c>
      <c r="P3246" t="str">
        <f t="shared" si="305"/>
        <v>Sem meta</v>
      </c>
    </row>
    <row r="3247" spans="1:16" hidden="1" x14ac:dyDescent="0.3">
      <c r="A3247" s="1" t="s">
        <v>3464</v>
      </c>
      <c r="B3247" t="s">
        <v>3465</v>
      </c>
      <c r="C3247" t="s">
        <v>211</v>
      </c>
      <c r="D3247" t="s">
        <v>422</v>
      </c>
      <c r="F3247" s="3">
        <v>44894.39039385417</v>
      </c>
      <c r="G3247" s="2">
        <v>44894.39039385417</v>
      </c>
      <c r="H3247" s="3">
        <v>44985.702124016207</v>
      </c>
      <c r="I3247" s="2">
        <v>44985.702124016207</v>
      </c>
      <c r="J3247" s="5">
        <f t="shared" si="300"/>
        <v>91.311730162036838</v>
      </c>
      <c r="K3247" s="12">
        <f t="shared" si="301"/>
        <v>91.311730162036838</v>
      </c>
      <c r="L3247" s="5">
        <f t="shared" si="302"/>
        <v>2191.4815238888841</v>
      </c>
      <c r="M3247" s="5" t="s">
        <v>6116</v>
      </c>
      <c r="N3247" t="str">
        <f t="shared" si="303"/>
        <v>Prazo SLA atendido</v>
      </c>
      <c r="O3247" s="19" t="e">
        <f t="shared" si="304"/>
        <v>#VALUE!</v>
      </c>
      <c r="P3247" t="str">
        <f t="shared" si="305"/>
        <v>Sem meta</v>
      </c>
    </row>
    <row r="3248" spans="1:16" hidden="1" x14ac:dyDescent="0.3">
      <c r="A3248" s="1" t="s">
        <v>5727</v>
      </c>
      <c r="B3248" t="s">
        <v>5728</v>
      </c>
      <c r="C3248" t="s">
        <v>255</v>
      </c>
      <c r="D3248" t="s">
        <v>745</v>
      </c>
      <c r="F3248" s="3">
        <v>44762.670354722221</v>
      </c>
      <c r="G3248" s="2">
        <v>44762.670354722221</v>
      </c>
      <c r="H3248" s="3">
        <v>44860.347205775462</v>
      </c>
      <c r="I3248" s="2">
        <v>44860.347205775462</v>
      </c>
      <c r="J3248" s="5">
        <f t="shared" si="300"/>
        <v>97.67685105324199</v>
      </c>
      <c r="K3248" s="12">
        <f t="shared" si="301"/>
        <v>97.67685105324199</v>
      </c>
      <c r="L3248" s="5">
        <f t="shared" si="302"/>
        <v>2344.2444252778077</v>
      </c>
      <c r="M3248" s="5" t="s">
        <v>6116</v>
      </c>
      <c r="N3248" t="str">
        <f t="shared" si="303"/>
        <v>Prazo SLA atendido</v>
      </c>
      <c r="O3248" s="19" t="e">
        <f t="shared" si="304"/>
        <v>#VALUE!</v>
      </c>
      <c r="P3248" t="str">
        <f t="shared" si="305"/>
        <v>Sem meta</v>
      </c>
    </row>
    <row r="3249" spans="1:16" hidden="1" x14ac:dyDescent="0.3">
      <c r="A3249" s="1" t="s">
        <v>5927</v>
      </c>
      <c r="B3249" t="s">
        <v>5928</v>
      </c>
      <c r="C3249" t="s">
        <v>4506</v>
      </c>
      <c r="D3249" s="30" t="s">
        <v>4684</v>
      </c>
      <c r="F3249" s="3">
        <v>44754.678627696761</v>
      </c>
      <c r="G3249" s="2">
        <v>44754.678627696761</v>
      </c>
      <c r="H3249" s="3">
        <v>44852.454611238427</v>
      </c>
      <c r="I3249" s="2">
        <v>44852.454611238427</v>
      </c>
      <c r="J3249" s="5">
        <f t="shared" si="300"/>
        <v>97.775983541665482</v>
      </c>
      <c r="K3249" s="12">
        <f t="shared" si="301"/>
        <v>97.775983541665482</v>
      </c>
      <c r="L3249" s="5">
        <f t="shared" si="302"/>
        <v>2346.6236049999716</v>
      </c>
      <c r="M3249" t="str">
        <f>IFERROR(IF(K3249&gt;=L3249,"Prazo SLA não atendido","Prazo SLA atendido"),"Serviço não cadastrado")</f>
        <v>Prazo SLA atendido</v>
      </c>
      <c r="N3249" t="str">
        <f t="shared" si="303"/>
        <v>Prazo SLA atendido</v>
      </c>
      <c r="O3249" s="19" t="e">
        <f t="shared" si="304"/>
        <v>#VALUE!</v>
      </c>
      <c r="P3249" t="str">
        <f t="shared" si="305"/>
        <v>Sem meta</v>
      </c>
    </row>
    <row r="3250" spans="1:16" hidden="1" x14ac:dyDescent="0.3">
      <c r="A3250" s="1" t="s">
        <v>3482</v>
      </c>
      <c r="B3250" t="s">
        <v>3483</v>
      </c>
      <c r="C3250" t="s">
        <v>12</v>
      </c>
      <c r="D3250" t="s">
        <v>72</v>
      </c>
      <c r="F3250" s="3">
        <v>44893.422876481483</v>
      </c>
      <c r="G3250" s="2">
        <v>44893.422876481483</v>
      </c>
      <c r="H3250" s="3">
        <v>44992.650687465277</v>
      </c>
      <c r="I3250" s="2">
        <v>44992.650687465277</v>
      </c>
      <c r="J3250" s="5">
        <f t="shared" si="300"/>
        <v>99.227810983793461</v>
      </c>
      <c r="K3250" s="12">
        <f t="shared" si="301"/>
        <v>99.227810983793461</v>
      </c>
      <c r="L3250" s="5">
        <f t="shared" si="302"/>
        <v>2381.4674636110431</v>
      </c>
      <c r="M3250" s="5" t="s">
        <v>6116</v>
      </c>
      <c r="N3250" t="str">
        <f t="shared" si="303"/>
        <v>Prazo SLA atendido</v>
      </c>
      <c r="O3250" s="19" t="e">
        <f t="shared" si="304"/>
        <v>#VALUE!</v>
      </c>
      <c r="P3250" t="str">
        <f t="shared" si="305"/>
        <v>Sem meta</v>
      </c>
    </row>
    <row r="3251" spans="1:16" hidden="1" x14ac:dyDescent="0.3">
      <c r="A3251" s="1" t="s">
        <v>4864</v>
      </c>
      <c r="B3251" t="s">
        <v>4865</v>
      </c>
      <c r="C3251" t="s">
        <v>768</v>
      </c>
      <c r="D3251" s="30" t="s">
        <v>769</v>
      </c>
      <c r="F3251" s="3">
        <v>44813.485070659721</v>
      </c>
      <c r="G3251" s="2">
        <v>44813.485070659721</v>
      </c>
      <c r="H3251" s="3">
        <v>44915.386281331019</v>
      </c>
      <c r="I3251" s="2">
        <v>44915.386281331019</v>
      </c>
      <c r="J3251" s="5">
        <f t="shared" si="300"/>
        <v>101.90121067129803</v>
      </c>
      <c r="K3251" s="12">
        <f t="shared" si="301"/>
        <v>101.90121067129803</v>
      </c>
      <c r="L3251" s="5">
        <f t="shared" si="302"/>
        <v>2445.6290561111527</v>
      </c>
      <c r="M3251" t="str">
        <f>IFERROR(IF(K3251&gt;=L3251,"Prazo SLA não atendido","Prazo SLA atendido"),"Serviço não cadastrado")</f>
        <v>Prazo SLA atendido</v>
      </c>
      <c r="N3251" t="str">
        <f t="shared" si="303"/>
        <v>Prazo SLA atendido</v>
      </c>
      <c r="O3251" s="19" t="e">
        <f t="shared" si="304"/>
        <v>#VALUE!</v>
      </c>
      <c r="P3251" t="str">
        <f t="shared" si="305"/>
        <v>Sem meta</v>
      </c>
    </row>
    <row r="3252" spans="1:16" x14ac:dyDescent="0.3">
      <c r="A3252" s="1" t="s">
        <v>1754</v>
      </c>
      <c r="B3252" t="s">
        <v>1755</v>
      </c>
      <c r="C3252" t="s">
        <v>211</v>
      </c>
      <c r="D3252" t="s">
        <v>422</v>
      </c>
      <c r="F3252" s="3">
        <v>44995.502939803242</v>
      </c>
      <c r="G3252" s="2">
        <v>44995.502939803242</v>
      </c>
      <c r="H3252" s="3">
        <v>45099.956700069444</v>
      </c>
      <c r="I3252" s="2">
        <v>45099.956700069444</v>
      </c>
      <c r="J3252" s="5">
        <f t="shared" si="300"/>
        <v>104.45376026620215</v>
      </c>
      <c r="K3252" s="12">
        <f t="shared" si="301"/>
        <v>104.45376026620215</v>
      </c>
      <c r="L3252" s="5">
        <f t="shared" si="302"/>
        <v>2506.8902463888517</v>
      </c>
      <c r="M3252" s="5" t="s">
        <v>6116</v>
      </c>
      <c r="N3252" t="str">
        <f t="shared" si="303"/>
        <v>Prazo SLA atendido</v>
      </c>
      <c r="O3252" s="19" t="e">
        <f t="shared" si="304"/>
        <v>#VALUE!</v>
      </c>
      <c r="P3252" t="str">
        <f t="shared" si="305"/>
        <v>Sem meta</v>
      </c>
    </row>
    <row r="3253" spans="1:16" hidden="1" x14ac:dyDescent="0.3">
      <c r="A3253" s="1" t="s">
        <v>3603</v>
      </c>
      <c r="B3253" t="s">
        <v>3604</v>
      </c>
      <c r="C3253" t="s">
        <v>16</v>
      </c>
      <c r="D3253" t="s">
        <v>191</v>
      </c>
      <c r="F3253" s="3">
        <v>44883.88805533565</v>
      </c>
      <c r="G3253" s="2">
        <v>44883.88805533565</v>
      </c>
      <c r="H3253" s="3">
        <v>44992.396811909719</v>
      </c>
      <c r="I3253" s="2">
        <v>44992.396811909719</v>
      </c>
      <c r="J3253" s="5">
        <f t="shared" si="300"/>
        <v>108.50875657406868</v>
      </c>
      <c r="K3253" s="12">
        <f t="shared" si="301"/>
        <v>108.50875657406868</v>
      </c>
      <c r="L3253" s="5">
        <f t="shared" si="302"/>
        <v>2604.2101577776484</v>
      </c>
      <c r="M3253" s="5" t="s">
        <v>6116</v>
      </c>
      <c r="N3253" t="str">
        <f t="shared" si="303"/>
        <v>Prazo SLA atendido</v>
      </c>
      <c r="O3253" s="19" t="e">
        <f t="shared" si="304"/>
        <v>#VALUE!</v>
      </c>
      <c r="P3253" t="str">
        <f t="shared" si="305"/>
        <v>Sem meta</v>
      </c>
    </row>
    <row r="3254" spans="1:16" hidden="1" x14ac:dyDescent="0.3">
      <c r="A3254" s="1" t="s">
        <v>3601</v>
      </c>
      <c r="B3254" t="s">
        <v>3602</v>
      </c>
      <c r="C3254" t="s">
        <v>16</v>
      </c>
      <c r="D3254" t="s">
        <v>191</v>
      </c>
      <c r="F3254" s="3">
        <v>44883.89000615741</v>
      </c>
      <c r="G3254" s="2">
        <v>44883.89000615741</v>
      </c>
      <c r="H3254" s="3">
        <v>44992.398901562497</v>
      </c>
      <c r="I3254" s="2">
        <v>44992.398901562497</v>
      </c>
      <c r="J3254" s="5">
        <f t="shared" si="300"/>
        <v>108.50889540508797</v>
      </c>
      <c r="K3254" s="12">
        <f t="shared" si="301"/>
        <v>108.50889540508797</v>
      </c>
      <c r="L3254" s="5">
        <f t="shared" si="302"/>
        <v>2604.2134897221113</v>
      </c>
      <c r="M3254" s="5" t="s">
        <v>6116</v>
      </c>
      <c r="N3254" t="str">
        <f t="shared" si="303"/>
        <v>Prazo SLA atendido</v>
      </c>
      <c r="O3254" s="19" t="e">
        <f t="shared" si="304"/>
        <v>#VALUE!</v>
      </c>
      <c r="P3254" t="str">
        <f t="shared" si="305"/>
        <v>Sem meta</v>
      </c>
    </row>
    <row r="3255" spans="1:16" hidden="1" x14ac:dyDescent="0.3">
      <c r="A3255" s="1" t="s">
        <v>3829</v>
      </c>
      <c r="B3255" t="s">
        <v>3830</v>
      </c>
      <c r="C3255" t="s">
        <v>768</v>
      </c>
      <c r="D3255" s="30" t="s">
        <v>2431</v>
      </c>
      <c r="F3255" s="3">
        <v>44869.43682077546</v>
      </c>
      <c r="G3255" s="2">
        <v>44869.43682077546</v>
      </c>
      <c r="H3255" s="3">
        <v>44985.334020428243</v>
      </c>
      <c r="I3255" s="2">
        <v>44985.334020428243</v>
      </c>
      <c r="J3255" s="5">
        <f t="shared" si="300"/>
        <v>115.89719965278346</v>
      </c>
      <c r="K3255" s="12">
        <f t="shared" si="301"/>
        <v>115.89719965278346</v>
      </c>
      <c r="L3255" s="5">
        <f t="shared" si="302"/>
        <v>2781.532791666803</v>
      </c>
      <c r="M3255" t="str">
        <f>IFERROR(IF(K3255&gt;=L3255,"Prazo SLA não atendido","Prazo SLA atendido"),"Serviço não cadastrado")</f>
        <v>Prazo SLA atendido</v>
      </c>
      <c r="N3255" t="str">
        <f t="shared" si="303"/>
        <v>Prazo SLA atendido</v>
      </c>
      <c r="O3255" s="19" t="e">
        <f t="shared" si="304"/>
        <v>#VALUE!</v>
      </c>
      <c r="P3255" t="str">
        <f t="shared" si="305"/>
        <v>Sem meta</v>
      </c>
    </row>
    <row r="3256" spans="1:16" hidden="1" x14ac:dyDescent="0.3">
      <c r="A3256" s="1" t="s">
        <v>5633</v>
      </c>
      <c r="B3256" t="s">
        <v>5634</v>
      </c>
      <c r="C3256" t="s">
        <v>16</v>
      </c>
      <c r="D3256" t="s">
        <v>191</v>
      </c>
      <c r="F3256" s="3">
        <v>44768.435907025465</v>
      </c>
      <c r="G3256" s="2">
        <v>44768.435907025465</v>
      </c>
      <c r="H3256" s="3">
        <v>44951.468226747682</v>
      </c>
      <c r="I3256" s="2">
        <v>44951.468226747682</v>
      </c>
      <c r="J3256" s="5">
        <f t="shared" si="300"/>
        <v>183.03231972221693</v>
      </c>
      <c r="K3256" s="12">
        <f t="shared" si="301"/>
        <v>183.03231972221693</v>
      </c>
      <c r="L3256" s="5">
        <f t="shared" si="302"/>
        <v>4392.7756733332062</v>
      </c>
      <c r="M3256" s="5" t="s">
        <v>6116</v>
      </c>
      <c r="N3256" t="str">
        <f t="shared" si="303"/>
        <v>Prazo SLA atendido</v>
      </c>
      <c r="O3256" s="19" t="e">
        <f t="shared" si="304"/>
        <v>#VALUE!</v>
      </c>
      <c r="P3256" t="str">
        <f t="shared" si="305"/>
        <v>Sem meta</v>
      </c>
    </row>
    <row r="3257" spans="1:16" hidden="1" x14ac:dyDescent="0.3">
      <c r="A3257" s="1" t="s">
        <v>5635</v>
      </c>
      <c r="B3257" t="s">
        <v>5636</v>
      </c>
      <c r="C3257" t="s">
        <v>16</v>
      </c>
      <c r="D3257" t="s">
        <v>191</v>
      </c>
      <c r="F3257" s="3">
        <v>44768.43581289352</v>
      </c>
      <c r="G3257" s="2">
        <v>44768.43581289352</v>
      </c>
      <c r="H3257" s="3">
        <v>44951.468565914351</v>
      </c>
      <c r="I3257" s="2">
        <v>44951.468565914351</v>
      </c>
      <c r="J3257" s="5">
        <f t="shared" si="300"/>
        <v>183.03275302083057</v>
      </c>
      <c r="K3257" s="12">
        <f t="shared" si="301"/>
        <v>183.03275302083057</v>
      </c>
      <c r="L3257" s="5">
        <f t="shared" si="302"/>
        <v>4392.7860724999337</v>
      </c>
      <c r="M3257" s="5" t="s">
        <v>6116</v>
      </c>
      <c r="N3257" t="str">
        <f t="shared" si="303"/>
        <v>Prazo SLA atendido</v>
      </c>
      <c r="O3257" s="19" t="e">
        <f t="shared" si="304"/>
        <v>#VALUE!</v>
      </c>
      <c r="P3257" t="str">
        <f t="shared" si="305"/>
        <v>Sem meta</v>
      </c>
    </row>
    <row r="3258" spans="1:16" hidden="1" x14ac:dyDescent="0.3">
      <c r="A3258" s="1" t="s">
        <v>5575</v>
      </c>
      <c r="B3258" t="s">
        <v>5576</v>
      </c>
      <c r="C3258" t="s">
        <v>255</v>
      </c>
      <c r="D3258" t="s">
        <v>422</v>
      </c>
      <c r="F3258" s="3">
        <v>44770.591408715278</v>
      </c>
      <c r="G3258" s="2">
        <v>44770.591408715278</v>
      </c>
      <c r="H3258" s="3">
        <v>44991.420902453705</v>
      </c>
      <c r="I3258" s="2">
        <v>44991.420902453705</v>
      </c>
      <c r="J3258" s="5">
        <f t="shared" si="300"/>
        <v>220.82949373842712</v>
      </c>
      <c r="K3258" s="12">
        <f t="shared" si="301"/>
        <v>220.82949373842712</v>
      </c>
      <c r="L3258" s="5">
        <f t="shared" si="302"/>
        <v>5299.9078497222508</v>
      </c>
      <c r="M3258" s="5" t="s">
        <v>6116</v>
      </c>
      <c r="N3258" t="str">
        <f t="shared" si="303"/>
        <v>Prazo SLA atendido</v>
      </c>
      <c r="O3258" s="19" t="e">
        <f t="shared" si="304"/>
        <v>#VALUE!</v>
      </c>
      <c r="P3258" t="str">
        <f t="shared" si="305"/>
        <v>Sem meta</v>
      </c>
    </row>
    <row r="3259" spans="1:16" hidden="1" x14ac:dyDescent="0.3">
      <c r="A3259" s="1" t="s">
        <v>5568</v>
      </c>
      <c r="B3259" t="s">
        <v>5569</v>
      </c>
      <c r="C3259" t="s">
        <v>91</v>
      </c>
      <c r="D3259" t="s">
        <v>72</v>
      </c>
      <c r="F3259" s="3">
        <v>44770.729732743057</v>
      </c>
      <c r="G3259" s="2">
        <v>44770.729732743057</v>
      </c>
      <c r="H3259" s="3">
        <v>45064.667986435183</v>
      </c>
      <c r="I3259" s="2">
        <v>45064.667986435183</v>
      </c>
      <c r="J3259" s="5">
        <f t="shared" si="300"/>
        <v>293.93825369212573</v>
      </c>
      <c r="K3259" s="12">
        <f t="shared" si="301"/>
        <v>293.93825369212573</v>
      </c>
      <c r="L3259" s="5">
        <f t="shared" si="302"/>
        <v>7054.5180886110174</v>
      </c>
      <c r="M3259" s="5" t="s">
        <v>6116</v>
      </c>
      <c r="N3259" t="str">
        <f t="shared" si="303"/>
        <v>Prazo SLA atendido</v>
      </c>
      <c r="O3259" s="19" t="e">
        <f t="shared" si="304"/>
        <v>#VALUE!</v>
      </c>
      <c r="P3259" t="str">
        <f t="shared" si="305"/>
        <v>Sem meta</v>
      </c>
    </row>
  </sheetData>
  <autoFilter ref="A1:P3259" xr:uid="{00000000-0001-0000-0000-000000000000}">
    <filterColumn colId="5">
      <filters>
        <dateGroupItem year="2023" dateTimeGrouping="year"/>
      </filters>
    </filterColumn>
    <filterColumn colId="13">
      <filters>
        <filter val="Prazo SLA atendido"/>
      </filters>
    </filterColumn>
    <sortState xmlns:xlrd2="http://schemas.microsoft.com/office/spreadsheetml/2017/richdata2" ref="A2:P3259">
      <sortCondition ref="O1:O3259"/>
    </sortState>
  </autoFilter>
  <hyperlinks>
    <hyperlink ref="A140" r:id="rId1" xr:uid="{00000000-0004-0000-0100-000000000000}"/>
    <hyperlink ref="A623" r:id="rId2" xr:uid="{00000000-0004-0000-0100-000001000000}"/>
    <hyperlink ref="A992" r:id="rId3" xr:uid="{00000000-0004-0000-0100-000002000000}"/>
    <hyperlink ref="A550" r:id="rId4" xr:uid="{00000000-0004-0000-0100-000003000000}"/>
    <hyperlink ref="A4" r:id="rId5" xr:uid="{00000000-0004-0000-0100-000004000000}"/>
    <hyperlink ref="A459" r:id="rId6" xr:uid="{00000000-0004-0000-0100-000005000000}"/>
    <hyperlink ref="A852" r:id="rId7" xr:uid="{00000000-0004-0000-0100-000006000000}"/>
    <hyperlink ref="A1004" r:id="rId8" xr:uid="{00000000-0004-0000-0100-000007000000}"/>
    <hyperlink ref="A2887" r:id="rId9" xr:uid="{00000000-0004-0000-0100-000008000000}"/>
    <hyperlink ref="A153" r:id="rId10" xr:uid="{00000000-0004-0000-0100-000009000000}"/>
    <hyperlink ref="A168" r:id="rId11" xr:uid="{00000000-0004-0000-0100-00000A000000}"/>
    <hyperlink ref="A2811" r:id="rId12" xr:uid="{00000000-0004-0000-0100-00000B000000}"/>
    <hyperlink ref="A793" r:id="rId13" xr:uid="{00000000-0004-0000-0100-00000C000000}"/>
    <hyperlink ref="A798" r:id="rId14" xr:uid="{00000000-0004-0000-0100-00000D000000}"/>
    <hyperlink ref="A1204" r:id="rId15" xr:uid="{00000000-0004-0000-0100-00000E000000}"/>
    <hyperlink ref="A1211" r:id="rId16" xr:uid="{00000000-0004-0000-0100-00000F000000}"/>
    <hyperlink ref="A838" r:id="rId17" xr:uid="{00000000-0004-0000-0100-000010000000}"/>
    <hyperlink ref="A841" r:id="rId18" xr:uid="{00000000-0004-0000-0100-000011000000}"/>
    <hyperlink ref="A185" r:id="rId19" xr:uid="{00000000-0004-0000-0100-000012000000}"/>
    <hyperlink ref="A1410" r:id="rId20" xr:uid="{00000000-0004-0000-0100-000013000000}"/>
    <hyperlink ref="A865" r:id="rId21" xr:uid="{00000000-0004-0000-0100-000014000000}"/>
    <hyperlink ref="A162" r:id="rId22" xr:uid="{00000000-0004-0000-0100-000015000000}"/>
    <hyperlink ref="A2746" r:id="rId23" xr:uid="{00000000-0004-0000-0100-000016000000}"/>
    <hyperlink ref="A1852" r:id="rId24" xr:uid="{00000000-0004-0000-0100-000017000000}"/>
    <hyperlink ref="A1858" r:id="rId25" xr:uid="{00000000-0004-0000-0100-000018000000}"/>
    <hyperlink ref="A297" r:id="rId26" xr:uid="{00000000-0004-0000-0100-000019000000}"/>
    <hyperlink ref="A2989" r:id="rId27" xr:uid="{00000000-0004-0000-0100-00001A000000}"/>
    <hyperlink ref="A1437" r:id="rId28" xr:uid="{00000000-0004-0000-0100-00001B000000}"/>
    <hyperlink ref="A187" r:id="rId29" xr:uid="{00000000-0004-0000-0100-00001C000000}"/>
    <hyperlink ref="A177" r:id="rId30" xr:uid="{00000000-0004-0000-0100-00001D000000}"/>
    <hyperlink ref="A353" r:id="rId31" xr:uid="{00000000-0004-0000-0100-00001E000000}"/>
    <hyperlink ref="A830" r:id="rId32" xr:uid="{00000000-0004-0000-0100-00001F000000}"/>
    <hyperlink ref="A589" r:id="rId33" xr:uid="{00000000-0004-0000-0100-000020000000}"/>
    <hyperlink ref="A599" r:id="rId34" xr:uid="{00000000-0004-0000-0100-000021000000}"/>
    <hyperlink ref="A488" r:id="rId35" xr:uid="{00000000-0004-0000-0100-000022000000}"/>
    <hyperlink ref="A102" r:id="rId36" xr:uid="{00000000-0004-0000-0100-000023000000}"/>
    <hyperlink ref="A624" r:id="rId37" xr:uid="{00000000-0004-0000-0100-000024000000}"/>
    <hyperlink ref="A801" r:id="rId38" xr:uid="{00000000-0004-0000-0100-000025000000}"/>
    <hyperlink ref="A802" r:id="rId39" xr:uid="{00000000-0004-0000-0100-000026000000}"/>
    <hyperlink ref="A807" r:id="rId40" xr:uid="{00000000-0004-0000-0100-000027000000}"/>
    <hyperlink ref="A1109" r:id="rId41" xr:uid="{00000000-0004-0000-0100-000028000000}"/>
    <hyperlink ref="A12" r:id="rId42" xr:uid="{00000000-0004-0000-0100-000029000000}"/>
    <hyperlink ref="A2829" r:id="rId43" xr:uid="{00000000-0004-0000-0100-00002A000000}"/>
    <hyperlink ref="A3095" r:id="rId44" xr:uid="{00000000-0004-0000-0100-00002B000000}"/>
    <hyperlink ref="A76" r:id="rId45" xr:uid="{00000000-0004-0000-0100-00002C000000}"/>
    <hyperlink ref="A2192" r:id="rId46" xr:uid="{00000000-0004-0000-0100-00002D000000}"/>
    <hyperlink ref="A2193" r:id="rId47" xr:uid="{00000000-0004-0000-0100-00002E000000}"/>
    <hyperlink ref="A1462" r:id="rId48" xr:uid="{00000000-0004-0000-0100-00002F000000}"/>
    <hyperlink ref="A231" r:id="rId49" xr:uid="{00000000-0004-0000-0100-000030000000}"/>
    <hyperlink ref="A894" r:id="rId50" xr:uid="{00000000-0004-0000-0100-000031000000}"/>
    <hyperlink ref="A1472" r:id="rId51" xr:uid="{00000000-0004-0000-0100-000032000000}"/>
    <hyperlink ref="A535" r:id="rId52" xr:uid="{00000000-0004-0000-0100-000033000000}"/>
    <hyperlink ref="A2848" r:id="rId53" xr:uid="{00000000-0004-0000-0100-000034000000}"/>
    <hyperlink ref="A2850" r:id="rId54" xr:uid="{00000000-0004-0000-0100-000035000000}"/>
    <hyperlink ref="A61" r:id="rId55" xr:uid="{00000000-0004-0000-0100-000036000000}"/>
    <hyperlink ref="A1586" r:id="rId56" xr:uid="{00000000-0004-0000-0100-000037000000}"/>
    <hyperlink ref="A842" r:id="rId57" xr:uid="{00000000-0004-0000-0100-000038000000}"/>
    <hyperlink ref="A339" r:id="rId58" xr:uid="{00000000-0004-0000-0100-000039000000}"/>
    <hyperlink ref="A642" r:id="rId59" xr:uid="{00000000-0004-0000-0100-00003A000000}"/>
    <hyperlink ref="A804" r:id="rId60" xr:uid="{00000000-0004-0000-0100-00003B000000}"/>
    <hyperlink ref="A2956" r:id="rId61" xr:uid="{00000000-0004-0000-0100-00003C000000}"/>
    <hyperlink ref="A2348" r:id="rId62" xr:uid="{00000000-0004-0000-0100-00003D000000}"/>
    <hyperlink ref="A742" r:id="rId63" xr:uid="{00000000-0004-0000-0100-00003E000000}"/>
    <hyperlink ref="A743" r:id="rId64" xr:uid="{00000000-0004-0000-0100-00003F000000}"/>
    <hyperlink ref="A1095" r:id="rId65" xr:uid="{00000000-0004-0000-0100-000040000000}"/>
    <hyperlink ref="A19" r:id="rId66" xr:uid="{00000000-0004-0000-0100-000041000000}"/>
    <hyperlink ref="A824" r:id="rId67" xr:uid="{00000000-0004-0000-0100-000042000000}"/>
    <hyperlink ref="A588" r:id="rId68" xr:uid="{00000000-0004-0000-0100-000043000000}"/>
    <hyperlink ref="A601" r:id="rId69" xr:uid="{00000000-0004-0000-0100-000044000000}"/>
    <hyperlink ref="A603" r:id="rId70" xr:uid="{00000000-0004-0000-0100-000045000000}"/>
    <hyperlink ref="A447" r:id="rId71" xr:uid="{00000000-0004-0000-0100-000046000000}"/>
    <hyperlink ref="A371" r:id="rId72" xr:uid="{00000000-0004-0000-0100-000047000000}"/>
    <hyperlink ref="A1243" r:id="rId73" xr:uid="{00000000-0004-0000-0100-000048000000}"/>
    <hyperlink ref="A825" r:id="rId74" xr:uid="{00000000-0004-0000-0100-000049000000}"/>
    <hyperlink ref="A2837" r:id="rId75" xr:uid="{00000000-0004-0000-0100-00004A000000}"/>
    <hyperlink ref="A2372" r:id="rId76" xr:uid="{00000000-0004-0000-0100-00004B000000}"/>
    <hyperlink ref="A171" r:id="rId77" xr:uid="{00000000-0004-0000-0100-00004C000000}"/>
    <hyperlink ref="A58" r:id="rId78" xr:uid="{00000000-0004-0000-0100-00004D000000}"/>
    <hyperlink ref="A1188" r:id="rId79" xr:uid="{00000000-0004-0000-0100-00004E000000}"/>
    <hyperlink ref="A1893" r:id="rId80" xr:uid="{00000000-0004-0000-0100-00004F000000}"/>
    <hyperlink ref="A1112" r:id="rId81" xr:uid="{00000000-0004-0000-0100-000050000000}"/>
    <hyperlink ref="A614" r:id="rId82" xr:uid="{00000000-0004-0000-0100-000051000000}"/>
    <hyperlink ref="A273" r:id="rId83" xr:uid="{00000000-0004-0000-0100-000052000000}"/>
    <hyperlink ref="A2883" r:id="rId84" xr:uid="{00000000-0004-0000-0100-000053000000}"/>
    <hyperlink ref="A1024" r:id="rId85" xr:uid="{00000000-0004-0000-0100-000054000000}"/>
    <hyperlink ref="A2938" r:id="rId86" xr:uid="{00000000-0004-0000-0100-000055000000}"/>
    <hyperlink ref="A2939" r:id="rId87" xr:uid="{00000000-0004-0000-0100-000056000000}"/>
    <hyperlink ref="A2057" r:id="rId88" xr:uid="{00000000-0004-0000-0100-000057000000}"/>
    <hyperlink ref="A2059" r:id="rId89" xr:uid="{00000000-0004-0000-0100-000058000000}"/>
    <hyperlink ref="A1998" r:id="rId90" xr:uid="{00000000-0004-0000-0100-000059000000}"/>
    <hyperlink ref="A2001" r:id="rId91" xr:uid="{00000000-0004-0000-0100-00005A000000}"/>
    <hyperlink ref="A2062" r:id="rId92" xr:uid="{00000000-0004-0000-0100-00005B000000}"/>
    <hyperlink ref="A2063" r:id="rId93" xr:uid="{00000000-0004-0000-0100-00005C000000}"/>
    <hyperlink ref="A2060" r:id="rId94" xr:uid="{00000000-0004-0000-0100-00005D000000}"/>
    <hyperlink ref="A50" r:id="rId95" xr:uid="{00000000-0004-0000-0100-00005E000000}"/>
    <hyperlink ref="A1476" r:id="rId96" xr:uid="{00000000-0004-0000-0100-00005F000000}"/>
    <hyperlink ref="A382" r:id="rId97" xr:uid="{00000000-0004-0000-0100-000060000000}"/>
    <hyperlink ref="A139" r:id="rId98" xr:uid="{00000000-0004-0000-0100-000061000000}"/>
    <hyperlink ref="A1992" r:id="rId99" xr:uid="{00000000-0004-0000-0100-000062000000}"/>
    <hyperlink ref="A407" r:id="rId100" xr:uid="{00000000-0004-0000-0100-000063000000}"/>
    <hyperlink ref="A1479" r:id="rId101" xr:uid="{00000000-0004-0000-0100-000064000000}"/>
    <hyperlink ref="A1136" r:id="rId102" xr:uid="{00000000-0004-0000-0100-000065000000}"/>
    <hyperlink ref="A2037" r:id="rId103" xr:uid="{00000000-0004-0000-0100-000066000000}"/>
    <hyperlink ref="A148" r:id="rId104" xr:uid="{00000000-0004-0000-0100-000067000000}"/>
    <hyperlink ref="A213" r:id="rId105" xr:uid="{00000000-0004-0000-0100-000068000000}"/>
    <hyperlink ref="A2905" r:id="rId106" xr:uid="{00000000-0004-0000-0100-000069000000}"/>
    <hyperlink ref="A1174" r:id="rId107" xr:uid="{00000000-0004-0000-0100-00006A000000}"/>
    <hyperlink ref="A769" r:id="rId108" xr:uid="{00000000-0004-0000-0100-00006B000000}"/>
    <hyperlink ref="A27" r:id="rId109" xr:uid="{00000000-0004-0000-0100-00006C000000}"/>
    <hyperlink ref="A1576" r:id="rId110" xr:uid="{00000000-0004-0000-0100-00006D000000}"/>
    <hyperlink ref="A319" r:id="rId111" xr:uid="{00000000-0004-0000-0100-00006E000000}"/>
    <hyperlink ref="A594" r:id="rId112" xr:uid="{00000000-0004-0000-0100-00006F000000}"/>
    <hyperlink ref="A2852" r:id="rId113" xr:uid="{00000000-0004-0000-0100-000070000000}"/>
    <hyperlink ref="A774" r:id="rId114" xr:uid="{00000000-0004-0000-0100-000071000000}"/>
    <hyperlink ref="A707" r:id="rId115" xr:uid="{00000000-0004-0000-0100-000072000000}"/>
    <hyperlink ref="A441" r:id="rId116" xr:uid="{00000000-0004-0000-0100-000073000000}"/>
    <hyperlink ref="A1823" r:id="rId117" xr:uid="{00000000-0004-0000-0100-000074000000}"/>
    <hyperlink ref="A2043" r:id="rId118" xr:uid="{00000000-0004-0000-0100-000075000000}"/>
    <hyperlink ref="A1620" r:id="rId119" xr:uid="{00000000-0004-0000-0100-000076000000}"/>
    <hyperlink ref="A126" r:id="rId120" xr:uid="{00000000-0004-0000-0100-000077000000}"/>
    <hyperlink ref="A1968" r:id="rId121" xr:uid="{00000000-0004-0000-0100-000078000000}"/>
    <hyperlink ref="A800" r:id="rId122" xr:uid="{00000000-0004-0000-0100-000079000000}"/>
    <hyperlink ref="A2198" r:id="rId123" xr:uid="{00000000-0004-0000-0100-00007A000000}"/>
    <hyperlink ref="A2713" r:id="rId124" xr:uid="{00000000-0004-0000-0100-00007B000000}"/>
    <hyperlink ref="A2822" r:id="rId125" xr:uid="{00000000-0004-0000-0100-00007C000000}"/>
    <hyperlink ref="A178" r:id="rId126" xr:uid="{00000000-0004-0000-0100-00007D000000}"/>
    <hyperlink ref="A93" r:id="rId127" xr:uid="{00000000-0004-0000-0100-00007E000000}"/>
    <hyperlink ref="A2050" r:id="rId128" xr:uid="{00000000-0004-0000-0100-00007F000000}"/>
    <hyperlink ref="A1733" r:id="rId129" xr:uid="{00000000-0004-0000-0100-000080000000}"/>
    <hyperlink ref="A747" r:id="rId130" xr:uid="{00000000-0004-0000-0100-000081000000}"/>
    <hyperlink ref="A2774" r:id="rId131" xr:uid="{00000000-0004-0000-0100-000082000000}"/>
    <hyperlink ref="A337" r:id="rId132" xr:uid="{00000000-0004-0000-0100-000083000000}"/>
    <hyperlink ref="A867" r:id="rId133" xr:uid="{00000000-0004-0000-0100-000084000000}"/>
    <hyperlink ref="A901" r:id="rId134" xr:uid="{00000000-0004-0000-0100-000085000000}"/>
    <hyperlink ref="A1175" r:id="rId135" xr:uid="{00000000-0004-0000-0100-000086000000}"/>
    <hyperlink ref="A534" r:id="rId136" xr:uid="{00000000-0004-0000-0100-000087000000}"/>
    <hyperlink ref="A911" r:id="rId137" xr:uid="{00000000-0004-0000-0100-000088000000}"/>
    <hyperlink ref="A751" r:id="rId138" xr:uid="{00000000-0004-0000-0100-000089000000}"/>
    <hyperlink ref="A2506" r:id="rId139" xr:uid="{00000000-0004-0000-0100-00008A000000}"/>
    <hyperlink ref="A85" r:id="rId140" xr:uid="{00000000-0004-0000-0100-00008B000000}"/>
    <hyperlink ref="A3184" r:id="rId141" xr:uid="{00000000-0004-0000-0100-00008C000000}"/>
    <hyperlink ref="A882" r:id="rId142" xr:uid="{00000000-0004-0000-0100-00008D000000}"/>
    <hyperlink ref="A564" r:id="rId143" xr:uid="{00000000-0004-0000-0100-00008E000000}"/>
    <hyperlink ref="A969" r:id="rId144" xr:uid="{00000000-0004-0000-0100-00008F000000}"/>
    <hyperlink ref="A1317" r:id="rId145" xr:uid="{00000000-0004-0000-0100-000090000000}"/>
    <hyperlink ref="A778" r:id="rId146" xr:uid="{00000000-0004-0000-0100-000091000000}"/>
    <hyperlink ref="A1401" r:id="rId147" xr:uid="{00000000-0004-0000-0100-000092000000}"/>
    <hyperlink ref="A1757" r:id="rId148" xr:uid="{00000000-0004-0000-0100-000093000000}"/>
    <hyperlink ref="A1072" r:id="rId149" xr:uid="{00000000-0004-0000-0100-000094000000}"/>
    <hyperlink ref="A2993" r:id="rId150" xr:uid="{00000000-0004-0000-0100-000095000000}"/>
    <hyperlink ref="A1224" r:id="rId151" xr:uid="{00000000-0004-0000-0100-000096000000}"/>
    <hyperlink ref="A1226" r:id="rId152" xr:uid="{00000000-0004-0000-0100-000097000000}"/>
    <hyperlink ref="A1546" r:id="rId153" xr:uid="{00000000-0004-0000-0100-000098000000}"/>
    <hyperlink ref="A1227" r:id="rId154" xr:uid="{00000000-0004-0000-0100-000099000000}"/>
    <hyperlink ref="A1229" r:id="rId155" xr:uid="{00000000-0004-0000-0100-00009A000000}"/>
    <hyperlink ref="A1230" r:id="rId156" xr:uid="{00000000-0004-0000-0100-00009B000000}"/>
    <hyperlink ref="A1231" r:id="rId157" xr:uid="{00000000-0004-0000-0100-00009C000000}"/>
    <hyperlink ref="A2965" r:id="rId158" xr:uid="{00000000-0004-0000-0100-00009D000000}"/>
    <hyperlink ref="A946" r:id="rId159" xr:uid="{00000000-0004-0000-0100-00009E000000}"/>
    <hyperlink ref="A741" r:id="rId160" xr:uid="{00000000-0004-0000-0100-00009F000000}"/>
    <hyperlink ref="A1607" r:id="rId161" xr:uid="{00000000-0004-0000-0100-0000A0000000}"/>
    <hyperlink ref="A3142" r:id="rId162" xr:uid="{00000000-0004-0000-0100-0000A1000000}"/>
    <hyperlink ref="A105" r:id="rId163" xr:uid="{00000000-0004-0000-0100-0000A2000000}"/>
    <hyperlink ref="A3144" r:id="rId164" xr:uid="{00000000-0004-0000-0100-0000A3000000}"/>
    <hyperlink ref="A3145" r:id="rId165" xr:uid="{00000000-0004-0000-0100-0000A4000000}"/>
    <hyperlink ref="A1907" r:id="rId166" xr:uid="{00000000-0004-0000-0100-0000A5000000}"/>
    <hyperlink ref="A1777" r:id="rId167" xr:uid="{00000000-0004-0000-0100-0000A6000000}"/>
    <hyperlink ref="A1290" r:id="rId168" xr:uid="{00000000-0004-0000-0100-0000A7000000}"/>
    <hyperlink ref="A1458" r:id="rId169" xr:uid="{00000000-0004-0000-0100-0000A8000000}"/>
    <hyperlink ref="A1630" r:id="rId170" xr:uid="{00000000-0004-0000-0100-0000A9000000}"/>
    <hyperlink ref="A2246" r:id="rId171" xr:uid="{00000000-0004-0000-0100-0000AA000000}"/>
    <hyperlink ref="A1725" r:id="rId172" xr:uid="{00000000-0004-0000-0100-0000AB000000}"/>
    <hyperlink ref="A352" r:id="rId173" xr:uid="{00000000-0004-0000-0100-0000AC000000}"/>
    <hyperlink ref="A786" r:id="rId174" xr:uid="{00000000-0004-0000-0100-0000AD000000}"/>
    <hyperlink ref="A757" r:id="rId175" xr:uid="{00000000-0004-0000-0100-0000AE000000}"/>
    <hyperlink ref="A813" r:id="rId176" xr:uid="{00000000-0004-0000-0100-0000AF000000}"/>
    <hyperlink ref="A1727" r:id="rId177" xr:uid="{00000000-0004-0000-0100-0000B0000000}"/>
    <hyperlink ref="A2179" r:id="rId178" xr:uid="{00000000-0004-0000-0100-0000B1000000}"/>
    <hyperlink ref="A195" r:id="rId179" xr:uid="{00000000-0004-0000-0100-0000B2000000}"/>
    <hyperlink ref="A416" r:id="rId180" xr:uid="{00000000-0004-0000-0100-0000B3000000}"/>
    <hyperlink ref="A2418" r:id="rId181" xr:uid="{00000000-0004-0000-0100-0000B4000000}"/>
    <hyperlink ref="A3156" r:id="rId182" xr:uid="{00000000-0004-0000-0100-0000B5000000}"/>
    <hyperlink ref="A2258" r:id="rId183" xr:uid="{00000000-0004-0000-0100-0000B6000000}"/>
    <hyperlink ref="A1961" r:id="rId184" xr:uid="{00000000-0004-0000-0100-0000B7000000}"/>
    <hyperlink ref="A2094" r:id="rId185" xr:uid="{00000000-0004-0000-0100-0000B8000000}"/>
    <hyperlink ref="A1990" r:id="rId186" xr:uid="{00000000-0004-0000-0100-0000B9000000}"/>
    <hyperlink ref="A1282" r:id="rId187" xr:uid="{00000000-0004-0000-0100-0000BA000000}"/>
    <hyperlink ref="A3157" r:id="rId188" xr:uid="{00000000-0004-0000-0100-0000BB000000}"/>
    <hyperlink ref="A3158" r:id="rId189" xr:uid="{00000000-0004-0000-0100-0000BC000000}"/>
    <hyperlink ref="A1862" r:id="rId190" xr:uid="{00000000-0004-0000-0100-0000BD000000}"/>
    <hyperlink ref="A1283" r:id="rId191" xr:uid="{00000000-0004-0000-0100-0000BE000000}"/>
    <hyperlink ref="A3072" r:id="rId192" xr:uid="{00000000-0004-0000-0100-0000BF000000}"/>
    <hyperlink ref="A2851" r:id="rId193" xr:uid="{00000000-0004-0000-0100-0000C0000000}"/>
    <hyperlink ref="A1732" r:id="rId194" xr:uid="{00000000-0004-0000-0100-0000C1000000}"/>
    <hyperlink ref="A788" r:id="rId195" xr:uid="{00000000-0004-0000-0100-0000C2000000}"/>
    <hyperlink ref="A1326" r:id="rId196" xr:uid="{00000000-0004-0000-0100-0000C3000000}"/>
    <hyperlink ref="A1918" r:id="rId197" xr:uid="{00000000-0004-0000-0100-0000C4000000}"/>
    <hyperlink ref="A2928" r:id="rId198" xr:uid="{00000000-0004-0000-0100-0000C5000000}"/>
    <hyperlink ref="A1569" r:id="rId199" xr:uid="{00000000-0004-0000-0100-0000C6000000}"/>
    <hyperlink ref="A3176" r:id="rId200" xr:uid="{00000000-0004-0000-0100-0000C7000000}"/>
    <hyperlink ref="A3000" r:id="rId201" xr:uid="{00000000-0004-0000-0100-0000C8000000}"/>
    <hyperlink ref="A2756" r:id="rId202" xr:uid="{00000000-0004-0000-0100-0000C9000000}"/>
    <hyperlink ref="A2456" r:id="rId203" xr:uid="{00000000-0004-0000-0100-0000CA000000}"/>
    <hyperlink ref="A2860" r:id="rId204" xr:uid="{00000000-0004-0000-0100-0000CB000000}"/>
    <hyperlink ref="A1052" r:id="rId205" xr:uid="{00000000-0004-0000-0100-0000CC000000}"/>
    <hyperlink ref="A1053" r:id="rId206" xr:uid="{00000000-0004-0000-0100-0000CD000000}"/>
    <hyperlink ref="A1057" r:id="rId207" xr:uid="{00000000-0004-0000-0100-0000CE000000}"/>
    <hyperlink ref="A111" r:id="rId208" xr:uid="{00000000-0004-0000-0100-0000CF000000}"/>
    <hyperlink ref="A330" r:id="rId209" xr:uid="{00000000-0004-0000-0100-0000D0000000}"/>
    <hyperlink ref="A77" r:id="rId210" xr:uid="{00000000-0004-0000-0100-0000D1000000}"/>
    <hyperlink ref="A1530" r:id="rId211" xr:uid="{00000000-0004-0000-0100-0000D2000000}"/>
    <hyperlink ref="A1191" r:id="rId212" xr:uid="{00000000-0004-0000-0100-0000D3000000}"/>
    <hyperlink ref="A1223" r:id="rId213" xr:uid="{00000000-0004-0000-0100-0000D4000000}"/>
    <hyperlink ref="A705" r:id="rId214" xr:uid="{00000000-0004-0000-0100-0000D5000000}"/>
    <hyperlink ref="A1442" r:id="rId215" xr:uid="{00000000-0004-0000-0100-0000D6000000}"/>
    <hyperlink ref="A156" r:id="rId216" xr:uid="{00000000-0004-0000-0100-0000D7000000}"/>
    <hyperlink ref="A1871" r:id="rId217" xr:uid="{00000000-0004-0000-0100-0000D8000000}"/>
    <hyperlink ref="A1445" r:id="rId218" xr:uid="{00000000-0004-0000-0100-0000D9000000}"/>
    <hyperlink ref="A1691" r:id="rId219" xr:uid="{00000000-0004-0000-0100-0000DA000000}"/>
    <hyperlink ref="A1766" r:id="rId220" xr:uid="{00000000-0004-0000-0100-0000DB000000}"/>
    <hyperlink ref="A1717" r:id="rId221" xr:uid="{00000000-0004-0000-0100-0000DC000000}"/>
    <hyperlink ref="A3019" r:id="rId222" xr:uid="{00000000-0004-0000-0100-0000DD000000}"/>
    <hyperlink ref="A3020" r:id="rId223" xr:uid="{00000000-0004-0000-0100-0000DE000000}"/>
    <hyperlink ref="A659" r:id="rId224" xr:uid="{00000000-0004-0000-0100-0000DF000000}"/>
    <hyperlink ref="A1249" r:id="rId225" xr:uid="{00000000-0004-0000-0100-0000E0000000}"/>
    <hyperlink ref="A1044" r:id="rId226" xr:uid="{00000000-0004-0000-0100-0000E1000000}"/>
    <hyperlink ref="A924" r:id="rId227" xr:uid="{00000000-0004-0000-0100-0000E2000000}"/>
    <hyperlink ref="A927" r:id="rId228" xr:uid="{00000000-0004-0000-0100-0000E3000000}"/>
    <hyperlink ref="A1731" r:id="rId229" xr:uid="{00000000-0004-0000-0100-0000E4000000}"/>
    <hyperlink ref="A451" r:id="rId230" xr:uid="{00000000-0004-0000-0100-0000E5000000}"/>
    <hyperlink ref="A146" r:id="rId231" xr:uid="{00000000-0004-0000-0100-0000E6000000}"/>
    <hyperlink ref="A56" r:id="rId232" xr:uid="{00000000-0004-0000-0100-0000E7000000}"/>
    <hyperlink ref="A57" r:id="rId233" xr:uid="{00000000-0004-0000-0100-0000E8000000}"/>
    <hyperlink ref="A3139" r:id="rId234" xr:uid="{00000000-0004-0000-0100-0000E9000000}"/>
    <hyperlink ref="A1280" r:id="rId235" xr:uid="{00000000-0004-0000-0100-0000EA000000}"/>
    <hyperlink ref="A2088" r:id="rId236" xr:uid="{00000000-0004-0000-0100-0000EB000000}"/>
    <hyperlink ref="A3140" r:id="rId237" xr:uid="{00000000-0004-0000-0100-0000EC000000}"/>
    <hyperlink ref="A2546" r:id="rId238" xr:uid="{00000000-0004-0000-0100-0000ED000000}"/>
    <hyperlink ref="A2502" r:id="rId239" xr:uid="{00000000-0004-0000-0100-0000EE000000}"/>
    <hyperlink ref="A2503" r:id="rId240" xr:uid="{00000000-0004-0000-0100-0000EF000000}"/>
    <hyperlink ref="A3187" r:id="rId241" xr:uid="{00000000-0004-0000-0100-0000F0000000}"/>
    <hyperlink ref="A3188" r:id="rId242" xr:uid="{00000000-0004-0000-0100-0000F1000000}"/>
    <hyperlink ref="A1408" r:id="rId243" xr:uid="{00000000-0004-0000-0100-0000F2000000}"/>
    <hyperlink ref="A1598" r:id="rId244" xr:uid="{00000000-0004-0000-0100-0000F3000000}"/>
    <hyperlink ref="A1593" r:id="rId245" xr:uid="{00000000-0004-0000-0100-0000F4000000}"/>
    <hyperlink ref="A878" r:id="rId246" xr:uid="{00000000-0004-0000-0100-0000F5000000}"/>
    <hyperlink ref="A107" r:id="rId247" xr:uid="{00000000-0004-0000-0100-0000F6000000}"/>
    <hyperlink ref="A363" r:id="rId248" xr:uid="{00000000-0004-0000-0100-0000F7000000}"/>
    <hyperlink ref="A368" r:id="rId249" xr:uid="{00000000-0004-0000-0100-0000F8000000}"/>
    <hyperlink ref="A3132" r:id="rId250" xr:uid="{00000000-0004-0000-0100-0000F9000000}"/>
    <hyperlink ref="A189" r:id="rId251" xr:uid="{00000000-0004-0000-0100-0000FA000000}"/>
    <hyperlink ref="A2964" r:id="rId252" xr:uid="{00000000-0004-0000-0100-0000FB000000}"/>
    <hyperlink ref="A1943" r:id="rId253" xr:uid="{00000000-0004-0000-0100-0000FC000000}"/>
    <hyperlink ref="A408" r:id="rId254" xr:uid="{00000000-0004-0000-0100-0000FD000000}"/>
    <hyperlink ref="A799" r:id="rId255" xr:uid="{00000000-0004-0000-0100-0000FE000000}"/>
    <hyperlink ref="A2223" r:id="rId256" xr:uid="{00000000-0004-0000-0100-0000FF000000}"/>
    <hyperlink ref="A2259" r:id="rId257" xr:uid="{00000000-0004-0000-0100-000000010000}"/>
    <hyperlink ref="A904" r:id="rId258" xr:uid="{00000000-0004-0000-0100-000001010000}"/>
    <hyperlink ref="A971" r:id="rId259" xr:uid="{00000000-0004-0000-0100-000002010000}"/>
    <hyperlink ref="A1570" r:id="rId260" xr:uid="{00000000-0004-0000-0100-000003010000}"/>
    <hyperlink ref="A265" r:id="rId261" xr:uid="{00000000-0004-0000-0100-000004010000}"/>
    <hyperlink ref="A2123" r:id="rId262" xr:uid="{00000000-0004-0000-0100-000005010000}"/>
    <hyperlink ref="A2427" r:id="rId263" xr:uid="{00000000-0004-0000-0100-000006010000}"/>
    <hyperlink ref="A1260" r:id="rId264" xr:uid="{00000000-0004-0000-0100-000007010000}"/>
    <hyperlink ref="A1262" r:id="rId265" xr:uid="{00000000-0004-0000-0100-000008010000}"/>
    <hyperlink ref="A1067" r:id="rId266" xr:uid="{00000000-0004-0000-0100-000009010000}"/>
    <hyperlink ref="A669" r:id="rId267" xr:uid="{00000000-0004-0000-0100-00000A010000}"/>
    <hyperlink ref="A1107" r:id="rId268" xr:uid="{00000000-0004-0000-0100-00000B010000}"/>
    <hyperlink ref="A3002" r:id="rId269" xr:uid="{00000000-0004-0000-0100-00000C010000}"/>
    <hyperlink ref="A1441" r:id="rId270" xr:uid="{00000000-0004-0000-0100-00000D010000}"/>
    <hyperlink ref="A2275" r:id="rId271" xr:uid="{00000000-0004-0000-0100-00000E010000}"/>
    <hyperlink ref="A2374" r:id="rId272" xr:uid="{00000000-0004-0000-0100-00000F010000}"/>
    <hyperlink ref="A2279" r:id="rId273" xr:uid="{00000000-0004-0000-0100-000010010000}"/>
    <hyperlink ref="A1753" r:id="rId274" xr:uid="{00000000-0004-0000-0100-000011010000}"/>
    <hyperlink ref="A1248" r:id="rId275" xr:uid="{00000000-0004-0000-0100-000012010000}"/>
    <hyperlink ref="A1926" r:id="rId276" xr:uid="{00000000-0004-0000-0100-000013010000}"/>
    <hyperlink ref="A253" r:id="rId277" xr:uid="{00000000-0004-0000-0100-000014010000}"/>
    <hyperlink ref="A2100" r:id="rId278" xr:uid="{00000000-0004-0000-0100-000015010000}"/>
    <hyperlink ref="A692" r:id="rId279" xr:uid="{00000000-0004-0000-0100-000016010000}"/>
    <hyperlink ref="A1477" r:id="rId280" xr:uid="{00000000-0004-0000-0100-000017010000}"/>
    <hyperlink ref="A1199" r:id="rId281" xr:uid="{00000000-0004-0000-0100-000018010000}"/>
    <hyperlink ref="A169" r:id="rId282" xr:uid="{00000000-0004-0000-0100-000019010000}"/>
    <hyperlink ref="A1841" r:id="rId283" xr:uid="{00000000-0004-0000-0100-00001A010000}"/>
    <hyperlink ref="A1495" r:id="rId284" xr:uid="{00000000-0004-0000-0100-00001B010000}"/>
    <hyperlink ref="A2892" r:id="rId285" xr:uid="{00000000-0004-0000-0100-00001C010000}"/>
    <hyperlink ref="A1655" r:id="rId286" xr:uid="{00000000-0004-0000-0100-00001D010000}"/>
    <hyperlink ref="A147" r:id="rId287" xr:uid="{00000000-0004-0000-0100-00001E010000}"/>
    <hyperlink ref="A850" r:id="rId288" xr:uid="{00000000-0004-0000-0100-00001F010000}"/>
    <hyperlink ref="A2415" r:id="rId289" xr:uid="{00000000-0004-0000-0100-000020010000}"/>
    <hyperlink ref="A2554" r:id="rId290" xr:uid="{00000000-0004-0000-0100-000021010000}"/>
    <hyperlink ref="A1543" r:id="rId291" xr:uid="{00000000-0004-0000-0100-000022010000}"/>
    <hyperlink ref="A521" r:id="rId292" xr:uid="{00000000-0004-0000-0100-000023010000}"/>
    <hyperlink ref="A2672" r:id="rId293" xr:uid="{00000000-0004-0000-0100-000024010000}"/>
    <hyperlink ref="A495" r:id="rId294" xr:uid="{00000000-0004-0000-0100-000025010000}"/>
    <hyperlink ref="A717" r:id="rId295" xr:uid="{00000000-0004-0000-0100-000026010000}"/>
    <hyperlink ref="A1069" r:id="rId296" xr:uid="{00000000-0004-0000-0100-000027010000}"/>
    <hyperlink ref="A1058" r:id="rId297" xr:uid="{00000000-0004-0000-0100-000028010000}"/>
    <hyperlink ref="A1061" r:id="rId298" xr:uid="{00000000-0004-0000-0100-000029010000}"/>
    <hyperlink ref="A2425" r:id="rId299" xr:uid="{00000000-0004-0000-0100-00002A010000}"/>
    <hyperlink ref="A1104" r:id="rId300" xr:uid="{00000000-0004-0000-0100-00002B010000}"/>
    <hyperlink ref="A2484" r:id="rId301" xr:uid="{00000000-0004-0000-0100-00002C010000}"/>
    <hyperlink ref="A1184" r:id="rId302" xr:uid="{00000000-0004-0000-0100-00002D010000}"/>
    <hyperlink ref="A414" r:id="rId303" xr:uid="{00000000-0004-0000-0100-00002E010000}"/>
    <hyperlink ref="A423" r:id="rId304" xr:uid="{00000000-0004-0000-0100-00002F010000}"/>
    <hyperlink ref="A2470" r:id="rId305" xr:uid="{00000000-0004-0000-0100-000030010000}"/>
    <hyperlink ref="A2106" r:id="rId306" xr:uid="{00000000-0004-0000-0100-000031010000}"/>
    <hyperlink ref="A3197" r:id="rId307" xr:uid="{00000000-0004-0000-0100-000032010000}"/>
    <hyperlink ref="A2107" r:id="rId308" xr:uid="{00000000-0004-0000-0100-000033010000}"/>
    <hyperlink ref="A2018" r:id="rId309" xr:uid="{00000000-0004-0000-0100-000034010000}"/>
    <hyperlink ref="A1242" r:id="rId310" xr:uid="{00000000-0004-0000-0100-000035010000}"/>
    <hyperlink ref="A470" r:id="rId311" xr:uid="{00000000-0004-0000-0100-000036010000}"/>
    <hyperlink ref="A1338" r:id="rId312" xr:uid="{00000000-0004-0000-0100-000037010000}"/>
    <hyperlink ref="A461" r:id="rId313" xr:uid="{00000000-0004-0000-0100-000038010000}"/>
    <hyperlink ref="A1426" r:id="rId314" xr:uid="{00000000-0004-0000-0100-000039010000}"/>
    <hyperlink ref="A2734" r:id="rId315" xr:uid="{00000000-0004-0000-0100-00003A010000}"/>
    <hyperlink ref="A2733" r:id="rId316" xr:uid="{00000000-0004-0000-0100-00003B010000}"/>
    <hyperlink ref="A1292" r:id="rId317" xr:uid="{00000000-0004-0000-0100-00003C010000}"/>
    <hyperlink ref="A2292" r:id="rId318" xr:uid="{00000000-0004-0000-0100-00003D010000}"/>
    <hyperlink ref="A119" r:id="rId319" xr:uid="{00000000-0004-0000-0100-00003E010000}"/>
    <hyperlink ref="A1750" r:id="rId320" xr:uid="{00000000-0004-0000-0100-00003F010000}"/>
    <hyperlink ref="A310" r:id="rId321" xr:uid="{00000000-0004-0000-0100-000040010000}"/>
    <hyperlink ref="A1914" r:id="rId322" xr:uid="{00000000-0004-0000-0100-000041010000}"/>
    <hyperlink ref="A2458" r:id="rId323" xr:uid="{00000000-0004-0000-0100-000042010000}"/>
    <hyperlink ref="A1746" r:id="rId324" xr:uid="{00000000-0004-0000-0100-000043010000}"/>
    <hyperlink ref="A448" r:id="rId325" xr:uid="{00000000-0004-0000-0100-000044010000}"/>
    <hyperlink ref="A1541" r:id="rId326" xr:uid="{00000000-0004-0000-0100-000045010000}"/>
    <hyperlink ref="A708" r:id="rId327" xr:uid="{00000000-0004-0000-0100-000046010000}"/>
    <hyperlink ref="A718" r:id="rId328" xr:uid="{00000000-0004-0000-0100-000047010000}"/>
    <hyperlink ref="A2392" r:id="rId329" xr:uid="{00000000-0004-0000-0100-000048010000}"/>
    <hyperlink ref="A752" r:id="rId330" xr:uid="{00000000-0004-0000-0100-000049010000}"/>
    <hyperlink ref="A693" r:id="rId331" xr:uid="{00000000-0004-0000-0100-00004A010000}"/>
    <hyperlink ref="A1827" r:id="rId332" xr:uid="{00000000-0004-0000-0100-00004B010000}"/>
    <hyperlink ref="A3146" r:id="rId333" xr:uid="{00000000-0004-0000-0100-00004C010000}"/>
    <hyperlink ref="A2325" r:id="rId334" xr:uid="{00000000-0004-0000-0100-00004D010000}"/>
    <hyperlink ref="A626" r:id="rId335" xr:uid="{00000000-0004-0000-0100-00004E010000}"/>
    <hyperlink ref="A870" r:id="rId336" xr:uid="{00000000-0004-0000-0100-00004F010000}"/>
    <hyperlink ref="A1450" r:id="rId337" xr:uid="{00000000-0004-0000-0100-000050010000}"/>
    <hyperlink ref="A1826" r:id="rId338" xr:uid="{00000000-0004-0000-0100-000051010000}"/>
    <hyperlink ref="A1232" r:id="rId339" xr:uid="{00000000-0004-0000-0100-000052010000}"/>
    <hyperlink ref="A2504" r:id="rId340" xr:uid="{00000000-0004-0000-0100-000053010000}"/>
    <hyperlink ref="A2509" r:id="rId341" xr:uid="{00000000-0004-0000-0100-000054010000}"/>
    <hyperlink ref="A114" r:id="rId342" xr:uid="{00000000-0004-0000-0100-000055010000}"/>
    <hyperlink ref="A1250" r:id="rId343" xr:uid="{00000000-0004-0000-0100-000056010000}"/>
    <hyperlink ref="A1086" r:id="rId344" xr:uid="{00000000-0004-0000-0100-000057010000}"/>
    <hyperlink ref="A255" r:id="rId345" xr:uid="{00000000-0004-0000-0100-000058010000}"/>
    <hyperlink ref="A2632" r:id="rId346" xr:uid="{00000000-0004-0000-0100-000059010000}"/>
    <hyperlink ref="A1066" r:id="rId347" xr:uid="{00000000-0004-0000-0100-00005A010000}"/>
    <hyperlink ref="A1590" r:id="rId348" xr:uid="{00000000-0004-0000-0100-00005B010000}"/>
    <hyperlink ref="A1881" r:id="rId349" xr:uid="{00000000-0004-0000-0100-00005C010000}"/>
    <hyperlink ref="A1883" r:id="rId350" xr:uid="{00000000-0004-0000-0100-00005D010000}"/>
    <hyperlink ref="A276" r:id="rId351" xr:uid="{00000000-0004-0000-0100-00005E010000}"/>
    <hyperlink ref="A1950" r:id="rId352" xr:uid="{00000000-0004-0000-0100-00005F010000}"/>
    <hyperlink ref="A325" r:id="rId353" xr:uid="{00000000-0004-0000-0100-000060010000}"/>
    <hyperlink ref="A1511" r:id="rId354" xr:uid="{00000000-0004-0000-0100-000061010000}"/>
    <hyperlink ref="A181" r:id="rId355" xr:uid="{00000000-0004-0000-0100-000062010000}"/>
    <hyperlink ref="A1977" r:id="rId356" xr:uid="{00000000-0004-0000-0100-000063010000}"/>
    <hyperlink ref="A2383" r:id="rId357" xr:uid="{00000000-0004-0000-0100-000064010000}"/>
    <hyperlink ref="A1064" r:id="rId358" xr:uid="{00000000-0004-0000-0100-000065010000}"/>
    <hyperlink ref="A1481" r:id="rId359" xr:uid="{00000000-0004-0000-0100-000066010000}"/>
    <hyperlink ref="A200" r:id="rId360" xr:uid="{00000000-0004-0000-0100-000067010000}"/>
    <hyperlink ref="A1255" r:id="rId361" xr:uid="{00000000-0004-0000-0100-000068010000}"/>
    <hyperlink ref="A1420" r:id="rId362" xr:uid="{00000000-0004-0000-0100-000069010000}"/>
    <hyperlink ref="A1363" r:id="rId363" xr:uid="{00000000-0004-0000-0100-00006A010000}"/>
    <hyperlink ref="A558" r:id="rId364" xr:uid="{00000000-0004-0000-0100-00006B010000}"/>
    <hyperlink ref="A3181" r:id="rId365" xr:uid="{00000000-0004-0000-0100-00006C010000}"/>
    <hyperlink ref="A543" r:id="rId366" xr:uid="{00000000-0004-0000-0100-00006D010000}"/>
    <hyperlink ref="A1221" r:id="rId367" xr:uid="{00000000-0004-0000-0100-00006E010000}"/>
    <hyperlink ref="A122" r:id="rId368" xr:uid="{00000000-0004-0000-0100-00006F010000}"/>
    <hyperlink ref="A2737" r:id="rId369" xr:uid="{00000000-0004-0000-0100-000070010000}"/>
    <hyperlink ref="A1910" r:id="rId370" xr:uid="{00000000-0004-0000-0100-000071010000}"/>
    <hyperlink ref="A1514" r:id="rId371" xr:uid="{00000000-0004-0000-0100-000072010000}"/>
    <hyperlink ref="A1042" r:id="rId372" xr:uid="{00000000-0004-0000-0100-000073010000}"/>
    <hyperlink ref="A2460" r:id="rId373" xr:uid="{00000000-0004-0000-0100-000074010000}"/>
    <hyperlink ref="A2459" r:id="rId374" xr:uid="{00000000-0004-0000-0100-000075010000}"/>
    <hyperlink ref="A1946" r:id="rId375" xr:uid="{00000000-0004-0000-0100-000076010000}"/>
    <hyperlink ref="A2717" r:id="rId376" xr:uid="{00000000-0004-0000-0100-000077010000}"/>
    <hyperlink ref="A1399" r:id="rId377" xr:uid="{00000000-0004-0000-0100-000078010000}"/>
    <hyperlink ref="A2130" r:id="rId378" xr:uid="{00000000-0004-0000-0100-000079010000}"/>
    <hyperlink ref="A336" r:id="rId379" xr:uid="{00000000-0004-0000-0100-00007A010000}"/>
    <hyperlink ref="A1891" r:id="rId380" xr:uid="{00000000-0004-0000-0100-00007B010000}"/>
    <hyperlink ref="A1219" r:id="rId381" xr:uid="{00000000-0004-0000-0100-00007C010000}"/>
    <hyperlink ref="A3039" r:id="rId382" xr:uid="{00000000-0004-0000-0100-00007D010000}"/>
    <hyperlink ref="A1762" r:id="rId383" xr:uid="{00000000-0004-0000-0100-00007E010000}"/>
    <hyperlink ref="A2042" r:id="rId384" xr:uid="{00000000-0004-0000-0100-00007F010000}"/>
    <hyperlink ref="A1835" r:id="rId385" xr:uid="{00000000-0004-0000-0100-000080010000}"/>
    <hyperlink ref="A2830" r:id="rId386" xr:uid="{00000000-0004-0000-0100-000081010000}"/>
    <hyperlink ref="A1892" r:id="rId387" xr:uid="{00000000-0004-0000-0100-000082010000}"/>
    <hyperlink ref="A1894" r:id="rId388" xr:uid="{00000000-0004-0000-0100-000083010000}"/>
    <hyperlink ref="A1895" r:id="rId389" xr:uid="{00000000-0004-0000-0100-000084010000}"/>
    <hyperlink ref="A210" r:id="rId390" xr:uid="{00000000-0004-0000-0100-000085010000}"/>
    <hyperlink ref="A239" r:id="rId391" xr:uid="{00000000-0004-0000-0100-000086010000}"/>
    <hyperlink ref="A981" r:id="rId392" xr:uid="{00000000-0004-0000-0100-000087010000}"/>
    <hyperlink ref="A1999" r:id="rId393" xr:uid="{00000000-0004-0000-0100-000088010000}"/>
    <hyperlink ref="A2005" r:id="rId394" xr:uid="{00000000-0004-0000-0100-000089010000}"/>
    <hyperlink ref="A1973" r:id="rId395" xr:uid="{00000000-0004-0000-0100-00008A010000}"/>
    <hyperlink ref="A2352" r:id="rId396" xr:uid="{00000000-0004-0000-0100-00008B010000}"/>
    <hyperlink ref="A2323" r:id="rId397" xr:uid="{00000000-0004-0000-0100-00008C010000}"/>
    <hyperlink ref="A345" r:id="rId398" xr:uid="{00000000-0004-0000-0100-00008D010000}"/>
    <hyperlink ref="A1432" r:id="rId399" xr:uid="{00000000-0004-0000-0100-00008E010000}"/>
    <hyperlink ref="A1031" r:id="rId400" xr:uid="{00000000-0004-0000-0100-00008F010000}"/>
    <hyperlink ref="A358" r:id="rId401" xr:uid="{00000000-0004-0000-0100-000090010000}"/>
    <hyperlink ref="A1474" r:id="rId402" xr:uid="{00000000-0004-0000-0100-000091010000}"/>
    <hyperlink ref="A805" r:id="rId403" xr:uid="{00000000-0004-0000-0100-000092010000}"/>
    <hyperlink ref="A1854" r:id="rId404" xr:uid="{00000000-0004-0000-0100-000093010000}"/>
    <hyperlink ref="A1092" r:id="rId405" xr:uid="{00000000-0004-0000-0100-000094010000}"/>
    <hyperlink ref="A860" r:id="rId406" xr:uid="{00000000-0004-0000-0100-000095010000}"/>
    <hyperlink ref="A1027" r:id="rId407" xr:uid="{00000000-0004-0000-0100-000096010000}"/>
    <hyperlink ref="A1003" r:id="rId408" xr:uid="{00000000-0004-0000-0100-000097010000}"/>
    <hyperlink ref="A1005" r:id="rId409" xr:uid="{00000000-0004-0000-0100-000098010000}"/>
    <hyperlink ref="A1007" r:id="rId410" xr:uid="{00000000-0004-0000-0100-000099010000}"/>
    <hyperlink ref="A701" r:id="rId411" xr:uid="{00000000-0004-0000-0100-00009A010000}"/>
    <hyperlink ref="A1890" r:id="rId412" xr:uid="{00000000-0004-0000-0100-00009B010000}"/>
    <hyperlink ref="A1379" r:id="rId413" xr:uid="{00000000-0004-0000-0100-00009C010000}"/>
    <hyperlink ref="A1146" r:id="rId414" xr:uid="{00000000-0004-0000-0100-00009D010000}"/>
    <hyperlink ref="A809" r:id="rId415" xr:uid="{00000000-0004-0000-0100-00009E010000}"/>
    <hyperlink ref="A715" r:id="rId416" xr:uid="{00000000-0004-0000-0100-00009F010000}"/>
    <hyperlink ref="A784" r:id="rId417" xr:uid="{00000000-0004-0000-0100-0000A0010000}"/>
    <hyperlink ref="A1851" r:id="rId418" xr:uid="{00000000-0004-0000-0100-0000A1010000}"/>
    <hyperlink ref="A1853" r:id="rId419" xr:uid="{00000000-0004-0000-0100-0000A2010000}"/>
    <hyperlink ref="A2328" r:id="rId420" xr:uid="{00000000-0004-0000-0100-0000A3010000}"/>
    <hyperlink ref="A369" r:id="rId421" xr:uid="{00000000-0004-0000-0100-0000A4010000}"/>
    <hyperlink ref="A1506" r:id="rId422" xr:uid="{00000000-0004-0000-0100-0000A5010000}"/>
    <hyperlink ref="A1927" r:id="rId423" xr:uid="{00000000-0004-0000-0100-0000A6010000}"/>
    <hyperlink ref="A1446" r:id="rId424" xr:uid="{00000000-0004-0000-0100-0000A7010000}"/>
    <hyperlink ref="A1872" r:id="rId425" xr:uid="{00000000-0004-0000-0100-0000A8010000}"/>
    <hyperlink ref="A198" r:id="rId426" xr:uid="{00000000-0004-0000-0100-0000A9010000}"/>
    <hyperlink ref="A1149" r:id="rId427" xr:uid="{00000000-0004-0000-0100-0000AA010000}"/>
    <hyperlink ref="A1266" r:id="rId428" xr:uid="{00000000-0004-0000-0100-0000AB010000}"/>
    <hyperlink ref="A2274" r:id="rId429" xr:uid="{00000000-0004-0000-0100-0000AC010000}"/>
    <hyperlink ref="A1809" r:id="rId430" xr:uid="{00000000-0004-0000-0100-0000AD010000}"/>
    <hyperlink ref="A837" r:id="rId431" xr:uid="{00000000-0004-0000-0100-0000AE010000}"/>
    <hyperlink ref="A1915" r:id="rId432" xr:uid="{00000000-0004-0000-0100-0000AF010000}"/>
    <hyperlink ref="A2825" r:id="rId433" xr:uid="{00000000-0004-0000-0100-0000B0010000}"/>
    <hyperlink ref="A949" r:id="rId434" xr:uid="{00000000-0004-0000-0100-0000B1010000}"/>
    <hyperlink ref="A1860" r:id="rId435" xr:uid="{00000000-0004-0000-0100-0000B2010000}"/>
    <hyperlink ref="A2867" r:id="rId436" xr:uid="{00000000-0004-0000-0100-0000B3010000}"/>
    <hyperlink ref="A2889" r:id="rId437" xr:uid="{00000000-0004-0000-0100-0000B4010000}"/>
    <hyperlink ref="A2877" r:id="rId438" xr:uid="{00000000-0004-0000-0100-0000B5010000}"/>
    <hyperlink ref="A886" r:id="rId439" xr:uid="{00000000-0004-0000-0100-0000B6010000}"/>
    <hyperlink ref="A1864" r:id="rId440" xr:uid="{00000000-0004-0000-0100-0000B7010000}"/>
    <hyperlink ref="A481" r:id="rId441" xr:uid="{00000000-0004-0000-0100-0000B8010000}"/>
    <hyperlink ref="A869" r:id="rId442" xr:uid="{00000000-0004-0000-0100-0000B9010000}"/>
    <hyperlink ref="A1702" r:id="rId443" xr:uid="{00000000-0004-0000-0100-0000BA010000}"/>
    <hyperlink ref="A1662" r:id="rId444" xr:uid="{00000000-0004-0000-0100-0000BB010000}"/>
    <hyperlink ref="A770" r:id="rId445" xr:uid="{00000000-0004-0000-0100-0000BC010000}"/>
    <hyperlink ref="A2385" r:id="rId446" xr:uid="{00000000-0004-0000-0100-0000BD010000}"/>
    <hyperlink ref="A890" r:id="rId447" xr:uid="{00000000-0004-0000-0100-0000BE010000}"/>
    <hyperlink ref="A1001" r:id="rId448" xr:uid="{00000000-0004-0000-0100-0000BF010000}"/>
    <hyperlink ref="A142" r:id="rId449" xr:uid="{00000000-0004-0000-0100-0000C0010000}"/>
    <hyperlink ref="A1602" r:id="rId450" xr:uid="{00000000-0004-0000-0100-0000C1010000}"/>
    <hyperlink ref="A2873" r:id="rId451" xr:uid="{00000000-0004-0000-0100-0000C2010000}"/>
    <hyperlink ref="A1603" r:id="rId452" xr:uid="{00000000-0004-0000-0100-0000C3010000}"/>
    <hyperlink ref="A1806" r:id="rId453" xr:uid="{00000000-0004-0000-0100-0000C4010000}"/>
    <hyperlink ref="A711" r:id="rId454" xr:uid="{00000000-0004-0000-0100-0000C5010000}"/>
    <hyperlink ref="A2806" r:id="rId455" xr:uid="{00000000-0004-0000-0100-0000C6010000}"/>
    <hyperlink ref="A1407" r:id="rId456" xr:uid="{00000000-0004-0000-0100-0000C7010000}"/>
    <hyperlink ref="A1986" r:id="rId457" xr:uid="{00000000-0004-0000-0100-0000C8010000}"/>
    <hyperlink ref="A1310" r:id="rId458" xr:uid="{00000000-0004-0000-0100-0000C9010000}"/>
    <hyperlink ref="A1322" r:id="rId459" xr:uid="{00000000-0004-0000-0100-0000CA010000}"/>
    <hyperlink ref="A1332" r:id="rId460" xr:uid="{00000000-0004-0000-0100-0000CB010000}"/>
    <hyperlink ref="A1335" r:id="rId461" xr:uid="{00000000-0004-0000-0100-0000CC010000}"/>
    <hyperlink ref="A1342" r:id="rId462" xr:uid="{00000000-0004-0000-0100-0000CD010000}"/>
    <hyperlink ref="A1346" r:id="rId463" xr:uid="{00000000-0004-0000-0100-0000CE010000}"/>
    <hyperlink ref="A1431" r:id="rId464" xr:uid="{00000000-0004-0000-0100-0000CF010000}"/>
    <hyperlink ref="A2104" r:id="rId465" xr:uid="{00000000-0004-0000-0100-0000D0010000}"/>
    <hyperlink ref="A1373" r:id="rId466" xr:uid="{00000000-0004-0000-0100-0000D1010000}"/>
    <hyperlink ref="A1989" r:id="rId467" xr:uid="{00000000-0004-0000-0100-0000D2010000}"/>
    <hyperlink ref="A1419" r:id="rId468" xr:uid="{00000000-0004-0000-0100-0000D3010000}"/>
    <hyperlink ref="A377" r:id="rId469" xr:uid="{00000000-0004-0000-0100-0000D4010000}"/>
    <hyperlink ref="A1520" r:id="rId470" xr:uid="{00000000-0004-0000-0100-0000D5010000}"/>
    <hyperlink ref="A1380" r:id="rId471" xr:uid="{00000000-0004-0000-0100-0000D6010000}"/>
    <hyperlink ref="A633" r:id="rId472" xr:uid="{00000000-0004-0000-0100-0000D7010000}"/>
    <hyperlink ref="A951" r:id="rId473" xr:uid="{00000000-0004-0000-0100-0000D8010000}"/>
    <hyperlink ref="A3202" r:id="rId474" xr:uid="{00000000-0004-0000-0100-0000D9010000}"/>
    <hyperlink ref="A1099" r:id="rId475" xr:uid="{00000000-0004-0000-0100-0000DA010000}"/>
    <hyperlink ref="A1147" r:id="rId476" xr:uid="{00000000-0004-0000-0100-0000DB010000}"/>
    <hyperlink ref="A2988" r:id="rId477" xr:uid="{00000000-0004-0000-0100-0000DC010000}"/>
    <hyperlink ref="A2792" r:id="rId478" xr:uid="{00000000-0004-0000-0100-0000DD010000}"/>
    <hyperlink ref="A914" r:id="rId479" xr:uid="{00000000-0004-0000-0100-0000DE010000}"/>
    <hyperlink ref="A2963" r:id="rId480" xr:uid="{00000000-0004-0000-0100-0000DF010000}"/>
    <hyperlink ref="A2735" r:id="rId481" xr:uid="{00000000-0004-0000-0100-0000E0010000}"/>
    <hyperlink ref="A2389" r:id="rId482" xr:uid="{00000000-0004-0000-0100-0000E1010000}"/>
    <hyperlink ref="A1190" r:id="rId483" xr:uid="{00000000-0004-0000-0100-0000E2010000}"/>
    <hyperlink ref="A1192" r:id="rId484" xr:uid="{00000000-0004-0000-0100-0000E3010000}"/>
    <hyperlink ref="A225" r:id="rId485" xr:uid="{00000000-0004-0000-0100-0000E4010000}"/>
    <hyperlink ref="A602" r:id="rId486" xr:uid="{00000000-0004-0000-0100-0000E5010000}"/>
    <hyperlink ref="A2981" r:id="rId487" xr:uid="{00000000-0004-0000-0100-0000E6010000}"/>
    <hyperlink ref="A2738" r:id="rId488" xr:uid="{00000000-0004-0000-0100-0000E7010000}"/>
    <hyperlink ref="A714" r:id="rId489" xr:uid="{00000000-0004-0000-0100-0000E8010000}"/>
    <hyperlink ref="A1571" r:id="rId490" xr:uid="{00000000-0004-0000-0100-0000E9010000}"/>
    <hyperlink ref="A1234" r:id="rId491" xr:uid="{00000000-0004-0000-0100-0000EA010000}"/>
    <hyperlink ref="A1945" r:id="rId492" xr:uid="{00000000-0004-0000-0100-0000EB010000}"/>
    <hyperlink ref="A2671" r:id="rId493" xr:uid="{00000000-0004-0000-0100-0000EC010000}"/>
    <hyperlink ref="A1877" r:id="rId494" xr:uid="{00000000-0004-0000-0100-0000ED010000}"/>
    <hyperlink ref="A1046" r:id="rId495" xr:uid="{00000000-0004-0000-0100-0000EE010000}"/>
    <hyperlink ref="A3015" r:id="rId496" xr:uid="{00000000-0004-0000-0100-0000EF010000}"/>
    <hyperlink ref="A498" r:id="rId497" xr:uid="{00000000-0004-0000-0100-0000F0010000}"/>
    <hyperlink ref="A1475" r:id="rId498" xr:uid="{00000000-0004-0000-0100-0000F1010000}"/>
    <hyperlink ref="A1608" r:id="rId499" xr:uid="{00000000-0004-0000-0100-0000F2010000}"/>
    <hyperlink ref="A834" r:id="rId500" xr:uid="{00000000-0004-0000-0100-0000F3010000}"/>
    <hyperlink ref="A404" r:id="rId501" xr:uid="{00000000-0004-0000-0100-0000F4010000}"/>
    <hyperlink ref="A260" r:id="rId502" xr:uid="{00000000-0004-0000-0100-0000F5010000}"/>
    <hyperlink ref="A2991" r:id="rId503" xr:uid="{00000000-0004-0000-0100-0000F6010000}"/>
    <hyperlink ref="A2916" r:id="rId504" xr:uid="{00000000-0004-0000-0100-0000F7010000}"/>
    <hyperlink ref="A2752" r:id="rId505" xr:uid="{00000000-0004-0000-0100-0000F8010000}"/>
    <hyperlink ref="A1857" r:id="rId506" xr:uid="{00000000-0004-0000-0100-0000F9010000}"/>
    <hyperlink ref="A1849" r:id="rId507" xr:uid="{00000000-0004-0000-0100-0000FA010000}"/>
    <hyperlink ref="A1839" r:id="rId508" xr:uid="{00000000-0004-0000-0100-0000FB010000}"/>
    <hyperlink ref="A1838" r:id="rId509" xr:uid="{00000000-0004-0000-0100-0000FC010000}"/>
    <hyperlink ref="A1837" r:id="rId510" xr:uid="{00000000-0004-0000-0100-0000FD010000}"/>
    <hyperlink ref="A1836" r:id="rId511" xr:uid="{00000000-0004-0000-0100-0000FE010000}"/>
    <hyperlink ref="A2378" r:id="rId512" xr:uid="{00000000-0004-0000-0100-0000FF010000}"/>
    <hyperlink ref="A1846" r:id="rId513" xr:uid="{00000000-0004-0000-0100-000000020000}"/>
    <hyperlink ref="A1367" r:id="rId514" xr:uid="{00000000-0004-0000-0100-000001020000}"/>
    <hyperlink ref="A1015" r:id="rId515" xr:uid="{00000000-0004-0000-0100-000002020000}"/>
    <hyperlink ref="A3191" r:id="rId516" xr:uid="{00000000-0004-0000-0100-000003020000}"/>
    <hyperlink ref="A3214" r:id="rId517" xr:uid="{00000000-0004-0000-0100-000004020000}"/>
    <hyperlink ref="A89" r:id="rId518" xr:uid="{00000000-0004-0000-0100-000005020000}"/>
    <hyperlink ref="A2003" r:id="rId519" xr:uid="{00000000-0004-0000-0100-000006020000}"/>
    <hyperlink ref="A2004" r:id="rId520" xr:uid="{00000000-0004-0000-0100-000007020000}"/>
    <hyperlink ref="A2845" r:id="rId521" xr:uid="{00000000-0004-0000-0100-000008020000}"/>
    <hyperlink ref="A2846" r:id="rId522" xr:uid="{00000000-0004-0000-0100-000009020000}"/>
    <hyperlink ref="A1087" r:id="rId523" xr:uid="{00000000-0004-0000-0100-00000A020000}"/>
    <hyperlink ref="A2400" r:id="rId524" xr:uid="{00000000-0004-0000-0100-00000B020000}"/>
    <hyperlink ref="A2122" r:id="rId525" xr:uid="{00000000-0004-0000-0100-00000C020000}"/>
    <hyperlink ref="A2395" r:id="rId526" xr:uid="{00000000-0004-0000-0100-00000D020000}"/>
    <hyperlink ref="A2263" r:id="rId527" xr:uid="{00000000-0004-0000-0100-00000E020000}"/>
    <hyperlink ref="A2895" r:id="rId528" xr:uid="{00000000-0004-0000-0100-00000F020000}"/>
    <hyperlink ref="A734" r:id="rId529" xr:uid="{00000000-0004-0000-0100-000010020000}"/>
    <hyperlink ref="A1076" r:id="rId530" xr:uid="{00000000-0004-0000-0100-000011020000}"/>
    <hyperlink ref="A1078" r:id="rId531" xr:uid="{00000000-0004-0000-0100-000012020000}"/>
    <hyperlink ref="A2442" r:id="rId532" xr:uid="{00000000-0004-0000-0100-000013020000}"/>
    <hyperlink ref="A2397" r:id="rId533" xr:uid="{00000000-0004-0000-0100-000014020000}"/>
    <hyperlink ref="A1429" r:id="rId534" xr:uid="{00000000-0004-0000-0100-000015020000}"/>
    <hyperlink ref="A885" r:id="rId535" xr:uid="{00000000-0004-0000-0100-000016020000}"/>
    <hyperlink ref="A1155" r:id="rId536" xr:uid="{00000000-0004-0000-0100-000017020000}"/>
    <hyperlink ref="A1153" r:id="rId537" xr:uid="{00000000-0004-0000-0100-000018020000}"/>
    <hyperlink ref="A977" r:id="rId538" xr:uid="{00000000-0004-0000-0100-000019020000}"/>
    <hyperlink ref="A1156" r:id="rId539" xr:uid="{00000000-0004-0000-0100-00001A020000}"/>
    <hyperlink ref="A1157" r:id="rId540" xr:uid="{00000000-0004-0000-0100-00001B020000}"/>
    <hyperlink ref="A1158" r:id="rId541" xr:uid="{00000000-0004-0000-0100-00001C020000}"/>
    <hyperlink ref="A527" r:id="rId542" xr:uid="{00000000-0004-0000-0100-00001D020000}"/>
    <hyperlink ref="A592" r:id="rId543" xr:uid="{00000000-0004-0000-0100-00001E020000}"/>
    <hyperlink ref="A2421" r:id="rId544" xr:uid="{00000000-0004-0000-0100-00001F020000}"/>
    <hyperlink ref="A2422" r:id="rId545" xr:uid="{00000000-0004-0000-0100-000020020000}"/>
    <hyperlink ref="A2423" r:id="rId546" xr:uid="{00000000-0004-0000-0100-000021020000}"/>
    <hyperlink ref="A2424" r:id="rId547" xr:uid="{00000000-0004-0000-0100-000022020000}"/>
    <hyperlink ref="A999" r:id="rId548" xr:uid="{00000000-0004-0000-0100-000023020000}"/>
    <hyperlink ref="A1013" r:id="rId549" xr:uid="{00000000-0004-0000-0100-000024020000}"/>
    <hyperlink ref="A1048" r:id="rId550" xr:uid="{00000000-0004-0000-0100-000025020000}"/>
    <hyperlink ref="A2294" r:id="rId551" xr:uid="{00000000-0004-0000-0100-000026020000}"/>
    <hyperlink ref="A1470" r:id="rId552" xr:uid="{00000000-0004-0000-0100-000027020000}"/>
    <hyperlink ref="A2467" r:id="rId553" xr:uid="{00000000-0004-0000-0100-000028020000}"/>
    <hyperlink ref="A193" r:id="rId554" xr:uid="{00000000-0004-0000-0100-000029020000}"/>
    <hyperlink ref="A1660" r:id="rId555" xr:uid="{00000000-0004-0000-0100-00002A020000}"/>
    <hyperlink ref="A1672" r:id="rId556" xr:uid="{00000000-0004-0000-0100-00002B020000}"/>
    <hyperlink ref="A1213" r:id="rId557" xr:uid="{00000000-0004-0000-0100-00002C020000}"/>
    <hyperlink ref="A1684" r:id="rId558" xr:uid="{00000000-0004-0000-0100-00002D020000}"/>
    <hyperlink ref="A1703" r:id="rId559" xr:uid="{00000000-0004-0000-0100-00002E020000}"/>
    <hyperlink ref="A2831" r:id="rId560" xr:uid="{00000000-0004-0000-0100-00002F020000}"/>
    <hyperlink ref="A1856" r:id="rId561" xr:uid="{00000000-0004-0000-0100-000030020000}"/>
    <hyperlink ref="A3025" r:id="rId562" xr:uid="{00000000-0004-0000-0100-000031020000}"/>
    <hyperlink ref="A1482" r:id="rId563" xr:uid="{00000000-0004-0000-0100-000032020000}"/>
    <hyperlink ref="A3027" r:id="rId564" xr:uid="{00000000-0004-0000-0100-000033020000}"/>
    <hyperlink ref="A3028" r:id="rId565" xr:uid="{00000000-0004-0000-0100-000034020000}"/>
    <hyperlink ref="A226" r:id="rId566" xr:uid="{00000000-0004-0000-0100-000035020000}"/>
    <hyperlink ref="A985" r:id="rId567" xr:uid="{00000000-0004-0000-0100-000036020000}"/>
    <hyperlink ref="A1704" r:id="rId568" xr:uid="{00000000-0004-0000-0100-000037020000}"/>
    <hyperlink ref="A112" r:id="rId569" xr:uid="{00000000-0004-0000-0100-000038020000}"/>
    <hyperlink ref="A1863" r:id="rId570" xr:uid="{00000000-0004-0000-0100-000039020000}"/>
    <hyperlink ref="A306" r:id="rId571" xr:uid="{00000000-0004-0000-0100-00003A020000}"/>
    <hyperlink ref="A391" r:id="rId572" xr:uid="{00000000-0004-0000-0100-00003B020000}"/>
    <hyperlink ref="A1699" r:id="rId573" xr:uid="{00000000-0004-0000-0100-00003C020000}"/>
    <hyperlink ref="A1700" r:id="rId574" xr:uid="{00000000-0004-0000-0100-00003D020000}"/>
    <hyperlink ref="A1252" r:id="rId575" xr:uid="{00000000-0004-0000-0100-00003E020000}"/>
    <hyperlink ref="A1254" r:id="rId576" xr:uid="{00000000-0004-0000-0100-00003F020000}"/>
    <hyperlink ref="A1951" r:id="rId577" xr:uid="{00000000-0004-0000-0100-000040020000}"/>
    <hyperlink ref="A1370" r:id="rId578" xr:uid="{00000000-0004-0000-0100-000041020000}"/>
    <hyperlink ref="A1368" r:id="rId579" xr:uid="{00000000-0004-0000-0100-000042020000}"/>
    <hyperlink ref="A1369" r:id="rId580" xr:uid="{00000000-0004-0000-0100-000043020000}"/>
    <hyperlink ref="A1995" r:id="rId581" xr:uid="{00000000-0004-0000-0100-000044020000}"/>
    <hyperlink ref="A1996" r:id="rId582" xr:uid="{00000000-0004-0000-0100-000045020000}"/>
    <hyperlink ref="A1117" r:id="rId583" xr:uid="{00000000-0004-0000-0100-000046020000}"/>
    <hyperlink ref="A1966" r:id="rId584" xr:uid="{00000000-0004-0000-0100-000047020000}"/>
    <hyperlink ref="A1967" r:id="rId585" xr:uid="{00000000-0004-0000-0100-000048020000}"/>
    <hyperlink ref="A1969" r:id="rId586" xr:uid="{00000000-0004-0000-0100-000049020000}"/>
    <hyperlink ref="A1404" r:id="rId587" xr:uid="{00000000-0004-0000-0100-00004A020000}"/>
    <hyperlink ref="A1971" r:id="rId588" xr:uid="{00000000-0004-0000-0100-00004B020000}"/>
    <hyperlink ref="A42" r:id="rId589" xr:uid="{00000000-0004-0000-0100-00004C020000}"/>
    <hyperlink ref="A1023" r:id="rId590" xr:uid="{00000000-0004-0000-0100-00004D020000}"/>
    <hyperlink ref="A1378" r:id="rId591" xr:uid="{00000000-0004-0000-0100-00004E020000}"/>
    <hyperlink ref="A1020" r:id="rId592" xr:uid="{00000000-0004-0000-0100-00004F020000}"/>
    <hyperlink ref="A1460" r:id="rId593" xr:uid="{00000000-0004-0000-0100-000050020000}"/>
    <hyperlink ref="A1644" r:id="rId594" xr:uid="{00000000-0004-0000-0100-000051020000}"/>
    <hyperlink ref="A2998" r:id="rId595" xr:uid="{00000000-0004-0000-0100-000052020000}"/>
    <hyperlink ref="A670" r:id="rId596" xr:uid="{00000000-0004-0000-0100-000053020000}"/>
    <hyperlink ref="A392" r:id="rId597" xr:uid="{00000000-0004-0000-0100-000054020000}"/>
    <hyperlink ref="A2949" r:id="rId598" xr:uid="{00000000-0004-0000-0100-000055020000}"/>
    <hyperlink ref="A2951" r:id="rId599" xr:uid="{00000000-0004-0000-0100-000056020000}"/>
    <hyperlink ref="A702" r:id="rId600" xr:uid="{00000000-0004-0000-0100-000057020000}"/>
    <hyperlink ref="A2544" r:id="rId601" xr:uid="{00000000-0004-0000-0100-000058020000}"/>
    <hyperlink ref="A653" r:id="rId602" xr:uid="{00000000-0004-0000-0100-000059020000}"/>
    <hyperlink ref="A1637" r:id="rId603" xr:uid="{00000000-0004-0000-0100-00005A020000}"/>
    <hyperlink ref="A109" r:id="rId604" xr:uid="{00000000-0004-0000-0100-00005B020000}"/>
    <hyperlink ref="A2732" r:id="rId605" xr:uid="{00000000-0004-0000-0100-00005C020000}"/>
    <hyperlink ref="A1715" r:id="rId606" xr:uid="{00000000-0004-0000-0100-00005D020000}"/>
    <hyperlink ref="A1182" r:id="rId607" xr:uid="{00000000-0004-0000-0100-00005E020000}"/>
    <hyperlink ref="A2380" r:id="rId608" xr:uid="{00000000-0004-0000-0100-00005F020000}"/>
    <hyperlink ref="A1677" r:id="rId609" xr:uid="{00000000-0004-0000-0100-000060020000}"/>
    <hyperlink ref="A3141" r:id="rId610" xr:uid="{00000000-0004-0000-0100-000061020000}"/>
    <hyperlink ref="A2675" r:id="rId611" xr:uid="{00000000-0004-0000-0100-000062020000}"/>
    <hyperlink ref="A1177" r:id="rId612" xr:uid="{00000000-0004-0000-0100-000063020000}"/>
    <hyperlink ref="A3240" r:id="rId613" xr:uid="{00000000-0004-0000-0100-000064020000}"/>
    <hyperlink ref="A1220" r:id="rId614" xr:uid="{00000000-0004-0000-0100-000065020000}"/>
    <hyperlink ref="A796" r:id="rId615" xr:uid="{00000000-0004-0000-0100-000066020000}"/>
    <hyperlink ref="A789" r:id="rId616" xr:uid="{00000000-0004-0000-0100-000067020000}"/>
    <hyperlink ref="A315" r:id="rId617" xr:uid="{00000000-0004-0000-0100-000068020000}"/>
    <hyperlink ref="A3041" r:id="rId618" xr:uid="{00000000-0004-0000-0100-000069020000}"/>
    <hyperlink ref="A1604" r:id="rId619" xr:uid="{00000000-0004-0000-0100-00006A020000}"/>
    <hyperlink ref="A1784" r:id="rId620" xr:uid="{00000000-0004-0000-0100-00006B020000}"/>
    <hyperlink ref="A2498" r:id="rId621" xr:uid="{00000000-0004-0000-0100-00006C020000}"/>
    <hyperlink ref="A2499" r:id="rId622" xr:uid="{00000000-0004-0000-0100-00006D020000}"/>
    <hyperlink ref="A2712" r:id="rId623" xr:uid="{00000000-0004-0000-0100-00006E020000}"/>
    <hyperlink ref="A1510" r:id="rId624" xr:uid="{00000000-0004-0000-0100-00006F020000}"/>
    <hyperlink ref="A3061" r:id="rId625" xr:uid="{00000000-0004-0000-0100-000070020000}"/>
    <hyperlink ref="A1088" r:id="rId626" xr:uid="{00000000-0004-0000-0100-000071020000}"/>
    <hyperlink ref="A71" r:id="rId627" xr:uid="{00000000-0004-0000-0100-000072020000}"/>
    <hyperlink ref="A3100" r:id="rId628" xr:uid="{00000000-0004-0000-0100-000073020000}"/>
    <hyperlink ref="A2031" r:id="rId629" xr:uid="{00000000-0004-0000-0100-000074020000}"/>
    <hyperlink ref="A2047" r:id="rId630" xr:uid="{00000000-0004-0000-0100-000075020000}"/>
    <hyperlink ref="A2052" r:id="rId631" xr:uid="{00000000-0004-0000-0100-000076020000}"/>
    <hyperlink ref="A2053" r:id="rId632" xr:uid="{00000000-0004-0000-0100-000077020000}"/>
    <hyperlink ref="A2054" r:id="rId633" xr:uid="{00000000-0004-0000-0100-000078020000}"/>
    <hyperlink ref="A2055" r:id="rId634" xr:uid="{00000000-0004-0000-0100-000079020000}"/>
    <hyperlink ref="A2056" r:id="rId635" xr:uid="{00000000-0004-0000-0100-00007A020000}"/>
    <hyperlink ref="A2058" r:id="rId636" xr:uid="{00000000-0004-0000-0100-00007B020000}"/>
    <hyperlink ref="A2068" r:id="rId637" xr:uid="{00000000-0004-0000-0100-00007C020000}"/>
    <hyperlink ref="A2069" r:id="rId638" xr:uid="{00000000-0004-0000-0100-00007D020000}"/>
    <hyperlink ref="A2070" r:id="rId639" xr:uid="{00000000-0004-0000-0100-00007E020000}"/>
    <hyperlink ref="A2072" r:id="rId640" xr:uid="{00000000-0004-0000-0100-00007F020000}"/>
    <hyperlink ref="A3076" r:id="rId641" xr:uid="{00000000-0004-0000-0100-000080020000}"/>
    <hyperlink ref="A2080" r:id="rId642" xr:uid="{00000000-0004-0000-0100-000081020000}"/>
    <hyperlink ref="A1840" r:id="rId643" xr:uid="{00000000-0004-0000-0100-000082020000}"/>
    <hyperlink ref="A910" r:id="rId644" xr:uid="{00000000-0004-0000-0100-000083020000}"/>
    <hyperlink ref="A2311" r:id="rId645" xr:uid="{00000000-0004-0000-0100-000084020000}"/>
    <hyperlink ref="A1850" r:id="rId646" xr:uid="{00000000-0004-0000-0100-000085020000}"/>
    <hyperlink ref="A453" r:id="rId647" xr:uid="{00000000-0004-0000-0100-000086020000}"/>
    <hyperlink ref="A2112" r:id="rId648" xr:uid="{00000000-0004-0000-0100-000087020000}"/>
    <hyperlink ref="A931" r:id="rId649" xr:uid="{00000000-0004-0000-0100-000088020000}"/>
    <hyperlink ref="A1307" r:id="rId650" xr:uid="{00000000-0004-0000-0100-000089020000}"/>
    <hyperlink ref="A2126" r:id="rId651" xr:uid="{00000000-0004-0000-0100-00008A020000}"/>
    <hyperlink ref="A3097" r:id="rId652" xr:uid="{00000000-0004-0000-0100-00008B020000}"/>
    <hyperlink ref="A2856" r:id="rId653" xr:uid="{00000000-0004-0000-0100-00008C020000}"/>
    <hyperlink ref="A485" r:id="rId654" xr:uid="{00000000-0004-0000-0100-00008D020000}"/>
    <hyperlink ref="A2857" r:id="rId655" xr:uid="{00000000-0004-0000-0100-00008E020000}"/>
    <hyperlink ref="A2101" r:id="rId656" xr:uid="{00000000-0004-0000-0100-00008F020000}"/>
    <hyperlink ref="A2129" r:id="rId657" xr:uid="{00000000-0004-0000-0100-000090020000}"/>
    <hyperlink ref="A1341" r:id="rId658" xr:uid="{00000000-0004-0000-0100-000091020000}"/>
    <hyperlink ref="A2175" r:id="rId659" xr:uid="{00000000-0004-0000-0100-000092020000}"/>
    <hyperlink ref="A2099" r:id="rId660" xr:uid="{00000000-0004-0000-0100-000093020000}"/>
    <hyperlink ref="A1364" r:id="rId661" xr:uid="{00000000-0004-0000-0100-000094020000}"/>
    <hyperlink ref="A283" r:id="rId662" xr:uid="{00000000-0004-0000-0100-000095020000}"/>
    <hyperlink ref="A2660" r:id="rId663" xr:uid="{00000000-0004-0000-0100-000096020000}"/>
    <hyperlink ref="A1029" r:id="rId664" xr:uid="{00000000-0004-0000-0100-000097020000}"/>
    <hyperlink ref="A1786" r:id="rId665" xr:uid="{00000000-0004-0000-0100-000098020000}"/>
    <hyperlink ref="A1787" r:id="rId666" xr:uid="{00000000-0004-0000-0100-000099020000}"/>
    <hyperlink ref="A1788" r:id="rId667" xr:uid="{00000000-0004-0000-0100-00009A020000}"/>
    <hyperlink ref="A678" r:id="rId668" xr:uid="{00000000-0004-0000-0100-00009B020000}"/>
    <hyperlink ref="A1040" r:id="rId669" xr:uid="{00000000-0004-0000-0100-00009C020000}"/>
    <hyperlink ref="A2974" r:id="rId670" xr:uid="{00000000-0004-0000-0100-00009D020000}"/>
    <hyperlink ref="A2722" r:id="rId671" xr:uid="{00000000-0004-0000-0100-00009E020000}"/>
    <hyperlink ref="A288" r:id="rId672" xr:uid="{00000000-0004-0000-0100-00009F020000}"/>
    <hyperlink ref="A3222" r:id="rId673" xr:uid="{00000000-0004-0000-0100-0000A0020000}"/>
    <hyperlink ref="A348" r:id="rId674" xr:uid="{00000000-0004-0000-0100-0000A1020000}"/>
    <hyperlink ref="A2803" r:id="rId675" xr:uid="{00000000-0004-0000-0100-0000A2020000}"/>
    <hyperlink ref="A1781" r:id="rId676" xr:uid="{00000000-0004-0000-0100-0000A3020000}"/>
    <hyperlink ref="A853" r:id="rId677" xr:uid="{00000000-0004-0000-0100-0000A4020000}"/>
    <hyperlink ref="A856" r:id="rId678" xr:uid="{00000000-0004-0000-0100-0000A5020000}"/>
    <hyperlink ref="A858" r:id="rId679" xr:uid="{00000000-0004-0000-0100-0000A6020000}"/>
    <hyperlink ref="A859" r:id="rId680" xr:uid="{00000000-0004-0000-0100-0000A7020000}"/>
    <hyperlink ref="A31" r:id="rId681" xr:uid="{00000000-0004-0000-0100-0000A8020000}"/>
    <hyperlink ref="A29" r:id="rId682" xr:uid="{00000000-0004-0000-0100-0000A9020000}"/>
    <hyperlink ref="A3062" r:id="rId683" xr:uid="{00000000-0004-0000-0100-0000AA020000}"/>
    <hyperlink ref="A80" r:id="rId684" xr:uid="{00000000-0004-0000-0100-0000AB020000}"/>
    <hyperlink ref="A3074" r:id="rId685" xr:uid="{00000000-0004-0000-0100-0000AC020000}"/>
    <hyperlink ref="A163" r:id="rId686" xr:uid="{00000000-0004-0000-0100-0000AD020000}"/>
    <hyperlink ref="A2768" r:id="rId687" xr:uid="{00000000-0004-0000-0100-0000AE020000}"/>
    <hyperlink ref="A117" r:id="rId688" xr:uid="{00000000-0004-0000-0100-0000AF020000}"/>
    <hyperlink ref="A1122" r:id="rId689" xr:uid="{00000000-0004-0000-0100-0000B0020000}"/>
    <hyperlink ref="A2125" r:id="rId690" xr:uid="{00000000-0004-0000-0100-0000B1020000}"/>
    <hyperlink ref="A1847" r:id="rId691" xr:uid="{00000000-0004-0000-0100-0000B2020000}"/>
    <hyperlink ref="A2842" r:id="rId692" xr:uid="{00000000-0004-0000-0100-0000B3020000}"/>
    <hyperlink ref="A2401" r:id="rId693" xr:uid="{00000000-0004-0000-0100-0000B4020000}"/>
    <hyperlink ref="A2471" r:id="rId694" xr:uid="{00000000-0004-0000-0100-0000B5020000}"/>
    <hyperlink ref="A25" r:id="rId695" xr:uid="{00000000-0004-0000-0100-0000B6020000}"/>
    <hyperlink ref="A173" r:id="rId696" xr:uid="{00000000-0004-0000-0100-0000B7020000}"/>
    <hyperlink ref="A78" r:id="rId697" xr:uid="{00000000-0004-0000-0100-0000B8020000}"/>
    <hyperlink ref="A120" r:id="rId698" xr:uid="{00000000-0004-0000-0100-0000B9020000}"/>
    <hyperlink ref="A15" r:id="rId699" xr:uid="{00000000-0004-0000-0100-0000BA020000}"/>
    <hyperlink ref="A1343" r:id="rId700" xr:uid="{00000000-0004-0000-0100-0000BB020000}"/>
    <hyperlink ref="A1345" r:id="rId701" xr:uid="{00000000-0004-0000-0100-0000BC020000}"/>
    <hyperlink ref="A1406" r:id="rId702" xr:uid="{00000000-0004-0000-0100-0000BD020000}"/>
    <hyperlink ref="A840" r:id="rId703" xr:uid="{00000000-0004-0000-0100-0000BE020000}"/>
    <hyperlink ref="A1050" r:id="rId704" xr:uid="{00000000-0004-0000-0100-0000BF020000}"/>
    <hyperlink ref="A188" r:id="rId705" xr:uid="{00000000-0004-0000-0100-0000C0020000}"/>
    <hyperlink ref="A972" r:id="rId706" xr:uid="{00000000-0004-0000-0100-0000C1020000}"/>
    <hyperlink ref="A970" r:id="rId707" xr:uid="{00000000-0004-0000-0100-0000C2020000}"/>
    <hyperlink ref="A966" r:id="rId708" xr:uid="{00000000-0004-0000-0100-0000C3020000}"/>
    <hyperlink ref="A1133" r:id="rId709" xr:uid="{00000000-0004-0000-0100-0000C4020000}"/>
    <hyperlink ref="A1712" r:id="rId710" xr:uid="{00000000-0004-0000-0100-0000C5020000}"/>
    <hyperlink ref="A2915" r:id="rId711" xr:uid="{00000000-0004-0000-0100-0000C6020000}"/>
    <hyperlink ref="A229" r:id="rId712" xr:uid="{00000000-0004-0000-0100-0000C7020000}"/>
    <hyperlink ref="A2426" r:id="rId713" xr:uid="{00000000-0004-0000-0100-0000C8020000}"/>
    <hyperlink ref="A1683" r:id="rId714" xr:uid="{00000000-0004-0000-0100-0000C9020000}"/>
    <hyperlink ref="A174" r:id="rId715" xr:uid="{00000000-0004-0000-0100-0000CA020000}"/>
    <hyperlink ref="A2330" r:id="rId716" xr:uid="{00000000-0004-0000-0100-0000CB020000}"/>
    <hyperlink ref="A1083" r:id="rId717" xr:uid="{00000000-0004-0000-0100-0000CC020000}"/>
    <hyperlink ref="A656" r:id="rId718" xr:uid="{00000000-0004-0000-0100-0000CD020000}"/>
    <hyperlink ref="A1489" r:id="rId719" xr:uid="{00000000-0004-0000-0100-0000CE020000}"/>
    <hyperlink ref="A1377" r:id="rId720" xr:uid="{00000000-0004-0000-0100-0000CF020000}"/>
    <hyperlink ref="A1056" r:id="rId721" xr:uid="{00000000-0004-0000-0100-0000D0020000}"/>
    <hyperlink ref="A2145" r:id="rId722" xr:uid="{00000000-0004-0000-0100-0000D1020000}"/>
    <hyperlink ref="A1383" r:id="rId723" xr:uid="{00000000-0004-0000-0100-0000D2020000}"/>
    <hyperlink ref="A308" r:id="rId724" xr:uid="{00000000-0004-0000-0100-0000D3020000}"/>
    <hyperlink ref="A434" r:id="rId725" xr:uid="{00000000-0004-0000-0100-0000D4020000}"/>
    <hyperlink ref="A2165" r:id="rId726" xr:uid="{00000000-0004-0000-0100-0000D5020000}"/>
    <hyperlink ref="A1621" r:id="rId727" xr:uid="{00000000-0004-0000-0100-0000D6020000}"/>
    <hyperlink ref="A703" r:id="rId728" xr:uid="{00000000-0004-0000-0100-0000D7020000}"/>
    <hyperlink ref="A923" r:id="rId729" xr:uid="{00000000-0004-0000-0100-0000D8020000}"/>
    <hyperlink ref="A2962" r:id="rId730" xr:uid="{00000000-0004-0000-0100-0000D9020000}"/>
    <hyperlink ref="A1983" r:id="rId731" xr:uid="{00000000-0004-0000-0100-0000DA020000}"/>
    <hyperlink ref="A2172" r:id="rId732" xr:uid="{00000000-0004-0000-0100-0000DB020000}"/>
    <hyperlink ref="A458" r:id="rId733" xr:uid="{00000000-0004-0000-0100-0000DC020000}"/>
    <hyperlink ref="A1154" r:id="rId734" xr:uid="{00000000-0004-0000-0100-0000DD020000}"/>
    <hyperlink ref="A366" r:id="rId735" xr:uid="{00000000-0004-0000-0100-0000DE020000}"/>
    <hyperlink ref="A983" r:id="rId736" xr:uid="{00000000-0004-0000-0100-0000DF020000}"/>
    <hyperlink ref="A1025" r:id="rId737" xr:uid="{00000000-0004-0000-0100-0000E0020000}"/>
    <hyperlink ref="A1721" r:id="rId738" xr:uid="{00000000-0004-0000-0100-0000E1020000}"/>
    <hyperlink ref="A3119" r:id="rId739" xr:uid="{00000000-0004-0000-0100-0000E2020000}"/>
    <hyperlink ref="A2896" r:id="rId740" xr:uid="{00000000-0004-0000-0100-0000E3020000}"/>
    <hyperlink ref="A3052" r:id="rId741" xr:uid="{00000000-0004-0000-0100-0000E4020000}"/>
    <hyperlink ref="A1710" r:id="rId742" xr:uid="{00000000-0004-0000-0100-0000E5020000}"/>
    <hyperlink ref="A2906" r:id="rId743" xr:uid="{00000000-0004-0000-0100-0000E6020000}"/>
    <hyperlink ref="A2105" r:id="rId744" xr:uid="{00000000-0004-0000-0100-0000E7020000}"/>
    <hyperlink ref="A2663" r:id="rId745" xr:uid="{00000000-0004-0000-0100-0000E8020000}"/>
    <hyperlink ref="A2176" r:id="rId746" xr:uid="{00000000-0004-0000-0100-0000E9020000}"/>
    <hyperlink ref="A422" r:id="rId747" xr:uid="{00000000-0004-0000-0100-0000EA020000}"/>
    <hyperlink ref="A1935" r:id="rId748" xr:uid="{00000000-0004-0000-0100-0000EB020000}"/>
    <hyperlink ref="A3040" r:id="rId749" xr:uid="{00000000-0004-0000-0100-0000EC020000}"/>
    <hyperlink ref="A961" r:id="rId750" xr:uid="{00000000-0004-0000-0100-0000ED020000}"/>
    <hyperlink ref="A963" r:id="rId751" xr:uid="{00000000-0004-0000-0100-0000EE020000}"/>
    <hyperlink ref="A962" r:id="rId752" xr:uid="{00000000-0004-0000-0100-0000EF020000}"/>
    <hyperlink ref="A1361" r:id="rId753" xr:uid="{00000000-0004-0000-0100-0000F0020000}"/>
    <hyperlink ref="A1298" r:id="rId754" xr:uid="{00000000-0004-0000-0100-0000F1020000}"/>
    <hyperlink ref="A1302" r:id="rId755" xr:uid="{00000000-0004-0000-0100-0000F2020000}"/>
    <hyperlink ref="A46" r:id="rId756" xr:uid="{00000000-0004-0000-0100-0000F3020000}"/>
    <hyperlink ref="A1306" r:id="rId757" xr:uid="{00000000-0004-0000-0100-0000F4020000}"/>
    <hyperlink ref="A2849" r:id="rId758" xr:uid="{00000000-0004-0000-0100-0000F5020000}"/>
    <hyperlink ref="A1889" r:id="rId759" xr:uid="{00000000-0004-0000-0100-0000F6020000}"/>
    <hyperlink ref="A828" r:id="rId760" xr:uid="{00000000-0004-0000-0100-0000F7020000}"/>
    <hyperlink ref="A381" r:id="rId761" xr:uid="{00000000-0004-0000-0100-0000F8020000}"/>
    <hyperlink ref="A1899" r:id="rId762" xr:uid="{00000000-0004-0000-0100-0000F9020000}"/>
    <hyperlink ref="A1981" r:id="rId763" xr:uid="{00000000-0004-0000-0100-0000FA020000}"/>
    <hyperlink ref="A2061" r:id="rId764" xr:uid="{00000000-0004-0000-0100-0000FB020000}"/>
    <hyperlink ref="A346" r:id="rId765" xr:uid="{00000000-0004-0000-0100-0000FC020000}"/>
    <hyperlink ref="A2360" r:id="rId766" xr:uid="{00000000-0004-0000-0100-0000FD020000}"/>
    <hyperlink ref="A2719" r:id="rId767" xr:uid="{00000000-0004-0000-0100-0000FE020000}"/>
    <hyperlink ref="A1874" r:id="rId768" xr:uid="{00000000-0004-0000-0100-0000FF020000}"/>
    <hyperlink ref="A1395" r:id="rId769" xr:uid="{00000000-0004-0000-0100-000000030000}"/>
    <hyperlink ref="A1372" r:id="rId770" xr:uid="{00000000-0004-0000-0100-000001030000}"/>
    <hyperlink ref="A2016" r:id="rId771" xr:uid="{00000000-0004-0000-0100-000002030000}"/>
    <hyperlink ref="A1906" r:id="rId772" xr:uid="{00000000-0004-0000-0100-000003030000}"/>
    <hyperlink ref="A3219" r:id="rId773" xr:uid="{00000000-0004-0000-0100-000004030000}"/>
    <hyperlink ref="A3069" r:id="rId774" xr:uid="{00000000-0004-0000-0100-000005030000}"/>
    <hyperlink ref="A1979" r:id="rId775" xr:uid="{00000000-0004-0000-0100-000006030000}"/>
    <hyperlink ref="A2478" r:id="rId776" xr:uid="{00000000-0004-0000-0100-000007030000}"/>
    <hyperlink ref="A2477" r:id="rId777" xr:uid="{00000000-0004-0000-0100-000008030000}"/>
    <hyperlink ref="A1304" r:id="rId778" xr:uid="{00000000-0004-0000-0100-000009030000}"/>
    <hyperlink ref="A1245" r:id="rId779" xr:uid="{00000000-0004-0000-0100-00000A030000}"/>
    <hyperlink ref="A2367" r:id="rId780" xr:uid="{00000000-0004-0000-0100-00000B030000}"/>
    <hyperlink ref="A2368" r:id="rId781" xr:uid="{00000000-0004-0000-0100-00000C030000}"/>
    <hyperlink ref="A1384" r:id="rId782" xr:uid="{00000000-0004-0000-0100-00000D030000}"/>
    <hyperlink ref="A1386" r:id="rId783" xr:uid="{00000000-0004-0000-0100-00000E030000}"/>
    <hyperlink ref="A1387" r:id="rId784" xr:uid="{00000000-0004-0000-0100-00000F030000}"/>
    <hyperlink ref="A1389" r:id="rId785" xr:uid="{00000000-0004-0000-0100-000010030000}"/>
    <hyperlink ref="A1388" r:id="rId786" xr:uid="{00000000-0004-0000-0100-000011030000}"/>
    <hyperlink ref="A1385" r:id="rId787" xr:uid="{00000000-0004-0000-0100-000012030000}"/>
    <hyperlink ref="A1390" r:id="rId788" xr:uid="{00000000-0004-0000-0100-000013030000}"/>
    <hyperlink ref="A2092" r:id="rId789" xr:uid="{00000000-0004-0000-0100-000014030000}"/>
    <hyperlink ref="A1391" r:id="rId790" xr:uid="{00000000-0004-0000-0100-000015030000}"/>
    <hyperlink ref="A1392" r:id="rId791" xr:uid="{00000000-0004-0000-0100-000016030000}"/>
    <hyperlink ref="A1393" r:id="rId792" xr:uid="{00000000-0004-0000-0100-000017030000}"/>
    <hyperlink ref="A1394" r:id="rId793" xr:uid="{00000000-0004-0000-0100-000018030000}"/>
    <hyperlink ref="A247" r:id="rId794" xr:uid="{00000000-0004-0000-0100-000019030000}"/>
    <hyperlink ref="A3091" r:id="rId795" xr:uid="{00000000-0004-0000-0100-00001A030000}"/>
    <hyperlink ref="A1606" r:id="rId796" xr:uid="{00000000-0004-0000-0100-00001B030000}"/>
    <hyperlink ref="A2903" r:id="rId797" xr:uid="{00000000-0004-0000-0100-00001C030000}"/>
    <hyperlink ref="A2948" r:id="rId798" xr:uid="{00000000-0004-0000-0100-00001D030000}"/>
    <hyperlink ref="A2824" r:id="rId799" xr:uid="{00000000-0004-0000-0100-00001E030000}"/>
    <hyperlink ref="A3232" r:id="rId800" xr:uid="{00000000-0004-0000-0100-00001F030000}"/>
    <hyperlink ref="A1038" r:id="rId801" xr:uid="{00000000-0004-0000-0100-000020030000}"/>
    <hyperlink ref="A2563" r:id="rId802" xr:uid="{00000000-0004-0000-0100-000021030000}"/>
    <hyperlink ref="A1135" r:id="rId803" xr:uid="{00000000-0004-0000-0100-000022030000}"/>
    <hyperlink ref="A2027" r:id="rId804" xr:uid="{00000000-0004-0000-0100-000023030000}"/>
    <hyperlink ref="A1708" r:id="rId805" xr:uid="{00000000-0004-0000-0100-000024030000}"/>
    <hyperlink ref="A390" r:id="rId806" xr:uid="{00000000-0004-0000-0100-000025030000}"/>
    <hyperlink ref="A803" r:id="rId807" xr:uid="{00000000-0004-0000-0100-000026030000}"/>
    <hyperlink ref="A2944" r:id="rId808" xr:uid="{00000000-0004-0000-0100-000027030000}"/>
    <hyperlink ref="A2689" r:id="rId809" xr:uid="{00000000-0004-0000-0100-000028030000}"/>
    <hyperlink ref="A2750" r:id="rId810" xr:uid="{00000000-0004-0000-0100-000029030000}"/>
    <hyperlink ref="A1535" r:id="rId811" xr:uid="{00000000-0004-0000-0100-00002A030000}"/>
    <hyperlink ref="A91" r:id="rId812" xr:uid="{00000000-0004-0000-0100-00002B030000}"/>
    <hyperlink ref="A106" r:id="rId813" xr:uid="{00000000-0004-0000-0100-00002C030000}"/>
    <hyperlink ref="A116" r:id="rId814" xr:uid="{00000000-0004-0000-0100-00002D030000}"/>
    <hyperlink ref="A1246" r:id="rId815" xr:uid="{00000000-0004-0000-0100-00002E030000}"/>
    <hyperlink ref="A110" r:id="rId816" xr:uid="{00000000-0004-0000-0100-00002F030000}"/>
    <hyperlink ref="A103" r:id="rId817" xr:uid="{00000000-0004-0000-0100-000030030000}"/>
    <hyperlink ref="A94" r:id="rId818" xr:uid="{00000000-0004-0000-0100-000031030000}"/>
    <hyperlink ref="A1884" r:id="rId819" xr:uid="{00000000-0004-0000-0100-000032030000}"/>
    <hyperlink ref="A1885" r:id="rId820" xr:uid="{00000000-0004-0000-0100-000033030000}"/>
    <hyperlink ref="A1888" r:id="rId821" xr:uid="{00000000-0004-0000-0100-000034030000}"/>
    <hyperlink ref="A1244" r:id="rId822" xr:uid="{00000000-0004-0000-0100-000035030000}"/>
    <hyperlink ref="A3005" r:id="rId823" xr:uid="{00000000-0004-0000-0100-000036030000}"/>
    <hyperlink ref="A1508" r:id="rId824" xr:uid="{00000000-0004-0000-0100-000037030000}"/>
    <hyperlink ref="A755" r:id="rId825" xr:uid="{00000000-0004-0000-0100-000038030000}"/>
    <hyperlink ref="A2985" r:id="rId826" xr:uid="{00000000-0004-0000-0100-000039030000}"/>
    <hyperlink ref="A201" r:id="rId827" xr:uid="{00000000-0004-0000-0100-00003A030000}"/>
    <hyperlink ref="A35" r:id="rId828" xr:uid="{00000000-0004-0000-0100-00003B030000}"/>
    <hyperlink ref="A246" r:id="rId829" xr:uid="{00000000-0004-0000-0100-00003C030000}"/>
    <hyperlink ref="A251" r:id="rId830" xr:uid="{00000000-0004-0000-0100-00003D030000}"/>
    <hyperlink ref="A2289" r:id="rId831" xr:uid="{00000000-0004-0000-0100-00003E030000}"/>
    <hyperlink ref="A2291" r:id="rId832" xr:uid="{00000000-0004-0000-0100-00003F030000}"/>
    <hyperlink ref="A2073" r:id="rId833" xr:uid="{00000000-0004-0000-0100-000040030000}"/>
    <hyperlink ref="A2859" r:id="rId834" xr:uid="{00000000-0004-0000-0100-000041030000}"/>
    <hyperlink ref="A2564" r:id="rId835" xr:uid="{00000000-0004-0000-0100-000042030000}"/>
    <hyperlink ref="A2260" r:id="rId836" xr:uid="{00000000-0004-0000-0100-000043030000}"/>
    <hyperlink ref="A1936" r:id="rId837" xr:uid="{00000000-0004-0000-0100-000044030000}"/>
    <hyperlink ref="A2035" r:id="rId838" xr:uid="{00000000-0004-0000-0100-000045030000}"/>
    <hyperlink ref="A1949" r:id="rId839" xr:uid="{00000000-0004-0000-0100-000046030000}"/>
    <hyperlink ref="A2036" r:id="rId840" xr:uid="{00000000-0004-0000-0100-000047030000}"/>
    <hyperlink ref="A1955" r:id="rId841" xr:uid="{00000000-0004-0000-0100-000048030000}"/>
    <hyperlink ref="A161" r:id="rId842" xr:uid="{00000000-0004-0000-0100-000049030000}"/>
    <hyperlink ref="A1960" r:id="rId843" xr:uid="{00000000-0004-0000-0100-00004A030000}"/>
    <hyperlink ref="A1962" r:id="rId844" xr:uid="{00000000-0004-0000-0100-00004B030000}"/>
    <hyperlink ref="A2103" r:id="rId845" xr:uid="{00000000-0004-0000-0100-00004C030000}"/>
    <hyperlink ref="A1882" r:id="rId846" xr:uid="{00000000-0004-0000-0100-00004D030000}"/>
    <hyperlink ref="A1286" r:id="rId847" xr:uid="{00000000-0004-0000-0100-00004E030000}"/>
    <hyperlink ref="A3078" r:id="rId848" xr:uid="{00000000-0004-0000-0100-00004F030000}"/>
    <hyperlink ref="A2233" r:id="rId849" xr:uid="{00000000-0004-0000-0100-000050030000}"/>
    <hyperlink ref="A1901" r:id="rId850" xr:uid="{00000000-0004-0000-0100-000051030000}"/>
    <hyperlink ref="A2723" r:id="rId851" xr:uid="{00000000-0004-0000-0100-000052030000}"/>
    <hyperlink ref="A2901" r:id="rId852" xr:uid="{00000000-0004-0000-0100-000053030000}"/>
    <hyperlink ref="A536" r:id="rId853" xr:uid="{00000000-0004-0000-0100-000054030000}"/>
    <hyperlink ref="A2580" r:id="rId854" xr:uid="{00000000-0004-0000-0100-000055030000}"/>
    <hyperlink ref="A1844" r:id="rId855" xr:uid="{00000000-0004-0000-0100-000056030000}"/>
    <hyperlink ref="A2505" r:id="rId856" xr:uid="{00000000-0004-0000-0100-000057030000}"/>
    <hyperlink ref="A2029" r:id="rId857" xr:uid="{00000000-0004-0000-0100-000058030000}"/>
    <hyperlink ref="A1813" r:id="rId858" xr:uid="{00000000-0004-0000-0100-000059030000}"/>
    <hyperlink ref="A2182" r:id="rId859" xr:uid="{00000000-0004-0000-0100-00005A030000}"/>
    <hyperlink ref="A1964" r:id="rId860" xr:uid="{00000000-0004-0000-0100-00005B030000}"/>
    <hyperlink ref="A90" r:id="rId861" xr:uid="{00000000-0004-0000-0100-00005C030000}"/>
    <hyperlink ref="A2413" r:id="rId862" xr:uid="{00000000-0004-0000-0100-00005D030000}"/>
    <hyperlink ref="A2083" r:id="rId863" xr:uid="{00000000-0004-0000-0100-00005E030000}"/>
    <hyperlink ref="A2084" r:id="rId864" xr:uid="{00000000-0004-0000-0100-00005F030000}"/>
    <hyperlink ref="A2416" r:id="rId865" xr:uid="{00000000-0004-0000-0100-000060030000}"/>
    <hyperlink ref="A2117" r:id="rId866" xr:uid="{00000000-0004-0000-0100-000061030000}"/>
    <hyperlink ref="A2264" r:id="rId867" xr:uid="{00000000-0004-0000-0100-000062030000}"/>
    <hyperlink ref="A2102" r:id="rId868" xr:uid="{00000000-0004-0000-0100-000063030000}"/>
    <hyperlink ref="A2872" r:id="rId869" xr:uid="{00000000-0004-0000-0100-000064030000}"/>
    <hyperlink ref="A2513" r:id="rId870" xr:uid="{00000000-0004-0000-0100-000065030000}"/>
    <hyperlink ref="A2785" r:id="rId871" xr:uid="{00000000-0004-0000-0100-000066030000}"/>
    <hyperlink ref="A432" r:id="rId872" xr:uid="{00000000-0004-0000-0100-000067030000}"/>
    <hyperlink ref="A2071" r:id="rId873" xr:uid="{00000000-0004-0000-0100-000068030000}"/>
    <hyperlink ref="A1118" r:id="rId874" xr:uid="{00000000-0004-0000-0100-000069030000}"/>
    <hyperlink ref="A1119" r:id="rId875" xr:uid="{00000000-0004-0000-0100-00006A030000}"/>
    <hyperlink ref="A862" r:id="rId876" xr:uid="{00000000-0004-0000-0100-00006B030000}"/>
    <hyperlink ref="A1859" r:id="rId877" xr:uid="{00000000-0004-0000-0100-00006C030000}"/>
    <hyperlink ref="A2864" r:id="rId878" xr:uid="{00000000-0004-0000-0100-00006D030000}"/>
    <hyperlink ref="A1505" r:id="rId879" xr:uid="{00000000-0004-0000-0100-00006E030000}"/>
    <hyperlink ref="A469" r:id="rId880" xr:uid="{00000000-0004-0000-0100-00006F030000}"/>
    <hyperlink ref="A3129" r:id="rId881" xr:uid="{00000000-0004-0000-0100-000070030000}"/>
    <hyperlink ref="A1077" r:id="rId882" xr:uid="{00000000-0004-0000-0100-000071030000}"/>
    <hyperlink ref="A2338" r:id="rId883" xr:uid="{00000000-0004-0000-0100-000072030000}"/>
    <hyperlink ref="A524" r:id="rId884" xr:uid="{00000000-0004-0000-0100-000073030000}"/>
    <hyperlink ref="A982" r:id="rId885" xr:uid="{00000000-0004-0000-0100-000074030000}"/>
    <hyperlink ref="A2213" r:id="rId886" xr:uid="{00000000-0004-0000-0100-000075030000}"/>
    <hyperlink ref="A2210" r:id="rId887" xr:uid="{00000000-0004-0000-0100-000076030000}"/>
    <hyperlink ref="A2215" r:id="rId888" xr:uid="{00000000-0004-0000-0100-000077030000}"/>
    <hyperlink ref="A2216" r:id="rId889" xr:uid="{00000000-0004-0000-0100-000078030000}"/>
    <hyperlink ref="A1110" r:id="rId890" xr:uid="{00000000-0004-0000-0100-000079030000}"/>
    <hyperlink ref="A1111" r:id="rId891" xr:uid="{00000000-0004-0000-0100-00007A030000}"/>
    <hyperlink ref="A2999" r:id="rId892" xr:uid="{00000000-0004-0000-0100-00007B030000}"/>
    <hyperlink ref="A2228" r:id="rId893" xr:uid="{00000000-0004-0000-0100-00007C030000}"/>
    <hyperlink ref="A1316" r:id="rId894" xr:uid="{00000000-0004-0000-0100-00007D030000}"/>
    <hyperlink ref="A1206" r:id="rId895" xr:uid="{00000000-0004-0000-0100-00007E030000}"/>
    <hyperlink ref="A2627" r:id="rId896" xr:uid="{00000000-0004-0000-0100-00007F030000}"/>
    <hyperlink ref="A2271" r:id="rId897" xr:uid="{00000000-0004-0000-0100-000080030000}"/>
    <hyperlink ref="A1761" r:id="rId898" xr:uid="{00000000-0004-0000-0100-000081030000}"/>
    <hyperlink ref="A1435" r:id="rId899" xr:uid="{00000000-0004-0000-0100-000082030000}"/>
    <hyperlink ref="A1241" r:id="rId900" xr:uid="{00000000-0004-0000-0100-000083030000}"/>
    <hyperlink ref="A1765" r:id="rId901" xr:uid="{00000000-0004-0000-0100-000084030000}"/>
    <hyperlink ref="A3252" r:id="rId902" xr:uid="{00000000-0004-0000-0100-000085030000}"/>
    <hyperlink ref="A1611" r:id="rId903" xr:uid="{00000000-0004-0000-0100-000086030000}"/>
    <hyperlink ref="A2463" r:id="rId904" xr:uid="{00000000-0004-0000-0100-000087030000}"/>
    <hyperlink ref="A2324" r:id="rId905" xr:uid="{00000000-0004-0000-0100-000088030000}"/>
    <hyperlink ref="A87" r:id="rId906" xr:uid="{00000000-0004-0000-0100-000089030000}"/>
    <hyperlink ref="A67" r:id="rId907" xr:uid="{00000000-0004-0000-0100-00008A030000}"/>
    <hyperlink ref="A220" r:id="rId908" xr:uid="{00000000-0004-0000-0100-00008B030000}"/>
    <hyperlink ref="A1509" r:id="rId909" xr:uid="{00000000-0004-0000-0100-00008C030000}"/>
    <hyperlink ref="A1176" r:id="rId910" xr:uid="{00000000-0004-0000-0100-00008D030000}"/>
    <hyperlink ref="A1829" r:id="rId911" xr:uid="{00000000-0004-0000-0100-00008E030000}"/>
    <hyperlink ref="A2305" r:id="rId912" xr:uid="{00000000-0004-0000-0100-00008F030000}"/>
    <hyperlink ref="A2304" r:id="rId913" xr:uid="{00000000-0004-0000-0100-000090030000}"/>
    <hyperlink ref="A2307" r:id="rId914" xr:uid="{00000000-0004-0000-0100-000091030000}"/>
    <hyperlink ref="A1666" r:id="rId915" xr:uid="{00000000-0004-0000-0100-000092030000}"/>
    <hyperlink ref="A1819" r:id="rId916" xr:uid="{00000000-0004-0000-0100-000093030000}"/>
    <hyperlink ref="A1821" r:id="rId917" xr:uid="{00000000-0004-0000-0100-000094030000}"/>
    <hyperlink ref="A619" r:id="rId918" xr:uid="{00000000-0004-0000-0100-000095030000}"/>
    <hyperlink ref="A1319" r:id="rId919" xr:uid="{00000000-0004-0000-0100-000096030000}"/>
    <hyperlink ref="A2022" r:id="rId920" xr:uid="{00000000-0004-0000-0100-000097030000}"/>
    <hyperlink ref="A1948" r:id="rId921" xr:uid="{00000000-0004-0000-0100-000098030000}"/>
    <hyperlink ref="A1353" r:id="rId922" xr:uid="{00000000-0004-0000-0100-000099030000}"/>
    <hyperlink ref="A1533" r:id="rId923" xr:uid="{00000000-0004-0000-0100-00009A030000}"/>
    <hyperlink ref="A984" r:id="rId924" xr:uid="{00000000-0004-0000-0100-00009B030000}"/>
    <hyperlink ref="A998" r:id="rId925" xr:uid="{00000000-0004-0000-0100-00009C030000}"/>
    <hyperlink ref="A2488" r:id="rId926" xr:uid="{00000000-0004-0000-0100-00009D030000}"/>
    <hyperlink ref="A2225" r:id="rId927" xr:uid="{00000000-0004-0000-0100-00009E030000}"/>
    <hyperlink ref="A2870" r:id="rId928" xr:uid="{00000000-0004-0000-0100-00009F030000}"/>
    <hyperlink ref="A2226" r:id="rId929" xr:uid="{00000000-0004-0000-0100-0000A0030000}"/>
    <hyperlink ref="A1108" r:id="rId930" xr:uid="{00000000-0004-0000-0100-0000A1030000}"/>
    <hyperlink ref="A2" r:id="rId931" xr:uid="{00000000-0004-0000-0100-0000A2030000}"/>
    <hyperlink ref="A1034" r:id="rId932" xr:uid="{00000000-0004-0000-0100-0000A3030000}"/>
    <hyperlink ref="A1291" r:id="rId933" xr:uid="{00000000-0004-0000-0100-0000A4030000}"/>
    <hyperlink ref="A3189" r:id="rId934" xr:uid="{00000000-0004-0000-0100-0000A5030000}"/>
    <hyperlink ref="A2501" r:id="rId935" xr:uid="{00000000-0004-0000-0100-0000A6030000}"/>
    <hyperlink ref="A1484" r:id="rId936" xr:uid="{00000000-0004-0000-0100-0000A7030000}"/>
    <hyperlink ref="A1233" r:id="rId937" xr:uid="{00000000-0004-0000-0100-0000A8030000}"/>
    <hyperlink ref="A2941" r:id="rId938" xr:uid="{00000000-0004-0000-0100-0000A9030000}"/>
    <hyperlink ref="A2720" r:id="rId939" xr:uid="{00000000-0004-0000-0100-0000AA030000}"/>
    <hyperlink ref="A2443" r:id="rId940" xr:uid="{00000000-0004-0000-0100-0000AB030000}"/>
    <hyperlink ref="A1267" r:id="rId941" xr:uid="{00000000-0004-0000-0100-0000AC030000}"/>
    <hyperlink ref="A214" r:id="rId942" xr:uid="{00000000-0004-0000-0100-0000AD030000}"/>
    <hyperlink ref="A576" r:id="rId943" xr:uid="{00000000-0004-0000-0100-0000AE030000}"/>
    <hyperlink ref="A2778" r:id="rId944" xr:uid="{00000000-0004-0000-0100-0000AF030000}"/>
    <hyperlink ref="A2167" r:id="rId945" xr:uid="{00000000-0004-0000-0100-0000B0030000}"/>
    <hyperlink ref="A1037" r:id="rId946" xr:uid="{00000000-0004-0000-0100-0000B1030000}"/>
    <hyperlink ref="A2914" r:id="rId947" xr:uid="{00000000-0004-0000-0100-0000B2030000}"/>
    <hyperlink ref="A654" r:id="rId948" xr:uid="{00000000-0004-0000-0100-0000B3030000}"/>
    <hyperlink ref="A101" r:id="rId949" xr:uid="{00000000-0004-0000-0100-0000B4030000}"/>
    <hyperlink ref="A1314" r:id="rId950" xr:uid="{00000000-0004-0000-0100-0000B5030000}"/>
    <hyperlink ref="A3220" r:id="rId951" xr:uid="{00000000-0004-0000-0100-0000B6030000}"/>
    <hyperlink ref="A2899" r:id="rId952" xr:uid="{00000000-0004-0000-0100-0000B7030000}"/>
    <hyperlink ref="A230" r:id="rId953" xr:uid="{00000000-0004-0000-0100-0000B8030000}"/>
    <hyperlink ref="A1540" r:id="rId954" xr:uid="{00000000-0004-0000-0100-0000B9030000}"/>
    <hyperlink ref="A3123" r:id="rId955" xr:uid="{00000000-0004-0000-0100-0000BA030000}"/>
    <hyperlink ref="A552" r:id="rId956" xr:uid="{00000000-0004-0000-0100-0000BB030000}"/>
    <hyperlink ref="A1079" r:id="rId957" xr:uid="{00000000-0004-0000-0100-0000BC030000}"/>
    <hyperlink ref="A1089" r:id="rId958" xr:uid="{00000000-0004-0000-0100-0000BD030000}"/>
    <hyperlink ref="A1106" r:id="rId959" xr:uid="{00000000-0004-0000-0100-0000BE030000}"/>
    <hyperlink ref="A1616" r:id="rId960" xr:uid="{00000000-0004-0000-0100-0000BF030000}"/>
    <hyperlink ref="A2555" r:id="rId961" xr:uid="{00000000-0004-0000-0100-0000C0030000}"/>
    <hyperlink ref="A1722" r:id="rId962" xr:uid="{00000000-0004-0000-0100-0000C1030000}"/>
    <hyperlink ref="A124" r:id="rId963" xr:uid="{00000000-0004-0000-0100-0000C2030000}"/>
    <hyperlink ref="A791" r:id="rId964" xr:uid="{00000000-0004-0000-0100-0000C3030000}"/>
    <hyperlink ref="A709" r:id="rId965" xr:uid="{00000000-0004-0000-0100-0000C4030000}"/>
    <hyperlink ref="A640" r:id="rId966" xr:uid="{00000000-0004-0000-0100-0000C5030000}"/>
    <hyperlink ref="A2476" r:id="rId967" xr:uid="{00000000-0004-0000-0100-0000C6030000}"/>
    <hyperlink ref="A1503" r:id="rId968" xr:uid="{00000000-0004-0000-0100-0000C7030000}"/>
    <hyperlink ref="A839" r:id="rId969" xr:uid="{00000000-0004-0000-0100-0000C8030000}"/>
    <hyperlink ref="A39" r:id="rId970" xr:uid="{00000000-0004-0000-0100-0000C9030000}"/>
    <hyperlink ref="A2115" r:id="rId971" xr:uid="{00000000-0004-0000-0100-0000CA030000}"/>
    <hyperlink ref="A2491" r:id="rId972" xr:uid="{00000000-0004-0000-0100-0000CB030000}"/>
    <hyperlink ref="A1643" r:id="rId973" xr:uid="{00000000-0004-0000-0100-0000CC030000}"/>
    <hyperlink ref="A1645" r:id="rId974" xr:uid="{00000000-0004-0000-0100-0000CD030000}"/>
    <hyperlink ref="A1810" r:id="rId975" xr:uid="{00000000-0004-0000-0100-0000CE030000}"/>
    <hyperlink ref="A2874" r:id="rId976" xr:uid="{00000000-0004-0000-0100-0000CF030000}"/>
    <hyperlink ref="A1932" r:id="rId977" xr:uid="{00000000-0004-0000-0100-0000D0030000}"/>
    <hyperlink ref="A2183" r:id="rId978" xr:uid="{00000000-0004-0000-0100-0000D1030000}"/>
    <hyperlink ref="A3024" r:id="rId979" xr:uid="{00000000-0004-0000-0100-0000D2030000}"/>
    <hyperlink ref="A3048" r:id="rId980" xr:uid="{00000000-0004-0000-0100-0000D3030000}"/>
    <hyperlink ref="A2231" r:id="rId981" xr:uid="{00000000-0004-0000-0100-0000D4030000}"/>
    <hyperlink ref="A1648" r:id="rId982" xr:uid="{00000000-0004-0000-0100-0000D5030000}"/>
    <hyperlink ref="A871" r:id="rId983" xr:uid="{00000000-0004-0000-0100-0000D6030000}"/>
    <hyperlink ref="A3013" r:id="rId984" xr:uid="{00000000-0004-0000-0100-0000D7030000}"/>
    <hyperlink ref="A1783" r:id="rId985" xr:uid="{00000000-0004-0000-0100-0000D8030000}"/>
    <hyperlink ref="A2538" r:id="rId986" xr:uid="{00000000-0004-0000-0100-0000D9030000}"/>
    <hyperlink ref="A438" r:id="rId987" xr:uid="{00000000-0004-0000-0100-0000DA030000}"/>
    <hyperlink ref="A490" r:id="rId988" xr:uid="{00000000-0004-0000-0100-0000DB030000}"/>
    <hyperlink ref="A2015" r:id="rId989" xr:uid="{00000000-0004-0000-0100-0000DC030000}"/>
    <hyperlink ref="A1747" r:id="rId990" xr:uid="{00000000-0004-0000-0100-0000DD030000}"/>
    <hyperlink ref="A1567" r:id="rId991" xr:uid="{00000000-0004-0000-0100-0000DE030000}"/>
    <hyperlink ref="A736" r:id="rId992" xr:uid="{00000000-0004-0000-0100-0000DF030000}"/>
    <hyperlink ref="A657" r:id="rId993" xr:uid="{00000000-0004-0000-0100-0000E0030000}"/>
    <hyperlink ref="A2668" r:id="rId994" xr:uid="{00000000-0004-0000-0100-0000E1030000}"/>
    <hyperlink ref="A1843" r:id="rId995" xr:uid="{00000000-0004-0000-0100-0000E2030000}"/>
    <hyperlink ref="A1663" r:id="rId996" xr:uid="{00000000-0004-0000-0100-0000E3030000}"/>
    <hyperlink ref="A197" r:id="rId997" xr:uid="{00000000-0004-0000-0100-0000E4030000}"/>
    <hyperlink ref="A1589" r:id="rId998" xr:uid="{00000000-0004-0000-0100-0000E5030000}"/>
    <hyperlink ref="A1597" r:id="rId999" xr:uid="{00000000-0004-0000-0100-0000E6030000}"/>
    <hyperlink ref="A2290" r:id="rId1000" xr:uid="{00000000-0004-0000-0100-0000E7030000}"/>
    <hyperlink ref="A2918" r:id="rId1001" xr:uid="{00000000-0004-0000-0100-0000E8030000}"/>
    <hyperlink ref="A1956" r:id="rId1002" xr:uid="{00000000-0004-0000-0100-0000E9030000}"/>
    <hyperlink ref="A1939" r:id="rId1003" xr:uid="{00000000-0004-0000-0100-0000EA030000}"/>
    <hyperlink ref="A1940" r:id="rId1004" xr:uid="{00000000-0004-0000-0100-0000EB030000}"/>
    <hyperlink ref="A2493" r:id="rId1005" xr:uid="{00000000-0004-0000-0100-0000EC030000}"/>
    <hyperlink ref="A1333" r:id="rId1006" xr:uid="{00000000-0004-0000-0100-0000ED030000}"/>
    <hyperlink ref="A2655" r:id="rId1007" xr:uid="{00000000-0004-0000-0100-0000EE030000}"/>
    <hyperlink ref="A1334" r:id="rId1008" xr:uid="{00000000-0004-0000-0100-0000EF030000}"/>
    <hyperlink ref="A72" r:id="rId1009" xr:uid="{00000000-0004-0000-0100-0000F0030000}"/>
    <hyperlink ref="A2907" r:id="rId1010" xr:uid="{00000000-0004-0000-0100-0000F1030000}"/>
    <hyperlink ref="A1632" r:id="rId1011" xr:uid="{00000000-0004-0000-0100-0000F2030000}"/>
    <hyperlink ref="A1633" r:id="rId1012" xr:uid="{00000000-0004-0000-0100-0000F3030000}"/>
    <hyperlink ref="A1635" r:id="rId1013" xr:uid="{00000000-0004-0000-0100-0000F4030000}"/>
    <hyperlink ref="A1634" r:id="rId1014" xr:uid="{00000000-0004-0000-0100-0000F5030000}"/>
    <hyperlink ref="A1631" r:id="rId1015" xr:uid="{00000000-0004-0000-0100-0000F6030000}"/>
    <hyperlink ref="A1600" r:id="rId1016" xr:uid="{00000000-0004-0000-0100-0000F7030000}"/>
    <hyperlink ref="A476" r:id="rId1017" xr:uid="{00000000-0004-0000-0100-0000F8030000}"/>
    <hyperlink ref="A1601" r:id="rId1018" xr:uid="{00000000-0004-0000-0100-0000F9030000}"/>
    <hyperlink ref="A1201" r:id="rId1019" xr:uid="{00000000-0004-0000-0100-0000FA030000}"/>
    <hyperlink ref="A467" r:id="rId1020" xr:uid="{00000000-0004-0000-0100-0000FB030000}"/>
    <hyperlink ref="A1271" r:id="rId1021" xr:uid="{00000000-0004-0000-0100-0000FC030000}"/>
    <hyperlink ref="A900" r:id="rId1022" xr:uid="{00000000-0004-0000-0100-0000FD030000}"/>
    <hyperlink ref="A2511" r:id="rId1023" xr:uid="{00000000-0004-0000-0100-0000FE030000}"/>
    <hyperlink ref="A236" r:id="rId1024" xr:uid="{00000000-0004-0000-0100-0000FF030000}"/>
    <hyperlink ref="A1588" r:id="rId1025" xr:uid="{00000000-0004-0000-0100-000000040000}"/>
    <hyperlink ref="A118" r:id="rId1026" xr:uid="{00000000-0004-0000-0100-000001040000}"/>
    <hyperlink ref="A2863" r:id="rId1027" xr:uid="{00000000-0004-0000-0100-000002040000}"/>
    <hyperlink ref="A891" r:id="rId1028" xr:uid="{00000000-0004-0000-0100-000003040000}"/>
    <hyperlink ref="A1772" r:id="rId1029" xr:uid="{00000000-0004-0000-0100-000004040000}"/>
    <hyperlink ref="A565" r:id="rId1030" xr:uid="{00000000-0004-0000-0100-000005040000}"/>
    <hyperlink ref="A356" r:id="rId1031" xr:uid="{00000000-0004-0000-0100-000006040000}"/>
    <hyperlink ref="A2166" r:id="rId1032" xr:uid="{00000000-0004-0000-0100-000007040000}"/>
    <hyperlink ref="A2244" r:id="rId1033" xr:uid="{00000000-0004-0000-0100-000008040000}"/>
    <hyperlink ref="A821" r:id="rId1034" xr:uid="{00000000-0004-0000-0100-000009040000}"/>
    <hyperlink ref="A1714" r:id="rId1035" xr:uid="{00000000-0004-0000-0100-00000A040000}"/>
    <hyperlink ref="A2284" r:id="rId1036" xr:uid="{00000000-0004-0000-0100-00000B040000}"/>
    <hyperlink ref="A1693" r:id="rId1037" xr:uid="{00000000-0004-0000-0100-00000C040000}"/>
    <hyperlink ref="A1647" r:id="rId1038" xr:uid="{00000000-0004-0000-0100-00000D040000}"/>
    <hyperlink ref="A3003" r:id="rId1039" xr:uid="{00000000-0004-0000-0100-00000E040000}"/>
    <hyperlink ref="A3011" r:id="rId1040" xr:uid="{00000000-0004-0000-0100-00000F040000}"/>
    <hyperlink ref="A1795" r:id="rId1041" xr:uid="{00000000-0004-0000-0100-000010040000}"/>
    <hyperlink ref="A2141" r:id="rId1042" xr:uid="{00000000-0004-0000-0100-000011040000}"/>
    <hyperlink ref="A995" r:id="rId1043" xr:uid="{00000000-0004-0000-0100-000012040000}"/>
    <hyperlink ref="A1719" r:id="rId1044" xr:uid="{00000000-0004-0000-0100-000013040000}"/>
    <hyperlink ref="A1820" r:id="rId1045" xr:uid="{00000000-0004-0000-0100-000014040000}"/>
    <hyperlink ref="A895" r:id="rId1046" xr:uid="{00000000-0004-0000-0100-000015040000}"/>
    <hyperlink ref="A1417" r:id="rId1047" xr:uid="{00000000-0004-0000-0100-000016040000}"/>
    <hyperlink ref="A2536" r:id="rId1048" xr:uid="{00000000-0004-0000-0100-000017040000}"/>
    <hyperlink ref="A1456" r:id="rId1049" xr:uid="{00000000-0004-0000-0100-000018040000}"/>
    <hyperlink ref="A1480" r:id="rId1050" xr:uid="{00000000-0004-0000-0100-000019040000}"/>
    <hyperlink ref="A942" r:id="rId1051" xr:uid="{00000000-0004-0000-0100-00001A040000}"/>
    <hyperlink ref="A1997" r:id="rId1052" xr:uid="{00000000-0004-0000-0100-00001B040000}"/>
    <hyperlink ref="A1716" r:id="rId1053" xr:uid="{00000000-0004-0000-0100-00001C040000}"/>
    <hyperlink ref="A3134" r:id="rId1054" xr:uid="{00000000-0004-0000-0100-00001D040000}"/>
    <hyperlink ref="A3136" r:id="rId1055" xr:uid="{00000000-0004-0000-0100-00001E040000}"/>
    <hyperlink ref="A2621" r:id="rId1056" xr:uid="{00000000-0004-0000-0100-00001F040000}"/>
    <hyperlink ref="A1081" r:id="rId1057" xr:uid="{00000000-0004-0000-0100-000020040000}"/>
    <hyperlink ref="A143" r:id="rId1058" xr:uid="{00000000-0004-0000-0100-000021040000}"/>
    <hyperlink ref="A2008" r:id="rId1059" xr:uid="{00000000-0004-0000-0100-000022040000}"/>
    <hyperlink ref="A815" r:id="rId1060" xr:uid="{00000000-0004-0000-0100-000023040000}"/>
    <hyperlink ref="A2398" r:id="rId1061" xr:uid="{00000000-0004-0000-0100-000024040000}"/>
    <hyperlink ref="A1430" r:id="rId1062" xr:uid="{00000000-0004-0000-0100-000025040000}"/>
    <hyperlink ref="A1512" r:id="rId1063" xr:uid="{00000000-0004-0000-0100-000026040000}"/>
    <hyperlink ref="A1202" r:id="rId1064" xr:uid="{00000000-0004-0000-0100-000027040000}"/>
    <hyperlink ref="A3112" r:id="rId1065" xr:uid="{00000000-0004-0000-0100-000028040000}"/>
    <hyperlink ref="A497" r:id="rId1066" xr:uid="{00000000-0004-0000-0100-000029040000}"/>
    <hyperlink ref="A937" r:id="rId1067" xr:uid="{00000000-0004-0000-0100-00002A040000}"/>
    <hyperlink ref="A296" r:id="rId1068" xr:uid="{00000000-0004-0000-0100-00002B040000}"/>
    <hyperlink ref="A2321" r:id="rId1069" xr:uid="{00000000-0004-0000-0100-00002C040000}"/>
    <hyperlink ref="A835" r:id="rId1070" xr:uid="{00000000-0004-0000-0100-00002D040000}"/>
    <hyperlink ref="A768" r:id="rId1071" xr:uid="{00000000-0004-0000-0100-00002E040000}"/>
    <hyperlink ref="A1469" r:id="rId1072" xr:uid="{00000000-0004-0000-0100-00002F040000}"/>
    <hyperlink ref="A532" r:id="rId1073" xr:uid="{00000000-0004-0000-0100-000030040000}"/>
    <hyperlink ref="A3113" r:id="rId1074" xr:uid="{00000000-0004-0000-0100-000031040000}"/>
    <hyperlink ref="A295" r:id="rId1075" xr:uid="{00000000-0004-0000-0100-000032040000}"/>
    <hyperlink ref="A3204" r:id="rId1076" xr:uid="{00000000-0004-0000-0100-000033040000}"/>
    <hyperlink ref="A2724" r:id="rId1077" xr:uid="{00000000-0004-0000-0100-000034040000}"/>
    <hyperlink ref="A2322" r:id="rId1078" xr:uid="{00000000-0004-0000-0100-000035040000}"/>
    <hyperlink ref="A1855" r:id="rId1079" xr:uid="{00000000-0004-0000-0100-000036040000}"/>
    <hyperlink ref="A2326" r:id="rId1080" xr:uid="{00000000-0004-0000-0100-000037040000}"/>
    <hyperlink ref="A2327" r:id="rId1081" xr:uid="{00000000-0004-0000-0100-000038040000}"/>
    <hyperlink ref="A2875" r:id="rId1082" xr:uid="{00000000-0004-0000-0100-000039040000}"/>
    <hyperlink ref="A3118" r:id="rId1083" xr:uid="{00000000-0004-0000-0100-00003A040000}"/>
    <hyperlink ref="A1308" r:id="rId1084" xr:uid="{00000000-0004-0000-0100-00003B040000}"/>
    <hyperlink ref="A331" r:id="rId1085" xr:uid="{00000000-0004-0000-0100-00003C040000}"/>
    <hyperlink ref="A1957" r:id="rId1086" xr:uid="{00000000-0004-0000-0100-00003D040000}"/>
    <hyperlink ref="A2855" r:id="rId1087" xr:uid="{00000000-0004-0000-0100-00003E040000}"/>
    <hyperlink ref="A679" r:id="rId1088" xr:uid="{00000000-0004-0000-0100-00003F040000}"/>
    <hyperlink ref="A2000" r:id="rId1089" xr:uid="{00000000-0004-0000-0100-000040040000}"/>
    <hyperlink ref="A2356" r:id="rId1090" xr:uid="{00000000-0004-0000-0100-000041040000}"/>
    <hyperlink ref="A2373" r:id="rId1091" xr:uid="{00000000-0004-0000-0100-000042040000}"/>
    <hyperlink ref="A1258" r:id="rId1092" xr:uid="{00000000-0004-0000-0100-000043040000}"/>
    <hyperlink ref="A2586" r:id="rId1093" xr:uid="{00000000-0004-0000-0100-000044040000}"/>
    <hyperlink ref="A1991" r:id="rId1094" xr:uid="{00000000-0004-0000-0100-000045040000}"/>
    <hyperlink ref="A2789" r:id="rId1095" xr:uid="{00000000-0004-0000-0100-000046040000}"/>
    <hyperlink ref="A1275" r:id="rId1096" xr:uid="{00000000-0004-0000-0100-000047040000}"/>
    <hyperlink ref="A2170" r:id="rId1097" xr:uid="{00000000-0004-0000-0100-000048040000}"/>
    <hyperlink ref="A9" r:id="rId1098" xr:uid="{00000000-0004-0000-0100-000049040000}"/>
    <hyperlink ref="A2569" r:id="rId1099" xr:uid="{00000000-0004-0000-0100-00004A040000}"/>
    <hyperlink ref="A2619" r:id="rId1100" xr:uid="{00000000-0004-0000-0100-00004B040000}"/>
    <hyperlink ref="A2188" r:id="rId1101" xr:uid="{00000000-0004-0000-0100-00004C040000}"/>
    <hyperlink ref="A1554" r:id="rId1102" xr:uid="{00000000-0004-0000-0100-00004D040000}"/>
    <hyperlink ref="A2969" r:id="rId1103" xr:uid="{00000000-0004-0000-0100-00004E040000}"/>
    <hyperlink ref="A1101" r:id="rId1104" xr:uid="{00000000-0004-0000-0100-00004F040000}"/>
    <hyperlink ref="A730" r:id="rId1105" xr:uid="{00000000-0004-0000-0100-000050040000}"/>
    <hyperlink ref="A647" r:id="rId1106" xr:uid="{00000000-0004-0000-0100-000051040000}"/>
    <hyperlink ref="A1625" r:id="rId1107" xr:uid="{00000000-0004-0000-0100-000052040000}"/>
    <hyperlink ref="A584" r:id="rId1108" xr:uid="{00000000-0004-0000-0100-000053040000}"/>
    <hyperlink ref="A2445" r:id="rId1109" xr:uid="{00000000-0004-0000-0100-000054040000}"/>
    <hyperlink ref="A1639" r:id="rId1110" xr:uid="{00000000-0004-0000-0100-000055040000}"/>
    <hyperlink ref="A1629" r:id="rId1111" xr:uid="{00000000-0004-0000-0100-000056040000}"/>
    <hyperlink ref="A1256" r:id="rId1112" xr:uid="{00000000-0004-0000-0100-000057040000}"/>
    <hyperlink ref="A2353" r:id="rId1113" xr:uid="{00000000-0004-0000-0100-000058040000}"/>
    <hyperlink ref="A1760" r:id="rId1114" xr:uid="{00000000-0004-0000-0100-000059040000}"/>
    <hyperlink ref="A1922" r:id="rId1115" xr:uid="{00000000-0004-0000-0100-00005A040000}"/>
    <hyperlink ref="A2661" r:id="rId1116" xr:uid="{00000000-0004-0000-0100-00005B040000}"/>
    <hyperlink ref="A1934" r:id="rId1117" xr:uid="{00000000-0004-0000-0100-00005C040000}"/>
    <hyperlink ref="A1140" r:id="rId1118" xr:uid="{00000000-0004-0000-0100-00005D040000}"/>
    <hyperlink ref="A410" r:id="rId1119" xr:uid="{00000000-0004-0000-0100-00005E040000}"/>
    <hyperlink ref="A1930" r:id="rId1120" xr:uid="{00000000-0004-0000-0100-00005F040000}"/>
    <hyperlink ref="A1228" r:id="rId1121" xr:uid="{00000000-0004-0000-0100-000060040000}"/>
    <hyperlink ref="A2346" r:id="rId1122" xr:uid="{00000000-0004-0000-0100-000061040000}"/>
    <hyperlink ref="A1775" r:id="rId1123" xr:uid="{00000000-0004-0000-0100-000062040000}"/>
    <hyperlink ref="A2613" r:id="rId1124" xr:uid="{00000000-0004-0000-0100-000063040000}"/>
    <hyperlink ref="A3016" r:id="rId1125" xr:uid="{00000000-0004-0000-0100-000064040000}"/>
    <hyperlink ref="A3173" r:id="rId1126" xr:uid="{00000000-0004-0000-0100-000065040000}"/>
    <hyperlink ref="A2741" r:id="rId1127" xr:uid="{00000000-0004-0000-0100-000066040000}"/>
    <hyperlink ref="A2854" r:id="rId1128" xr:uid="{00000000-0004-0000-0100-000067040000}"/>
    <hyperlink ref="A1329" r:id="rId1129" xr:uid="{00000000-0004-0000-0100-000068040000}"/>
    <hyperlink ref="A2465" r:id="rId1130" xr:uid="{00000000-0004-0000-0100-000069040000}"/>
    <hyperlink ref="A1994" r:id="rId1131" xr:uid="{00000000-0004-0000-0100-00006A040000}"/>
    <hyperlink ref="A2695" r:id="rId1132" xr:uid="{00000000-0004-0000-0100-00006B040000}"/>
    <hyperlink ref="A263" r:id="rId1133" xr:uid="{00000000-0004-0000-0100-00006C040000}"/>
    <hyperlink ref="A242" r:id="rId1134" xr:uid="{00000000-0004-0000-0100-00006D040000}"/>
    <hyperlink ref="A245" r:id="rId1135" xr:uid="{00000000-0004-0000-0100-00006E040000}"/>
    <hyperlink ref="A334" r:id="rId1136" xr:uid="{00000000-0004-0000-0100-00006F040000}"/>
    <hyperlink ref="A1880" r:id="rId1137" xr:uid="{00000000-0004-0000-0100-000070040000}"/>
    <hyperlink ref="A1822" r:id="rId1138" xr:uid="{00000000-0004-0000-0100-000071040000}"/>
    <hyperlink ref="A2333" r:id="rId1139" xr:uid="{00000000-0004-0000-0100-000072040000}"/>
    <hyperlink ref="A2590" r:id="rId1140" xr:uid="{00000000-0004-0000-0100-000073040000}"/>
    <hyperlink ref="A826" r:id="rId1141" xr:uid="{00000000-0004-0000-0100-000074040000}"/>
    <hyperlink ref="A2337" r:id="rId1142" xr:uid="{00000000-0004-0000-0100-000075040000}"/>
    <hyperlink ref="A631" r:id="rId1143" xr:uid="{00000000-0004-0000-0100-000076040000}"/>
    <hyperlink ref="A235" r:id="rId1144" xr:uid="{00000000-0004-0000-0100-000077040000}"/>
    <hyperlink ref="A1354" r:id="rId1145" xr:uid="{00000000-0004-0000-0100-000078040000}"/>
    <hyperlink ref="A1448" r:id="rId1146" xr:uid="{00000000-0004-0000-0100-000079040000}"/>
    <hyperlink ref="A771" r:id="rId1147" xr:uid="{00000000-0004-0000-0100-00007A040000}"/>
    <hyperlink ref="A978" r:id="rId1148" xr:uid="{00000000-0004-0000-0100-00007B040000}"/>
    <hyperlink ref="A617" r:id="rId1149" xr:uid="{00000000-0004-0000-0100-00007C040000}"/>
    <hyperlink ref="A518" r:id="rId1150" xr:uid="{00000000-0004-0000-0100-00007D040000}"/>
    <hyperlink ref="A1713" r:id="rId1151" xr:uid="{00000000-0004-0000-0100-00007E040000}"/>
    <hyperlink ref="A2474" r:id="rId1152" xr:uid="{00000000-0004-0000-0100-00007F040000}"/>
    <hyperlink ref="A3203" r:id="rId1153" xr:uid="{00000000-0004-0000-0100-000080040000}"/>
    <hyperlink ref="A2886" r:id="rId1154" xr:uid="{00000000-0004-0000-0100-000081040000}"/>
    <hyperlink ref="A776" r:id="rId1155" xr:uid="{00000000-0004-0000-0100-000082040000}"/>
    <hyperlink ref="A2878" r:id="rId1156" xr:uid="{00000000-0004-0000-0100-000083040000}"/>
    <hyperlink ref="A2532" r:id="rId1157" xr:uid="{00000000-0004-0000-0100-000084040000}"/>
    <hyperlink ref="A1516" r:id="rId1158" xr:uid="{00000000-0004-0000-0100-000085040000}"/>
    <hyperlink ref="A2299" r:id="rId1159" xr:uid="{00000000-0004-0000-0100-000086040000}"/>
    <hyperlink ref="A2767" r:id="rId1160" xr:uid="{00000000-0004-0000-0100-000087040000}"/>
    <hyperlink ref="A2002" r:id="rId1161" xr:uid="{00000000-0004-0000-0100-000088040000}"/>
    <hyperlink ref="A1016" r:id="rId1162" xr:uid="{00000000-0004-0000-0100-000089040000}"/>
    <hyperlink ref="A2168" r:id="rId1163" xr:uid="{00000000-0004-0000-0100-00008A040000}"/>
    <hyperlink ref="A523" r:id="rId1164" xr:uid="{00000000-0004-0000-0100-00008B040000}"/>
    <hyperlink ref="A958" r:id="rId1165" xr:uid="{00000000-0004-0000-0100-00008C040000}"/>
    <hyperlink ref="A259" r:id="rId1166" xr:uid="{00000000-0004-0000-0100-00008D040000}"/>
    <hyperlink ref="A1141" r:id="rId1167" xr:uid="{00000000-0004-0000-0100-00008E040000}"/>
    <hyperlink ref="A1527" r:id="rId1168" xr:uid="{00000000-0004-0000-0100-00008F040000}"/>
    <hyperlink ref="A528" r:id="rId1169" xr:uid="{00000000-0004-0000-0100-000090040000}"/>
    <hyperlink ref="A1090" r:id="rId1170" xr:uid="{00000000-0004-0000-0100-000091040000}"/>
    <hyperlink ref="A1524" r:id="rId1171" xr:uid="{00000000-0004-0000-0100-000092040000}"/>
    <hyperlink ref="A1169" r:id="rId1172" xr:uid="{00000000-0004-0000-0100-000093040000}"/>
    <hyperlink ref="A2256" r:id="rId1173" xr:uid="{00000000-0004-0000-0100-000094040000}"/>
    <hyperlink ref="A1362" r:id="rId1174" xr:uid="{00000000-0004-0000-0100-000095040000}"/>
    <hyperlink ref="A1102" r:id="rId1175" xr:uid="{00000000-0004-0000-0100-000096040000}"/>
    <hyperlink ref="A2396" r:id="rId1176" xr:uid="{00000000-0004-0000-0100-000097040000}"/>
    <hyperlink ref="A1549" r:id="rId1177" xr:uid="{00000000-0004-0000-0100-000098040000}"/>
    <hyperlink ref="A934" r:id="rId1178" xr:uid="{00000000-0004-0000-0100-000099040000}"/>
    <hyperlink ref="A2189" r:id="rId1179" xr:uid="{00000000-0004-0000-0100-00009A040000}"/>
    <hyperlink ref="A492" r:id="rId1180" xr:uid="{00000000-0004-0000-0100-00009B040000}"/>
    <hyperlink ref="A2890" r:id="rId1181" xr:uid="{00000000-0004-0000-0100-00009C040000}"/>
    <hyperlink ref="A1022" r:id="rId1182" xr:uid="{00000000-0004-0000-0100-00009D040000}"/>
    <hyperlink ref="A1021" r:id="rId1183" xr:uid="{00000000-0004-0000-0100-00009E040000}"/>
    <hyperlink ref="A1011" r:id="rId1184" xr:uid="{00000000-0004-0000-0100-00009F040000}"/>
    <hyperlink ref="A1010" r:id="rId1185" xr:uid="{00000000-0004-0000-0100-0000A0040000}"/>
    <hyperlink ref="A1006" r:id="rId1186" xr:uid="{00000000-0004-0000-0100-0000A1040000}"/>
    <hyperlink ref="A1008" r:id="rId1187" xr:uid="{00000000-0004-0000-0100-0000A2040000}"/>
    <hyperlink ref="A2898" r:id="rId1188" xr:uid="{00000000-0004-0000-0100-0000A3040000}"/>
    <hyperlink ref="A1060" r:id="rId1189" xr:uid="{00000000-0004-0000-0100-0000A4040000}"/>
    <hyperlink ref="A1300" r:id="rId1190" xr:uid="{00000000-0004-0000-0100-0000A5040000}"/>
    <hyperlink ref="A2009" r:id="rId1191" xr:uid="{00000000-0004-0000-0100-0000A6040000}"/>
    <hyperlink ref="A1771" r:id="rId1192" xr:uid="{00000000-0004-0000-0100-0000A7040000}"/>
    <hyperlink ref="A2431" r:id="rId1193" xr:uid="{00000000-0004-0000-0100-0000A8040000}"/>
    <hyperlink ref="A976" r:id="rId1194" xr:uid="{00000000-0004-0000-0100-0000A9040000}"/>
    <hyperlink ref="A1912" r:id="rId1195" xr:uid="{00000000-0004-0000-0100-0000AA040000}"/>
    <hyperlink ref="A628" r:id="rId1196" xr:uid="{00000000-0004-0000-0100-0000AB040000}"/>
    <hyperlink ref="A792" r:id="rId1197" xr:uid="{00000000-0004-0000-0100-0000AC040000}"/>
    <hyperlink ref="A420" r:id="rId1198" xr:uid="{00000000-0004-0000-0100-0000AD040000}"/>
    <hyperlink ref="A3215" r:id="rId1199" xr:uid="{00000000-0004-0000-0100-0000AE040000}"/>
    <hyperlink ref="A1763" r:id="rId1200" xr:uid="{00000000-0004-0000-0100-0000AF040000}"/>
    <hyperlink ref="A1865" r:id="rId1201" xr:uid="{00000000-0004-0000-0100-0000B0040000}"/>
    <hyperlink ref="A1651" r:id="rId1202" xr:uid="{00000000-0004-0000-0100-0000B1040000}"/>
    <hyperlink ref="A1653" r:id="rId1203" xr:uid="{00000000-0004-0000-0100-0000B2040000}"/>
    <hyperlink ref="A790" r:id="rId1204" xr:uid="{00000000-0004-0000-0100-0000B3040000}"/>
    <hyperlink ref="A100" r:id="rId1205" xr:uid="{00000000-0004-0000-0100-0000B4040000}"/>
    <hyperlink ref="A1776" r:id="rId1206" xr:uid="{00000000-0004-0000-0100-0000B5040000}"/>
    <hyperlink ref="A99" r:id="rId1207" xr:uid="{00000000-0004-0000-0100-0000B6040000}"/>
    <hyperlink ref="A551" r:id="rId1208" xr:uid="{00000000-0004-0000-0100-0000B7040000}"/>
    <hyperlink ref="A1707" r:id="rId1209" xr:uid="{00000000-0004-0000-0100-0000B8040000}"/>
    <hyperlink ref="A3167" r:id="rId1210" xr:uid="{00000000-0004-0000-0100-0000B9040000}"/>
    <hyperlink ref="A2357" r:id="rId1211" xr:uid="{00000000-0004-0000-0100-0000BA040000}"/>
    <hyperlink ref="A455" r:id="rId1212" xr:uid="{00000000-0004-0000-0100-0000BB040000}"/>
    <hyperlink ref="A1028" r:id="rId1213" xr:uid="{00000000-0004-0000-0100-0000BC040000}"/>
    <hyperlink ref="A2539" r:id="rId1214" xr:uid="{00000000-0004-0000-0100-0000BD040000}"/>
    <hyperlink ref="A3105" r:id="rId1215" xr:uid="{00000000-0004-0000-0100-0000BE040000}"/>
    <hyperlink ref="A389" r:id="rId1216" xr:uid="{00000000-0004-0000-0100-0000BF040000}"/>
    <hyperlink ref="A2749" r:id="rId1217" xr:uid="{00000000-0004-0000-0100-0000C0040000}"/>
    <hyperlink ref="A849" r:id="rId1218" xr:uid="{00000000-0004-0000-0100-0000C1040000}"/>
    <hyperlink ref="A3226" r:id="rId1219" xr:uid="{00000000-0004-0000-0100-0000C2040000}"/>
    <hyperlink ref="A2441" r:id="rId1220" xr:uid="{00000000-0004-0000-0100-0000C3040000}"/>
    <hyperlink ref="A3195" r:id="rId1221" xr:uid="{00000000-0004-0000-0100-0000C4040000}"/>
    <hyperlink ref="A2549" r:id="rId1222" xr:uid="{00000000-0004-0000-0100-0000C5040000}"/>
    <hyperlink ref="A2897" r:id="rId1223" xr:uid="{00000000-0004-0000-0100-0000C6040000}"/>
    <hyperlink ref="A444" r:id="rId1224" xr:uid="{00000000-0004-0000-0100-0000C7040000}"/>
    <hyperlink ref="A1105" r:id="rId1225" xr:uid="{00000000-0004-0000-0100-0000C8040000}"/>
    <hyperlink ref="A1815" r:id="rId1226" xr:uid="{00000000-0004-0000-0100-0000C9040000}"/>
    <hyperlink ref="A1792" r:id="rId1227" xr:uid="{00000000-0004-0000-0100-0000CA040000}"/>
    <hyperlink ref="A2904" r:id="rId1228" xr:uid="{00000000-0004-0000-0100-0000CB040000}"/>
    <hyperlink ref="A203" r:id="rId1229" xr:uid="{00000000-0004-0000-0100-0000CC040000}"/>
    <hyperlink ref="A2507" r:id="rId1230" xr:uid="{00000000-0004-0000-0100-0000CD040000}"/>
    <hyperlink ref="A2562" r:id="rId1231" xr:uid="{00000000-0004-0000-0100-0000CE040000}"/>
    <hyperlink ref="A2436" r:id="rId1232" xr:uid="{00000000-0004-0000-0100-0000CF040000}"/>
    <hyperlink ref="A2408" r:id="rId1233" xr:uid="{00000000-0004-0000-0100-0000D0040000}"/>
    <hyperlink ref="A3217" r:id="rId1234" xr:uid="{00000000-0004-0000-0100-0000D1040000}"/>
    <hyperlink ref="A918" r:id="rId1235" xr:uid="{00000000-0004-0000-0100-0000D2040000}"/>
    <hyperlink ref="A1965" r:id="rId1236" xr:uid="{00000000-0004-0000-0100-0000D3040000}"/>
    <hyperlink ref="A758" r:id="rId1237" xr:uid="{00000000-0004-0000-0100-0000D4040000}"/>
    <hyperlink ref="A2118" r:id="rId1238" xr:uid="{00000000-0004-0000-0100-0000D5040000}"/>
    <hyperlink ref="A902" r:id="rId1239" xr:uid="{00000000-0004-0000-0100-0000D6040000}"/>
    <hyperlink ref="A1492" r:id="rId1240" xr:uid="{00000000-0004-0000-0100-0000D7040000}"/>
    <hyperlink ref="A689" r:id="rId1241" xr:uid="{00000000-0004-0000-0100-0000D8040000}"/>
    <hyperlink ref="A1295" r:id="rId1242" xr:uid="{00000000-0004-0000-0100-0000D9040000}"/>
    <hyperlink ref="A384" r:id="rId1243" xr:uid="{00000000-0004-0000-0100-0000DA040000}"/>
    <hyperlink ref="A2891" r:id="rId1244" xr:uid="{00000000-0004-0000-0100-0000DB040000}"/>
    <hyperlink ref="A1397" r:id="rId1245" xr:uid="{00000000-0004-0000-0100-0000DC040000}"/>
    <hyperlink ref="A202" r:id="rId1246" xr:uid="{00000000-0004-0000-0100-0000DD040000}"/>
    <hyperlink ref="A2636" r:id="rId1247" xr:uid="{00000000-0004-0000-0100-0000DE040000}"/>
    <hyperlink ref="A687" r:id="rId1248" xr:uid="{00000000-0004-0000-0100-0000DF040000}"/>
    <hyperlink ref="A3137" r:id="rId1249" xr:uid="{00000000-0004-0000-0100-0000E0040000}"/>
    <hyperlink ref="A2469" r:id="rId1250" xr:uid="{00000000-0004-0000-0100-0000E1040000}"/>
    <hyperlink ref="A1181" r:id="rId1251" xr:uid="{00000000-0004-0000-0100-0000E2040000}"/>
    <hyperlink ref="A2995" r:id="rId1252" xr:uid="{00000000-0004-0000-0100-0000E3040000}"/>
    <hyperlink ref="A2996" r:id="rId1253" xr:uid="{00000000-0004-0000-0100-0000E4040000}"/>
    <hyperlink ref="A569" r:id="rId1254" xr:uid="{00000000-0004-0000-0100-0000E5040000}"/>
    <hyperlink ref="A2363" r:id="rId1255" xr:uid="{00000000-0004-0000-0100-0000E6040000}"/>
    <hyperlink ref="A1457" r:id="rId1256" xr:uid="{00000000-0004-0000-0100-0000E7040000}"/>
    <hyperlink ref="A994" r:id="rId1257" xr:uid="{00000000-0004-0000-0100-0000E8040000}"/>
    <hyperlink ref="A2764" r:id="rId1258" xr:uid="{00000000-0004-0000-0100-0000E9040000}"/>
    <hyperlink ref="A710" r:id="rId1259" xr:uid="{00000000-0004-0000-0100-0000EA040000}"/>
    <hyperlink ref="A2254" r:id="rId1260" xr:uid="{00000000-0004-0000-0100-0000EB040000}"/>
    <hyperlink ref="A2017" r:id="rId1261" xr:uid="{00000000-0004-0000-0100-0000EC040000}"/>
    <hyperlink ref="A2317" r:id="rId1262" xr:uid="{00000000-0004-0000-0100-0000ED040000}"/>
    <hyperlink ref="A1735" r:id="rId1263" xr:uid="{00000000-0004-0000-0100-0000EE040000}"/>
    <hyperlink ref="A367" r:id="rId1264" xr:uid="{00000000-0004-0000-0100-0000EF040000}"/>
    <hyperlink ref="A2435" r:id="rId1265" xr:uid="{00000000-0004-0000-0100-0000F0040000}"/>
    <hyperlink ref="A2820" r:id="rId1266" xr:uid="{00000000-0004-0000-0100-0000F1040000}"/>
    <hyperlink ref="A811" r:id="rId1267" xr:uid="{00000000-0004-0000-0100-0000F2040000}"/>
    <hyperlink ref="A814" r:id="rId1268" xr:uid="{00000000-0004-0000-0100-0000F3040000}"/>
    <hyperlink ref="A819" r:id="rId1269" xr:uid="{00000000-0004-0000-0100-0000F4040000}"/>
    <hyperlink ref="A2828" r:id="rId1270" xr:uid="{00000000-0004-0000-0100-0000F5040000}"/>
    <hyperlink ref="A975" r:id="rId1271" xr:uid="{00000000-0004-0000-0100-0000F6040000}"/>
    <hyperlink ref="A636" r:id="rId1272" xr:uid="{00000000-0004-0000-0100-0000F7040000}"/>
    <hyperlink ref="A763" r:id="rId1273" xr:uid="{00000000-0004-0000-0100-0000F8040000}"/>
    <hyperlink ref="A2780" r:id="rId1274" xr:uid="{00000000-0004-0000-0100-0000F9040000}"/>
    <hyperlink ref="A866" r:id="rId1275" xr:uid="{00000000-0004-0000-0100-0000FA040000}"/>
    <hyperlink ref="A2667" r:id="rId1276" xr:uid="{00000000-0004-0000-0100-0000FB040000}"/>
    <hyperlink ref="A555" r:id="rId1277" xr:uid="{00000000-0004-0000-0100-0000FC040000}"/>
    <hyperlink ref="A1592" r:id="rId1278" xr:uid="{00000000-0004-0000-0100-0000FD040000}"/>
    <hyperlink ref="A2010" r:id="rId1279" xr:uid="{00000000-0004-0000-0100-0000FE040000}"/>
    <hyperlink ref="A2934" r:id="rId1280" xr:uid="{00000000-0004-0000-0100-0000FF040000}"/>
    <hyperlink ref="A2618" r:id="rId1281" xr:uid="{00000000-0004-0000-0100-000000050000}"/>
    <hyperlink ref="A1313" r:id="rId1282" xr:uid="{00000000-0004-0000-0100-000001050000}"/>
    <hyperlink ref="A1315" r:id="rId1283" xr:uid="{00000000-0004-0000-0100-000002050000}"/>
    <hyperlink ref="A2369" r:id="rId1284" xr:uid="{00000000-0004-0000-0100-000003050000}"/>
    <hyperlink ref="A240" r:id="rId1285" xr:uid="{00000000-0004-0000-0100-000004050000}"/>
    <hyperlink ref="A2597" r:id="rId1286" xr:uid="{00000000-0004-0000-0100-000005050000}"/>
    <hyperlink ref="A2598" r:id="rId1287" xr:uid="{00000000-0004-0000-0100-000006050000}"/>
    <hyperlink ref="A222" r:id="rId1288" xr:uid="{00000000-0004-0000-0100-000007050000}"/>
    <hyperlink ref="A28" r:id="rId1289" xr:uid="{00000000-0004-0000-0100-000008050000}"/>
    <hyperlink ref="A915" r:id="rId1290" xr:uid="{00000000-0004-0000-0100-000009050000}"/>
    <hyperlink ref="A3087" r:id="rId1291" xr:uid="{00000000-0004-0000-0100-00000A050000}"/>
    <hyperlink ref="A2643" r:id="rId1292" xr:uid="{00000000-0004-0000-0100-00000B050000}"/>
    <hyperlink ref="A2366" r:id="rId1293" xr:uid="{00000000-0004-0000-0100-00000C050000}"/>
    <hyperlink ref="A2432" r:id="rId1294" xr:uid="{00000000-0004-0000-0100-00000D050000}"/>
    <hyperlink ref="A2331" r:id="rId1295" xr:uid="{00000000-0004-0000-0100-00000E050000}"/>
    <hyperlink ref="A2610" r:id="rId1296" xr:uid="{00000000-0004-0000-0100-00000F050000}"/>
    <hyperlink ref="A53" r:id="rId1297" xr:uid="{00000000-0004-0000-0100-000010050000}"/>
    <hyperlink ref="A606" r:id="rId1298" xr:uid="{00000000-0004-0000-0100-000011050000}"/>
    <hyperlink ref="A874" r:id="rId1299" xr:uid="{00000000-0004-0000-0100-000012050000}"/>
    <hyperlink ref="A257" r:id="rId1300" xr:uid="{00000000-0004-0000-0100-000013050000}"/>
    <hyperlink ref="A98" r:id="rId1301" xr:uid="{00000000-0004-0000-0100-000014050000}"/>
    <hyperlink ref="A2361" r:id="rId1302" xr:uid="{00000000-0004-0000-0100-000015050000}"/>
    <hyperlink ref="A2089" r:id="rId1303" xr:uid="{00000000-0004-0000-0100-000016050000}"/>
    <hyperlink ref="A1987" r:id="rId1304" xr:uid="{00000000-0004-0000-0100-000017050000}"/>
    <hyperlink ref="A510" r:id="rId1305" xr:uid="{00000000-0004-0000-0100-000018050000}"/>
    <hyperlink ref="A2437" r:id="rId1306" xr:uid="{00000000-0004-0000-0100-000019050000}"/>
    <hyperlink ref="A896" r:id="rId1307" xr:uid="{00000000-0004-0000-0100-00001A050000}"/>
    <hyperlink ref="A696" r:id="rId1308" xr:uid="{00000000-0004-0000-0100-00001B050000}"/>
    <hyperlink ref="A2648" r:id="rId1309" xr:uid="{00000000-0004-0000-0100-00001C050000}"/>
    <hyperlink ref="A2306" r:id="rId1310" xr:uid="{00000000-0004-0000-0100-00001D050000}"/>
    <hyperlink ref="A2293" r:id="rId1311" xr:uid="{00000000-0004-0000-0100-00001E050000}"/>
    <hyperlink ref="A2217" r:id="rId1312" xr:uid="{00000000-0004-0000-0100-00001F050000}"/>
    <hyperlink ref="A1640" r:id="rId1313" xr:uid="{00000000-0004-0000-0100-000020050000}"/>
    <hyperlink ref="A1216" r:id="rId1314" xr:uid="{00000000-0004-0000-0100-000021050000}"/>
    <hyperlink ref="A1680" r:id="rId1315" xr:uid="{00000000-0004-0000-0100-000022050000}"/>
    <hyperlink ref="A2371" r:id="rId1316" xr:uid="{00000000-0004-0000-0100-000023050000}"/>
    <hyperlink ref="A2370" r:id="rId1317" xr:uid="{00000000-0004-0000-0100-000024050000}"/>
    <hyperlink ref="A1039" r:id="rId1318" xr:uid="{00000000-0004-0000-0100-000025050000}"/>
    <hyperlink ref="A1685" r:id="rId1319" xr:uid="{00000000-0004-0000-0100-000026050000}"/>
    <hyperlink ref="A1043" r:id="rId1320" xr:uid="{00000000-0004-0000-0100-000027050000}"/>
    <hyperlink ref="A2316" r:id="rId1321" xr:uid="{00000000-0004-0000-0100-000028050000}"/>
    <hyperlink ref="A496" r:id="rId1322" xr:uid="{00000000-0004-0000-0100-000029050000}"/>
    <hyperlink ref="A341" r:id="rId1323" xr:uid="{00000000-0004-0000-0100-00002A050000}"/>
    <hyperlink ref="A993" r:id="rId1324" xr:uid="{00000000-0004-0000-0100-00002B050000}"/>
    <hyperlink ref="A2033" r:id="rId1325" xr:uid="{00000000-0004-0000-0100-00002C050000}"/>
    <hyperlink ref="A1944" r:id="rId1326" xr:uid="{00000000-0004-0000-0100-00002D050000}"/>
    <hyperlink ref="A3053" r:id="rId1327" xr:uid="{00000000-0004-0000-0100-00002E050000}"/>
    <hyperlink ref="A3054" r:id="rId1328" xr:uid="{00000000-0004-0000-0100-00002F050000}"/>
    <hyperlink ref="A3059" r:id="rId1329" xr:uid="{00000000-0004-0000-0100-000030050000}"/>
    <hyperlink ref="A1959" r:id="rId1330" xr:uid="{00000000-0004-0000-0100-000031050000}"/>
    <hyperlink ref="A3177" r:id="rId1331" xr:uid="{00000000-0004-0000-0100-000032050000}"/>
    <hyperlink ref="A281" r:id="rId1332" xr:uid="{00000000-0004-0000-0100-000033050000}"/>
    <hyperlink ref="A525" r:id="rId1333" xr:uid="{00000000-0004-0000-0100-000034050000}"/>
    <hyperlink ref="A1876" r:id="rId1334" xr:uid="{00000000-0004-0000-0100-000035050000}"/>
    <hyperlink ref="A221" r:id="rId1335" xr:uid="{00000000-0004-0000-0100-000036050000}"/>
    <hyperlink ref="A508" r:id="rId1336" xr:uid="{00000000-0004-0000-0100-000037050000}"/>
    <hyperlink ref="A1305" r:id="rId1337" xr:uid="{00000000-0004-0000-0100-000038050000}"/>
    <hyperlink ref="A2559" r:id="rId1338" xr:uid="{00000000-0004-0000-0100-000039050000}"/>
    <hyperlink ref="A3126" r:id="rId1339" xr:uid="{00000000-0004-0000-0100-00003A050000}"/>
    <hyperlink ref="A2704" r:id="rId1340" xr:uid="{00000000-0004-0000-0100-00003B050000}"/>
    <hyperlink ref="A2402" r:id="rId1341" xr:uid="{00000000-0004-0000-0100-00003C050000}"/>
    <hyperlink ref="A2929" r:id="rId1342" xr:uid="{00000000-0004-0000-0100-00003D050000}"/>
    <hyperlink ref="A3130" r:id="rId1343" xr:uid="{00000000-0004-0000-0100-00003E050000}"/>
    <hyperlink ref="A385" r:id="rId1344" xr:uid="{00000000-0004-0000-0100-00003F050000}"/>
    <hyperlink ref="A397" r:id="rId1345" xr:uid="{00000000-0004-0000-0100-000040050000}"/>
    <hyperlink ref="A3180" r:id="rId1346" xr:uid="{00000000-0004-0000-0100-000041050000}"/>
    <hyperlink ref="A517" r:id="rId1347" xr:uid="{00000000-0004-0000-0100-000042050000}"/>
    <hyperlink ref="A3227" r:id="rId1348" xr:uid="{00000000-0004-0000-0100-000043050000}"/>
    <hyperlink ref="A581" r:id="rId1349" xr:uid="{00000000-0004-0000-0100-000044050000}"/>
    <hyperlink ref="A1382" r:id="rId1350" xr:uid="{00000000-0004-0000-0100-000045050000}"/>
    <hyperlink ref="A1804" r:id="rId1351" xr:uid="{00000000-0004-0000-0100-000046050000}"/>
    <hyperlink ref="A2039" r:id="rId1352" xr:uid="{00000000-0004-0000-0100-000047050000}"/>
    <hyperlink ref="A1195" r:id="rId1353" xr:uid="{00000000-0004-0000-0100-000048050000}"/>
    <hyperlink ref="A690" r:id="rId1354" xr:uid="{00000000-0004-0000-0100-000049050000}"/>
    <hyperlink ref="A903" r:id="rId1355" xr:uid="{00000000-0004-0000-0100-00004A050000}"/>
    <hyperlink ref="A913" r:id="rId1356" xr:uid="{00000000-0004-0000-0100-00004B050000}"/>
    <hyperlink ref="A2970" r:id="rId1357" xr:uid="{00000000-0004-0000-0100-00004C050000}"/>
    <hyperlink ref="A2942" r:id="rId1358" xr:uid="{00000000-0004-0000-0100-00004D050000}"/>
    <hyperlink ref="A1499" r:id="rId1359" xr:uid="{00000000-0004-0000-0100-00004E050000}"/>
    <hyperlink ref="A172" r:id="rId1360" xr:uid="{00000000-0004-0000-0100-00004F050000}"/>
    <hyperlink ref="A1301" r:id="rId1361" xr:uid="{00000000-0004-0000-0100-000050050000}"/>
    <hyperlink ref="A1584" r:id="rId1362" xr:uid="{00000000-0004-0000-0100-000051050000}"/>
    <hyperlink ref="A1665" r:id="rId1363" xr:uid="{00000000-0004-0000-0100-000052050000}"/>
    <hyperlink ref="A36" r:id="rId1364" xr:uid="{00000000-0004-0000-0100-000053050000}"/>
    <hyperlink ref="A2028" r:id="rId1365" xr:uid="{00000000-0004-0000-0100-000054050000}"/>
    <hyperlink ref="A1574" r:id="rId1366" xr:uid="{00000000-0004-0000-0100-000055050000}"/>
    <hyperlink ref="A1573" r:id="rId1367" xr:uid="{00000000-0004-0000-0100-000056050000}"/>
    <hyperlink ref="A2798" r:id="rId1368" xr:uid="{00000000-0004-0000-0100-000057050000}"/>
    <hyperlink ref="A857" r:id="rId1369" xr:uid="{00000000-0004-0000-0100-000058050000}"/>
    <hyperlink ref="A1671" r:id="rId1370" xr:uid="{00000000-0004-0000-0100-000059050000}"/>
    <hyperlink ref="A2823" r:id="rId1371" xr:uid="{00000000-0004-0000-0100-00005A050000}"/>
    <hyperlink ref="A2826" r:id="rId1372" xr:uid="{00000000-0004-0000-0100-00005B050000}"/>
    <hyperlink ref="A157" r:id="rId1373" xr:uid="{00000000-0004-0000-0100-00005C050000}"/>
    <hyperlink ref="A33" r:id="rId1374" xr:uid="{00000000-0004-0000-0100-00005D050000}"/>
    <hyperlink ref="A249" r:id="rId1375" xr:uid="{00000000-0004-0000-0100-00005E050000}"/>
    <hyperlink ref="A2335" r:id="rId1376" xr:uid="{00000000-0004-0000-0100-00005F050000}"/>
    <hyperlink ref="A2336" r:id="rId1377" xr:uid="{00000000-0004-0000-0100-000060050000}"/>
    <hyperlink ref="A322" r:id="rId1378" xr:uid="{00000000-0004-0000-0100-000061050000}"/>
    <hyperlink ref="A437" r:id="rId1379" xr:uid="{00000000-0004-0000-0100-000062050000}"/>
    <hyperlink ref="A538" r:id="rId1380" xr:uid="{00000000-0004-0000-0100-000063050000}"/>
    <hyperlink ref="A494" r:id="rId1381" xr:uid="{00000000-0004-0000-0100-000064050000}"/>
    <hyperlink ref="A548" r:id="rId1382" xr:uid="{00000000-0004-0000-0100-000065050000}"/>
    <hyperlink ref="A1743" r:id="rId1383" xr:uid="{00000000-0004-0000-0100-000066050000}"/>
    <hyperlink ref="A1773" r:id="rId1384" xr:uid="{00000000-0004-0000-0100-000067050000}"/>
    <hyperlink ref="A2919" r:id="rId1385" xr:uid="{00000000-0004-0000-0100-000068050000}"/>
    <hyperlink ref="A2466" r:id="rId1386" xr:uid="{00000000-0004-0000-0100-000069050000}"/>
    <hyperlink ref="A1833" r:id="rId1387" xr:uid="{00000000-0004-0000-0100-00006A050000}"/>
    <hyperlink ref="A2924" r:id="rId1388" xr:uid="{00000000-0004-0000-0100-00006B050000}"/>
    <hyperlink ref="A3194" r:id="rId1389" xr:uid="{00000000-0004-0000-0100-00006C050000}"/>
    <hyperlink ref="A605" r:id="rId1390" xr:uid="{00000000-0004-0000-0100-00006D050000}"/>
    <hyperlink ref="A607" r:id="rId1391" xr:uid="{00000000-0004-0000-0100-00006E050000}"/>
    <hyperlink ref="A1848" r:id="rId1392" xr:uid="{00000000-0004-0000-0100-00006F050000}"/>
    <hyperlink ref="A787" r:id="rId1393" xr:uid="{00000000-0004-0000-0100-000070050000}"/>
    <hyperlink ref="A1522" r:id="rId1394" xr:uid="{00000000-0004-0000-0100-000071050000}"/>
    <hyperlink ref="A300" r:id="rId1395" xr:uid="{00000000-0004-0000-0100-000072050000}"/>
    <hyperlink ref="A832" r:id="rId1396" xr:uid="{00000000-0004-0000-0100-000073050000}"/>
    <hyperlink ref="A887" r:id="rId1397" xr:uid="{00000000-0004-0000-0100-000074050000}"/>
    <hyperlink ref="A2186" r:id="rId1398" xr:uid="{00000000-0004-0000-0100-000075050000}"/>
    <hyperlink ref="A1798" r:id="rId1399" xr:uid="{00000000-0004-0000-0100-000076050000}"/>
    <hyperlink ref="A1439" r:id="rId1400" xr:uid="{00000000-0004-0000-0100-000077050000}"/>
    <hyperlink ref="A2932" r:id="rId1401" xr:uid="{00000000-0004-0000-0100-000078050000}"/>
    <hyperlink ref="A462" r:id="rId1402" xr:uid="{00000000-0004-0000-0100-000079050000}"/>
    <hyperlink ref="A1748" r:id="rId1403" xr:uid="{00000000-0004-0000-0100-00007A050000}"/>
    <hyperlink ref="A1438" r:id="rId1404" xr:uid="{00000000-0004-0000-0100-00007B050000}"/>
    <hyperlink ref="A151" r:id="rId1405" xr:uid="{00000000-0004-0000-0100-00007C050000}"/>
    <hyperlink ref="A2775" r:id="rId1406" xr:uid="{00000000-0004-0000-0100-00007D050000}"/>
    <hyperlink ref="A745" r:id="rId1407" xr:uid="{00000000-0004-0000-0100-00007E050000}"/>
    <hyperlink ref="A2481" r:id="rId1408" xr:uid="{00000000-0004-0000-0100-00007F050000}"/>
    <hyperlink ref="A97" r:id="rId1409" xr:uid="{00000000-0004-0000-0100-000080050000}"/>
    <hyperlink ref="A1289" r:id="rId1410" xr:uid="{00000000-0004-0000-0100-000081050000}"/>
    <hyperlink ref="A450" r:id="rId1411" xr:uid="{00000000-0004-0000-0100-000082050000}"/>
    <hyperlink ref="A1664" r:id="rId1412" xr:uid="{00000000-0004-0000-0100-000083050000}"/>
    <hyperlink ref="A1299" r:id="rId1413" xr:uid="{00000000-0004-0000-0100-000084050000}"/>
    <hyperlink ref="A2091" r:id="rId1414" xr:uid="{00000000-0004-0000-0100-000085050000}"/>
    <hyperlink ref="A724" r:id="rId1415" xr:uid="{00000000-0004-0000-0100-000086050000}"/>
    <hyperlink ref="A725" r:id="rId1416" xr:uid="{00000000-0004-0000-0100-000087050000}"/>
    <hyperlink ref="A726" r:id="rId1417" xr:uid="{00000000-0004-0000-0100-000088050000}"/>
    <hyperlink ref="A728" r:id="rId1418" xr:uid="{00000000-0004-0000-0100-000089050000}"/>
    <hyperlink ref="A812" r:id="rId1419" xr:uid="{00000000-0004-0000-0100-00008A050000}"/>
    <hyperlink ref="A738" r:id="rId1420" xr:uid="{00000000-0004-0000-0100-00008B050000}"/>
    <hyperlink ref="A303" r:id="rId1421" xr:uid="{00000000-0004-0000-0100-00008C050000}"/>
    <hyperlink ref="A974" r:id="rId1422" xr:uid="{00000000-0004-0000-0100-00008D050000}"/>
    <hyperlink ref="A3007" r:id="rId1423" xr:uid="{00000000-0004-0000-0100-00008E050000}"/>
    <hyperlink ref="A973" r:id="rId1424" xr:uid="{00000000-0004-0000-0100-00008F050000}"/>
    <hyperlink ref="A629" r:id="rId1425" xr:uid="{00000000-0004-0000-0100-000090050000}"/>
    <hyperlink ref="A2024" r:id="rId1426" xr:uid="{00000000-0004-0000-0100-000091050000}"/>
    <hyperlink ref="A2406" r:id="rId1427" xr:uid="{00000000-0004-0000-0100-000092050000}"/>
    <hyperlink ref="A2242" r:id="rId1428" xr:uid="{00000000-0004-0000-0100-000093050000}"/>
    <hyperlink ref="A1449" r:id="rId1429" xr:uid="{00000000-0004-0000-0100-000094050000}"/>
    <hyperlink ref="A1689" r:id="rId1430" xr:uid="{00000000-0004-0000-0100-000095050000}"/>
    <hyperlink ref="A2457" r:id="rId1431" xr:uid="{00000000-0004-0000-0100-000096050000}"/>
    <hyperlink ref="A2252" r:id="rId1432" xr:uid="{00000000-0004-0000-0100-000097050000}"/>
    <hyperlink ref="A2077" r:id="rId1433" xr:uid="{00000000-0004-0000-0100-000098050000}"/>
    <hyperlink ref="A2076" r:id="rId1434" xr:uid="{00000000-0004-0000-0100-000099050000}"/>
    <hyperlink ref="A2257" r:id="rId1435" xr:uid="{00000000-0004-0000-0100-00009A050000}"/>
    <hyperlink ref="A1555" r:id="rId1436" xr:uid="{00000000-0004-0000-0100-00009B050000}"/>
    <hyperlink ref="A1808" r:id="rId1437" xr:uid="{00000000-0004-0000-0100-00009C050000}"/>
    <hyperlink ref="A1200" r:id="rId1438" xr:uid="{00000000-0004-0000-0100-00009D050000}"/>
    <hyperlink ref="A2236" r:id="rId1439" xr:uid="{00000000-0004-0000-0100-00009E050000}"/>
    <hyperlink ref="A2235" r:id="rId1440" xr:uid="{00000000-0004-0000-0100-00009F050000}"/>
    <hyperlink ref="A2013" r:id="rId1441" xr:uid="{00000000-0004-0000-0100-0000A0050000}"/>
    <hyperlink ref="A2012" r:id="rId1442" xr:uid="{00000000-0004-0000-0100-0000A1050000}"/>
    <hyperlink ref="A1701" r:id="rId1443" xr:uid="{00000000-0004-0000-0100-0000A2050000}"/>
    <hyperlink ref="A1698" r:id="rId1444" xr:uid="{00000000-0004-0000-0100-0000A3050000}"/>
    <hyperlink ref="A674" r:id="rId1445" xr:uid="{00000000-0004-0000-0100-0000A4050000}"/>
    <hyperlink ref="A1210" r:id="rId1446" xr:uid="{00000000-0004-0000-0100-0000A5050000}"/>
    <hyperlink ref="A2025" r:id="rId1447" xr:uid="{00000000-0004-0000-0100-0000A6050000}"/>
    <hyperlink ref="A2462" r:id="rId1448" xr:uid="{00000000-0004-0000-0100-0000A7050000}"/>
    <hyperlink ref="A1521" r:id="rId1449" xr:uid="{00000000-0004-0000-0100-0000A8050000}"/>
    <hyperlink ref="A3104" r:id="rId1450" xr:uid="{00000000-0004-0000-0100-0000A9050000}"/>
    <hyperlink ref="A2093" r:id="rId1451" xr:uid="{00000000-0004-0000-0100-0000AA050000}"/>
    <hyperlink ref="A2097" r:id="rId1452" xr:uid="{00000000-0004-0000-0100-0000AB050000}"/>
    <hyperlink ref="A2302" r:id="rId1453" xr:uid="{00000000-0004-0000-0100-0000AC050000}"/>
    <hyperlink ref="A2298" r:id="rId1454" xr:uid="{00000000-0004-0000-0100-0000AD050000}"/>
    <hyperlink ref="A2295" r:id="rId1455" xr:uid="{00000000-0004-0000-0100-0000AE050000}"/>
    <hyperlink ref="A2296" r:id="rId1456" xr:uid="{00000000-0004-0000-0100-0000AF050000}"/>
    <hyperlink ref="A2297" r:id="rId1457" xr:uid="{00000000-0004-0000-0100-0000B0050000}"/>
    <hyperlink ref="A2301" r:id="rId1458" xr:uid="{00000000-0004-0000-0100-0000B1050000}"/>
    <hyperlink ref="A2303" r:id="rId1459" xr:uid="{00000000-0004-0000-0100-0000B2050000}"/>
    <hyperlink ref="A590" r:id="rId1460" xr:uid="{00000000-0004-0000-0100-0000B3050000}"/>
    <hyperlink ref="A2309" r:id="rId1461" xr:uid="{00000000-0004-0000-0100-0000B4050000}"/>
    <hyperlink ref="A3055" r:id="rId1462" xr:uid="{00000000-0004-0000-0100-0000B5050000}"/>
    <hyperlink ref="A3056" r:id="rId1463" xr:uid="{00000000-0004-0000-0100-0000B6050000}"/>
    <hyperlink ref="A2410" r:id="rId1464" xr:uid="{00000000-0004-0000-0100-0000B7050000}"/>
    <hyperlink ref="A847" r:id="rId1465" xr:uid="{00000000-0004-0000-0100-0000B8050000}"/>
    <hyperlink ref="A1947" r:id="rId1466" xr:uid="{00000000-0004-0000-0100-0000B9050000}"/>
    <hyperlink ref="A1861" r:id="rId1467" xr:uid="{00000000-0004-0000-0100-0000BA050000}"/>
    <hyperlink ref="A1581" r:id="rId1468" xr:uid="{00000000-0004-0000-0100-0000BB050000}"/>
    <hyperlink ref="A965" r:id="rId1469" xr:uid="{00000000-0004-0000-0100-0000BC050000}"/>
    <hyperlink ref="A2740" r:id="rId1470" xr:uid="{00000000-0004-0000-0100-0000BD050000}"/>
    <hyperlink ref="A912" r:id="rId1471" xr:uid="{00000000-0004-0000-0100-0000BE050000}"/>
    <hyperlink ref="A1875" r:id="rId1472" xr:uid="{00000000-0004-0000-0100-0000BF050000}"/>
    <hyperlink ref="A1937" r:id="rId1473" xr:uid="{00000000-0004-0000-0100-0000C0050000}"/>
    <hyperlink ref="A1938" r:id="rId1474" xr:uid="{00000000-0004-0000-0100-0000C1050000}"/>
    <hyperlink ref="A1137" r:id="rId1475" xr:uid="{00000000-0004-0000-0100-0000C2050000}"/>
    <hyperlink ref="A2931" r:id="rId1476" xr:uid="{00000000-0004-0000-0100-0000C3050000}"/>
    <hyperlink ref="A663" r:id="rId1477" xr:uid="{00000000-0004-0000-0100-0000C4050000}"/>
    <hyperlink ref="A184" r:id="rId1478" xr:uid="{00000000-0004-0000-0100-0000C5050000}"/>
    <hyperlink ref="A762" r:id="rId1479" xr:uid="{00000000-0004-0000-0100-0000C6050000}"/>
    <hyperlink ref="A1532" r:id="rId1480" xr:uid="{00000000-0004-0000-0100-0000C7050000}"/>
    <hyperlink ref="A2821" r:id="rId1481" xr:uid="{00000000-0004-0000-0100-0000C8050000}"/>
    <hyperlink ref="A1526" r:id="rId1482" xr:uid="{00000000-0004-0000-0100-0000C9050000}"/>
    <hyperlink ref="A3211" r:id="rId1483" xr:uid="{00000000-0004-0000-0100-0000CA050000}"/>
    <hyperlink ref="A1185" r:id="rId1484" xr:uid="{00000000-0004-0000-0100-0000CB050000}"/>
    <hyperlink ref="A507" r:id="rId1485" xr:uid="{00000000-0004-0000-0100-0000CC050000}"/>
    <hyperlink ref="A1281" r:id="rId1486" xr:uid="{00000000-0004-0000-0100-0000CD050000}"/>
    <hyperlink ref="A1767" r:id="rId1487" xr:uid="{00000000-0004-0000-0100-0000CE050000}"/>
    <hyperlink ref="A1768" r:id="rId1488" xr:uid="{00000000-0004-0000-0100-0000CF050000}"/>
    <hyperlink ref="A1769" r:id="rId1489" xr:uid="{00000000-0004-0000-0100-0000D0050000}"/>
    <hyperlink ref="A1770" r:id="rId1490" xr:uid="{00000000-0004-0000-0100-0000D1050000}"/>
    <hyperlink ref="A1187" r:id="rId1491" xr:uid="{00000000-0004-0000-0100-0000D2050000}"/>
    <hyperlink ref="A1355" r:id="rId1492" xr:uid="{00000000-0004-0000-0100-0000D3050000}"/>
    <hyperlink ref="A2412" r:id="rId1493" xr:uid="{00000000-0004-0000-0100-0000D4050000}"/>
    <hyperlink ref="A2593" r:id="rId1494" xr:uid="{00000000-0004-0000-0100-0000D5050000}"/>
    <hyperlink ref="A244" r:id="rId1495" xr:uid="{00000000-0004-0000-0100-0000D6050000}"/>
    <hyperlink ref="A1553" r:id="rId1496" xr:uid="{00000000-0004-0000-0100-0000D7050000}"/>
    <hyperlink ref="A3165" r:id="rId1497" xr:uid="{00000000-0004-0000-0100-0000D8050000}"/>
    <hyperlink ref="A720" r:id="rId1498" xr:uid="{00000000-0004-0000-0100-0000D9050000}"/>
    <hyperlink ref="A731" r:id="rId1499" xr:uid="{00000000-0004-0000-0100-0000DA050000}"/>
    <hyperlink ref="A3148" r:id="rId1500" xr:uid="{00000000-0004-0000-0100-0000DB050000}"/>
    <hyperlink ref="A3010" r:id="rId1501" xr:uid="{00000000-0004-0000-0100-0000DC050000}"/>
    <hyperlink ref="A1641" r:id="rId1502" xr:uid="{00000000-0004-0000-0100-0000DD050000}"/>
    <hyperlink ref="A2560" r:id="rId1503" xr:uid="{00000000-0004-0000-0100-0000DE050000}"/>
    <hyperlink ref="A2605" r:id="rId1504" xr:uid="{00000000-0004-0000-0100-0000DF050000}"/>
    <hyperlink ref="A612" r:id="rId1505" xr:uid="{00000000-0004-0000-0100-0000E0050000}"/>
    <hyperlink ref="A2405" r:id="rId1506" xr:uid="{00000000-0004-0000-0100-0000E1050000}"/>
    <hyperlink ref="A3114" r:id="rId1507" xr:uid="{00000000-0004-0000-0100-0000E2050000}"/>
    <hyperlink ref="A2865" r:id="rId1508" xr:uid="{00000000-0004-0000-0100-0000E3050000}"/>
    <hyperlink ref="A3151" r:id="rId1509" xr:uid="{00000000-0004-0000-0100-0000E4050000}"/>
    <hyperlink ref="A1321" r:id="rId1510" xr:uid="{00000000-0004-0000-0100-0000E5050000}"/>
    <hyperlink ref="A84" r:id="rId1511" xr:uid="{00000000-0004-0000-0100-0000E6050000}"/>
    <hyperlink ref="A3152" r:id="rId1512" xr:uid="{00000000-0004-0000-0100-0000E7050000}"/>
    <hyperlink ref="A513" r:id="rId1513" xr:uid="{00000000-0004-0000-0100-0000E8050000}"/>
    <hyperlink ref="A1009" r:id="rId1514" xr:uid="{00000000-0004-0000-0100-0000E9050000}"/>
    <hyperlink ref="A2417" r:id="rId1515" xr:uid="{00000000-0004-0000-0100-0000EA050000}"/>
    <hyperlink ref="A1084" r:id="rId1516" xr:uid="{00000000-0004-0000-0100-0000EB050000}"/>
    <hyperlink ref="A1312" r:id="rId1517" xr:uid="{00000000-0004-0000-0100-0000EC050000}"/>
    <hyperlink ref="A2658" r:id="rId1518" xr:uid="{00000000-0004-0000-0100-0000ED050000}"/>
    <hyperlink ref="A491" r:id="rId1519" xr:uid="{00000000-0004-0000-0100-0000EE050000}"/>
    <hyperlink ref="A2078" r:id="rId1520" xr:uid="{00000000-0004-0000-0100-0000EF050000}"/>
    <hyperlink ref="A2040" r:id="rId1521" xr:uid="{00000000-0004-0000-0100-0000F0050000}"/>
    <hyperlink ref="A2041" r:id="rId1522" xr:uid="{00000000-0004-0000-0100-0000F1050000}"/>
    <hyperlink ref="A2132" r:id="rId1523" xr:uid="{00000000-0004-0000-0100-0000F2050000}"/>
    <hyperlink ref="A2195" r:id="rId1524" xr:uid="{00000000-0004-0000-0100-0000F3050000}"/>
    <hyperlink ref="A2196" r:id="rId1525" xr:uid="{00000000-0004-0000-0100-0000F4050000}"/>
    <hyperlink ref="A940" r:id="rId1526" xr:uid="{00000000-0004-0000-0100-0000F5050000}"/>
    <hyperlink ref="A2136" r:id="rId1527" xr:uid="{00000000-0004-0000-0100-0000F6050000}"/>
    <hyperlink ref="A2045" r:id="rId1528" xr:uid="{00000000-0004-0000-0100-0000F7050000}"/>
    <hyperlink ref="A2049" r:id="rId1529" xr:uid="{00000000-0004-0000-0100-0000F8050000}"/>
    <hyperlink ref="A6" r:id="rId1530" xr:uid="{00000000-0004-0000-0100-0000F9050000}"/>
    <hyperlink ref="A2429" r:id="rId1531" xr:uid="{00000000-0004-0000-0100-0000FA050000}"/>
    <hyperlink ref="A2434" r:id="rId1532" xr:uid="{00000000-0004-0000-0100-0000FB050000}"/>
    <hyperlink ref="A609" r:id="rId1533" xr:uid="{00000000-0004-0000-0100-0000FC050000}"/>
    <hyperlink ref="A611" r:id="rId1534" xr:uid="{00000000-0004-0000-0100-0000FD050000}"/>
    <hyperlink ref="A3161" r:id="rId1535" xr:uid="{00000000-0004-0000-0100-0000FE050000}"/>
    <hyperlink ref="A1409" r:id="rId1536" xr:uid="{00000000-0004-0000-0100-0000FF050000}"/>
    <hyperlink ref="A1422" r:id="rId1537" xr:uid="{00000000-0004-0000-0100-000000060000}"/>
    <hyperlink ref="A1424" r:id="rId1538" xr:uid="{00000000-0004-0000-0100-000001060000}"/>
    <hyperlink ref="A1425" r:id="rId1539" xr:uid="{00000000-0004-0000-0100-000002060000}"/>
    <hyperlink ref="A2652" r:id="rId1540" xr:uid="{00000000-0004-0000-0100-000003060000}"/>
    <hyperlink ref="A1413" r:id="rId1541" xr:uid="{00000000-0004-0000-0100-000004060000}"/>
    <hyperlink ref="A327" r:id="rId1542" xr:uid="{00000000-0004-0000-0100-000005060000}"/>
    <hyperlink ref="A3163" r:id="rId1543" xr:uid="{00000000-0004-0000-0100-000006060000}"/>
    <hyperlink ref="A935" r:id="rId1544" xr:uid="{00000000-0004-0000-0100-000007060000}"/>
    <hyperlink ref="A938" r:id="rId1545" xr:uid="{00000000-0004-0000-0100-000008060000}"/>
    <hyperlink ref="A2087" r:id="rId1546" xr:uid="{00000000-0004-0000-0100-000009060000}"/>
    <hyperlink ref="A1055" r:id="rId1547" xr:uid="{00000000-0004-0000-0100-00000A060000}"/>
    <hyperlink ref="A267" r:id="rId1548" xr:uid="{00000000-0004-0000-0100-00000B060000}"/>
    <hyperlink ref="A2086" r:id="rId1549" xr:uid="{00000000-0004-0000-0100-00000C060000}"/>
    <hyperlink ref="A683" r:id="rId1550" xr:uid="{00000000-0004-0000-0100-00000D060000}"/>
    <hyperlink ref="A1134" r:id="rId1551" xr:uid="{00000000-0004-0000-0100-00000E060000}"/>
    <hyperlink ref="A2664" r:id="rId1552" xr:uid="{00000000-0004-0000-0100-00000F060000}"/>
    <hyperlink ref="A2334" r:id="rId1553" xr:uid="{00000000-0004-0000-0100-000010060000}"/>
    <hyperlink ref="A785" r:id="rId1554" xr:uid="{00000000-0004-0000-0100-000011060000}"/>
    <hyperlink ref="A1402" r:id="rId1555" xr:uid="{00000000-0004-0000-0100-000012060000}"/>
    <hyperlink ref="A3170" r:id="rId1556" xr:uid="{00000000-0004-0000-0100-000013060000}"/>
    <hyperlink ref="A399" r:id="rId1557" xr:uid="{00000000-0004-0000-0100-000014060000}"/>
    <hyperlink ref="A3171" r:id="rId1558" xr:uid="{00000000-0004-0000-0100-000015060000}"/>
    <hyperlink ref="A680" r:id="rId1559" xr:uid="{00000000-0004-0000-0100-000016060000}"/>
    <hyperlink ref="A1975" r:id="rId1560" xr:uid="{00000000-0004-0000-0100-000017060000}"/>
    <hyperlink ref="A756" r:id="rId1561" xr:uid="{00000000-0004-0000-0100-000018060000}"/>
    <hyperlink ref="A1657" r:id="rId1562" xr:uid="{00000000-0004-0000-0100-000019060000}"/>
    <hyperlink ref="A1173" r:id="rId1563" xr:uid="{00000000-0004-0000-0100-00001A060000}"/>
    <hyperlink ref="A941" r:id="rId1564" xr:uid="{00000000-0004-0000-0100-00001B060000}"/>
    <hyperlink ref="A1318" r:id="rId1565" xr:uid="{00000000-0004-0000-0100-00001C060000}"/>
    <hyperlink ref="A1049" r:id="rId1566" xr:uid="{00000000-0004-0000-0100-00001D060000}"/>
    <hyperlink ref="A933" r:id="rId1567" xr:uid="{00000000-0004-0000-0100-00001E060000}"/>
    <hyperlink ref="A3186" r:id="rId1568" xr:uid="{00000000-0004-0000-0100-00001F060000}"/>
    <hyperlink ref="A1507" r:id="rId1569" xr:uid="{00000000-0004-0000-0100-000020060000}"/>
    <hyperlink ref="A2044" r:id="rId1570" xr:uid="{00000000-0004-0000-0100-000021060000}"/>
    <hyperlink ref="A1755" r:id="rId1571" xr:uid="{00000000-0004-0000-0100-000022060000}"/>
    <hyperlink ref="A1756" r:id="rId1572" xr:uid="{00000000-0004-0000-0100-000023060000}"/>
    <hyperlink ref="A2420" r:id="rId1573" xr:uid="{00000000-0004-0000-0100-000024060000}"/>
    <hyperlink ref="A2804" r:id="rId1574" xr:uid="{00000000-0004-0000-0100-000025060000}"/>
    <hyperlink ref="A1749" r:id="rId1575" xr:uid="{00000000-0004-0000-0100-000026060000}"/>
    <hyperlink ref="A1782" r:id="rId1576" xr:uid="{00000000-0004-0000-0100-000027060000}"/>
    <hyperlink ref="A209" r:id="rId1577" xr:uid="{00000000-0004-0000-0100-000028060000}"/>
    <hyperlink ref="A2349" r:id="rId1578" xr:uid="{00000000-0004-0000-0100-000029060000}"/>
    <hyperlink ref="A2351" r:id="rId1579" xr:uid="{00000000-0004-0000-0100-00002A060000}"/>
    <hyperlink ref="A1012" r:id="rId1580" xr:uid="{00000000-0004-0000-0100-00002B060000}"/>
    <hyperlink ref="A2096" r:id="rId1581" xr:uid="{00000000-0004-0000-0100-00002C060000}"/>
    <hyperlink ref="A2871" r:id="rId1582" xr:uid="{00000000-0004-0000-0100-00002D060000}"/>
    <hyperlink ref="A208" r:id="rId1583" xr:uid="{00000000-0004-0000-0100-00002E060000}"/>
    <hyperlink ref="A620" r:id="rId1584" xr:uid="{00000000-0004-0000-0100-00002F060000}"/>
    <hyperlink ref="A1734" r:id="rId1585" xr:uid="{00000000-0004-0000-0100-000030060000}"/>
    <hyperlink ref="A2839" r:id="rId1586" xr:uid="{00000000-0004-0000-0100-000031060000}"/>
    <hyperlink ref="A1614" r:id="rId1587" xr:uid="{00000000-0004-0000-0100-000032060000}"/>
    <hyperlink ref="A2599" r:id="rId1588" xr:uid="{00000000-0004-0000-0100-000033060000}"/>
    <hyperlink ref="A2757" r:id="rId1589" xr:uid="{00000000-0004-0000-0100-000034060000}"/>
    <hyperlink ref="A2727" r:id="rId1590" xr:uid="{00000000-0004-0000-0100-000035060000}"/>
    <hyperlink ref="A616" r:id="rId1591" xr:uid="{00000000-0004-0000-0100-000036060000}"/>
    <hyperlink ref="A1805" r:id="rId1592" xr:uid="{00000000-0004-0000-0100-000037060000}"/>
    <hyperlink ref="A241" r:id="rId1593" xr:uid="{00000000-0004-0000-0100-000038060000}"/>
    <hyperlink ref="A3138" r:id="rId1594" xr:uid="{00000000-0004-0000-0100-000039060000}"/>
    <hyperlink ref="A1017" r:id="rId1595" xr:uid="{00000000-0004-0000-0100-00003A060000}"/>
    <hyperlink ref="A846" r:id="rId1596" xr:uid="{00000000-0004-0000-0100-00003B060000}"/>
    <hyperlink ref="A152" r:id="rId1597" xr:uid="{00000000-0004-0000-0100-00003C060000}"/>
    <hyperlink ref="A83" r:id="rId1598" xr:uid="{00000000-0004-0000-0100-00003D060000}"/>
    <hyperlink ref="A2180" r:id="rId1599" xr:uid="{00000000-0004-0000-0100-00003E060000}"/>
    <hyperlink ref="A2677" r:id="rId1600" xr:uid="{00000000-0004-0000-0100-00003F060000}"/>
    <hyperlink ref="A2982" r:id="rId1601" xr:uid="{00000000-0004-0000-0100-000040060000}"/>
    <hyperlink ref="A320" r:id="rId1602" xr:uid="{00000000-0004-0000-0100-000041060000}"/>
    <hyperlink ref="A2800" r:id="rId1603" xr:uid="{00000000-0004-0000-0100-000042060000}"/>
    <hyperlink ref="A3014" r:id="rId1604" xr:uid="{00000000-0004-0000-0100-000043060000}"/>
    <hyperlink ref="A10" r:id="rId1605" xr:uid="{00000000-0004-0000-0100-000044060000}"/>
    <hyperlink ref="A1778" r:id="rId1606" xr:uid="{00000000-0004-0000-0100-000045060000}"/>
    <hyperlink ref="A2248" r:id="rId1607" xr:uid="{00000000-0004-0000-0100-000046060000}"/>
    <hyperlink ref="A191" r:id="rId1608" xr:uid="{00000000-0004-0000-0100-000047060000}"/>
    <hyperlink ref="A323" r:id="rId1609" xr:uid="{00000000-0004-0000-0100-000048060000}"/>
    <hyperlink ref="A378" r:id="rId1610" xr:uid="{00000000-0004-0000-0100-000049060000}"/>
    <hyperlink ref="A3030" r:id="rId1611" xr:uid="{00000000-0004-0000-0100-00004A060000}"/>
    <hyperlink ref="A2310" r:id="rId1612" xr:uid="{00000000-0004-0000-0100-00004B060000}"/>
    <hyperlink ref="A559" r:id="rId1613" xr:uid="{00000000-0004-0000-0100-00004C060000}"/>
    <hyperlink ref="A1903" r:id="rId1614" xr:uid="{00000000-0004-0000-0100-00004D060000}"/>
    <hyperlink ref="A1900" r:id="rId1615" xr:uid="{00000000-0004-0000-0100-00004E060000}"/>
    <hyperlink ref="A398" r:id="rId1616" xr:uid="{00000000-0004-0000-0100-00004F060000}"/>
    <hyperlink ref="A1572" r:id="rId1617" xr:uid="{00000000-0004-0000-0100-000050060000}"/>
    <hyperlink ref="A2530" r:id="rId1618" xr:uid="{00000000-0004-0000-0100-000051060000}"/>
    <hyperlink ref="A1433" r:id="rId1619" xr:uid="{00000000-0004-0000-0100-000052060000}"/>
    <hyperlink ref="A948" r:id="rId1620" xr:uid="{00000000-0004-0000-0100-000053060000}"/>
    <hyperlink ref="A919" r:id="rId1621" xr:uid="{00000000-0004-0000-0100-000054060000}"/>
    <hyperlink ref="A921" r:id="rId1622" xr:uid="{00000000-0004-0000-0100-000055060000}"/>
    <hyperlink ref="A18" r:id="rId1623" xr:uid="{00000000-0004-0000-0100-000056060000}"/>
    <hyperlink ref="A2788" r:id="rId1624" xr:uid="{00000000-0004-0000-0100-000057060000}"/>
    <hyperlink ref="A2844" r:id="rId1625" xr:uid="{00000000-0004-0000-0100-000058060000}"/>
    <hyperlink ref="A960" r:id="rId1626" xr:uid="{00000000-0004-0000-0100-000059060000}"/>
    <hyperlink ref="A2772" r:id="rId1627" xr:uid="{00000000-0004-0000-0100-00005A060000}"/>
    <hyperlink ref="A2617" r:id="rId1628" xr:uid="{00000000-0004-0000-0100-00005B060000}"/>
    <hyperlink ref="A3099" r:id="rId1629" xr:uid="{00000000-0004-0000-0100-00005C060000}"/>
    <hyperlink ref="A2748" r:id="rId1630" xr:uid="{00000000-0004-0000-0100-00005D060000}"/>
    <hyperlink ref="A2881" r:id="rId1631" xr:uid="{00000000-0004-0000-0100-00005E060000}"/>
    <hyperlink ref="A3109" r:id="rId1632" xr:uid="{00000000-0004-0000-0100-00005F060000}"/>
    <hyperlink ref="A2649" r:id="rId1633" xr:uid="{00000000-0004-0000-0100-000060060000}"/>
    <hyperlink ref="A2637" r:id="rId1634" xr:uid="{00000000-0004-0000-0100-000061060000}"/>
    <hyperlink ref="A2638" r:id="rId1635" xr:uid="{00000000-0004-0000-0100-000062060000}"/>
    <hyperlink ref="A2650" r:id="rId1636" xr:uid="{00000000-0004-0000-0100-000063060000}"/>
    <hyperlink ref="A2639" r:id="rId1637" xr:uid="{00000000-0004-0000-0100-000064060000}"/>
    <hyperlink ref="A2640" r:id="rId1638" xr:uid="{00000000-0004-0000-0100-000065060000}"/>
    <hyperlink ref="A1814" r:id="rId1639" xr:uid="{00000000-0004-0000-0100-000066060000}"/>
    <hyperlink ref="A2582" r:id="rId1640" xr:uid="{00000000-0004-0000-0100-000067060000}"/>
    <hyperlink ref="A2583" r:id="rId1641" xr:uid="{00000000-0004-0000-0100-000068060000}"/>
    <hyperlink ref="A2584" r:id="rId1642" xr:uid="{00000000-0004-0000-0100-000069060000}"/>
    <hyperlink ref="A2497" r:id="rId1643" xr:uid="{00000000-0004-0000-0100-00006A060000}"/>
    <hyperlink ref="A2840" r:id="rId1644" xr:uid="{00000000-0004-0000-0100-00006B060000}"/>
    <hyperlink ref="A2508" r:id="rId1645" xr:uid="{00000000-0004-0000-0100-00006C060000}"/>
    <hyperlink ref="A1098" r:id="rId1646" xr:uid="{00000000-0004-0000-0100-00006D060000}"/>
    <hyperlink ref="A2319" r:id="rId1647" xr:uid="{00000000-0004-0000-0100-00006E060000}"/>
    <hyperlink ref="A2320" r:id="rId1648" xr:uid="{00000000-0004-0000-0100-00006F060000}"/>
    <hyperlink ref="A3111" r:id="rId1649" xr:uid="{00000000-0004-0000-0100-000070060000}"/>
    <hyperlink ref="A2163" r:id="rId1650" xr:uid="{00000000-0004-0000-0100-000071060000}"/>
    <hyperlink ref="A2164" r:id="rId1651" xr:uid="{00000000-0004-0000-0100-000072060000}"/>
    <hyperlink ref="A2596" r:id="rId1652" xr:uid="{00000000-0004-0000-0100-000073060000}"/>
    <hyperlink ref="A1866" r:id="rId1653" xr:uid="{00000000-0004-0000-0100-000074060000}"/>
    <hyperlink ref="A1868" r:id="rId1654" xr:uid="{00000000-0004-0000-0100-000075060000}"/>
    <hyperlink ref="A1869" r:id="rId1655" xr:uid="{00000000-0004-0000-0100-000076060000}"/>
    <hyperlink ref="A1870" r:id="rId1656" xr:uid="{00000000-0004-0000-0100-000077060000}"/>
    <hyperlink ref="A1873" r:id="rId1657" xr:uid="{00000000-0004-0000-0100-000078060000}"/>
    <hyperlink ref="A706" r:id="rId1658" xr:uid="{00000000-0004-0000-0100-000079060000}"/>
    <hyperlink ref="A454" r:id="rId1659" xr:uid="{00000000-0004-0000-0100-00007A060000}"/>
    <hyperlink ref="A2739" r:id="rId1660" xr:uid="{00000000-0004-0000-0100-00007B060000}"/>
    <hyperlink ref="A2710" r:id="rId1661" xr:uid="{00000000-0004-0000-0100-00007C060000}"/>
    <hyperlink ref="A1697" r:id="rId1662" xr:uid="{00000000-0004-0000-0100-00007D060000}"/>
    <hyperlink ref="A644" r:id="rId1663" xr:uid="{00000000-0004-0000-0100-00007E060000}"/>
    <hyperlink ref="A1002" r:id="rId1664" xr:uid="{00000000-0004-0000-0100-00007F060000}"/>
    <hyperlink ref="A2023" r:id="rId1665" xr:uid="{00000000-0004-0000-0100-000080060000}"/>
    <hyperlink ref="A509" r:id="rId1666" xr:uid="{00000000-0004-0000-0100-000081060000}"/>
    <hyperlink ref="A2510" r:id="rId1667" xr:uid="{00000000-0004-0000-0100-000082060000}"/>
    <hyperlink ref="A2815" r:id="rId1668" xr:uid="{00000000-0004-0000-0100-000083060000}"/>
    <hyperlink ref="A1919" r:id="rId1669" xr:uid="{00000000-0004-0000-0100-000084060000}"/>
    <hyperlink ref="A2288" r:id="rId1670" xr:uid="{00000000-0004-0000-0100-000085060000}"/>
    <hyperlink ref="A1529" r:id="rId1671" xr:uid="{00000000-0004-0000-0100-000086060000}"/>
    <hyperlink ref="A2818" r:id="rId1672" xr:uid="{00000000-0004-0000-0100-000087060000}"/>
    <hyperlink ref="A600" r:id="rId1673" xr:uid="{00000000-0004-0000-0100-000088060000}"/>
    <hyperlink ref="A604" r:id="rId1674" xr:uid="{00000000-0004-0000-0100-000089060000}"/>
    <hyperlink ref="A13" r:id="rId1675" xr:uid="{00000000-0004-0000-0100-00008A060000}"/>
    <hyperlink ref="A1288" r:id="rId1676" xr:uid="{00000000-0004-0000-0100-00008B060000}"/>
    <hyperlink ref="A1452" r:id="rId1677" xr:uid="{00000000-0004-0000-0100-00008C060000}"/>
    <hyperlink ref="A113" r:id="rId1678" xr:uid="{00000000-0004-0000-0100-00008D060000}"/>
    <hyperlink ref="A284" r:id="rId1679" xr:uid="{00000000-0004-0000-0100-00008E060000}"/>
    <hyperlink ref="A544" r:id="rId1680" xr:uid="{00000000-0004-0000-0100-00008F060000}"/>
    <hyperlink ref="A55" r:id="rId1681" xr:uid="{00000000-0004-0000-0100-000090060000}"/>
    <hyperlink ref="A2770" r:id="rId1682" xr:uid="{00000000-0004-0000-0100-000091060000}"/>
    <hyperlink ref="A648" r:id="rId1683" xr:uid="{00000000-0004-0000-0100-000092060000}"/>
    <hyperlink ref="A400" r:id="rId1684" xr:uid="{00000000-0004-0000-0100-000093060000}"/>
    <hyperlink ref="A2990" r:id="rId1685" xr:uid="{00000000-0004-0000-0100-000094060000}"/>
    <hyperlink ref="A2805" r:id="rId1686" xr:uid="{00000000-0004-0000-0100-000095060000}"/>
    <hyperlink ref="A1398" r:id="rId1687" xr:uid="{00000000-0004-0000-0100-000096060000}"/>
    <hyperlink ref="A682" r:id="rId1688" xr:uid="{00000000-0004-0000-0100-000097060000}"/>
    <hyperlink ref="A1577" r:id="rId1689" xr:uid="{00000000-0004-0000-0100-000098060000}"/>
    <hyperlink ref="A3073" r:id="rId1690" xr:uid="{00000000-0004-0000-0100-000099060000}"/>
    <hyperlink ref="A863" r:id="rId1691" xr:uid="{00000000-0004-0000-0100-00009A060000}"/>
    <hyperlink ref="A737" r:id="rId1692" xr:uid="{00000000-0004-0000-0100-00009B060000}"/>
    <hyperlink ref="A956" r:id="rId1693" xr:uid="{00000000-0004-0000-0100-00009C060000}"/>
    <hyperlink ref="A1624" r:id="rId1694" xr:uid="{00000000-0004-0000-0100-00009D060000}"/>
    <hyperlink ref="A2572" r:id="rId1695" xr:uid="{00000000-0004-0000-0100-00009E060000}"/>
    <hyperlink ref="A2570" r:id="rId1696" xr:uid="{00000000-0004-0000-0100-00009F060000}"/>
    <hyperlink ref="A2573" r:id="rId1697" xr:uid="{00000000-0004-0000-0100-0000A0060000}"/>
    <hyperlink ref="A2574" r:id="rId1698" xr:uid="{00000000-0004-0000-0100-0000A1060000}"/>
    <hyperlink ref="A2575" r:id="rId1699" xr:uid="{00000000-0004-0000-0100-0000A2060000}"/>
    <hyperlink ref="A2571" r:id="rId1700" xr:uid="{00000000-0004-0000-0100-0000A3060000}"/>
    <hyperlink ref="A554" r:id="rId1701" xr:uid="{00000000-0004-0000-0100-0000A4060000}"/>
    <hyperlink ref="A2808" r:id="rId1702" xr:uid="{00000000-0004-0000-0100-0000A5060000}"/>
    <hyperlink ref="A2659" r:id="rId1703" xr:uid="{00000000-0004-0000-0100-0000A6060000}"/>
    <hyperlink ref="A553" r:id="rId1704" xr:uid="{00000000-0004-0000-0100-0000A7060000}"/>
    <hyperlink ref="A557" r:id="rId1705" xr:uid="{00000000-0004-0000-0100-0000A8060000}"/>
    <hyperlink ref="A1758" r:id="rId1706" xr:uid="{00000000-0004-0000-0100-0000A9060000}"/>
    <hyperlink ref="A1754" r:id="rId1707" xr:uid="{00000000-0004-0000-0100-0000AA060000}"/>
    <hyperlink ref="A1759" r:id="rId1708" xr:uid="{00000000-0004-0000-0100-0000AB060000}"/>
    <hyperlink ref="A2817" r:id="rId1709" xr:uid="{00000000-0004-0000-0100-0000AC060000}"/>
    <hyperlink ref="A344" r:id="rId1710" xr:uid="{00000000-0004-0000-0100-0000AD060000}"/>
    <hyperlink ref="A1867" r:id="rId1711" xr:uid="{00000000-0004-0000-0100-0000AE060000}"/>
    <hyperlink ref="A1269" r:id="rId1712" xr:uid="{00000000-0004-0000-0100-0000AF060000}"/>
    <hyperlink ref="A2869" r:id="rId1713" xr:uid="{00000000-0004-0000-0100-0000B0060000}"/>
    <hyperlink ref="A2832" r:id="rId1714" xr:uid="{00000000-0004-0000-0100-0000B1060000}"/>
    <hyperlink ref="A1976" r:id="rId1715" xr:uid="{00000000-0004-0000-0100-0000B2060000}"/>
    <hyperlink ref="A2835" r:id="rId1716" xr:uid="{00000000-0004-0000-0100-0000B3060000}"/>
    <hyperlink ref="A294" r:id="rId1717" xr:uid="{00000000-0004-0000-0100-0000B4060000}"/>
    <hyperlink ref="A304" r:id="rId1718" xr:uid="{00000000-0004-0000-0100-0000B5060000}"/>
    <hyperlink ref="A307" r:id="rId1719" xr:uid="{00000000-0004-0000-0100-0000B6060000}"/>
    <hyperlink ref="A302" r:id="rId1720" xr:uid="{00000000-0004-0000-0100-0000B7060000}"/>
    <hyperlink ref="A47" r:id="rId1721" xr:uid="{00000000-0004-0000-0100-0000B8060000}"/>
    <hyperlink ref="A1985" r:id="rId1722" xr:uid="{00000000-0004-0000-0100-0000B9060000}"/>
    <hyperlink ref="A2623" r:id="rId1723" xr:uid="{00000000-0004-0000-0100-0000BA060000}"/>
    <hyperlink ref="A1564" r:id="rId1724" xr:uid="{00000000-0004-0000-0100-0000BB060000}"/>
    <hyperlink ref="A2681" r:id="rId1725" xr:uid="{00000000-0004-0000-0100-0000BC060000}"/>
    <hyperlink ref="A2682" r:id="rId1726" xr:uid="{00000000-0004-0000-0100-0000BD060000}"/>
    <hyperlink ref="A2683" r:id="rId1727" xr:uid="{00000000-0004-0000-0100-0000BE060000}"/>
    <hyperlink ref="A2684" r:id="rId1728" xr:uid="{00000000-0004-0000-0100-0000BF060000}"/>
    <hyperlink ref="A2685" r:id="rId1729" xr:uid="{00000000-0004-0000-0100-0000C0060000}"/>
    <hyperlink ref="A2686" r:id="rId1730" xr:uid="{00000000-0004-0000-0100-0000C1060000}"/>
    <hyperlink ref="A2680" r:id="rId1731" xr:uid="{00000000-0004-0000-0100-0000C2060000}"/>
    <hyperlink ref="A2687" r:id="rId1732" xr:uid="{00000000-0004-0000-0100-0000C3060000}"/>
    <hyperlink ref="A2688" r:id="rId1733" xr:uid="{00000000-0004-0000-0100-0000C4060000}"/>
    <hyperlink ref="A781" r:id="rId1734" xr:uid="{00000000-0004-0000-0100-0000C5060000}"/>
    <hyperlink ref="A782" r:id="rId1735" xr:uid="{00000000-0004-0000-0100-0000C6060000}"/>
    <hyperlink ref="A2131" r:id="rId1736" xr:uid="{00000000-0004-0000-0100-0000C7060000}"/>
    <hyperlink ref="A3223" r:id="rId1737" xr:uid="{00000000-0004-0000-0100-0000C8060000}"/>
    <hyperlink ref="A922" r:id="rId1738" xr:uid="{00000000-0004-0000-0100-0000C9060000}"/>
    <hyperlink ref="A1963" r:id="rId1739" xr:uid="{00000000-0004-0000-0100-0000CA060000}"/>
    <hyperlink ref="A2362" r:id="rId1740" xr:uid="{00000000-0004-0000-0100-0000CB060000}"/>
    <hyperlink ref="A1128" r:id="rId1741" xr:uid="{00000000-0004-0000-0100-0000CC060000}"/>
    <hyperlink ref="A1711" r:id="rId1742" xr:uid="{00000000-0004-0000-0100-0000CD060000}"/>
    <hyperlink ref="A68" r:id="rId1743" xr:uid="{00000000-0004-0000-0100-0000CE060000}"/>
    <hyperlink ref="A428" r:id="rId1744" xr:uid="{00000000-0004-0000-0100-0000CF060000}"/>
    <hyperlink ref="A1736" r:id="rId1745" xr:uid="{00000000-0004-0000-0100-0000D0060000}"/>
    <hyperlink ref="A2430" r:id="rId1746" xr:uid="{00000000-0004-0000-0100-0000D1060000}"/>
    <hyperlink ref="A215" r:id="rId1747" xr:uid="{00000000-0004-0000-0100-0000D2060000}"/>
    <hyperlink ref="A540" r:id="rId1748" xr:uid="{00000000-0004-0000-0100-0000D3060000}"/>
    <hyperlink ref="A2495" r:id="rId1749" xr:uid="{00000000-0004-0000-0100-0000D4060000}"/>
    <hyperlink ref="A293" r:id="rId1750" xr:uid="{00000000-0004-0000-0100-0000D5060000}"/>
    <hyperlink ref="A649" r:id="rId1751" xr:uid="{00000000-0004-0000-0100-0000D6060000}"/>
    <hyperlink ref="A2280" r:id="rId1752" xr:uid="{00000000-0004-0000-0100-0000D7060000}"/>
    <hyperlink ref="A433" r:id="rId1753" xr:uid="{00000000-0004-0000-0100-0000D8060000}"/>
    <hyperlink ref="A959" r:id="rId1754" xr:uid="{00000000-0004-0000-0100-0000D9060000}"/>
    <hyperlink ref="A3115" r:id="rId1755" xr:uid="{00000000-0004-0000-0100-0000DA060000}"/>
    <hyperlink ref="A2108" r:id="rId1756" xr:uid="{00000000-0004-0000-0100-0000DB060000}"/>
    <hyperlink ref="A2707" r:id="rId1757" xr:uid="{00000000-0004-0000-0100-0000DC060000}"/>
    <hyperlink ref="A2576" r:id="rId1758" xr:uid="{00000000-0004-0000-0100-0000DD060000}"/>
    <hyperlink ref="A2585" r:id="rId1759" xr:uid="{00000000-0004-0000-0100-0000DE060000}"/>
    <hyperlink ref="A1215" r:id="rId1760" xr:uid="{00000000-0004-0000-0100-0000DF060000}"/>
    <hyperlink ref="A2973" r:id="rId1761" xr:uid="{00000000-0004-0000-0100-0000E0060000}"/>
    <hyperlink ref="A128" r:id="rId1762" xr:uid="{00000000-0004-0000-0100-0000E1060000}"/>
    <hyperlink ref="A1774" r:id="rId1763" xr:uid="{00000000-0004-0000-0100-0000E2060000}"/>
    <hyperlink ref="A2579" r:id="rId1764" xr:uid="{00000000-0004-0000-0100-0000E3060000}"/>
    <hyperlink ref="A2587" r:id="rId1765" xr:uid="{00000000-0004-0000-0100-0000E4060000}"/>
    <hyperlink ref="A848" r:id="rId1766" xr:uid="{00000000-0004-0000-0100-0000E5060000}"/>
    <hyperlink ref="A3004" r:id="rId1767" xr:uid="{00000000-0004-0000-0100-0000E6060000}"/>
    <hyperlink ref="A3042" r:id="rId1768" xr:uid="{00000000-0004-0000-0100-0000E7060000}"/>
    <hyperlink ref="A1534" r:id="rId1769" xr:uid="{00000000-0004-0000-0100-0000E8060000}"/>
    <hyperlink ref="A3008" r:id="rId1770" xr:uid="{00000000-0004-0000-0100-0000E9060000}"/>
    <hyperlink ref="A3009" r:id="rId1771" xr:uid="{00000000-0004-0000-0100-0000EA060000}"/>
    <hyperlink ref="A1720" r:id="rId1772" xr:uid="{00000000-0004-0000-0100-0000EB060000}"/>
    <hyperlink ref="A2377" r:id="rId1773" xr:uid="{00000000-0004-0000-0100-0000EC060000}"/>
    <hyperlink ref="A794" r:id="rId1774" xr:uid="{00000000-0004-0000-0100-0000ED060000}"/>
    <hyperlink ref="A795" r:id="rId1775" xr:uid="{00000000-0004-0000-0100-0000EE060000}"/>
    <hyperlink ref="A2453" r:id="rId1776" xr:uid="{00000000-0004-0000-0100-0000EF060000}"/>
    <hyperlink ref="A753" r:id="rId1777" xr:uid="{00000000-0004-0000-0100-0000F0060000}"/>
    <hyperlink ref="A3023" r:id="rId1778" xr:uid="{00000000-0004-0000-0100-0000F1060000}"/>
    <hyperlink ref="A3185" r:id="rId1779" xr:uid="{00000000-0004-0000-0100-0000F2060000}"/>
    <hyperlink ref="A1100" r:id="rId1780" xr:uid="{00000000-0004-0000-0100-0000F3060000}"/>
    <hyperlink ref="A694" r:id="rId1781" xr:uid="{00000000-0004-0000-0100-0000F4060000}"/>
    <hyperlink ref="A797" r:id="rId1782" xr:uid="{00000000-0004-0000-0100-0000F5060000}"/>
    <hyperlink ref="A1186" r:id="rId1783" xr:uid="{00000000-0004-0000-0100-0000F6060000}"/>
    <hyperlink ref="A1189" r:id="rId1784" xr:uid="{00000000-0004-0000-0100-0000F7060000}"/>
    <hyperlink ref="A779" r:id="rId1785" xr:uid="{00000000-0004-0000-0100-0000F8060000}"/>
    <hyperlink ref="A953" r:id="rId1786" xr:uid="{00000000-0004-0000-0100-0000F9060000}"/>
    <hyperlink ref="A1558" r:id="rId1787" xr:uid="{00000000-0004-0000-0100-0000FA060000}"/>
    <hyperlink ref="A1259" r:id="rId1788" xr:uid="{00000000-0004-0000-0100-0000FB060000}"/>
    <hyperlink ref="A2669" r:id="rId1789" xr:uid="{00000000-0004-0000-0100-0000FC060000}"/>
    <hyperlink ref="A748" r:id="rId1790" xr:uid="{00000000-0004-0000-0100-0000FD060000}"/>
    <hyperlink ref="A2693" r:id="rId1791" xr:uid="{00000000-0004-0000-0100-0000FE060000}"/>
    <hyperlink ref="A2158" r:id="rId1792" xr:uid="{00000000-0004-0000-0100-0000FF060000}"/>
    <hyperlink ref="A3166" r:id="rId1793" xr:uid="{00000000-0004-0000-0100-000000070000}"/>
    <hyperlink ref="A1794" r:id="rId1794" xr:uid="{00000000-0004-0000-0100-000001070000}"/>
    <hyperlink ref="A1517" r:id="rId1795" xr:uid="{00000000-0004-0000-0100-000002070000}"/>
    <hyperlink ref="A1518" r:id="rId1796" xr:uid="{00000000-0004-0000-0100-000003070000}"/>
    <hyperlink ref="A1519" r:id="rId1797" xr:uid="{00000000-0004-0000-0100-000004070000}"/>
    <hyperlink ref="A1831" r:id="rId1798" xr:uid="{00000000-0004-0000-0100-000005070000}"/>
    <hyperlink ref="A1344" r:id="rId1799" xr:uid="{00000000-0004-0000-0100-000006070000}"/>
    <hyperlink ref="A1297" r:id="rId1800" xr:uid="{00000000-0004-0000-0100-000007070000}"/>
    <hyperlink ref="A1832" r:id="rId1801" xr:uid="{00000000-0004-0000-0100-000008070000}"/>
    <hyperlink ref="A2075" r:id="rId1802" xr:uid="{00000000-0004-0000-0100-000009070000}"/>
    <hyperlink ref="A506" r:id="rId1803" xr:uid="{00000000-0004-0000-0100-00000A070000}"/>
    <hyperlink ref="A2558" r:id="rId1804" xr:uid="{00000000-0004-0000-0100-00000B070000}"/>
    <hyperlink ref="A2428" r:id="rId1805" xr:uid="{00000000-0004-0000-0100-00000C070000}"/>
    <hyperlink ref="A1525" r:id="rId1806" xr:uid="{00000000-0004-0000-0100-00000D070000}"/>
    <hyperlink ref="A1613" r:id="rId1807" xr:uid="{00000000-0004-0000-0100-00000E070000}"/>
    <hyperlink ref="A1473" r:id="rId1808" xr:uid="{00000000-0004-0000-0100-00000F070000}"/>
    <hyperlink ref="A1212" r:id="rId1809" xr:uid="{00000000-0004-0000-0100-000010070000}"/>
    <hyperlink ref="A1528" r:id="rId1810" xr:uid="{00000000-0004-0000-0100-000011070000}"/>
    <hyperlink ref="A3244" r:id="rId1811" xr:uid="{00000000-0004-0000-0100-000012070000}"/>
    <hyperlink ref="A939" r:id="rId1812" xr:uid="{00000000-0004-0000-0100-000013070000}"/>
    <hyperlink ref="A1451" r:id="rId1813" xr:uid="{00000000-0004-0000-0100-000014070000}"/>
    <hyperlink ref="A1587" r:id="rId1814" xr:uid="{00000000-0004-0000-0100-000015070000}"/>
    <hyperlink ref="A990" r:id="rId1815" xr:uid="{00000000-0004-0000-0100-000016070000}"/>
    <hyperlink ref="A2229" r:id="rId1816" xr:uid="{00000000-0004-0000-0100-000017070000}"/>
    <hyperlink ref="A2419" r:id="rId1817" xr:uid="{00000000-0004-0000-0100-000018070000}"/>
    <hyperlink ref="A2230" r:id="rId1818" xr:uid="{00000000-0004-0000-0100-000019070000}"/>
    <hyperlink ref="A1811" r:id="rId1819" xr:uid="{00000000-0004-0000-0100-00001A070000}"/>
    <hyperlink ref="A2085" r:id="rId1820" xr:uid="{00000000-0004-0000-0100-00001B070000}"/>
    <hyperlink ref="A2142" r:id="rId1821" xr:uid="{00000000-0004-0000-0100-00001C070000}"/>
    <hyperlink ref="A1812" r:id="rId1822" xr:uid="{00000000-0004-0000-0100-00001D070000}"/>
    <hyperlink ref="A1030" r:id="rId1823" xr:uid="{00000000-0004-0000-0100-00001E070000}"/>
    <hyperlink ref="A1268" r:id="rId1824" xr:uid="{00000000-0004-0000-0100-00001F070000}"/>
    <hyperlink ref="A2095" r:id="rId1825" xr:uid="{00000000-0004-0000-0100-000020070000}"/>
    <hyperlink ref="A2162" r:id="rId1826" xr:uid="{00000000-0004-0000-0100-000021070000}"/>
    <hyperlink ref="A1974" r:id="rId1827" xr:uid="{00000000-0004-0000-0100-000022070000}"/>
    <hyperlink ref="A2715" r:id="rId1828" xr:uid="{00000000-0004-0000-0100-000023070000}"/>
    <hyperlink ref="A2541" r:id="rId1829" xr:uid="{00000000-0004-0000-0100-000024070000}"/>
    <hyperlink ref="A3247" r:id="rId1830" xr:uid="{00000000-0004-0000-0100-000025070000}"/>
    <hyperlink ref="A3172" r:id="rId1831" xr:uid="{00000000-0004-0000-0100-000026070000}"/>
    <hyperlink ref="A2237" r:id="rId1832" xr:uid="{00000000-0004-0000-0100-000027070000}"/>
    <hyperlink ref="A686" r:id="rId1833" xr:uid="{00000000-0004-0000-0100-000028070000}"/>
    <hyperlink ref="A272" r:id="rId1834" xr:uid="{00000000-0004-0000-0100-000029070000}"/>
    <hyperlink ref="A292" r:id="rId1835" xr:uid="{00000000-0004-0000-0100-00002A070000}"/>
    <hyperlink ref="A1130" r:id="rId1836" xr:uid="{00000000-0004-0000-0100-00002B070000}"/>
    <hyperlink ref="A2616" r:id="rId1837" xr:uid="{00000000-0004-0000-0100-00002C070000}"/>
    <hyperlink ref="A2341" r:id="rId1838" xr:uid="{00000000-0004-0000-0100-00002D070000}"/>
    <hyperlink ref="A3250" r:id="rId1839" xr:uid="{00000000-0004-0000-0100-00002E070000}"/>
    <hyperlink ref="A772" r:id="rId1840" xr:uid="{00000000-0004-0000-0100-00002F070000}"/>
    <hyperlink ref="A1059" r:id="rId1841" xr:uid="{00000000-0004-0000-0100-000030070000}"/>
    <hyperlink ref="A123" r:id="rId1842" xr:uid="{00000000-0004-0000-0100-000031070000}"/>
    <hyperlink ref="A672" r:id="rId1843" xr:uid="{00000000-0004-0000-0100-000032070000}"/>
    <hyperlink ref="A2529" r:id="rId1844" xr:uid="{00000000-0004-0000-0100-000033070000}"/>
    <hyperlink ref="A287" r:id="rId1845" xr:uid="{00000000-0004-0000-0100-000034070000}"/>
    <hyperlink ref="A411" r:id="rId1846" xr:uid="{00000000-0004-0000-0100-000035070000}"/>
    <hyperlink ref="A556" r:id="rId1847" xr:uid="{00000000-0004-0000-0100-000036070000}"/>
    <hyperlink ref="A1566" r:id="rId1848" xr:uid="{00000000-0004-0000-0100-000037070000}"/>
    <hyperlink ref="A2350" r:id="rId1849" xr:uid="{00000000-0004-0000-0100-000038070000}"/>
    <hyperlink ref="A2816" r:id="rId1850" xr:uid="{00000000-0004-0000-0100-000039070000}"/>
    <hyperlink ref="A1139" r:id="rId1851" xr:uid="{00000000-0004-0000-0100-00003A070000}"/>
    <hyperlink ref="A952" r:id="rId1852" xr:uid="{00000000-0004-0000-0100-00003B070000}"/>
    <hyperlink ref="A936" r:id="rId1853" xr:uid="{00000000-0004-0000-0100-00003C070000}"/>
    <hyperlink ref="A2654" r:id="rId1854" xr:uid="{00000000-0004-0000-0100-00003D070000}"/>
    <hyperlink ref="A1194" r:id="rId1855" xr:uid="{00000000-0004-0000-0100-00003E070000}"/>
    <hyperlink ref="A2359" r:id="rId1856" xr:uid="{00000000-0004-0000-0100-00003F070000}"/>
    <hyperlink ref="A1036" r:id="rId1857" xr:uid="{00000000-0004-0000-0100-000040070000}"/>
    <hyperlink ref="A1494" r:id="rId1858" xr:uid="{00000000-0004-0000-0100-000041070000}"/>
    <hyperlink ref="A906" r:id="rId1859" xr:uid="{00000000-0004-0000-0100-000042070000}"/>
    <hyperlink ref="A704" r:id="rId1860" xr:uid="{00000000-0004-0000-0100-000043070000}"/>
    <hyperlink ref="A908" r:id="rId1861" xr:uid="{00000000-0004-0000-0100-000044070000}"/>
    <hyperlink ref="A909" r:id="rId1862" xr:uid="{00000000-0004-0000-0100-000045070000}"/>
    <hyperlink ref="A1687" r:id="rId1863" xr:uid="{00000000-0004-0000-0100-000046070000}"/>
    <hyperlink ref="A354" r:id="rId1864" xr:uid="{00000000-0004-0000-0100-000047070000}"/>
    <hyperlink ref="A3124" r:id="rId1865" xr:uid="{00000000-0004-0000-0100-000048070000}"/>
    <hyperlink ref="A1014" r:id="rId1866" xr:uid="{00000000-0004-0000-0100-000049070000}"/>
    <hyperlink ref="A3125" r:id="rId1867" xr:uid="{00000000-0004-0000-0100-00004A070000}"/>
    <hyperlink ref="A2318" r:id="rId1868" xr:uid="{00000000-0004-0000-0100-00004B070000}"/>
    <hyperlink ref="A1646" r:id="rId1869" xr:uid="{00000000-0004-0000-0100-00004C070000}"/>
    <hyperlink ref="A2834" r:id="rId1870" xr:uid="{00000000-0004-0000-0100-00004D070000}"/>
    <hyperlink ref="A2721" r:id="rId1871" xr:uid="{00000000-0004-0000-0100-00004E070000}"/>
    <hyperlink ref="A2283" r:id="rId1872" xr:uid="{00000000-0004-0000-0100-00004F070000}"/>
    <hyperlink ref="A1274" r:id="rId1873" xr:uid="{00000000-0004-0000-0100-000050070000}"/>
    <hyperlink ref="A1325" r:id="rId1874" xr:uid="{00000000-0004-0000-0100-000051070000}"/>
    <hyperlink ref="A673" r:id="rId1875" xr:uid="{00000000-0004-0000-0100-000052070000}"/>
    <hyperlink ref="A767" r:id="rId1876" xr:uid="{00000000-0004-0000-0100-000053070000}"/>
    <hyperlink ref="A2515" r:id="rId1877" xr:uid="{00000000-0004-0000-0100-000054070000}"/>
    <hyperlink ref="A2516" r:id="rId1878" xr:uid="{00000000-0004-0000-0100-000055070000}"/>
    <hyperlink ref="A2517" r:id="rId1879" xr:uid="{00000000-0004-0000-0100-000056070000}"/>
    <hyperlink ref="A2518" r:id="rId1880" xr:uid="{00000000-0004-0000-0100-000057070000}"/>
    <hyperlink ref="A2519" r:id="rId1881" xr:uid="{00000000-0004-0000-0100-000058070000}"/>
    <hyperlink ref="A2520" r:id="rId1882" xr:uid="{00000000-0004-0000-0100-000059070000}"/>
    <hyperlink ref="A2521" r:id="rId1883" xr:uid="{00000000-0004-0000-0100-00005A070000}"/>
    <hyperlink ref="A2522" r:id="rId1884" xr:uid="{00000000-0004-0000-0100-00005B070000}"/>
    <hyperlink ref="A2523" r:id="rId1885" xr:uid="{00000000-0004-0000-0100-00005C070000}"/>
    <hyperlink ref="A2524" r:id="rId1886" xr:uid="{00000000-0004-0000-0100-00005D070000}"/>
    <hyperlink ref="A2525" r:id="rId1887" xr:uid="{00000000-0004-0000-0100-00005E070000}"/>
    <hyperlink ref="A474" r:id="rId1888" xr:uid="{00000000-0004-0000-0100-00005F070000}"/>
    <hyperlink ref="A928" r:id="rId1889" xr:uid="{00000000-0004-0000-0100-000060070000}"/>
    <hyperlink ref="A2766" r:id="rId1890" xr:uid="{00000000-0004-0000-0100-000061070000}"/>
    <hyperlink ref="A1596" r:id="rId1891" xr:uid="{00000000-0004-0000-0100-000062070000}"/>
    <hyperlink ref="A2255" r:id="rId1892" xr:uid="{00000000-0004-0000-0100-000063070000}"/>
    <hyperlink ref="A2966" r:id="rId1893" xr:uid="{00000000-0004-0000-0100-000064070000}"/>
    <hyperlink ref="A329" r:id="rId1894" xr:uid="{00000000-0004-0000-0100-000065070000}"/>
    <hyperlink ref="A512" r:id="rId1895" xr:uid="{00000000-0004-0000-0100-000066070000}"/>
    <hyperlink ref="A872" r:id="rId1896" xr:uid="{00000000-0004-0000-0100-000067070000}"/>
    <hyperlink ref="A3199" r:id="rId1897" xr:uid="{00000000-0004-0000-0100-000068070000}"/>
    <hyperlink ref="A876" r:id="rId1898" xr:uid="{00000000-0004-0000-0100-000069070000}"/>
    <hyperlink ref="A561" r:id="rId1899" xr:uid="{00000000-0004-0000-0100-00006A070000}"/>
    <hyperlink ref="A394" r:id="rId1900" xr:uid="{00000000-0004-0000-0100-00006B070000}"/>
    <hyperlink ref="A566" r:id="rId1901" xr:uid="{00000000-0004-0000-0100-00006C070000}"/>
    <hyperlink ref="A3254" r:id="rId1902" xr:uid="{00000000-0004-0000-0100-00006D070000}"/>
    <hyperlink ref="A3253" r:id="rId1903" xr:uid="{00000000-0004-0000-0100-00006E070000}"/>
    <hyperlink ref="A1681" r:id="rId1904" xr:uid="{00000000-0004-0000-0100-00006F070000}"/>
    <hyperlink ref="A1682" r:id="rId1905" xr:uid="{00000000-0004-0000-0100-000070070000}"/>
    <hyperlink ref="A211" r:id="rId1906" xr:uid="{00000000-0004-0000-0100-000071070000}"/>
    <hyperlink ref="A1779" r:id="rId1907" xr:uid="{00000000-0004-0000-0100-000072070000}"/>
    <hyperlink ref="A883" r:id="rId1908" xr:uid="{00000000-0004-0000-0100-000073070000}"/>
    <hyperlink ref="A1062" r:id="rId1909" xr:uid="{00000000-0004-0000-0100-000074070000}"/>
    <hyperlink ref="A1428" r:id="rId1910" xr:uid="{00000000-0004-0000-0100-000075070000}"/>
    <hyperlink ref="A2813" r:id="rId1911" xr:uid="{00000000-0004-0000-0100-000076070000}"/>
    <hyperlink ref="A3238" r:id="rId1912" xr:uid="{00000000-0004-0000-0100-000077070000}"/>
    <hyperlink ref="A598" r:id="rId1913" xr:uid="{00000000-0004-0000-0100-000078070000}"/>
    <hyperlink ref="A1628" r:id="rId1914" xr:uid="{00000000-0004-0000-0100-000079070000}"/>
    <hyperlink ref="A727" r:id="rId1915" xr:uid="{00000000-0004-0000-0100-00007A070000}"/>
    <hyperlink ref="A1825" r:id="rId1916" xr:uid="{00000000-0004-0000-0100-00007B070000}"/>
    <hyperlink ref="A3192" r:id="rId1917" xr:uid="{00000000-0004-0000-0100-00007C070000}"/>
    <hyperlink ref="A440" r:id="rId1918" xr:uid="{00000000-0004-0000-0100-00007D070000}"/>
    <hyperlink ref="A1723" r:id="rId1919" xr:uid="{00000000-0004-0000-0100-00007E070000}"/>
    <hyperlink ref="A1728" r:id="rId1920" xr:uid="{00000000-0004-0000-0100-00007F070000}"/>
    <hyperlink ref="A2577" r:id="rId1921" xr:uid="{00000000-0004-0000-0100-000080070000}"/>
    <hyperlink ref="A2578" r:id="rId1922" xr:uid="{00000000-0004-0000-0100-000081070000}"/>
    <hyperlink ref="A3213" r:id="rId1923" xr:uid="{00000000-0004-0000-0100-000082070000}"/>
    <hyperlink ref="A2657" r:id="rId1924" xr:uid="{00000000-0004-0000-0100-000083070000}"/>
    <hyperlink ref="A932" r:id="rId1925" xr:uid="{00000000-0004-0000-0100-000084070000}"/>
    <hyperlink ref="A186" r:id="rId1926" xr:uid="{00000000-0004-0000-0100-000085070000}"/>
    <hyperlink ref="A1276" r:id="rId1927" xr:uid="{00000000-0004-0000-0100-000086070000}"/>
    <hyperlink ref="A577" r:id="rId1928" xr:uid="{00000000-0004-0000-0100-000087070000}"/>
    <hyperlink ref="A579" r:id="rId1929" xr:uid="{00000000-0004-0000-0100-000088070000}"/>
    <hyperlink ref="A3193" r:id="rId1930" xr:uid="{00000000-0004-0000-0100-000089070000}"/>
    <hyperlink ref="A1287" r:id="rId1931" xr:uid="{00000000-0004-0000-0100-00008A070000}"/>
    <hyperlink ref="A2838" r:id="rId1932" xr:uid="{00000000-0004-0000-0100-00008B070000}"/>
    <hyperlink ref="A864" r:id="rId1933" xr:uid="{00000000-0004-0000-0100-00008C070000}"/>
    <hyperlink ref="A457" r:id="rId1934" xr:uid="{00000000-0004-0000-0100-00008D070000}"/>
    <hyperlink ref="A831" r:id="rId1935" xr:uid="{00000000-0004-0000-0100-00008E070000}"/>
    <hyperlink ref="A2642" r:id="rId1936" xr:uid="{00000000-0004-0000-0100-00008F070000}"/>
    <hyperlink ref="A712" r:id="rId1937" xr:uid="{00000000-0004-0000-0100-000090070000}"/>
    <hyperlink ref="A516" r:id="rId1938" xr:uid="{00000000-0004-0000-0100-000091070000}"/>
    <hyperlink ref="A108" r:id="rId1939" xr:uid="{00000000-0004-0000-0100-000092070000}"/>
    <hyperlink ref="A881" r:id="rId1940" xr:uid="{00000000-0004-0000-0100-000093070000}"/>
    <hyperlink ref="A2670" r:id="rId1941" xr:uid="{00000000-0004-0000-0100-000094070000}"/>
    <hyperlink ref="A1116" r:id="rId1942" xr:uid="{00000000-0004-0000-0100-000095070000}"/>
    <hyperlink ref="A3081" r:id="rId1943" xr:uid="{00000000-0004-0000-0100-000096070000}"/>
    <hyperlink ref="A1238" r:id="rId1944" xr:uid="{00000000-0004-0000-0100-000097070000}"/>
    <hyperlink ref="A658" r:id="rId1945" xr:uid="{00000000-0004-0000-0100-000098070000}"/>
    <hyperlink ref="A2489" r:id="rId1946" xr:uid="{00000000-0004-0000-0100-000099070000}"/>
    <hyperlink ref="A96" r:id="rId1947" xr:uid="{00000000-0004-0000-0100-00009A070000}"/>
    <hyperlink ref="A1803" r:id="rId1948" xr:uid="{00000000-0004-0000-0100-00009B070000}"/>
    <hyperlink ref="A2625" r:id="rId1949" xr:uid="{00000000-0004-0000-0100-00009C070000}"/>
    <hyperlink ref="A160" r:id="rId1950" xr:uid="{00000000-0004-0000-0100-00009D070000}"/>
    <hyperlink ref="A1365" r:id="rId1951" xr:uid="{00000000-0004-0000-0100-00009E070000}"/>
    <hyperlink ref="A979" r:id="rId1952" xr:uid="{00000000-0004-0000-0100-00009F070000}"/>
    <hyperlink ref="A2270" r:id="rId1953" xr:uid="{00000000-0004-0000-0100-0000A0070000}"/>
    <hyperlink ref="A3164" r:id="rId1954" xr:uid="{00000000-0004-0000-0100-0000A1070000}"/>
    <hyperlink ref="A3108" r:id="rId1955" xr:uid="{00000000-0004-0000-0100-0000A2070000}"/>
    <hyperlink ref="A3200" r:id="rId1956" xr:uid="{00000000-0004-0000-0100-0000A3070000}"/>
    <hyperlink ref="A2827" r:id="rId1957" xr:uid="{00000000-0004-0000-0100-0000A4070000}"/>
    <hyperlink ref="A2133" r:id="rId1958" xr:uid="{00000000-0004-0000-0100-0000A5070000}"/>
    <hyperlink ref="A1538" r:id="rId1959" xr:uid="{00000000-0004-0000-0100-0000A6070000}"/>
    <hyperlink ref="A1144" r:id="rId1960" xr:uid="{00000000-0004-0000-0100-0000A7070000}"/>
    <hyperlink ref="A2913" r:id="rId1961" xr:uid="{00000000-0004-0000-0100-0000A8070000}"/>
    <hyperlink ref="A3128" r:id="rId1962" xr:uid="{00000000-0004-0000-0100-0000A9070000}"/>
    <hyperlink ref="A2184" r:id="rId1963" xr:uid="{00000000-0004-0000-0100-0000AA070000}"/>
    <hyperlink ref="A2121" r:id="rId1964" xr:uid="{00000000-0004-0000-0100-0000AB070000}"/>
    <hyperlink ref="A1323" r:id="rId1965" xr:uid="{00000000-0004-0000-0100-0000AC070000}"/>
    <hyperlink ref="A1674" r:id="rId1966" xr:uid="{00000000-0004-0000-0100-0000AD070000}"/>
    <hyperlink ref="A2079" r:id="rId1967" xr:uid="{00000000-0004-0000-0100-0000AE070000}"/>
    <hyperlink ref="A130" r:id="rId1968" xr:uid="{00000000-0004-0000-0100-0000AF070000}"/>
    <hyperlink ref="A2472" r:id="rId1969" xr:uid="{00000000-0004-0000-0100-0000B0070000}"/>
    <hyperlink ref="A2758" r:id="rId1970" xr:uid="{00000000-0004-0000-0100-0000B1070000}"/>
    <hyperlink ref="A2716" r:id="rId1971" xr:uid="{00000000-0004-0000-0100-0000B2070000}"/>
    <hyperlink ref="A2630" r:id="rId1972" xr:uid="{00000000-0004-0000-0100-0000B3070000}"/>
    <hyperlink ref="A2631" r:id="rId1973" xr:uid="{00000000-0004-0000-0100-0000B4070000}"/>
    <hyperlink ref="A2646" r:id="rId1974" xr:uid="{00000000-0004-0000-0100-0000B5070000}"/>
    <hyperlink ref="A2628" r:id="rId1975" xr:uid="{00000000-0004-0000-0100-0000B6070000}"/>
    <hyperlink ref="A2641" r:id="rId1976" xr:uid="{00000000-0004-0000-0100-0000B7070000}"/>
    <hyperlink ref="A2629" r:id="rId1977" xr:uid="{00000000-0004-0000-0100-0000B8070000}"/>
    <hyperlink ref="A1923" r:id="rId1978" xr:uid="{00000000-0004-0000-0100-0000B9070000}"/>
    <hyperlink ref="A3160" r:id="rId1979" xr:uid="{00000000-0004-0000-0100-0000BA070000}"/>
    <hyperlink ref="A2347" r:id="rId1980" xr:uid="{00000000-0004-0000-0100-0000BB070000}"/>
    <hyperlink ref="A1654" r:id="rId1981" xr:uid="{00000000-0004-0000-0100-0000BC070000}"/>
    <hyperlink ref="A1131" r:id="rId1982" xr:uid="{00000000-0004-0000-0100-0000BD070000}"/>
    <hyperlink ref="A261" r:id="rId1983" xr:uid="{00000000-0004-0000-0100-0000BE070000}"/>
    <hyperlink ref="A613" r:id="rId1984" xr:uid="{00000000-0004-0000-0100-0000BF070000}"/>
    <hyperlink ref="A1161" r:id="rId1985" xr:uid="{00000000-0004-0000-0100-0000C0070000}"/>
    <hyperlink ref="A2950" r:id="rId1986" xr:uid="{00000000-0004-0000-0100-0000C1070000}"/>
    <hyperlink ref="A1615" r:id="rId1987" xr:uid="{00000000-0004-0000-0100-0000C2070000}"/>
    <hyperlink ref="A1617" r:id="rId1988" xr:uid="{00000000-0004-0000-0100-0000C3070000}"/>
    <hyperlink ref="A1440" r:id="rId1989" xr:uid="{00000000-0004-0000-0100-0000C4070000}"/>
    <hyperlink ref="A347" r:id="rId1990" xr:uid="{00000000-0004-0000-0100-0000C5070000}"/>
    <hyperlink ref="A2114" r:id="rId1991" xr:uid="{00000000-0004-0000-0100-0000C6070000}"/>
    <hyperlink ref="A1159" r:id="rId1992" xr:uid="{00000000-0004-0000-0100-0000C7070000}"/>
    <hyperlink ref="A1638" r:id="rId1993" xr:uid="{00000000-0004-0000-0100-0000C8070000}"/>
    <hyperlink ref="A1709" r:id="rId1994" xr:uid="{00000000-0004-0000-0100-0000C9070000}"/>
    <hyperlink ref="A2997" r:id="rId1995" xr:uid="{00000000-0004-0000-0100-0000CA070000}"/>
    <hyperlink ref="A697" r:id="rId1996" xr:uid="{00000000-0004-0000-0100-0000CB070000}"/>
    <hyperlink ref="A1336" r:id="rId1997" xr:uid="{00000000-0004-0000-0100-0000CC070000}"/>
    <hyperlink ref="A2790" r:id="rId1998" xr:uid="{00000000-0004-0000-0100-0000CD070000}"/>
    <hyperlink ref="A431" r:id="rId1999" xr:uid="{00000000-0004-0000-0100-0000CE070000}"/>
    <hyperlink ref="A500" r:id="rId2000" xr:uid="{00000000-0004-0000-0100-0000CF070000}"/>
    <hyperlink ref="A1285" r:id="rId2001" xr:uid="{00000000-0004-0000-0100-0000D0070000}"/>
    <hyperlink ref="A2900" r:id="rId2002" xr:uid="{00000000-0004-0000-0100-0000D1070000}"/>
    <hyperlink ref="A275" r:id="rId2003" xr:uid="{00000000-0004-0000-0100-0000D2070000}"/>
    <hyperlink ref="A1145" r:id="rId2004" xr:uid="{00000000-0004-0000-0100-0000D3070000}"/>
    <hyperlink ref="A1744" r:id="rId2005" xr:uid="{00000000-0004-0000-0100-0000D4070000}"/>
    <hyperlink ref="A519" r:id="rId2006" xr:uid="{00000000-0004-0000-0100-0000D5070000}"/>
    <hyperlink ref="A1209" r:id="rId2007" xr:uid="{00000000-0004-0000-0100-0000D6070000}"/>
    <hyperlink ref="A925" r:id="rId2008" xr:uid="{00000000-0004-0000-0100-0000D7070000}"/>
    <hyperlink ref="A1240" r:id="rId2009" xr:uid="{00000000-0004-0000-0100-0000D8070000}"/>
    <hyperlink ref="A2960" r:id="rId2010" xr:uid="{00000000-0004-0000-0100-0000D9070000}"/>
    <hyperlink ref="A1418" r:id="rId2011" xr:uid="{00000000-0004-0000-0100-0000DA070000}"/>
    <hyperlink ref="A652" r:id="rId2012" xr:uid="{00000000-0004-0000-0100-0000DB070000}"/>
    <hyperlink ref="A2494" r:id="rId2013" xr:uid="{00000000-0004-0000-0100-0000DC070000}"/>
    <hyperlink ref="A1113" r:id="rId2014" xr:uid="{00000000-0004-0000-0100-0000DD070000}"/>
    <hyperlink ref="A817" r:id="rId2015" xr:uid="{00000000-0004-0000-0100-0000DE070000}"/>
    <hyperlink ref="A1114" r:id="rId2016" xr:uid="{00000000-0004-0000-0100-0000DF070000}"/>
    <hyperlink ref="A1284" r:id="rId2017" xr:uid="{00000000-0004-0000-0100-0000E0070000}"/>
    <hyperlink ref="A1548" r:id="rId2018" xr:uid="{00000000-0004-0000-0100-0000E1070000}"/>
    <hyperlink ref="A1544" r:id="rId2019" xr:uid="{00000000-0004-0000-0100-0000E2070000}"/>
    <hyperlink ref="A1374" r:id="rId2020" xr:uid="{00000000-0004-0000-0100-0000E3070000}"/>
    <hyperlink ref="A1207" r:id="rId2021" xr:uid="{00000000-0004-0000-0100-0000E4070000}"/>
    <hyperlink ref="A1490" r:id="rId2022" xr:uid="{00000000-0004-0000-0100-0000E5070000}"/>
    <hyperlink ref="A2343" r:id="rId2023" xr:uid="{00000000-0004-0000-0100-0000E6070000}"/>
    <hyperlink ref="A1444" r:id="rId2024" xr:uid="{00000000-0004-0000-0100-0000E7070000}"/>
    <hyperlink ref="A3255" r:id="rId2025" xr:uid="{00000000-0004-0000-0100-0000E8070000}"/>
    <hyperlink ref="A2678" r:id="rId2026" xr:uid="{00000000-0004-0000-0100-0000E9070000}"/>
    <hyperlink ref="A2589" r:id="rId2027" xr:uid="{00000000-0004-0000-0100-0000EA070000}"/>
    <hyperlink ref="A1080" r:id="rId2028" xr:uid="{00000000-0004-0000-0100-0000EB070000}"/>
    <hyperlink ref="A1909" r:id="rId2029" xr:uid="{00000000-0004-0000-0100-0000EC070000}"/>
    <hyperlink ref="A3242" r:id="rId2030" xr:uid="{00000000-0004-0000-0100-0000ED070000}"/>
    <hyperlink ref="A3017" r:id="rId2031" xr:uid="{00000000-0004-0000-0100-0000EE070000}"/>
    <hyperlink ref="A2547" r:id="rId2032" xr:uid="{00000000-0004-0000-0100-0000EF070000}"/>
    <hyperlink ref="A735" r:id="rId2033" xr:uid="{00000000-0004-0000-0100-0000F0070000}"/>
    <hyperlink ref="A700" r:id="rId2034" xr:uid="{00000000-0004-0000-0100-0000F1070000}"/>
    <hyperlink ref="A502" r:id="rId2035" xr:uid="{00000000-0004-0000-0100-0000F2070000}"/>
    <hyperlink ref="A503" r:id="rId2036" xr:uid="{00000000-0004-0000-0100-0000F3070000}"/>
    <hyperlink ref="A1828" r:id="rId2037" xr:uid="{00000000-0004-0000-0100-0000F4070000}"/>
    <hyperlink ref="A1692" r:id="rId2038" xr:uid="{00000000-0004-0000-0100-0000F5070000}"/>
    <hyperlink ref="A1642" r:id="rId2039" xr:uid="{00000000-0004-0000-0100-0000F6070000}"/>
    <hyperlink ref="A632" r:id="rId2040" xr:uid="{00000000-0004-0000-0100-0000F7070000}"/>
    <hyperlink ref="A1293" r:id="rId2041" xr:uid="{00000000-0004-0000-0100-0000F8070000}"/>
    <hyperlink ref="A479" r:id="rId2042" xr:uid="{00000000-0004-0000-0100-0000F9070000}"/>
    <hyperlink ref="A3093" r:id="rId2043" xr:uid="{00000000-0004-0000-0100-0000FA070000}"/>
    <hyperlink ref="A754" r:id="rId2044" xr:uid="{00000000-0004-0000-0100-0000FB070000}"/>
    <hyperlink ref="A1908" r:id="rId2045" xr:uid="{00000000-0004-0000-0100-0000FC070000}"/>
    <hyperlink ref="A2718" r:id="rId2046" xr:uid="{00000000-0004-0000-0100-0000FD070000}"/>
    <hyperlink ref="A591" r:id="rId2047" xr:uid="{00000000-0004-0000-0100-0000FE070000}"/>
    <hyperlink ref="A615" r:id="rId2048" xr:uid="{00000000-0004-0000-0100-0000FF070000}"/>
    <hyperlink ref="A610" r:id="rId2049" xr:uid="{00000000-0004-0000-0100-000000080000}"/>
    <hyperlink ref="A618" r:id="rId2050" xr:uid="{00000000-0004-0000-0100-000001080000}"/>
    <hyperlink ref="A2486" r:id="rId2051" xr:uid="{00000000-0004-0000-0100-000002080000}"/>
    <hyperlink ref="A2729" r:id="rId2052" xr:uid="{00000000-0004-0000-0100-000003080000}"/>
    <hyperlink ref="A2354" r:id="rId2053" xr:uid="{00000000-0004-0000-0100-000004080000}"/>
    <hyperlink ref="A279" r:id="rId2054" xr:uid="{00000000-0004-0000-0100-000005080000}"/>
    <hyperlink ref="A311" r:id="rId2055" xr:uid="{00000000-0004-0000-0100-000006080000}"/>
    <hyperlink ref="A1925" r:id="rId2056" xr:uid="{00000000-0004-0000-0100-000007080000}"/>
    <hyperlink ref="A2475" r:id="rId2057" xr:uid="{00000000-0004-0000-0100-000008080000}"/>
    <hyperlink ref="A1071" r:id="rId2058" xr:uid="{00000000-0004-0000-0100-000009080000}"/>
    <hyperlink ref="A1952" r:id="rId2059" xr:uid="{00000000-0004-0000-0100-00000A080000}"/>
    <hyperlink ref="A2455" r:id="rId2060" xr:uid="{00000000-0004-0000-0100-00000B080000}"/>
    <hyperlink ref="A1500" r:id="rId2061" xr:uid="{00000000-0004-0000-0100-00000C080000}"/>
    <hyperlink ref="A1065" r:id="rId2062" xr:uid="{00000000-0004-0000-0100-00000D080000}"/>
    <hyperlink ref="A1434" r:id="rId2063" xr:uid="{00000000-0004-0000-0100-00000E080000}"/>
    <hyperlink ref="A386" r:id="rId2064" xr:uid="{00000000-0004-0000-0100-00000F080000}"/>
    <hyperlink ref="A387" r:id="rId2065" xr:uid="{00000000-0004-0000-0100-000010080000}"/>
    <hyperlink ref="A205" r:id="rId2066" xr:uid="{00000000-0004-0000-0100-000011080000}"/>
    <hyperlink ref="A1575" r:id="rId2067" xr:uid="{00000000-0004-0000-0100-000012080000}"/>
    <hyperlink ref="A1568" r:id="rId2068" xr:uid="{00000000-0004-0000-0100-000013080000}"/>
    <hyperlink ref="A2247" r:id="rId2069" xr:uid="{00000000-0004-0000-0100-000014080000}"/>
    <hyperlink ref="A2161" r:id="rId2070" xr:uid="{00000000-0004-0000-0100-000015080000}"/>
    <hyperlink ref="A442" r:id="rId2071" xr:uid="{00000000-0004-0000-0100-000016080000}"/>
    <hyperlink ref="A2592" r:id="rId2072" xr:uid="{00000000-0004-0000-0100-000017080000}"/>
    <hyperlink ref="A822" r:id="rId2073" xr:uid="{00000000-0004-0000-0100-000018080000}"/>
    <hyperlink ref="A2249" r:id="rId2074" xr:uid="{00000000-0004-0000-0100-000019080000}"/>
    <hyperlink ref="A2250" r:id="rId2075" xr:uid="{00000000-0004-0000-0100-00001A080000}"/>
    <hyperlink ref="A1694" r:id="rId2076" xr:uid="{00000000-0004-0000-0100-00001B080000}"/>
    <hyperlink ref="A2651" r:id="rId2077" xr:uid="{00000000-0004-0000-0100-00001C080000}"/>
    <hyperlink ref="A1547" r:id="rId2078" xr:uid="{00000000-0004-0000-0100-00001D080000}"/>
    <hyperlink ref="A3031" r:id="rId2079" xr:uid="{00000000-0004-0000-0100-00001E080000}"/>
    <hyperlink ref="A2528" r:id="rId2080" xr:uid="{00000000-0004-0000-0100-00001F080000}"/>
    <hyperlink ref="A2253" r:id="rId2081" xr:uid="{00000000-0004-0000-0100-000020080000}"/>
    <hyperlink ref="A3210" r:id="rId2082" xr:uid="{00000000-0004-0000-0100-000021080000}"/>
    <hyperlink ref="A905" r:id="rId2083" xr:uid="{00000000-0004-0000-0100-000022080000}"/>
    <hyperlink ref="A1455" r:id="rId2084" xr:uid="{00000000-0004-0000-0100-000023080000}"/>
    <hyperlink ref="A2030" r:id="rId2085" xr:uid="{00000000-0004-0000-0100-000024080000}"/>
    <hyperlink ref="A326" r:id="rId2086" xr:uid="{00000000-0004-0000-0100-000025080000}"/>
    <hyperlink ref="A429" r:id="rId2087" xr:uid="{00000000-0004-0000-0100-000026080000}"/>
    <hyperlink ref="A667" r:id="rId2088" xr:uid="{00000000-0004-0000-0100-000027080000}"/>
    <hyperlink ref="A3075" r:id="rId2089" xr:uid="{00000000-0004-0000-0100-000028080000}"/>
    <hyperlink ref="A3246" r:id="rId2090" xr:uid="{00000000-0004-0000-0100-000029080000}"/>
    <hyperlink ref="A1626" r:id="rId2091" xr:uid="{00000000-0004-0000-0100-00002A080000}"/>
    <hyperlink ref="A3090" r:id="rId2092" xr:uid="{00000000-0004-0000-0100-00002B080000}"/>
    <hyperlink ref="A1054" r:id="rId2093" xr:uid="{00000000-0004-0000-0100-00002C080000}"/>
    <hyperlink ref="A3110" r:id="rId2094" xr:uid="{00000000-0004-0000-0100-00002D080000}"/>
    <hyperlink ref="A1296" r:id="rId2095" xr:uid="{00000000-0004-0000-0100-00002E080000}"/>
    <hyperlink ref="A3021" r:id="rId2096" xr:uid="{00000000-0004-0000-0100-00002F080000}"/>
    <hyperlink ref="A3022" r:id="rId2097" xr:uid="{00000000-0004-0000-0100-000030080000}"/>
    <hyperlink ref="A522" r:id="rId2098" xr:uid="{00000000-0004-0000-0100-000031080000}"/>
    <hyperlink ref="A2272" r:id="rId2099" xr:uid="{00000000-0004-0000-0100-000032080000}"/>
    <hyperlink ref="A2273" r:id="rId2100" xr:uid="{00000000-0004-0000-0100-000033080000}"/>
    <hyperlink ref="A2624" r:id="rId2101" xr:uid="{00000000-0004-0000-0100-000034080000}"/>
    <hyperlink ref="A2674" r:id="rId2102" xr:uid="{00000000-0004-0000-0100-000035080000}"/>
    <hyperlink ref="A504" r:id="rId2103" xr:uid="{00000000-0004-0000-0100-000036080000}"/>
    <hyperlink ref="A1563" r:id="rId2104" xr:uid="{00000000-0004-0000-0100-000037080000}"/>
    <hyperlink ref="A675" r:id="rId2105" xr:uid="{00000000-0004-0000-0100-000038080000}"/>
    <hyperlink ref="A1217" r:id="rId2106" xr:uid="{00000000-0004-0000-0100-000039080000}"/>
    <hyperlink ref="A3063" r:id="rId2107" xr:uid="{00000000-0004-0000-0100-00003A080000}"/>
    <hyperlink ref="A104" r:id="rId2108" xr:uid="{00000000-0004-0000-0100-00003B080000}"/>
    <hyperlink ref="A3026" r:id="rId2109" xr:uid="{00000000-0004-0000-0100-00003C080000}"/>
    <hyperlink ref="A573" r:id="rId2110" xr:uid="{00000000-0004-0000-0100-00003D080000}"/>
    <hyperlink ref="A1094" r:id="rId2111" xr:uid="{00000000-0004-0000-0100-00003E080000}"/>
    <hyperlink ref="A1579" r:id="rId2112" xr:uid="{00000000-0004-0000-0100-00003F080000}"/>
    <hyperlink ref="A1208" r:id="rId2113" xr:uid="{00000000-0004-0000-0100-000040080000}"/>
    <hyperlink ref="A1162" r:id="rId2114" xr:uid="{00000000-0004-0000-0100-000041080000}"/>
    <hyperlink ref="A1467" r:id="rId2115" xr:uid="{00000000-0004-0000-0100-000042080000}"/>
    <hyperlink ref="A1165" r:id="rId2116" xr:uid="{00000000-0004-0000-0100-000043080000}"/>
    <hyperlink ref="A1167" r:id="rId2117" xr:uid="{00000000-0004-0000-0100-000044080000}"/>
    <hyperlink ref="A1166" r:id="rId2118" xr:uid="{00000000-0004-0000-0100-000045080000}"/>
    <hyperlink ref="A1168" r:id="rId2119" xr:uid="{00000000-0004-0000-0100-000046080000}"/>
    <hyperlink ref="A1800" r:id="rId2120" xr:uid="{00000000-0004-0000-0100-000047080000}"/>
    <hyperlink ref="A1171" r:id="rId2121" xr:uid="{00000000-0004-0000-0100-000048080000}"/>
    <hyperlink ref="A2952" r:id="rId2122" xr:uid="{00000000-0004-0000-0100-000049080000}"/>
    <hyperlink ref="A1172" r:id="rId2123" xr:uid="{00000000-0004-0000-0100-00004A080000}"/>
    <hyperlink ref="A262" r:id="rId2124" xr:uid="{00000000-0004-0000-0100-00004B080000}"/>
    <hyperlink ref="A916" r:id="rId2125" xr:uid="{00000000-0004-0000-0100-00004C080000}"/>
    <hyperlink ref="A2933" r:id="rId2126" xr:uid="{00000000-0004-0000-0100-00004D080000}"/>
    <hyperlink ref="A1972" r:id="rId2127" xr:uid="{00000000-0004-0000-0100-00004E080000}"/>
    <hyperlink ref="A2220" r:id="rId2128" xr:uid="{00000000-0004-0000-0100-00004F080000}"/>
    <hyperlink ref="A446" r:id="rId2129" xr:uid="{00000000-0004-0000-0100-000050080000}"/>
    <hyperlink ref="A409" r:id="rId2130" xr:uid="{00000000-0004-0000-0100-000051080000}"/>
    <hyperlink ref="A412" r:id="rId2131" xr:uid="{00000000-0004-0000-0100-000052080000}"/>
    <hyperlink ref="A2364" r:id="rId2132" xr:uid="{00000000-0004-0000-0100-000053080000}"/>
    <hyperlink ref="A2814" r:id="rId2133" xr:uid="{00000000-0004-0000-0100-000054080000}"/>
    <hyperlink ref="A2473" r:id="rId2134" xr:uid="{00000000-0004-0000-0100-000055080000}"/>
    <hyperlink ref="A1801" r:id="rId2135" xr:uid="{00000000-0004-0000-0100-000056080000}"/>
    <hyperlink ref="A2697" r:id="rId2136" xr:uid="{00000000-0004-0000-0100-000057080000}"/>
    <hyperlink ref="A2548" r:id="rId2137" xr:uid="{00000000-0004-0000-0100-000058080000}"/>
    <hyperlink ref="A929" r:id="rId2138" xr:uid="{00000000-0004-0000-0100-000059080000}"/>
    <hyperlink ref="A164" r:id="rId2139" xr:uid="{00000000-0004-0000-0100-00005A080000}"/>
    <hyperlink ref="A317" r:id="rId2140" xr:uid="{00000000-0004-0000-0100-00005B080000}"/>
    <hyperlink ref="A401" r:id="rId2141" xr:uid="{00000000-0004-0000-0100-00005C080000}"/>
    <hyperlink ref="A2794" r:id="rId2142" xr:uid="{00000000-0004-0000-0100-00005D080000}"/>
    <hyperlink ref="A2797" r:id="rId2143" xr:uid="{00000000-0004-0000-0100-00005E080000}"/>
    <hyperlink ref="A586" r:id="rId2144" xr:uid="{00000000-0004-0000-0100-00005F080000}"/>
    <hyperlink ref="A836" r:id="rId2145" xr:uid="{00000000-0004-0000-0100-000060080000}"/>
    <hyperlink ref="A806" r:id="rId2146" xr:uid="{00000000-0004-0000-0100-000061080000}"/>
    <hyperlink ref="A3234" r:id="rId2147" xr:uid="{00000000-0004-0000-0100-000062080000}"/>
    <hyperlink ref="A810" r:id="rId2148" xr:uid="{00000000-0004-0000-0100-000063080000}"/>
    <hyperlink ref="A1018" r:id="rId2149" xr:uid="{00000000-0004-0000-0100-000064080000}"/>
    <hyperlink ref="A1427" r:id="rId2150" xr:uid="{00000000-0004-0000-0100-000065080000}"/>
    <hyperlink ref="A2496" r:id="rId2151" xr:uid="{00000000-0004-0000-0100-000066080000}"/>
    <hyperlink ref="A1082" r:id="rId2152" xr:uid="{00000000-0004-0000-0100-000067080000}"/>
    <hyperlink ref="A1026" r:id="rId2153" xr:uid="{00000000-0004-0000-0100-000068080000}"/>
    <hyperlink ref="A418" r:id="rId2154" xr:uid="{00000000-0004-0000-0100-000069080000}"/>
    <hyperlink ref="A1350" r:id="rId2155" xr:uid="{00000000-0004-0000-0100-00006A080000}"/>
    <hyperlink ref="A1594" r:id="rId2156" xr:uid="{00000000-0004-0000-0100-00006B080000}"/>
    <hyperlink ref="A1705" r:id="rId2157" xr:uid="{00000000-0004-0000-0100-00006C080000}"/>
    <hyperlink ref="A1605" r:id="rId2158" xr:uid="{00000000-0004-0000-0100-00006D080000}"/>
    <hyperlink ref="A2332" r:id="rId2159" xr:uid="{00000000-0004-0000-0100-00006E080000}"/>
    <hyperlink ref="A1265" r:id="rId2160" xr:uid="{00000000-0004-0000-0100-00006F080000}"/>
    <hyperlink ref="A2278" r:id="rId2161" xr:uid="{00000000-0004-0000-0100-000070080000}"/>
    <hyperlink ref="A1752" r:id="rId2162" xr:uid="{00000000-0004-0000-0100-000071080000}"/>
    <hyperlink ref="A1272" r:id="rId2163" xr:uid="{00000000-0004-0000-0100-000072080000}"/>
    <hyperlink ref="A243" r:id="rId2164" xr:uid="{00000000-0004-0000-0100-000073080000}"/>
    <hyperlink ref="A2232" r:id="rId2165" xr:uid="{00000000-0004-0000-0100-000074080000}"/>
    <hyperlink ref="A2968" r:id="rId2166" xr:uid="{00000000-0004-0000-0100-000075080000}"/>
    <hyperlink ref="A1309" r:id="rId2167" xr:uid="{00000000-0004-0000-0100-000076080000}"/>
    <hyperlink ref="A713" r:id="rId2168" xr:uid="{00000000-0004-0000-0100-000077080000}"/>
    <hyperlink ref="A716" r:id="rId2169" xr:uid="{00000000-0004-0000-0100-000078080000}"/>
    <hyperlink ref="A2662" r:id="rId2170" xr:uid="{00000000-0004-0000-0100-000079080000}"/>
    <hyperlink ref="A2666" r:id="rId2171" xr:uid="{00000000-0004-0000-0100-00007A080000}"/>
    <hyperlink ref="A884" r:id="rId2172" xr:uid="{00000000-0004-0000-0100-00007B080000}"/>
    <hyperlink ref="A593" r:id="rId2173" xr:uid="{00000000-0004-0000-0100-00007C080000}"/>
    <hyperlink ref="A664" r:id="rId2174" xr:uid="{00000000-0004-0000-0100-00007D080000}"/>
    <hyperlink ref="A2862" r:id="rId2175" xr:uid="{00000000-0004-0000-0100-00007E080000}"/>
    <hyperlink ref="A1366" r:id="rId2176" xr:uid="{00000000-0004-0000-0100-00007F080000}"/>
    <hyperlink ref="A740" r:id="rId2177" xr:uid="{00000000-0004-0000-0100-000080080000}"/>
    <hyperlink ref="A744" r:id="rId2178" xr:uid="{00000000-0004-0000-0100-000081080000}"/>
    <hyperlink ref="A746" r:id="rId2179" xr:uid="{00000000-0004-0000-0100-000082080000}"/>
    <hyperlink ref="A2479" r:id="rId2180" xr:uid="{00000000-0004-0000-0100-000083080000}"/>
    <hyperlink ref="A987" r:id="rId2181" xr:uid="{00000000-0004-0000-0100-000084080000}"/>
    <hyperlink ref="A2986" r:id="rId2182" xr:uid="{00000000-0004-0000-0100-000085080000}"/>
    <hyperlink ref="A539" r:id="rId2183" xr:uid="{00000000-0004-0000-0100-000086080000}"/>
    <hyperlink ref="A486" r:id="rId2184" xr:uid="{00000000-0004-0000-0100-000087080000}"/>
    <hyperlink ref="A493" r:id="rId2185" xr:uid="{00000000-0004-0000-0100-000088080000}"/>
    <hyperlink ref="A350" r:id="rId2186" xr:uid="{00000000-0004-0000-0100-000089080000}"/>
    <hyperlink ref="A1235" r:id="rId2187" xr:uid="{00000000-0004-0000-0100-00008A080000}"/>
    <hyperlink ref="A2187" r:id="rId2188" xr:uid="{00000000-0004-0000-0100-00008B080000}"/>
    <hyperlink ref="A1560" r:id="rId2189" xr:uid="{00000000-0004-0000-0100-00008C080000}"/>
    <hyperlink ref="A1561" r:id="rId2190" xr:uid="{00000000-0004-0000-0100-00008D080000}"/>
    <hyperlink ref="A1556" r:id="rId2191" xr:uid="{00000000-0004-0000-0100-00008E080000}"/>
    <hyperlink ref="A1562" r:id="rId2192" xr:uid="{00000000-0004-0000-0100-00008F080000}"/>
    <hyperlink ref="A26" r:id="rId2193" xr:uid="{00000000-0004-0000-0100-000090080000}"/>
    <hyperlink ref="A2537" r:id="rId2194" xr:uid="{00000000-0004-0000-0100-000091080000}"/>
    <hyperlink ref="A1679" r:id="rId2195" xr:uid="{00000000-0004-0000-0100-000092080000}"/>
    <hyperlink ref="A808" r:id="rId2196" xr:uid="{00000000-0004-0000-0100-000093080000}"/>
    <hyperlink ref="A1898" r:id="rId2197" xr:uid="{00000000-0004-0000-0100-000094080000}"/>
    <hyperlink ref="A1501" r:id="rId2198" xr:uid="{00000000-0004-0000-0100-000095080000}"/>
    <hyperlink ref="A1331" r:id="rId2199" xr:uid="{00000000-0004-0000-0100-000096080000}"/>
    <hyperlink ref="A3121" r:id="rId2200" xr:uid="{00000000-0004-0000-0100-000097080000}"/>
    <hyperlink ref="A2762" r:id="rId2201" xr:uid="{00000000-0004-0000-0100-000098080000}"/>
    <hyperlink ref="A3122" r:id="rId2202" xr:uid="{00000000-0004-0000-0100-000099080000}"/>
    <hyperlink ref="A3077" r:id="rId2203" xr:uid="{00000000-0004-0000-0100-00009A080000}"/>
    <hyperlink ref="A3120" r:id="rId2204" xr:uid="{00000000-0004-0000-0100-00009B080000}"/>
    <hyperlink ref="A3086" r:id="rId2205" xr:uid="{00000000-0004-0000-0100-00009C080000}"/>
    <hyperlink ref="A2399" r:id="rId2206" xr:uid="{00000000-0004-0000-0100-00009D080000}"/>
    <hyperlink ref="A533" r:id="rId2207" xr:uid="{00000000-0004-0000-0100-00009E080000}"/>
    <hyperlink ref="A986" r:id="rId2208" xr:uid="{00000000-0004-0000-0100-00009F080000}"/>
    <hyperlink ref="A3082" r:id="rId2209" xr:uid="{00000000-0004-0000-0100-0000A0080000}"/>
    <hyperlink ref="A2409" r:id="rId2210" xr:uid="{00000000-0004-0000-0100-0000A1080000}"/>
    <hyperlink ref="A2312" r:id="rId2211" xr:uid="{00000000-0004-0000-0100-0000A2080000}"/>
    <hyperlink ref="A464" r:id="rId2212" xr:uid="{00000000-0004-0000-0100-0000A3080000}"/>
    <hyperlink ref="A466" r:id="rId2213" xr:uid="{00000000-0004-0000-0100-0000A4080000}"/>
    <hyperlink ref="A3169" r:id="rId2214" xr:uid="{00000000-0004-0000-0100-0000A5080000}"/>
    <hyperlink ref="A1261" r:id="rId2215" xr:uid="{00000000-0004-0000-0100-0000A6080000}"/>
    <hyperlink ref="A1381" r:id="rId2216" xr:uid="{00000000-0004-0000-0100-0000A7080000}"/>
    <hyperlink ref="A3037" r:id="rId2217" xr:uid="{00000000-0004-0000-0100-0000A8080000}"/>
    <hyperlink ref="A684" r:id="rId2218" xr:uid="{00000000-0004-0000-0100-0000A9080000}"/>
    <hyperlink ref="A1982" r:id="rId2219" xr:uid="{00000000-0004-0000-0100-0000AA080000}"/>
    <hyperlink ref="A1980" r:id="rId2220" xr:uid="{00000000-0004-0000-0100-0000AB080000}"/>
    <hyperlink ref="A2696" r:id="rId2221" xr:uid="{00000000-0004-0000-0100-0000AC080000}"/>
    <hyperlink ref="A2461" r:id="rId2222" xr:uid="{00000000-0004-0000-0100-0000AD080000}"/>
    <hyperlink ref="A2880" r:id="rId2223" xr:uid="{00000000-0004-0000-0100-0000AE080000}"/>
    <hyperlink ref="A873" r:id="rId2224" xr:uid="{00000000-0004-0000-0100-0000AF080000}"/>
    <hyperlink ref="A2064" r:id="rId2225" xr:uid="{00000000-0004-0000-0100-0000B0080000}"/>
    <hyperlink ref="A955" r:id="rId2226" xr:uid="{00000000-0004-0000-0100-0000B1080000}"/>
    <hyperlink ref="A2591" r:id="rId2227" xr:uid="{00000000-0004-0000-0100-0000B2080000}"/>
    <hyperlink ref="A957" r:id="rId2228" xr:uid="{00000000-0004-0000-0100-0000B3080000}"/>
    <hyperlink ref="A2144" r:id="rId2229" xr:uid="{00000000-0004-0000-0100-0000B4080000}"/>
    <hyperlink ref="A2601" r:id="rId2230" xr:uid="{00000000-0004-0000-0100-0000B5080000}"/>
    <hyperlink ref="A1878" r:id="rId2231" xr:uid="{00000000-0004-0000-0100-0000B6080000}"/>
    <hyperlink ref="A1879" r:id="rId2232" xr:uid="{00000000-0004-0000-0100-0000B7080000}"/>
    <hyperlink ref="A95" r:id="rId2233" xr:uid="{00000000-0004-0000-0100-0000B8080000}"/>
    <hyperlink ref="A2081" r:id="rId2234" xr:uid="{00000000-0004-0000-0100-0000B9080000}"/>
    <hyperlink ref="A1142" r:id="rId2235" xr:uid="{00000000-0004-0000-0100-0000BA080000}"/>
    <hyperlink ref="A2552" r:id="rId2236" xr:uid="{00000000-0004-0000-0100-0000BB080000}"/>
    <hyperlink ref="A3179" r:id="rId2237" xr:uid="{00000000-0004-0000-0100-0000BC080000}"/>
    <hyperlink ref="A2725" r:id="rId2238" xr:uid="{00000000-0004-0000-0100-0000BD080000}"/>
    <hyperlink ref="A2007" r:id="rId2239" xr:uid="{00000000-0004-0000-0100-0000BE080000}"/>
    <hyperlink ref="A2124" r:id="rId2240" xr:uid="{00000000-0004-0000-0100-0000BF080000}"/>
    <hyperlink ref="A2937" r:id="rId2241" xr:uid="{00000000-0004-0000-0100-0000C0080000}"/>
    <hyperlink ref="A1618" r:id="rId2242" xr:uid="{00000000-0004-0000-0100-0000C1080000}"/>
    <hyperlink ref="A1729" r:id="rId2243" xr:uid="{00000000-0004-0000-0100-0000C2080000}"/>
    <hyperlink ref="A1730" r:id="rId2244" xr:uid="{00000000-0004-0000-0100-0000C3080000}"/>
    <hyperlink ref="A406" r:id="rId2245" xr:uid="{00000000-0004-0000-0100-0000C4080000}"/>
    <hyperlink ref="A3018" r:id="rId2246" xr:uid="{00000000-0004-0000-0100-0000C5080000}"/>
    <hyperlink ref="A514" r:id="rId2247" xr:uid="{00000000-0004-0000-0100-0000C6080000}"/>
    <hyperlink ref="A1896" r:id="rId2248" xr:uid="{00000000-0004-0000-0100-0000C7080000}"/>
    <hyperlink ref="A2240" r:id="rId2249" xr:uid="{00000000-0004-0000-0100-0000C8080000}"/>
    <hyperlink ref="A2241" r:id="rId2250" xr:uid="{00000000-0004-0000-0100-0000C9080000}"/>
    <hyperlink ref="A2098" r:id="rId2251" xr:uid="{00000000-0004-0000-0100-0000CA080000}"/>
    <hyperlink ref="A2074" r:id="rId2252" xr:uid="{00000000-0004-0000-0100-0000CB080000}"/>
    <hyperlink ref="A2665" r:id="rId2253" xr:uid="{00000000-0004-0000-0100-0000CC080000}"/>
    <hyperlink ref="A760" r:id="rId2254" xr:uid="{00000000-0004-0000-0100-0000CD080000}"/>
    <hyperlink ref="A843" r:id="rId2255" xr:uid="{00000000-0004-0000-0100-0000CE080000}"/>
    <hyperlink ref="A2300" r:id="rId2256" xr:uid="{00000000-0004-0000-0100-0000CF080000}"/>
    <hyperlink ref="A2994" r:id="rId2257" xr:uid="{00000000-0004-0000-0100-0000D0080000}"/>
    <hyperlink ref="A2819" r:id="rId2258" xr:uid="{00000000-0004-0000-0100-0000D1080000}"/>
    <hyperlink ref="A3147" r:id="rId2259" xr:uid="{00000000-0004-0000-0100-0000D2080000}"/>
    <hyperlink ref="A1471" r:id="rId2260" xr:uid="{00000000-0004-0000-0100-0000D3080000}"/>
    <hyperlink ref="A529" r:id="rId2261" xr:uid="{00000000-0004-0000-0100-0000D4080000}"/>
    <hyperlink ref="A2308" r:id="rId2262" xr:uid="{00000000-0004-0000-0100-0000D5080000}"/>
    <hyperlink ref="A1253" r:id="rId2263" xr:uid="{00000000-0004-0000-0100-0000D6080000}"/>
    <hyperlink ref="A3043" r:id="rId2264" xr:uid="{00000000-0004-0000-0100-0000D7080000}"/>
    <hyperlink ref="A1978" r:id="rId2265" xr:uid="{00000000-0004-0000-0100-0000D8080000}"/>
    <hyperlink ref="A2414" r:id="rId2266" xr:uid="{00000000-0004-0000-0100-0000D9080000}"/>
    <hyperlink ref="A365" r:id="rId2267" xr:uid="{00000000-0004-0000-0100-0000DA080000}"/>
    <hyperlink ref="A158" r:id="rId2268" xr:uid="{00000000-0004-0000-0100-0000DB080000}"/>
    <hyperlink ref="A3049" r:id="rId2269" xr:uid="{00000000-0004-0000-0100-0000DC080000}"/>
    <hyperlink ref="A541" r:id="rId2270" xr:uid="{00000000-0004-0000-0100-0000DD080000}"/>
    <hyperlink ref="A145" r:id="rId2271" xr:uid="{00000000-0004-0000-0100-0000DE080000}"/>
    <hyperlink ref="A449" r:id="rId2272" xr:uid="{00000000-0004-0000-0100-0000DF080000}"/>
    <hyperlink ref="A2444" r:id="rId2273" xr:uid="{00000000-0004-0000-0100-0000E0080000}"/>
    <hyperlink ref="A662" r:id="rId2274" xr:uid="{00000000-0004-0000-0100-0000E1080000}"/>
    <hyperlink ref="A572" r:id="rId2275" xr:uid="{00000000-0004-0000-0100-0000E2080000}"/>
    <hyperlink ref="A2173" r:id="rId2276" xr:uid="{00000000-0004-0000-0100-0000E3080000}"/>
    <hyperlink ref="A1887" r:id="rId2277" xr:uid="{00000000-0004-0000-0100-0000E4080000}"/>
    <hyperlink ref="A3154" r:id="rId2278" xr:uid="{00000000-0004-0000-0100-0000E5080000}"/>
    <hyperlink ref="A115" r:id="rId2279" xr:uid="{00000000-0004-0000-0100-0000E6080000}"/>
    <hyperlink ref="A40" r:id="rId2280" xr:uid="{00000000-0004-0000-0100-0000E7080000}"/>
    <hyperlink ref="A38" r:id="rId2281" xr:uid="{00000000-0004-0000-0100-0000E8080000}"/>
    <hyperlink ref="A48" r:id="rId2282" xr:uid="{00000000-0004-0000-0100-0000E9080000}"/>
    <hyperlink ref="A3155" r:id="rId2283" xr:uid="{00000000-0004-0000-0100-0000EA080000}"/>
    <hyperlink ref="A44" r:id="rId2284" xr:uid="{00000000-0004-0000-0100-0000EB080000}"/>
    <hyperlink ref="A73" r:id="rId2285" xr:uid="{00000000-0004-0000-0100-0000EC080000}"/>
    <hyperlink ref="A1371" r:id="rId2286" xr:uid="{00000000-0004-0000-0100-0000ED080000}"/>
    <hyperlink ref="A14" r:id="rId2287" xr:uid="{00000000-0004-0000-0100-0000EE080000}"/>
    <hyperlink ref="A1652" r:id="rId2288" xr:uid="{00000000-0004-0000-0100-0000EF080000}"/>
    <hyperlink ref="A3235" r:id="rId2289" xr:uid="{00000000-0004-0000-0100-0000F0080000}"/>
    <hyperlink ref="A1414" r:id="rId2290" xr:uid="{00000000-0004-0000-0100-0000F1080000}"/>
    <hyperlink ref="A125" r:id="rId2291" xr:uid="{00000000-0004-0000-0100-0000F2080000}"/>
    <hyperlink ref="A321" r:id="rId2292" xr:uid="{00000000-0004-0000-0100-0000F3080000}"/>
    <hyperlink ref="A2801" r:id="rId2293" xr:uid="{00000000-0004-0000-0100-0000F4080000}"/>
    <hyperlink ref="A3236" r:id="rId2294" xr:uid="{00000000-0004-0000-0100-0000F5080000}"/>
    <hyperlink ref="A671" r:id="rId2295" xr:uid="{00000000-0004-0000-0100-0000F6080000}"/>
    <hyperlink ref="A333" r:id="rId2296" xr:uid="{00000000-0004-0000-0100-0000F7080000}"/>
    <hyperlink ref="A3001" r:id="rId2297" xr:uid="{00000000-0004-0000-0100-0000F8080000}"/>
    <hyperlink ref="A2404" r:id="rId2298" xr:uid="{00000000-0004-0000-0100-0000F9080000}"/>
    <hyperlink ref="A374" r:id="rId2299" xr:uid="{00000000-0004-0000-0100-0000FA080000}"/>
    <hyperlink ref="A154" r:id="rId2300" xr:uid="{00000000-0004-0000-0100-0000FB080000}"/>
    <hyperlink ref="A22" r:id="rId2301" xr:uid="{00000000-0004-0000-0100-0000FC080000}"/>
    <hyperlink ref="A1623" r:id="rId2302" xr:uid="{00000000-0004-0000-0100-0000FD080000}"/>
    <hyperlink ref="A766" r:id="rId2303" xr:uid="{00000000-0004-0000-0100-0000FE080000}"/>
    <hyperlink ref="A286" r:id="rId2304" xr:uid="{00000000-0004-0000-0100-0000FF080000}"/>
    <hyperlink ref="A1214" r:id="rId2305" xr:uid="{00000000-0004-0000-0100-000000090000}"/>
    <hyperlink ref="A2930" r:id="rId2306" xr:uid="{00000000-0004-0000-0100-000001090000}"/>
    <hyperlink ref="A1793" r:id="rId2307" xr:uid="{00000000-0004-0000-0100-000002090000}"/>
    <hyperlink ref="A1920" r:id="rId2308" xr:uid="{00000000-0004-0000-0100-000003090000}"/>
    <hyperlink ref="A1197" r:id="rId2309" xr:uid="{00000000-0004-0000-0100-000004090000}"/>
    <hyperlink ref="A1073" r:id="rId2310" xr:uid="{00000000-0004-0000-0100-000005090000}"/>
    <hyperlink ref="A1273" r:id="rId2311" xr:uid="{00000000-0004-0000-0100-000006090000}"/>
    <hyperlink ref="A362" r:id="rId2312" xr:uid="{00000000-0004-0000-0100-000007090000}"/>
    <hyperlink ref="A3143" r:id="rId2313" xr:uid="{00000000-0004-0000-0100-000008090000}"/>
    <hyperlink ref="A2197" r:id="rId2314" xr:uid="{00000000-0004-0000-0100-000009090000}"/>
    <hyperlink ref="A2286" r:id="rId2315" xr:uid="{00000000-0004-0000-0100-00000A090000}"/>
    <hyperlink ref="A2600" r:id="rId2316" xr:uid="{00000000-0004-0000-0100-00000B090000}"/>
    <hyperlink ref="A3103" r:id="rId2317" xr:uid="{00000000-0004-0000-0100-00000C090000}"/>
    <hyperlink ref="A2020" r:id="rId2318" xr:uid="{00000000-0004-0000-0100-00000D090000}"/>
    <hyperlink ref="A1751" r:id="rId2319" xr:uid="{00000000-0004-0000-0100-00000E090000}"/>
    <hyperlink ref="A1583" r:id="rId2320" xr:uid="{00000000-0004-0000-0100-00000F090000}"/>
    <hyperlink ref="A473" r:id="rId2321" xr:uid="{00000000-0004-0000-0100-000010090000}"/>
    <hyperlink ref="A666" r:id="rId2322" xr:uid="{00000000-0004-0000-0100-000011090000}"/>
    <hyperlink ref="A1454" r:id="rId2323" xr:uid="{00000000-0004-0000-0100-000012090000}"/>
    <hyperlink ref="A2006" r:id="rId2324" xr:uid="{00000000-0004-0000-0100-000013090000}"/>
    <hyperlink ref="A1688" r:id="rId2325" xr:uid="{00000000-0004-0000-0100-000014090000}"/>
    <hyperlink ref="A62" r:id="rId2326" xr:uid="{00000000-0004-0000-0100-000015090000}"/>
    <hyperlink ref="A176" r:id="rId2327" xr:uid="{00000000-0004-0000-0100-000016090000}"/>
    <hyperlink ref="A2482" r:id="rId2328" xr:uid="{00000000-0004-0000-0100-000017090000}"/>
    <hyperlink ref="A2568" r:id="rId2329" xr:uid="{00000000-0004-0000-0100-000018090000}"/>
    <hyperlink ref="A2565" r:id="rId2330" xr:uid="{00000000-0004-0000-0100-000019090000}"/>
    <hyperlink ref="A21" r:id="rId2331" xr:uid="{00000000-0004-0000-0100-00001A090000}"/>
    <hyperlink ref="A2566" r:id="rId2332" xr:uid="{00000000-0004-0000-0100-00001B090000}"/>
    <hyperlink ref="A2567" r:id="rId2333" xr:uid="{00000000-0004-0000-0100-00001C090000}"/>
    <hyperlink ref="A2909" r:id="rId2334" xr:uid="{00000000-0004-0000-0100-00001D090000}"/>
    <hyperlink ref="A138" r:id="rId2335" xr:uid="{00000000-0004-0000-0100-00001E090000}"/>
    <hyperlink ref="A1913" r:id="rId2336" xr:uid="{00000000-0004-0000-0100-00001F090000}"/>
    <hyperlink ref="A2358" r:id="rId2337" xr:uid="{00000000-0004-0000-0100-000020090000}"/>
    <hyperlink ref="A1311" r:id="rId2338" xr:uid="{00000000-0004-0000-0100-000021090000}"/>
    <hyperlink ref="A2140" r:id="rId2339" xr:uid="{00000000-0004-0000-0100-000022090000}"/>
    <hyperlink ref="A237" r:id="rId2340" xr:uid="{00000000-0004-0000-0100-000023090000}"/>
    <hyperlink ref="A2194" r:id="rId2341" xr:uid="{00000000-0004-0000-0100-000024090000}"/>
    <hyperlink ref="A1845" r:id="rId2342" xr:uid="{00000000-0004-0000-0100-000025090000}"/>
    <hyperlink ref="A2868" r:id="rId2343" xr:uid="{00000000-0004-0000-0100-000026090000}"/>
    <hyperlink ref="A2946" r:id="rId2344" xr:uid="{00000000-0004-0000-0100-000027090000}"/>
    <hyperlink ref="A2795" r:id="rId2345" xr:uid="{00000000-0004-0000-0100-000028090000}"/>
    <hyperlink ref="A641" r:id="rId2346" xr:uid="{00000000-0004-0000-0100-000029090000}"/>
    <hyperlink ref="A3135" r:id="rId2347" xr:uid="{00000000-0004-0000-0100-00002A090000}"/>
    <hyperlink ref="A2679" r:id="rId2348" xr:uid="{00000000-0004-0000-0100-00002B090000}"/>
    <hyperlink ref="A2551" r:id="rId2349" xr:uid="{00000000-0004-0000-0100-00002C090000}"/>
    <hyperlink ref="A439" r:id="rId2350" xr:uid="{00000000-0004-0000-0100-00002D090000}"/>
    <hyperlink ref="A2329" r:id="rId2351" xr:uid="{00000000-0004-0000-0100-00002E090000}"/>
    <hyperlink ref="A1557" r:id="rId2352" xr:uid="{00000000-0004-0000-0100-00002F090000}"/>
    <hyperlink ref="A1993" r:id="rId2353" xr:uid="{00000000-0004-0000-0100-000030090000}"/>
    <hyperlink ref="A1152" r:id="rId2354" xr:uid="{00000000-0004-0000-0100-000031090000}"/>
    <hyperlink ref="A1096" r:id="rId2355" xr:uid="{00000000-0004-0000-0100-000032090000}"/>
    <hyperlink ref="A2487" r:id="rId2356" xr:uid="{00000000-0004-0000-0100-000033090000}"/>
    <hyperlink ref="A415" r:id="rId2357" xr:uid="{00000000-0004-0000-0100-000034090000}"/>
    <hyperlink ref="A349" r:id="rId2358" xr:uid="{00000000-0004-0000-0100-000035090000}"/>
    <hyperlink ref="A170" r:id="rId2359" xr:uid="{00000000-0004-0000-0100-000036090000}"/>
    <hyperlink ref="A764" r:id="rId2360" xr:uid="{00000000-0004-0000-0100-000037090000}"/>
    <hyperlink ref="A2957" r:id="rId2361" xr:uid="{00000000-0004-0000-0100-000038090000}"/>
    <hyperlink ref="A1933" r:id="rId2362" xr:uid="{00000000-0004-0000-0100-000039090000}"/>
    <hyperlink ref="A688" r:id="rId2363" xr:uid="{00000000-0004-0000-0100-00003A090000}"/>
    <hyperlink ref="A1675" r:id="rId2364" xr:uid="{00000000-0004-0000-0100-00003B090000}"/>
    <hyperlink ref="A1649" r:id="rId2365" xr:uid="{00000000-0004-0000-0100-00003C090000}"/>
    <hyperlink ref="A1636" r:id="rId2366" xr:uid="{00000000-0004-0000-0100-00003D090000}"/>
    <hyperlink ref="A1183" r:id="rId2367" xr:uid="{00000000-0004-0000-0100-00003E090000}"/>
    <hyperlink ref="A1550" r:id="rId2368" xr:uid="{00000000-0004-0000-0100-00003F090000}"/>
    <hyperlink ref="A2238" r:id="rId2369" xr:uid="{00000000-0004-0000-0100-000040090000}"/>
    <hyperlink ref="A1277" r:id="rId2370" xr:uid="{00000000-0004-0000-0100-000041090000}"/>
    <hyperlink ref="A2976" r:id="rId2371" xr:uid="{00000000-0004-0000-0100-000042090000}"/>
    <hyperlink ref="A1515" r:id="rId2372" xr:uid="{00000000-0004-0000-0100-000043090000}"/>
    <hyperlink ref="A2345" r:id="rId2373" xr:uid="{00000000-0004-0000-0100-000044090000}"/>
    <hyperlink ref="A266" r:id="rId2374" xr:uid="{00000000-0004-0000-0100-000045090000}"/>
    <hyperlink ref="A3150" r:id="rId2375" xr:uid="{00000000-0004-0000-0100-000046090000}"/>
    <hyperlink ref="A3107" r:id="rId2376" xr:uid="{00000000-0004-0000-0100-000047090000}"/>
    <hyperlink ref="A1498" r:id="rId2377" xr:uid="{00000000-0004-0000-0100-000048090000}"/>
    <hyperlink ref="A2251" r:id="rId2378" xr:uid="{00000000-0004-0000-0100-000049090000}"/>
    <hyperlink ref="A1929" r:id="rId2379" xr:uid="{00000000-0004-0000-0100-00004A090000}"/>
    <hyperlink ref="A1237" r:id="rId2380" xr:uid="{00000000-0004-0000-0100-00004B090000}"/>
    <hyperlink ref="A238" r:id="rId2381" xr:uid="{00000000-0004-0000-0100-00004C090000}"/>
    <hyperlink ref="A3117" r:id="rId2382" xr:uid="{00000000-0004-0000-0100-00004D090000}"/>
    <hyperlink ref="A1247" r:id="rId2383" xr:uid="{00000000-0004-0000-0100-00004E090000}"/>
    <hyperlink ref="A595" r:id="rId2384" xr:uid="{00000000-0004-0000-0100-00004F090000}"/>
    <hyperlink ref="A380" r:id="rId2385" xr:uid="{00000000-0004-0000-0100-000050090000}"/>
    <hyperlink ref="A2393" r:id="rId2386" xr:uid="{00000000-0004-0000-0100-000051090000}"/>
    <hyperlink ref="A2391" r:id="rId2387" xr:uid="{00000000-0004-0000-0100-000052090000}"/>
    <hyperlink ref="A816" r:id="rId2388" xr:uid="{00000000-0004-0000-0100-000053090000}"/>
    <hyperlink ref="A3046" r:id="rId2389" xr:uid="{00000000-0004-0000-0100-000054090000}"/>
    <hyperlink ref="A1488" r:id="rId2390" xr:uid="{00000000-0004-0000-0100-000055090000}"/>
    <hyperlink ref="A3064" r:id="rId2391" xr:uid="{00000000-0004-0000-0100-000056090000}"/>
    <hyperlink ref="A3065" r:id="rId2392" xr:uid="{00000000-0004-0000-0100-000057090000}"/>
    <hyperlink ref="A2620" r:id="rId2393" xr:uid="{00000000-0004-0000-0100-000058090000}"/>
    <hyperlink ref="A16" r:id="rId2394" xr:uid="{00000000-0004-0000-0100-000059090000}"/>
    <hyperlink ref="A3089" r:id="rId2395" xr:uid="{00000000-0004-0000-0100-00005A090000}"/>
    <hyperlink ref="A851" r:id="rId2396" xr:uid="{00000000-0004-0000-0100-00005B090000}"/>
    <hyperlink ref="A854" r:id="rId2397" xr:uid="{00000000-0004-0000-0100-00005C090000}"/>
    <hyperlink ref="A855" r:id="rId2398" xr:uid="{00000000-0004-0000-0100-00005D090000}"/>
    <hyperlink ref="A3133" r:id="rId2399" xr:uid="{00000000-0004-0000-0100-00005E090000}"/>
    <hyperlink ref="A1103" r:id="rId2400" xr:uid="{00000000-0004-0000-0100-00005F090000}"/>
    <hyperlink ref="A129" r:id="rId2401" xr:uid="{00000000-0004-0000-0100-000060090000}"/>
    <hyperlink ref="A3101" r:id="rId2402" xr:uid="{00000000-0004-0000-0100-000061090000}"/>
    <hyperlink ref="A3102" r:id="rId2403" xr:uid="{00000000-0004-0000-0100-000062090000}"/>
    <hyperlink ref="A2514" r:id="rId2404" xr:uid="{00000000-0004-0000-0100-000063090000}"/>
    <hyperlink ref="A483" r:id="rId2405" xr:uid="{00000000-0004-0000-0100-000064090000}"/>
    <hyperlink ref="A456" r:id="rId2406" xr:uid="{00000000-0004-0000-0100-000065090000}"/>
    <hyperlink ref="A1423" r:id="rId2407" xr:uid="{00000000-0004-0000-0100-000066090000}"/>
    <hyperlink ref="A1447" r:id="rId2408" xr:uid="{00000000-0004-0000-0100-000067090000}"/>
    <hyperlink ref="A1834" r:id="rId2409" xr:uid="{00000000-0004-0000-0100-000068090000}"/>
    <hyperlink ref="A37" r:id="rId2410" xr:uid="{00000000-0004-0000-0100-000069090000}"/>
    <hyperlink ref="A2137" r:id="rId2411" xr:uid="{00000000-0004-0000-0100-00006A090000}"/>
    <hyperlink ref="A2535" r:id="rId2412" xr:uid="{00000000-0004-0000-0100-00006B090000}"/>
    <hyperlink ref="A88" r:id="rId2413" xr:uid="{00000000-0004-0000-0100-00006C090000}"/>
    <hyperlink ref="A2893" r:id="rId2414" xr:uid="{00000000-0004-0000-0100-00006D090000}"/>
    <hyperlink ref="A2888" r:id="rId2415" xr:uid="{00000000-0004-0000-0100-00006E090000}"/>
    <hyperlink ref="A159" r:id="rId2416" xr:uid="{00000000-0004-0000-0100-00006F090000}"/>
    <hyperlink ref="A165" r:id="rId2417" xr:uid="{00000000-0004-0000-0100-000070090000}"/>
    <hyperlink ref="A216" r:id="rId2418" xr:uid="{00000000-0004-0000-0100-000071090000}"/>
    <hyperlink ref="A2239" r:id="rId2419" xr:uid="{00000000-0004-0000-0100-000072090000}"/>
    <hyperlink ref="A435" r:id="rId2420" xr:uid="{00000000-0004-0000-0100-000073090000}"/>
    <hyperlink ref="A32" r:id="rId2421" xr:uid="{00000000-0004-0000-0100-000074090000}"/>
    <hyperlink ref="A3036" r:id="rId2422" xr:uid="{00000000-0004-0000-0100-000075090000}"/>
    <hyperlink ref="A1416" r:id="rId2423" xr:uid="{00000000-0004-0000-0100-000076090000}"/>
    <hyperlink ref="A2411" r:id="rId2424" xr:uid="{00000000-0004-0000-0100-000077090000}"/>
    <hyperlink ref="A3066" r:id="rId2425" xr:uid="{00000000-0004-0000-0100-000078090000}"/>
    <hyperlink ref="A2711" r:id="rId2426" xr:uid="{00000000-0004-0000-0100-000079090000}"/>
    <hyperlink ref="A2714" r:id="rId2427" xr:uid="{00000000-0004-0000-0100-00007A090000}"/>
    <hyperlink ref="A7" r:id="rId2428" xr:uid="{00000000-0004-0000-0100-00007B090000}"/>
    <hyperlink ref="A3" r:id="rId2429" xr:uid="{00000000-0004-0000-0100-00007C090000}"/>
    <hyperlink ref="A3080" r:id="rId2430" xr:uid="{00000000-0004-0000-0100-00007D090000}"/>
    <hyperlink ref="A2344" r:id="rId2431" xr:uid="{00000000-0004-0000-0100-00007E090000}"/>
    <hyperlink ref="A3221" r:id="rId2432" xr:uid="{00000000-0004-0000-0100-00007F090000}"/>
    <hyperlink ref="A3079" r:id="rId2433" xr:uid="{00000000-0004-0000-0100-000080090000}"/>
    <hyperlink ref="A1150" r:id="rId2434" xr:uid="{00000000-0004-0000-0100-000081090000}"/>
    <hyperlink ref="A3162" r:id="rId2435" xr:uid="{00000000-0004-0000-0100-000082090000}"/>
    <hyperlink ref="A3060" r:id="rId2436" xr:uid="{00000000-0004-0000-0100-000083090000}"/>
    <hyperlink ref="A947" r:id="rId2437" xr:uid="{00000000-0004-0000-0100-000084090000}"/>
    <hyperlink ref="A2731" r:id="rId2438" xr:uid="{00000000-0004-0000-0100-000085090000}"/>
    <hyperlink ref="A2588" r:id="rId2439" xr:uid="{00000000-0004-0000-0100-000086090000}"/>
    <hyperlink ref="A1552" r:id="rId2440" xr:uid="{00000000-0004-0000-0100-000087090000}"/>
    <hyperlink ref="A2894" r:id="rId2441" xr:uid="{00000000-0004-0000-0100-000088090000}"/>
    <hyperlink ref="A2861" r:id="rId2442" xr:uid="{00000000-0004-0000-0100-000089090000}"/>
    <hyperlink ref="A2281" r:id="rId2443" xr:uid="{00000000-0004-0000-0100-00008A090000}"/>
    <hyperlink ref="A301" r:id="rId2444" xr:uid="{00000000-0004-0000-0100-00008B090000}"/>
    <hyperlink ref="A204" r:id="rId2445" xr:uid="{00000000-0004-0000-0100-00008C090000}"/>
    <hyperlink ref="A206" r:id="rId2446" xr:uid="{00000000-0004-0000-0100-00008D090000}"/>
    <hyperlink ref="A361" r:id="rId2447" xr:uid="{00000000-0004-0000-0100-00008E090000}"/>
    <hyperlink ref="A359" r:id="rId2448" xr:uid="{00000000-0004-0000-0100-00008F090000}"/>
    <hyperlink ref="A357" r:id="rId2449" xr:uid="{00000000-0004-0000-0100-000090090000}"/>
    <hyperlink ref="A2384" r:id="rId2450" xr:uid="{00000000-0004-0000-0100-000091090000}"/>
    <hyperlink ref="A3212" r:id="rId2451" xr:uid="{00000000-0004-0000-0100-000092090000}"/>
    <hyperlink ref="A2526" r:id="rId2452" xr:uid="{00000000-0004-0000-0100-000093090000}"/>
    <hyperlink ref="A1565" r:id="rId2453" xr:uid="{00000000-0004-0000-0100-000094090000}"/>
    <hyperlink ref="A1263" r:id="rId2454" xr:uid="{00000000-0004-0000-0100-000095090000}"/>
    <hyperlink ref="A1264" r:id="rId2455" xr:uid="{00000000-0004-0000-0100-000096090000}"/>
    <hyperlink ref="A879" r:id="rId2456" xr:uid="{00000000-0004-0000-0100-000097090000}"/>
    <hyperlink ref="A1790" r:id="rId2457" xr:uid="{00000000-0004-0000-0100-000098090000}"/>
    <hyperlink ref="A2224" r:id="rId2458" xr:uid="{00000000-0004-0000-0100-000099090000}"/>
    <hyperlink ref="A2450" r:id="rId2459" xr:uid="{00000000-0004-0000-0100-00009A090000}"/>
    <hyperlink ref="A823" r:id="rId2460" xr:uid="{00000000-0004-0000-0100-00009B090000}"/>
    <hyperlink ref="A3071" r:id="rId2461" xr:uid="{00000000-0004-0000-0100-00009C090000}"/>
    <hyperlink ref="A2379" r:id="rId2462" xr:uid="{00000000-0004-0000-0100-00009D090000}"/>
    <hyperlink ref="A650" r:id="rId2463" xr:uid="{00000000-0004-0000-0100-00009E090000}"/>
    <hyperlink ref="A375" r:id="rId2464" xr:uid="{00000000-0004-0000-0100-00009F090000}"/>
    <hyperlink ref="A2382" r:id="rId2465" xr:uid="{00000000-0004-0000-0100-0000A0090000}"/>
    <hyperlink ref="A475" r:id="rId2466" xr:uid="{00000000-0004-0000-0100-0000A1090000}"/>
    <hyperlink ref="A2339" r:id="rId2467" xr:uid="{00000000-0004-0000-0100-0000A2090000}"/>
    <hyperlink ref="A827" r:id="rId2468" xr:uid="{00000000-0004-0000-0100-0000A3090000}"/>
    <hyperlink ref="A2784" r:id="rId2469" xr:uid="{00000000-0004-0000-0100-0000A4090000}"/>
    <hyperlink ref="A1359" r:id="rId2470" xr:uid="{00000000-0004-0000-0100-0000A5090000}"/>
    <hyperlink ref="A775" r:id="rId2471" xr:uid="{00000000-0004-0000-0100-0000A6090000}"/>
    <hyperlink ref="A338" r:id="rId2472" xr:uid="{00000000-0004-0000-0100-0000A7090000}"/>
    <hyperlink ref="A2777" r:id="rId2473" xr:uid="{00000000-0004-0000-0100-0000A8090000}"/>
    <hyperlink ref="A3201" r:id="rId2474" xr:uid="{00000000-0004-0000-0100-0000A9090000}"/>
    <hyperlink ref="A1609" r:id="rId2475" xr:uid="{00000000-0004-0000-0100-0000AA090000}"/>
    <hyperlink ref="A520" r:id="rId2476" xr:uid="{00000000-0004-0000-0100-0000AB090000}"/>
    <hyperlink ref="A1070" r:id="rId2477" xr:uid="{00000000-0004-0000-0100-0000AC090000}"/>
    <hyperlink ref="A224" r:id="rId2478" xr:uid="{00000000-0004-0000-0100-0000AD090000}"/>
    <hyperlink ref="A395" r:id="rId2479" xr:uid="{00000000-0004-0000-0100-0000AE090000}"/>
    <hyperlink ref="A419" r:id="rId2480" xr:uid="{00000000-0004-0000-0100-0000AF090000}"/>
    <hyperlink ref="A421" r:id="rId2481" xr:uid="{00000000-0004-0000-0100-0000B0090000}"/>
    <hyperlink ref="A2019" r:id="rId2482" xr:uid="{00000000-0004-0000-0100-0000B1090000}"/>
    <hyperlink ref="A2935" r:id="rId2483" xr:uid="{00000000-0004-0000-0100-0000B2090000}"/>
    <hyperlink ref="A270" r:id="rId2484" xr:uid="{00000000-0004-0000-0100-0000B3090000}"/>
    <hyperlink ref="A2776" r:id="rId2485" xr:uid="{00000000-0004-0000-0100-0000B4090000}"/>
    <hyperlink ref="A305" r:id="rId2486" xr:uid="{00000000-0004-0000-0100-0000B5090000}"/>
    <hyperlink ref="A1465" r:id="rId2487" xr:uid="{00000000-0004-0000-0100-0000B6090000}"/>
    <hyperlink ref="A355" r:id="rId2488" xr:uid="{00000000-0004-0000-0100-0000B7090000}"/>
    <hyperlink ref="A562" r:id="rId2489" xr:uid="{00000000-0004-0000-0100-0000B8090000}"/>
    <hyperlink ref="A2483" r:id="rId2490" xr:uid="{00000000-0004-0000-0100-0000B9090000}"/>
    <hyperlink ref="A1818" r:id="rId2491" xr:uid="{00000000-0004-0000-0100-0000BA090000}"/>
    <hyperlink ref="A1198" r:id="rId2492" xr:uid="{00000000-0004-0000-0100-0000BB090000}"/>
    <hyperlink ref="A1294" r:id="rId2493" xr:uid="{00000000-0004-0000-0100-0000BC090000}"/>
    <hyperlink ref="A2119" r:id="rId2494" xr:uid="{00000000-0004-0000-0100-0000BD090000}"/>
    <hyperlink ref="A298" r:id="rId2495" xr:uid="{00000000-0004-0000-0100-0000BE090000}"/>
    <hyperlink ref="A2673" r:id="rId2496" xr:uid="{00000000-0004-0000-0100-0000BF090000}"/>
    <hyperlink ref="A1278" r:id="rId2497" xr:uid="{00000000-0004-0000-0100-0000C0090000}"/>
    <hyperlink ref="A1817" r:id="rId2498" xr:uid="{00000000-0004-0000-0100-0000C1090000}"/>
    <hyperlink ref="A2779" r:id="rId2499" xr:uid="{00000000-0004-0000-0100-0000C2090000}"/>
    <hyperlink ref="A1582" r:id="rId2500" xr:uid="{00000000-0004-0000-0100-0000C3090000}"/>
    <hyperlink ref="A3131" r:id="rId2501" xr:uid="{00000000-0004-0000-0100-0000C4090000}"/>
    <hyperlink ref="A2451" r:id="rId2502" xr:uid="{00000000-0004-0000-0100-0000C5090000}"/>
    <hyperlink ref="A2452" r:id="rId2503" xr:uid="{00000000-0004-0000-0100-0000C6090000}"/>
    <hyperlink ref="A2177" r:id="rId2504" xr:uid="{00000000-0004-0000-0100-0000C7090000}"/>
    <hyperlink ref="A2178" r:id="rId2505" xr:uid="{00000000-0004-0000-0100-0000C8090000}"/>
    <hyperlink ref="A1415" r:id="rId2506" xr:uid="{00000000-0004-0000-0100-0000C9090000}"/>
    <hyperlink ref="A1542" r:id="rId2507" xr:uid="{00000000-0004-0000-0100-0000CA090000}"/>
    <hyperlink ref="A2540" r:id="rId2508" xr:uid="{00000000-0004-0000-0100-0000CB090000}"/>
    <hyperlink ref="A2438" r:id="rId2509" xr:uid="{00000000-0004-0000-0100-0000CC090000}"/>
    <hyperlink ref="A2439" r:id="rId2510" xr:uid="{00000000-0004-0000-0100-0000CD090000}"/>
    <hyperlink ref="A3006" r:id="rId2511" xr:uid="{00000000-0004-0000-0100-0000CE090000}"/>
    <hyperlink ref="A1045" r:id="rId2512" xr:uid="{00000000-0004-0000-0100-0000CF090000}"/>
    <hyperlink ref="A1673" r:id="rId2513" xr:uid="{00000000-0004-0000-0100-0000D0090000}"/>
    <hyperlink ref="A63" r:id="rId2514" xr:uid="{00000000-0004-0000-0100-0000D1090000}"/>
    <hyperlink ref="A1676" r:id="rId2515" xr:uid="{00000000-0004-0000-0100-0000D2090000}"/>
    <hyperlink ref="A1678" r:id="rId2516" xr:uid="{00000000-0004-0000-0100-0000D3090000}"/>
    <hyperlink ref="A2181" r:id="rId2517" xr:uid="{00000000-0004-0000-0100-0000D4090000}"/>
    <hyperlink ref="A254" r:id="rId2518" xr:uid="{00000000-0004-0000-0100-0000D5090000}"/>
    <hyperlink ref="A3098" r:id="rId2519" xr:uid="{00000000-0004-0000-0100-0000D6090000}"/>
    <hyperlink ref="A750" r:id="rId2520" xr:uid="{00000000-0004-0000-0100-0000D7090000}"/>
    <hyperlink ref="A264" r:id="rId2521" xr:uid="{00000000-0004-0000-0100-0000D8090000}"/>
    <hyperlink ref="A268" r:id="rId2522" xr:uid="{00000000-0004-0000-0100-0000D9090000}"/>
    <hyperlink ref="A289" r:id="rId2523" xr:uid="{00000000-0004-0000-0100-0000DA090000}"/>
    <hyperlink ref="A136" r:id="rId2524" xr:uid="{00000000-0004-0000-0100-0000DB090000}"/>
    <hyperlink ref="A192" r:id="rId2525" xr:uid="{00000000-0004-0000-0100-0000DC090000}"/>
    <hyperlink ref="A343" r:id="rId2526" xr:uid="{00000000-0004-0000-0100-0000DD090000}"/>
    <hyperlink ref="A2594" r:id="rId2527" xr:uid="{00000000-0004-0000-0100-0000DE090000}"/>
    <hyperlink ref="A1953" r:id="rId2528" xr:uid="{00000000-0004-0000-0100-0000DF090000}"/>
    <hyperlink ref="A2796" r:id="rId2529" xr:uid="{00000000-0004-0000-0100-0000E0090000}"/>
    <hyperlink ref="A3084" r:id="rId2530" xr:uid="{00000000-0004-0000-0100-0000E1090000}"/>
    <hyperlink ref="A3085" r:id="rId2531" xr:uid="{00000000-0004-0000-0100-0000E2090000}"/>
    <hyperlink ref="A2726" r:id="rId2532" xr:uid="{00000000-0004-0000-0100-0000E3090000}"/>
    <hyperlink ref="A472" r:id="rId2533" xr:uid="{00000000-0004-0000-0100-0000E4090000}"/>
    <hyperlink ref="A2633" r:id="rId2534" xr:uid="{00000000-0004-0000-0100-0000E5090000}"/>
    <hyperlink ref="A893" r:id="rId2535" xr:uid="{00000000-0004-0000-0100-0000E6090000}"/>
    <hyperlink ref="A285" r:id="rId2536" xr:uid="{00000000-0004-0000-0100-0000E7090000}"/>
    <hyperlink ref="A324" r:id="rId2537" xr:uid="{00000000-0004-0000-0100-0000E8090000}"/>
    <hyperlink ref="A316" r:id="rId2538" xr:uid="{00000000-0004-0000-0100-0000E9090000}"/>
    <hyperlink ref="A3032" r:id="rId2539" xr:uid="{00000000-0004-0000-0100-0000EA090000}"/>
    <hyperlink ref="A892" r:id="rId2540" xr:uid="{00000000-0004-0000-0100-0000EB090000}"/>
    <hyperlink ref="A2747" r:id="rId2541" xr:uid="{00000000-0004-0000-0100-0000EC090000}"/>
    <hyperlink ref="A92" r:id="rId2542" xr:uid="{00000000-0004-0000-0100-0000ED090000}"/>
    <hyperlink ref="A219" r:id="rId2543" xr:uid="{00000000-0004-0000-0100-0000EE090000}"/>
    <hyperlink ref="A2847" r:id="rId2544" xr:uid="{00000000-0004-0000-0100-0000EF090000}"/>
    <hyperlink ref="A426" r:id="rId2545" xr:uid="{00000000-0004-0000-0100-0000F0090000}"/>
    <hyperlink ref="A780" r:id="rId2546" xr:uid="{00000000-0004-0000-0100-0000F1090000}"/>
    <hyperlink ref="A739" r:id="rId2547" xr:uid="{00000000-0004-0000-0100-0000F2090000}"/>
    <hyperlink ref="A2185" r:id="rId2548" xr:uid="{00000000-0004-0000-0100-0000F3090000}"/>
    <hyperlink ref="A314" r:id="rId2549" xr:uid="{00000000-0004-0000-0100-0000F4090000}"/>
    <hyperlink ref="A1097" r:id="rId2550" xr:uid="{00000000-0004-0000-0100-0000F5090000}"/>
    <hyperlink ref="A2947" r:id="rId2551" xr:uid="{00000000-0004-0000-0100-0000F6090000}"/>
    <hyperlink ref="A1132" r:id="rId2552" xr:uid="{00000000-0004-0000-0100-0000F7090000}"/>
    <hyperlink ref="A926" r:id="rId2553" xr:uid="{00000000-0004-0000-0100-0000F8090000}"/>
    <hyperlink ref="A280" r:id="rId2554" xr:uid="{00000000-0004-0000-0100-0000F9090000}"/>
    <hyperlink ref="A79" r:id="rId2555" xr:uid="{00000000-0004-0000-0100-0000FA090000}"/>
    <hyperlink ref="A2745" r:id="rId2556" xr:uid="{00000000-0004-0000-0100-0000FB090000}"/>
    <hyperlink ref="A2433" r:id="rId2557" xr:uid="{00000000-0004-0000-0100-0000FC090000}"/>
    <hyperlink ref="A2376" r:id="rId2558" xr:uid="{00000000-0004-0000-0100-0000FD090000}"/>
    <hyperlink ref="A2243" r:id="rId2559" xr:uid="{00000000-0004-0000-0100-0000FE090000}"/>
    <hyperlink ref="A1487" r:id="rId2560" xr:uid="{00000000-0004-0000-0100-0000FF090000}"/>
    <hyperlink ref="A2287" r:id="rId2561" xr:uid="{00000000-0004-0000-0100-0000000A0000}"/>
    <hyperlink ref="A1180" r:id="rId2562" xr:uid="{00000000-0004-0000-0100-0000010A0000}"/>
    <hyperlink ref="A875" r:id="rId2563" xr:uid="{00000000-0004-0000-0100-0000020A0000}"/>
    <hyperlink ref="A1695" r:id="rId2564" xr:uid="{00000000-0004-0000-0100-0000030A0000}"/>
    <hyperlink ref="A1485" r:id="rId2565" xr:uid="{00000000-0004-0000-0100-0000040A0000}"/>
    <hyperlink ref="A2545" r:id="rId2566" xr:uid="{00000000-0004-0000-0100-0000050A0000}"/>
    <hyperlink ref="A3251" r:id="rId2567" xr:uid="{00000000-0004-0000-0100-0000060A0000}"/>
    <hyperlink ref="A3045" r:id="rId2568" xr:uid="{00000000-0004-0000-0100-0000070A0000}"/>
    <hyperlink ref="A2980" r:id="rId2569" xr:uid="{00000000-0004-0000-0100-0000080A0000}"/>
    <hyperlink ref="A677" r:id="rId2570" xr:uid="{00000000-0004-0000-0100-0000090A0000}"/>
    <hyperlink ref="A964" r:id="rId2571" xr:uid="{00000000-0004-0000-0100-00000A0A0000}"/>
    <hyperlink ref="A2975" r:id="rId2572" xr:uid="{00000000-0004-0000-0100-00000B0A0000}"/>
    <hyperlink ref="A2388" r:id="rId2573" xr:uid="{00000000-0004-0000-0100-00000C0A0000}"/>
    <hyperlink ref="A2694" r:id="rId2574" xr:uid="{00000000-0004-0000-0100-00000D0A0000}"/>
    <hyperlink ref="A3033" r:id="rId2575" xr:uid="{00000000-0004-0000-0100-00000E0A0000}"/>
    <hyperlink ref="A3034" r:id="rId2576" xr:uid="{00000000-0004-0000-0100-00000F0A0000}"/>
    <hyperlink ref="A2728" r:id="rId2577" xr:uid="{00000000-0004-0000-0100-0000100A0000}"/>
    <hyperlink ref="A2222" r:id="rId2578" xr:uid="{00000000-0004-0000-0100-0000110A0000}"/>
    <hyperlink ref="A70" r:id="rId2579" xr:uid="{00000000-0004-0000-0100-0000120A0000}"/>
    <hyperlink ref="A2556" r:id="rId2580" xr:uid="{00000000-0004-0000-0100-0000130A0000}"/>
    <hyperlink ref="A2113" r:id="rId2581" xr:uid="{00000000-0004-0000-0100-0000140A0000}"/>
    <hyperlink ref="A1453" r:id="rId2582" xr:uid="{00000000-0004-0000-0100-0000150A0000}"/>
    <hyperlink ref="A3050" r:id="rId2583" xr:uid="{00000000-0004-0000-0100-0000160A0000}"/>
    <hyperlink ref="A2531" r:id="rId2584" xr:uid="{00000000-0004-0000-0100-0000170A0000}"/>
    <hyperlink ref="A2700" r:id="rId2585" xr:uid="{00000000-0004-0000-0100-0000180A0000}"/>
    <hyperlink ref="A2953" r:id="rId2586" xr:uid="{00000000-0004-0000-0100-0000190A0000}"/>
    <hyperlink ref="A1954" r:id="rId2587" xr:uid="{00000000-0004-0000-0100-00001A0A0000}"/>
    <hyperlink ref="A1093" r:id="rId2588" xr:uid="{00000000-0004-0000-0100-00001B0A0000}"/>
    <hyperlink ref="A1816" r:id="rId2589" xr:uid="{00000000-0004-0000-0100-00001C0A0000}"/>
    <hyperlink ref="A430" r:id="rId2590" xr:uid="{00000000-0004-0000-0100-00001D0A0000}"/>
    <hyperlink ref="A1324" r:id="rId2591" xr:uid="{00000000-0004-0000-0100-00001E0A0000}"/>
    <hyperlink ref="A1327" r:id="rId2592" xr:uid="{00000000-0004-0000-0100-00001F0A0000}"/>
    <hyperlink ref="A1328" r:id="rId2593" xr:uid="{00000000-0004-0000-0100-0000200A0000}"/>
    <hyperlink ref="A651" r:id="rId2594" xr:uid="{00000000-0004-0000-0100-0000210A0000}"/>
    <hyperlink ref="A661" r:id="rId2595" xr:uid="{00000000-0004-0000-0100-0000220A0000}"/>
    <hyperlink ref="A699" r:id="rId2596" xr:uid="{00000000-0004-0000-0100-0000230A0000}"/>
    <hyperlink ref="A445" r:id="rId2597" xr:uid="{00000000-0004-0000-0100-0000240A0000}"/>
    <hyperlink ref="A1358" r:id="rId2598" xr:uid="{00000000-0004-0000-0100-0000250A0000}"/>
    <hyperlink ref="A379" r:id="rId2599" xr:uid="{00000000-0004-0000-0100-0000260A0000}"/>
    <hyperlink ref="A372" r:id="rId2600" xr:uid="{00000000-0004-0000-0100-0000270A0000}"/>
    <hyperlink ref="A3198" r:id="rId2601" xr:uid="{00000000-0004-0000-0100-0000280A0000}"/>
    <hyperlink ref="A436" r:id="rId2602" xr:uid="{00000000-0004-0000-0100-0000290A0000}"/>
    <hyperlink ref="A3127" r:id="rId2603" xr:uid="{00000000-0004-0000-0100-00002A0A0000}"/>
    <hyperlink ref="A1340" r:id="rId2604" xr:uid="{00000000-0004-0000-0100-00002B0A0000}"/>
    <hyperlink ref="A954" r:id="rId2605" xr:uid="{00000000-0004-0000-0100-00002C0A0000}"/>
    <hyperlink ref="A721" r:id="rId2606" xr:uid="{00000000-0004-0000-0100-00002D0A0000}"/>
    <hyperlink ref="A1696" r:id="rId2607" xr:uid="{00000000-0004-0000-0100-00002E0A0000}"/>
    <hyperlink ref="A783" r:id="rId2608" xr:uid="{00000000-0004-0000-0100-00002F0A0000}"/>
    <hyperlink ref="A1785" r:id="rId2609" xr:uid="{00000000-0004-0000-0100-0000300A0000}"/>
    <hyperlink ref="A2751" r:id="rId2610" xr:uid="{00000000-0004-0000-0100-0000310A0000}"/>
    <hyperlink ref="A777" r:id="rId2611" xr:uid="{00000000-0004-0000-0100-0000320A0000}"/>
    <hyperlink ref="A1486" r:id="rId2612" xr:uid="{00000000-0004-0000-0100-0000330A0000}"/>
    <hyperlink ref="A2644" r:id="rId2613" xr:uid="{00000000-0004-0000-0100-0000340A0000}"/>
    <hyperlink ref="A2595" r:id="rId2614" xr:uid="{00000000-0004-0000-0100-0000350A0000}"/>
    <hyperlink ref="A1496" r:id="rId2615" xr:uid="{00000000-0004-0000-0100-0000360A0000}"/>
    <hyperlink ref="A1718" r:id="rId2616" xr:uid="{00000000-0004-0000-0100-0000370A0000}"/>
    <hyperlink ref="A3029" r:id="rId2617" xr:uid="{00000000-0004-0000-0100-0000380A0000}"/>
    <hyperlink ref="A2021" r:id="rId2618" xr:uid="{00000000-0004-0000-0100-0000390A0000}"/>
    <hyperlink ref="A1842" r:id="rId2619" xr:uid="{00000000-0004-0000-0100-00003A0A0000}"/>
    <hyperlink ref="A299" r:id="rId2620" xr:uid="{00000000-0004-0000-0100-00003B0A0000}"/>
    <hyperlink ref="A2698" r:id="rId2621" xr:uid="{00000000-0004-0000-0100-00003C0A0000}"/>
    <hyperlink ref="A480" r:id="rId2622" xr:uid="{00000000-0004-0000-0100-00003D0A0000}"/>
    <hyperlink ref="A845" r:id="rId2623" xr:uid="{00000000-0004-0000-0100-00003E0A0000}"/>
    <hyperlink ref="A477" r:id="rId2624" xr:uid="{00000000-0004-0000-0100-00003F0A0000}"/>
    <hyperlink ref="A482" r:id="rId2625" xr:uid="{00000000-0004-0000-0100-0000400A0000}"/>
    <hyperlink ref="A328" r:id="rId2626" xr:uid="{00000000-0004-0000-0100-0000410A0000}"/>
    <hyperlink ref="A335" r:id="rId2627" xr:uid="{00000000-0004-0000-0100-0000420A0000}"/>
    <hyperlink ref="A499" r:id="rId2628" xr:uid="{00000000-0004-0000-0100-0000430A0000}"/>
    <hyperlink ref="A505" r:id="rId2629" xr:uid="{00000000-0004-0000-0100-0000440A0000}"/>
    <hyperlink ref="A2922" r:id="rId2630" xr:uid="{00000000-0004-0000-0100-0000450A0000}"/>
    <hyperlink ref="A131" r:id="rId2631" xr:uid="{00000000-0004-0000-0100-0000460A0000}"/>
    <hyperlink ref="A1035" r:id="rId2632" xr:uid="{00000000-0004-0000-0100-0000470A0000}"/>
    <hyperlink ref="A2608" r:id="rId2633" xr:uid="{00000000-0004-0000-0100-0000480A0000}"/>
    <hyperlink ref="A2645" r:id="rId2634" xr:uid="{00000000-0004-0000-0100-0000490A0000}"/>
    <hyperlink ref="A1661" r:id="rId2635" xr:uid="{00000000-0004-0000-0100-00004A0A0000}"/>
    <hyperlink ref="A2277" r:id="rId2636" xr:uid="{00000000-0004-0000-0100-00004B0A0000}"/>
    <hyperlink ref="A2607" r:id="rId2637" xr:uid="{00000000-0004-0000-0100-00004C0A0000}"/>
    <hyperlink ref="A582" r:id="rId2638" xr:uid="{00000000-0004-0000-0100-00004D0A0000}"/>
    <hyperlink ref="A585" r:id="rId2639" xr:uid="{00000000-0004-0000-0100-00004E0A0000}"/>
    <hyperlink ref="A2550" r:id="rId2640" xr:uid="{00000000-0004-0000-0100-00004F0A0000}"/>
    <hyperlink ref="A2647" r:id="rId2641" xr:uid="{00000000-0004-0000-0100-0000500A0000}"/>
    <hyperlink ref="A880" r:id="rId2642" xr:uid="{00000000-0004-0000-0100-0000510A0000}"/>
    <hyperlink ref="A489" r:id="rId2643" xr:uid="{00000000-0004-0000-0100-0000520A0000}"/>
    <hyperlink ref="A531" r:id="rId2644" xr:uid="{00000000-0004-0000-0100-0000530A0000}"/>
    <hyperlink ref="A3057" r:id="rId2645" xr:uid="{00000000-0004-0000-0100-0000540A0000}"/>
    <hyperlink ref="A3168" r:id="rId2646" xr:uid="{00000000-0004-0000-0100-0000550A0000}"/>
    <hyperlink ref="A3058" r:id="rId2647" xr:uid="{00000000-0004-0000-0100-0000560A0000}"/>
    <hyperlink ref="A212" r:id="rId2648" xr:uid="{00000000-0004-0000-0100-0000570A0000}"/>
    <hyperlink ref="A547" r:id="rId2649" xr:uid="{00000000-0004-0000-0100-0000580A0000}"/>
    <hyperlink ref="A342" r:id="rId2650" xr:uid="{00000000-0004-0000-0100-0000590A0000}"/>
    <hyperlink ref="A968" r:id="rId2651" xr:uid="{00000000-0004-0000-0100-00005A0A0000}"/>
    <hyperlink ref="A1303" r:id="rId2652" xr:uid="{00000000-0004-0000-0100-00005B0A0000}"/>
    <hyperlink ref="A376" r:id="rId2653" xr:uid="{00000000-0004-0000-0100-00005C0A0000}"/>
    <hyperlink ref="A2407" r:id="rId2654" xr:uid="{00000000-0004-0000-0100-00005D0A0000}"/>
    <hyperlink ref="A65" r:id="rId2655" xr:uid="{00000000-0004-0000-0100-00005E0A0000}"/>
    <hyperlink ref="A144" r:id="rId2656" xr:uid="{00000000-0004-0000-0100-00005F0A0000}"/>
    <hyperlink ref="A30" r:id="rId2657" xr:uid="{00000000-0004-0000-0100-0000600A0000}"/>
    <hyperlink ref="A1591" r:id="rId2658" xr:uid="{00000000-0004-0000-0100-0000610A0000}"/>
    <hyperlink ref="A150" r:id="rId2659" xr:uid="{00000000-0004-0000-0100-0000620A0000}"/>
    <hyperlink ref="A17" r:id="rId2660" xr:uid="{00000000-0004-0000-0100-0000630A0000}"/>
    <hyperlink ref="A49" r:id="rId2661" xr:uid="{00000000-0004-0000-0100-0000640A0000}"/>
    <hyperlink ref="A64" r:id="rId2662" xr:uid="{00000000-0004-0000-0100-0000650A0000}"/>
    <hyperlink ref="A2978" r:id="rId2663" xr:uid="{00000000-0004-0000-0100-0000660A0000}"/>
    <hyperlink ref="A691" r:id="rId2664" xr:uid="{00000000-0004-0000-0100-0000670A0000}"/>
    <hyperlink ref="A2245" r:id="rId2665" xr:uid="{00000000-0004-0000-0100-0000680A0000}"/>
    <hyperlink ref="A698" r:id="rId2666" xr:uid="{00000000-0004-0000-0100-0000690A0000}"/>
    <hyperlink ref="A1179" r:id="rId2667" xr:uid="{00000000-0004-0000-0100-00006A0A0000}"/>
    <hyperlink ref="A248" r:id="rId2668" xr:uid="{00000000-0004-0000-0100-00006B0A0000}"/>
    <hyperlink ref="A402" r:id="rId2669" xr:uid="{00000000-0004-0000-0100-00006C0A0000}"/>
    <hyperlink ref="A2744" r:id="rId2670" xr:uid="{00000000-0004-0000-0100-00006D0A0000}"/>
    <hyperlink ref="A3175" r:id="rId2671" xr:uid="{00000000-0004-0000-0100-00006E0A0000}"/>
    <hyperlink ref="A2760" r:id="rId2672" xr:uid="{00000000-0004-0000-0100-00006F0A0000}"/>
    <hyperlink ref="A695" r:id="rId2673" xr:uid="{00000000-0004-0000-0100-0000700A0000}"/>
    <hyperlink ref="A2755" r:id="rId2674" xr:uid="{00000000-0004-0000-0100-0000710A0000}"/>
    <hyperlink ref="A2836" r:id="rId2675" xr:uid="{00000000-0004-0000-0100-0000720A0000}"/>
    <hyperlink ref="A1610" r:id="rId2676" xr:uid="{00000000-0004-0000-0100-0000730A0000}"/>
    <hyperlink ref="A2961" r:id="rId2677" xr:uid="{00000000-0004-0000-0100-0000740A0000}"/>
    <hyperlink ref="A719" r:id="rId2678" xr:uid="{00000000-0004-0000-0100-0000750A0000}"/>
    <hyperlink ref="A3067" r:id="rId2679" xr:uid="{00000000-0004-0000-0100-0000760A0000}"/>
    <hyperlink ref="A2736" r:id="rId2680" xr:uid="{00000000-0004-0000-0100-0000770A0000}"/>
    <hyperlink ref="A5" r:id="rId2681" xr:uid="{00000000-0004-0000-0100-0000780A0000}"/>
    <hyperlink ref="A2983" r:id="rId2682" xr:uid="{00000000-0004-0000-0100-0000790A0000}"/>
    <hyperlink ref="A2977" r:id="rId2683" xr:uid="{00000000-0004-0000-0100-00007A0A0000}"/>
    <hyperlink ref="A2743" r:id="rId2684" xr:uid="{00000000-0004-0000-0100-00007B0A0000}"/>
    <hyperlink ref="A1193" r:id="rId2685" xr:uid="{00000000-0004-0000-0100-00007C0A0000}"/>
    <hyperlink ref="A2783" r:id="rId2686" xr:uid="{00000000-0004-0000-0100-00007D0A0000}"/>
    <hyperlink ref="A1924" r:id="rId2687" xr:uid="{00000000-0004-0000-0100-00007E0A0000}"/>
    <hyperlink ref="A2656" r:id="rId2688" xr:uid="{00000000-0004-0000-0100-00007F0A0000}"/>
    <hyperlink ref="A732" r:id="rId2689" xr:uid="{00000000-0004-0000-0100-0000800A0000}"/>
    <hyperlink ref="A2699" r:id="rId2690" xr:uid="{00000000-0004-0000-0100-0000810A0000}"/>
    <hyperlink ref="A2614" r:id="rId2691" xr:uid="{00000000-0004-0000-0100-0000820A0000}"/>
    <hyperlink ref="A23" r:id="rId2692" xr:uid="{00000000-0004-0000-0100-0000830A0000}"/>
    <hyperlink ref="A1205" r:id="rId2693" xr:uid="{00000000-0004-0000-0100-0000840A0000}"/>
    <hyperlink ref="A950" r:id="rId2694" xr:uid="{00000000-0004-0000-0100-0000850A0000}"/>
    <hyperlink ref="A2615" r:id="rId2695" xr:uid="{00000000-0004-0000-0100-0000860A0000}"/>
    <hyperlink ref="A66" r:id="rId2696" xr:uid="{00000000-0004-0000-0100-0000870A0000}"/>
    <hyperlink ref="A1163" r:id="rId2697" xr:uid="{00000000-0004-0000-0100-0000880A0000}"/>
    <hyperlink ref="A2403" r:id="rId2698" xr:uid="{00000000-0004-0000-0100-0000890A0000}"/>
    <hyperlink ref="A980" r:id="rId2699" xr:uid="{00000000-0004-0000-0100-00008A0A0000}"/>
    <hyperlink ref="A3094" r:id="rId2700" xr:uid="{00000000-0004-0000-0100-00008B0A0000}"/>
    <hyperlink ref="A2926" r:id="rId2701" xr:uid="{00000000-0004-0000-0100-00008C0A0000}"/>
    <hyperlink ref="A3047" r:id="rId2702" xr:uid="{00000000-0004-0000-0100-00008D0A0000}"/>
    <hyperlink ref="A660" r:id="rId2703" xr:uid="{00000000-0004-0000-0100-00008E0A0000}"/>
    <hyperlink ref="A373" r:id="rId2704" xr:uid="{00000000-0004-0000-0100-00008F0A0000}"/>
    <hyperlink ref="A309" r:id="rId2705" xr:uid="{00000000-0004-0000-0100-0000900A0000}"/>
    <hyperlink ref="A135" r:id="rId2706" xr:uid="{00000000-0004-0000-0100-0000910A0000}"/>
    <hyperlink ref="A3231" r:id="rId2707" xr:uid="{00000000-0004-0000-0100-0000920A0000}"/>
    <hyperlink ref="A2936" r:id="rId2708" xr:uid="{00000000-0004-0000-0100-0000930A0000}"/>
    <hyperlink ref="A2653" r:id="rId2709" xr:uid="{00000000-0004-0000-0100-0000940A0000}"/>
    <hyperlink ref="A2634" r:id="rId2710" xr:uid="{00000000-0004-0000-0100-0000950A0000}"/>
    <hyperlink ref="A2635" r:id="rId2711" xr:uid="{00000000-0004-0000-0100-0000960A0000}"/>
    <hyperlink ref="A3106" r:id="rId2712" xr:uid="{00000000-0004-0000-0100-0000970A0000}"/>
    <hyperlink ref="A1650" r:id="rId2713" xr:uid="{00000000-0004-0000-0100-0000980A0000}"/>
    <hyperlink ref="A546" r:id="rId2714" xr:uid="{00000000-0004-0000-0100-0000990A0000}"/>
    <hyperlink ref="A2449" r:id="rId2715" xr:uid="{00000000-0004-0000-0100-00009A0A0000}"/>
    <hyperlink ref="A2604" r:id="rId2716" xr:uid="{00000000-0004-0000-0100-00009B0A0000}"/>
    <hyperlink ref="A2340" r:id="rId2717" xr:uid="{00000000-0004-0000-0100-00009C0A0000}"/>
    <hyperlink ref="A759" r:id="rId2718" xr:uid="{00000000-0004-0000-0100-00009D0A0000}"/>
    <hyperlink ref="A639" r:id="rId2719" xr:uid="{00000000-0004-0000-0100-00009E0A0000}"/>
    <hyperlink ref="A81" r:id="rId2720" xr:uid="{00000000-0004-0000-0100-00009F0A0000}"/>
    <hyperlink ref="A190" r:id="rId2721" xr:uid="{00000000-0004-0000-0100-0000A00A0000}"/>
    <hyperlink ref="A194" r:id="rId2722" xr:uid="{00000000-0004-0000-0100-0000A10A0000}"/>
    <hyperlink ref="A1690" r:id="rId2723" xr:uid="{00000000-0004-0000-0100-0000A20A0000}"/>
    <hyperlink ref="A3083" r:id="rId2724" xr:uid="{00000000-0004-0000-0100-0000A30A0000}"/>
    <hyperlink ref="A621" r:id="rId2725" xr:uid="{00000000-0004-0000-0100-0000A40A0000}"/>
    <hyperlink ref="A622" r:id="rId2726" xr:uid="{00000000-0004-0000-0100-0000A50A0000}"/>
    <hyperlink ref="A3228" r:id="rId2727" xr:uid="{00000000-0004-0000-0100-0000A60A0000}"/>
    <hyperlink ref="A2885" r:id="rId2728" xr:uid="{00000000-0004-0000-0100-0000A70A0000}"/>
    <hyperlink ref="A1585" r:id="rId2729" xr:uid="{00000000-0004-0000-0100-0000A80A0000}"/>
    <hyperlink ref="A635" r:id="rId2730" xr:uid="{00000000-0004-0000-0100-0000A90A0000}"/>
    <hyperlink ref="A645" r:id="rId2731" xr:uid="{00000000-0004-0000-0100-0000AA0A0000}"/>
    <hyperlink ref="A2612" r:id="rId2732" xr:uid="{00000000-0004-0000-0100-0000AB0A0000}"/>
    <hyperlink ref="A1886" r:id="rId2733" xr:uid="{00000000-0004-0000-0100-0000AC0A0000}"/>
    <hyperlink ref="A1279" r:id="rId2734" xr:uid="{00000000-0004-0000-0100-0000AD0A0000}"/>
    <hyperlink ref="A223" r:id="rId2735" xr:uid="{00000000-0004-0000-0100-0000AE0A0000}"/>
    <hyperlink ref="A2853" r:id="rId2736" xr:uid="{00000000-0004-0000-0100-0000AF0A0000}"/>
    <hyperlink ref="A1513" r:id="rId2737" xr:uid="{00000000-0004-0000-0100-0000B00A0000}"/>
    <hyperlink ref="A460" r:id="rId2738" xr:uid="{00000000-0004-0000-0100-0000B10A0000}"/>
    <hyperlink ref="A1203" r:id="rId2739" xr:uid="{00000000-0004-0000-0100-0000B20A0000}"/>
    <hyperlink ref="A578" r:id="rId2740" xr:uid="{00000000-0004-0000-0100-0000B30A0000}"/>
    <hyperlink ref="A155" r:id="rId2741" xr:uid="{00000000-0004-0000-0100-0000B40A0000}"/>
    <hyperlink ref="A2139" r:id="rId2742" xr:uid="{00000000-0004-0000-0100-0000B50A0000}"/>
    <hyperlink ref="A2730" r:id="rId2743" xr:uid="{00000000-0004-0000-0100-0000B60A0000}"/>
    <hyperlink ref="A2984" r:id="rId2744" xr:uid="{00000000-0004-0000-0100-0000B70A0000}"/>
    <hyperlink ref="A1339" r:id="rId2745" xr:uid="{00000000-0004-0000-0100-0000B80A0000}"/>
    <hyperlink ref="A1068" r:id="rId2746" xr:uid="{00000000-0004-0000-0100-0000B90A0000}"/>
    <hyperlink ref="A596" r:id="rId2747" xr:uid="{00000000-0004-0000-0100-0000BA0A0000}"/>
    <hyperlink ref="A1791" r:id="rId2748" xr:uid="{00000000-0004-0000-0100-0000BB0A0000}"/>
    <hyperlink ref="A2026" r:id="rId2749" xr:uid="{00000000-0004-0000-0100-0000BC0A0000}"/>
    <hyperlink ref="A2787" r:id="rId2750" xr:uid="{00000000-0004-0000-0100-0000BD0A0000}"/>
    <hyperlink ref="A2553" r:id="rId2751" xr:uid="{00000000-0004-0000-0100-0000BE0A0000}"/>
    <hyperlink ref="A2448" r:id="rId2752" xr:uid="{00000000-0004-0000-0100-0000BF0A0000}"/>
    <hyperlink ref="A1622" r:id="rId2753" xr:uid="{00000000-0004-0000-0100-0000C00A0000}"/>
    <hyperlink ref="A1917" r:id="rId2754" xr:uid="{00000000-0004-0000-0100-0000C10A0000}"/>
    <hyperlink ref="A3096" r:id="rId2755" xr:uid="{00000000-0004-0000-0100-0000C20A0000}"/>
    <hyperlink ref="A2879" r:id="rId2756" xr:uid="{00000000-0004-0000-0100-0000C30A0000}"/>
    <hyperlink ref="A2454" r:id="rId2757" xr:uid="{00000000-0004-0000-0100-0000C40A0000}"/>
    <hyperlink ref="A2135" r:id="rId2758" xr:uid="{00000000-0004-0000-0100-0000C50A0000}"/>
    <hyperlink ref="A3012" r:id="rId2759" xr:uid="{00000000-0004-0000-0100-0000C60A0000}"/>
    <hyperlink ref="A2911" r:id="rId2760" xr:uid="{00000000-0004-0000-0100-0000C70A0000}"/>
    <hyperlink ref="A2791" r:id="rId2761" xr:uid="{00000000-0004-0000-0100-0000C80A0000}"/>
    <hyperlink ref="A278" r:id="rId2762" xr:uid="{00000000-0004-0000-0100-0000C90A0000}"/>
    <hyperlink ref="A574" r:id="rId2763" xr:uid="{00000000-0004-0000-0100-0000CA0A0000}"/>
    <hyperlink ref="A571" r:id="rId2764" xr:uid="{00000000-0004-0000-0100-0000CB0A0000}"/>
    <hyperlink ref="A3190" r:id="rId2765" xr:uid="{00000000-0004-0000-0100-0000CC0A0000}"/>
    <hyperlink ref="A2761" r:id="rId2766" xr:uid="{00000000-0004-0000-0100-0000CD0A0000}"/>
    <hyperlink ref="A2763" r:id="rId2767" xr:uid="{00000000-0004-0000-0100-0000CE0A0000}"/>
    <hyperlink ref="A1669" r:id="rId2768" xr:uid="{00000000-0004-0000-0100-0000CF0A0000}"/>
    <hyperlink ref="A1670" r:id="rId2769" xr:uid="{00000000-0004-0000-0100-0000D00A0000}"/>
    <hyperlink ref="A1360" r:id="rId2770" xr:uid="{00000000-0004-0000-0100-0000D10A0000}"/>
    <hyperlink ref="A69" r:id="rId2771" xr:uid="{00000000-0004-0000-0100-0000D20A0000}"/>
    <hyperlink ref="A625" r:id="rId2772" xr:uid="{00000000-0004-0000-0100-0000D30A0000}"/>
    <hyperlink ref="A1143" r:id="rId2773" xr:uid="{00000000-0004-0000-0100-0000D40A0000}"/>
    <hyperlink ref="A537" r:id="rId2774" xr:uid="{00000000-0004-0000-0100-0000D50A0000}"/>
    <hyperlink ref="A3116" r:id="rId2775" xr:uid="{00000000-0004-0000-0100-0000D60A0000}"/>
    <hyperlink ref="A1443" r:id="rId2776" xr:uid="{00000000-0004-0000-0100-0000D70A0000}"/>
    <hyperlink ref="A2843" r:id="rId2777" xr:uid="{00000000-0004-0000-0100-0000D80A0000}"/>
    <hyperlink ref="A2265" r:id="rId2778" xr:uid="{00000000-0004-0000-0100-0000D90A0000}"/>
    <hyperlink ref="A2266" r:id="rId2779" xr:uid="{00000000-0004-0000-0100-0000DA0A0000}"/>
    <hyperlink ref="A2468" r:id="rId2780" xr:uid="{00000000-0004-0000-0100-0000DB0A0000}"/>
    <hyperlink ref="A2267" r:id="rId2781" xr:uid="{00000000-0004-0000-0100-0000DC0A0000}"/>
    <hyperlink ref="A2268" r:id="rId2782" xr:uid="{00000000-0004-0000-0100-0000DD0A0000}"/>
    <hyperlink ref="A2269" r:id="rId2783" xr:uid="{00000000-0004-0000-0100-0000DE0A0000}"/>
    <hyperlink ref="A1807" r:id="rId2784" xr:uid="{00000000-0004-0000-0100-0000DF0A0000}"/>
    <hyperlink ref="A2782" r:id="rId2785" xr:uid="{00000000-0004-0000-0100-0000E00A0000}"/>
    <hyperlink ref="A443" r:id="rId2786" xr:uid="{00000000-0004-0000-0100-0000E10A0000}"/>
    <hyperlink ref="A646" r:id="rId2787" xr:uid="{00000000-0004-0000-0100-0000E20A0000}"/>
    <hyperlink ref="A20" r:id="rId2788" xr:uid="{00000000-0004-0000-0100-0000E30A0000}"/>
    <hyperlink ref="A575" r:id="rId2789" xr:uid="{00000000-0004-0000-0100-0000E40A0000}"/>
    <hyperlink ref="A749" r:id="rId2790" xr:uid="{00000000-0004-0000-0100-0000E50A0000}"/>
    <hyperlink ref="A1466" r:id="rId2791" xr:uid="{00000000-0004-0000-0100-0000E60A0000}"/>
    <hyperlink ref="A2557" r:id="rId2792" xr:uid="{00000000-0004-0000-0100-0000E70A0000}"/>
    <hyperlink ref="A2386" r:id="rId2793" xr:uid="{00000000-0004-0000-0100-0000E80A0000}"/>
    <hyperlink ref="A2492" r:id="rId2794" xr:uid="{00000000-0004-0000-0100-0000E90A0000}"/>
    <hyperlink ref="A471" r:id="rId2795" xr:uid="{00000000-0004-0000-0100-0000EA0A0000}"/>
    <hyperlink ref="A2390" r:id="rId2796" xr:uid="{00000000-0004-0000-0100-0000EB0A0000}"/>
    <hyperlink ref="A1461" r:id="rId2797" xr:uid="{00000000-0004-0000-0100-0000EC0A0000}"/>
    <hyperlink ref="A1356" r:id="rId2798" xr:uid="{00000000-0004-0000-0100-0000ED0A0000}"/>
    <hyperlink ref="A1599" r:id="rId2799" xr:uid="{00000000-0004-0000-0100-0000EE0A0000}"/>
    <hyperlink ref="A2676" r:id="rId2800" xr:uid="{00000000-0004-0000-0100-0000EF0A0000}"/>
    <hyperlink ref="A290" r:id="rId2801" xr:uid="{00000000-0004-0000-0100-0000F00A0000}"/>
    <hyperlink ref="A1121" r:id="rId2802" xr:uid="{00000000-0004-0000-0100-0000F10A0000}"/>
    <hyperlink ref="A252" r:id="rId2803" xr:uid="{00000000-0004-0000-0100-0000F20A0000}"/>
    <hyperlink ref="A282" r:id="rId2804" xr:uid="{00000000-0004-0000-0100-0000F30A0000}"/>
    <hyperlink ref="A207" r:id="rId2805" xr:uid="{00000000-0004-0000-0100-0000F40A0000}"/>
    <hyperlink ref="A2773" r:id="rId2806" xr:uid="{00000000-0004-0000-0100-0000F50A0000}"/>
    <hyperlink ref="A250" r:id="rId2807" xr:uid="{00000000-0004-0000-0100-0000F60A0000}"/>
    <hyperlink ref="A1612" r:id="rId2808" xr:uid="{00000000-0004-0000-0100-0000F70A0000}"/>
    <hyperlink ref="A2781" r:id="rId2809" xr:uid="{00000000-0004-0000-0100-0000F80A0000}"/>
    <hyperlink ref="A2786" r:id="rId2810" xr:uid="{00000000-0004-0000-0100-0000F90A0000}"/>
    <hyperlink ref="A3183" r:id="rId2811" xr:uid="{00000000-0004-0000-0100-0000FA0A0000}"/>
    <hyperlink ref="A1129" r:id="rId2812" xr:uid="{00000000-0004-0000-0100-0000FB0A0000}"/>
    <hyperlink ref="A2038" r:id="rId2813" xr:uid="{00000000-0004-0000-0100-0000FC0A0000}"/>
    <hyperlink ref="A1019" r:id="rId2814" xr:uid="{00000000-0004-0000-0100-0000FD0A0000}"/>
    <hyperlink ref="A2622" r:id="rId2815" xr:uid="{00000000-0004-0000-0100-0000FE0A0000}"/>
    <hyperlink ref="A1941" r:id="rId2816" xr:uid="{00000000-0004-0000-0100-0000FF0A0000}"/>
    <hyperlink ref="A2810" r:id="rId2817" xr:uid="{00000000-0004-0000-0100-0000000B0000}"/>
    <hyperlink ref="A1251" r:id="rId2818" xr:uid="{00000000-0004-0000-0100-0000010B0000}"/>
    <hyperlink ref="A351" r:id="rId2819" xr:uid="{00000000-0004-0000-0100-0000020B0000}"/>
    <hyperlink ref="A1659" r:id="rId2820" xr:uid="{00000000-0004-0000-0100-0000030B0000}"/>
    <hyperlink ref="A1468" r:id="rId2821" xr:uid="{00000000-0004-0000-0100-0000040B0000}"/>
    <hyperlink ref="A608" r:id="rId2822" xr:uid="{00000000-0004-0000-0100-0000050B0000}"/>
    <hyperlink ref="A1164" r:id="rId2823" xr:uid="{00000000-0004-0000-0100-0000060B0000}"/>
    <hyperlink ref="A2910" r:id="rId2824" xr:uid="{00000000-0004-0000-0100-0000070B0000}"/>
    <hyperlink ref="A2191" r:id="rId2825" xr:uid="{00000000-0004-0000-0100-0000080B0000}"/>
    <hyperlink ref="A1436" r:id="rId2826" xr:uid="{00000000-0004-0000-0100-0000090B0000}"/>
    <hyperlink ref="A2138" r:id="rId2827" xr:uid="{00000000-0004-0000-0100-00000A0B0000}"/>
    <hyperlink ref="A580" r:id="rId2828" xr:uid="{00000000-0004-0000-0100-00000B0B0000}"/>
    <hyperlink ref="A1400" r:id="rId2829" xr:uid="{00000000-0004-0000-0100-00000C0B0000}"/>
    <hyperlink ref="A1396" r:id="rId2830" xr:uid="{00000000-0004-0000-0100-00000D0B0000}"/>
    <hyperlink ref="A393" r:id="rId2831" xr:uid="{00000000-0004-0000-0100-00000E0B0000}"/>
    <hyperlink ref="A2464" r:id="rId2832" xr:uid="{00000000-0004-0000-0100-00000F0B0000}"/>
    <hyperlink ref="A1656" r:id="rId2833" xr:uid="{00000000-0004-0000-0100-0000100B0000}"/>
    <hyperlink ref="A2765" r:id="rId2834" xr:uid="{00000000-0004-0000-0100-0000110B0000}"/>
    <hyperlink ref="A3092" r:id="rId2835" xr:uid="{00000000-0004-0000-0100-0000120B0000}"/>
    <hyperlink ref="A2014" r:id="rId2836" xr:uid="{00000000-0004-0000-0100-0000130B0000}"/>
    <hyperlink ref="A676" r:id="rId2837" xr:uid="{00000000-0004-0000-0100-0000140B0000}"/>
    <hyperlink ref="A1148" r:id="rId2838" xr:uid="{00000000-0004-0000-0100-0000150B0000}"/>
    <hyperlink ref="A256" r:id="rId2839" xr:uid="{00000000-0004-0000-0100-0000160B0000}"/>
    <hyperlink ref="A2609" r:id="rId2840" xr:uid="{00000000-0004-0000-0100-0000170B0000}"/>
    <hyperlink ref="A2190" r:id="rId2841" xr:uid="{00000000-0004-0000-0100-0000180B0000}"/>
    <hyperlink ref="A930" r:id="rId2842" xr:uid="{00000000-0004-0000-0100-0000190B0000}"/>
    <hyperlink ref="A511" r:id="rId2843" xr:uid="{00000000-0004-0000-0100-00001A0B0000}"/>
    <hyperlink ref="A233" r:id="rId2844" xr:uid="{00000000-0004-0000-0100-00001B0B0000}"/>
    <hyperlink ref="A234" r:id="rId2845" xr:uid="{00000000-0004-0000-0100-00001C0B0000}"/>
    <hyperlink ref="A685" r:id="rId2846" xr:uid="{00000000-0004-0000-0100-00001D0B0000}"/>
    <hyperlink ref="A2912" r:id="rId2847" xr:uid="{00000000-0004-0000-0100-00001E0B0000}"/>
    <hyperlink ref="A1411" r:id="rId2848" xr:uid="{00000000-0004-0000-0100-00001F0B0000}"/>
    <hyperlink ref="A560" r:id="rId2849" xr:uid="{00000000-0004-0000-0100-0000200B0000}"/>
    <hyperlink ref="A1739" r:id="rId2850" xr:uid="{00000000-0004-0000-0100-0000210B0000}"/>
    <hyperlink ref="A920" r:id="rId2851" xr:uid="{00000000-0004-0000-0100-0000220B0000}"/>
    <hyperlink ref="A1740" r:id="rId2852" xr:uid="{00000000-0004-0000-0100-0000230B0000}"/>
    <hyperlink ref="A570" r:id="rId2853" xr:uid="{00000000-0004-0000-0100-0000240B0000}"/>
    <hyperlink ref="A2927" r:id="rId2854" xr:uid="{00000000-0004-0000-0100-0000250B0000}"/>
    <hyperlink ref="A3243" r:id="rId2855" xr:uid="{00000000-0004-0000-0100-0000260B0000}"/>
    <hyperlink ref="A681" r:id="rId2856" xr:uid="{00000000-0004-0000-0100-0000270B0000}"/>
    <hyperlink ref="A761" r:id="rId2857" xr:uid="{00000000-0004-0000-0100-0000280B0000}"/>
    <hyperlink ref="A271" r:id="rId2858" xr:uid="{00000000-0004-0000-0100-0000290B0000}"/>
    <hyperlink ref="A1403" r:id="rId2859" xr:uid="{00000000-0004-0000-0100-00002A0B0000}"/>
    <hyperlink ref="A2066" r:id="rId2860" xr:uid="{00000000-0004-0000-0100-00002B0B0000}"/>
    <hyperlink ref="A2067" r:id="rId2861" xr:uid="{00000000-0004-0000-0100-00002C0B0000}"/>
    <hyperlink ref="A2234" r:id="rId2862" xr:uid="{00000000-0004-0000-0100-00002D0B0000}"/>
    <hyperlink ref="A1347" r:id="rId2863" xr:uid="{00000000-0004-0000-0100-00002E0B0000}"/>
    <hyperlink ref="A1349" r:id="rId2864" xr:uid="{00000000-0004-0000-0100-00002F0B0000}"/>
    <hyperlink ref="A2793" r:id="rId2865" xr:uid="{00000000-0004-0000-0100-0000300B0000}"/>
    <hyperlink ref="A568" r:id="rId2866" xr:uid="{00000000-0004-0000-0100-0000310B0000}"/>
    <hyperlink ref="A545" r:id="rId2867" xr:uid="{00000000-0004-0000-0100-0000320B0000}"/>
    <hyperlink ref="A2753" r:id="rId2868" xr:uid="{00000000-0004-0000-0100-0000330B0000}"/>
    <hyperlink ref="A643" r:id="rId2869" xr:uid="{00000000-0004-0000-0100-0000340B0000}"/>
    <hyperlink ref="A2908" r:id="rId2870" xr:uid="{00000000-0004-0000-0100-0000350B0000}"/>
    <hyperlink ref="A1464" r:id="rId2871" xr:uid="{00000000-0004-0000-0100-0000360B0000}"/>
    <hyperlink ref="A258" r:id="rId2872" xr:uid="{00000000-0004-0000-0100-0000370B0000}"/>
    <hyperlink ref="A2742" r:id="rId2873" xr:uid="{00000000-0004-0000-0100-0000380B0000}"/>
    <hyperlink ref="A1667" r:id="rId2874" xr:uid="{00000000-0004-0000-0100-0000390B0000}"/>
    <hyperlink ref="A1668" r:id="rId2875" xr:uid="{00000000-0004-0000-0100-00003A0B0000}"/>
    <hyperlink ref="A1706" r:id="rId2876" xr:uid="{00000000-0004-0000-0100-00003B0B0000}"/>
    <hyperlink ref="A1539" r:id="rId2877" xr:uid="{00000000-0004-0000-0100-00003C0B0000}"/>
    <hyperlink ref="A228" r:id="rId2878" xr:uid="{00000000-0004-0000-0100-00003D0B0000}"/>
    <hyperlink ref="A2082" r:id="rId2879" xr:uid="{00000000-0004-0000-0100-00003E0B0000}"/>
    <hyperlink ref="A1551" r:id="rId2880" xr:uid="{00000000-0004-0000-0100-00003F0B0000}"/>
    <hyperlink ref="A2381" r:id="rId2881" xr:uid="{00000000-0004-0000-0100-0000400B0000}"/>
    <hyperlink ref="A2769" r:id="rId2882" xr:uid="{00000000-0004-0000-0100-0000410B0000}"/>
    <hyperlink ref="A3153" r:id="rId2883" xr:uid="{00000000-0004-0000-0100-0000420B0000}"/>
    <hyperlink ref="A1120" r:id="rId2884" xr:uid="{00000000-0004-0000-0100-0000430B0000}"/>
    <hyperlink ref="A722" r:id="rId2885" xr:uid="{00000000-0004-0000-0100-0000440B0000}"/>
    <hyperlink ref="A3218" r:id="rId2886" xr:uid="{00000000-0004-0000-0100-0000450B0000}"/>
    <hyperlink ref="A2626" r:id="rId2887" xr:uid="{00000000-0004-0000-0100-0000460B0000}"/>
    <hyperlink ref="A2611" r:id="rId2888" xr:uid="{00000000-0004-0000-0100-0000470B0000}"/>
    <hyperlink ref="A2527" r:id="rId2889" xr:uid="{00000000-0004-0000-0100-0000480B0000}"/>
    <hyperlink ref="A2533" r:id="rId2890" xr:uid="{00000000-0004-0000-0100-0000490B0000}"/>
    <hyperlink ref="A3159" r:id="rId2891" xr:uid="{00000000-0004-0000-0100-00004A0B0000}"/>
    <hyperlink ref="A1745" r:id="rId2892" xr:uid="{00000000-0004-0000-0100-00004B0B0000}"/>
    <hyperlink ref="A180" r:id="rId2893" xr:uid="{00000000-0004-0000-0100-00004C0B0000}"/>
    <hyperlink ref="A1789" r:id="rId2894" xr:uid="{00000000-0004-0000-0100-00004D0B0000}"/>
    <hyperlink ref="A403" r:id="rId2895" xr:uid="{00000000-0004-0000-0100-00004E0B0000}"/>
    <hyperlink ref="A318" r:id="rId2896" xr:uid="{00000000-0004-0000-0100-00004F0B0000}"/>
    <hyperlink ref="A2355" r:id="rId2897" xr:uid="{00000000-0004-0000-0100-0000500B0000}"/>
    <hyperlink ref="A1942" r:id="rId2898" xr:uid="{00000000-0004-0000-0100-0000510B0000}"/>
    <hyperlink ref="A1085" r:id="rId2899" xr:uid="{00000000-0004-0000-0100-0000520B0000}"/>
    <hyperlink ref="A2485" r:id="rId2900" xr:uid="{00000000-0004-0000-0100-0000530B0000}"/>
    <hyperlink ref="A2109" r:id="rId2901" xr:uid="{00000000-0004-0000-0100-0000540B0000}"/>
    <hyperlink ref="A2110" r:id="rId2902" xr:uid="{00000000-0004-0000-0100-0000550B0000}"/>
    <hyperlink ref="A2111" r:id="rId2903" xr:uid="{00000000-0004-0000-0100-0000560B0000}"/>
    <hyperlink ref="A41" r:id="rId2904" xr:uid="{00000000-0004-0000-0100-0000570B0000}"/>
    <hyperlink ref="A3051" r:id="rId2905" xr:uid="{00000000-0004-0000-0100-0000580B0000}"/>
    <hyperlink ref="A1737" r:id="rId2906" xr:uid="{00000000-0004-0000-0100-0000590B0000}"/>
    <hyperlink ref="A3209" r:id="rId2907" xr:uid="{00000000-0004-0000-0100-00005A0B0000}"/>
    <hyperlink ref="A833" r:id="rId2908" xr:uid="{00000000-0004-0000-0100-00005B0B0000}"/>
    <hyperlink ref="A2387" r:id="rId2909" xr:uid="{00000000-0004-0000-0100-00005C0B0000}"/>
    <hyperlink ref="A427" r:id="rId2910" xr:uid="{00000000-0004-0000-0100-00005D0B0000}"/>
    <hyperlink ref="A2160" r:id="rId2911" xr:uid="{00000000-0004-0000-0100-00005E0B0000}"/>
    <hyperlink ref="A1178" r:id="rId2912" xr:uid="{00000000-0004-0000-0100-00005F0B0000}"/>
    <hyperlink ref="A2065" r:id="rId2913" xr:uid="{00000000-0004-0000-0100-0000600B0000}"/>
    <hyperlink ref="A86" r:id="rId2914" xr:uid="{00000000-0004-0000-0100-0000610B0000}"/>
    <hyperlink ref="A1931" r:id="rId2915" xr:uid="{00000000-0004-0000-0100-0000620B0000}"/>
    <hyperlink ref="A583" r:id="rId2916" xr:uid="{00000000-0004-0000-0100-0000630B0000}"/>
    <hyperlink ref="A1032" r:id="rId2917" xr:uid="{00000000-0004-0000-0100-0000640B0000}"/>
    <hyperlink ref="A2940" r:id="rId2918" xr:uid="{00000000-0004-0000-0100-0000650B0000}"/>
    <hyperlink ref="A2943" r:id="rId2919" xr:uid="{00000000-0004-0000-0100-0000660B0000}"/>
    <hyperlink ref="A2967" r:id="rId2920" xr:uid="{00000000-0004-0000-0100-0000670B0000}"/>
    <hyperlink ref="A1075" r:id="rId2921" xr:uid="{00000000-0004-0000-0100-0000680B0000}"/>
    <hyperlink ref="A3174" r:id="rId2922" xr:uid="{00000000-0004-0000-0100-0000690B0000}"/>
    <hyperlink ref="A2034" r:id="rId2923" xr:uid="{00000000-0004-0000-0100-00006A0B0000}"/>
    <hyperlink ref="A996" r:id="rId2924" xr:uid="{00000000-0004-0000-0100-00006B0B0000}"/>
    <hyperlink ref="A1491" r:id="rId2925" xr:uid="{00000000-0004-0000-0100-00006C0B0000}"/>
    <hyperlink ref="A563" r:id="rId2926" xr:uid="{00000000-0004-0000-0100-00006D0B0000}"/>
    <hyperlink ref="A463" r:id="rId2927" xr:uid="{00000000-0004-0000-0100-00006E0B0000}"/>
    <hyperlink ref="A501" r:id="rId2928" xr:uid="{00000000-0004-0000-0100-00006F0B0000}"/>
    <hyperlink ref="A478" r:id="rId2929" xr:uid="{00000000-0004-0000-0100-0000700B0000}"/>
    <hyperlink ref="A167" r:id="rId2930" xr:uid="{00000000-0004-0000-0100-0000710B0000}"/>
    <hyperlink ref="A3182" r:id="rId2931" xr:uid="{00000000-0004-0000-0100-0000720B0000}"/>
    <hyperlink ref="A1124" r:id="rId2932" xr:uid="{00000000-0004-0000-0100-0000730B0000}"/>
    <hyperlink ref="A2171" r:id="rId2933" xr:uid="{00000000-0004-0000-0100-0000740B0000}"/>
    <hyperlink ref="A2440" r:id="rId2934" xr:uid="{00000000-0004-0000-0100-0000750B0000}"/>
    <hyperlink ref="A1780" r:id="rId2935" xr:uid="{00000000-0004-0000-0100-0000760B0000}"/>
    <hyperlink ref="A1421" r:id="rId2936" xr:uid="{00000000-0004-0000-0100-0000770B0000}"/>
    <hyperlink ref="A2703" r:id="rId2937" xr:uid="{00000000-0004-0000-0100-0000780B0000}"/>
    <hyperlink ref="A2705" r:id="rId2938" xr:uid="{00000000-0004-0000-0100-0000790B0000}"/>
    <hyperlink ref="A2701" r:id="rId2939" xr:uid="{00000000-0004-0000-0100-00007A0B0000}"/>
    <hyperlink ref="A2702" r:id="rId2940" xr:uid="{00000000-0004-0000-0100-00007B0B0000}"/>
    <hyperlink ref="A2958" r:id="rId2941" xr:uid="{00000000-0004-0000-0100-00007C0B0000}"/>
    <hyperlink ref="A2959" r:id="rId2942" xr:uid="{00000000-0004-0000-0100-00007D0B0000}"/>
    <hyperlink ref="A1545" r:id="rId2943" xr:uid="{00000000-0004-0000-0100-00007E0B0000}"/>
    <hyperlink ref="A3230" r:id="rId2944" xr:uid="{00000000-0004-0000-0100-00007F0B0000}"/>
    <hyperlink ref="A888" r:id="rId2945" xr:uid="{00000000-0004-0000-0100-0000800B0000}"/>
    <hyperlink ref="A2809" r:id="rId2946" xr:uid="{00000000-0004-0000-0100-0000810B0000}"/>
    <hyperlink ref="A3088" r:id="rId2947" xr:uid="{00000000-0004-0000-0100-0000820B0000}"/>
    <hyperlink ref="A542" r:id="rId2948" xr:uid="{00000000-0004-0000-0100-0000830B0000}"/>
    <hyperlink ref="A3205" r:id="rId2949" xr:uid="{00000000-0004-0000-0100-0000840B0000}"/>
    <hyperlink ref="A3224" r:id="rId2950" xr:uid="{00000000-0004-0000-0100-0000850B0000}"/>
    <hyperlink ref="A3239" r:id="rId2951" xr:uid="{00000000-0004-0000-0100-0000860B0000}"/>
    <hyperlink ref="A1595" r:id="rId2952" xr:uid="{00000000-0004-0000-0100-0000870B0000}"/>
    <hyperlink ref="A1483" r:id="rId2953" xr:uid="{00000000-0004-0000-0100-0000880B0000}"/>
    <hyperlink ref="A2858" r:id="rId2954" xr:uid="{00000000-0004-0000-0100-0000890B0000}"/>
    <hyperlink ref="A3259" r:id="rId2955" xr:uid="{00000000-0004-0000-0100-00008A0B0000}"/>
    <hyperlink ref="A2690" r:id="rId2956" xr:uid="{00000000-0004-0000-0100-00008B0B0000}"/>
    <hyperlink ref="A1686" r:id="rId2957" xr:uid="{00000000-0004-0000-0100-00008C0B0000}"/>
    <hyperlink ref="A2561" r:id="rId2958" xr:uid="{00000000-0004-0000-0100-00008D0B0000}"/>
    <hyperlink ref="A3258" r:id="rId2959" xr:uid="{00000000-0004-0000-0100-00008E0B0000}"/>
    <hyperlink ref="A3044" r:id="rId2960" xr:uid="{00000000-0004-0000-0100-00008F0B0000}"/>
    <hyperlink ref="A1797" r:id="rId2961" xr:uid="{00000000-0004-0000-0100-0000900B0000}"/>
    <hyperlink ref="A217" r:id="rId2962" xr:uid="{00000000-0004-0000-0100-0000910B0000}"/>
    <hyperlink ref="A425" r:id="rId2963" xr:uid="{00000000-0004-0000-0100-0000920B0000}"/>
    <hyperlink ref="A3225" r:id="rId2964" xr:uid="{00000000-0004-0000-0100-0000930B0000}"/>
    <hyperlink ref="A396" r:id="rId2965" xr:uid="{00000000-0004-0000-0100-0000940B0000}"/>
    <hyperlink ref="A2691" r:id="rId2966" xr:uid="{00000000-0004-0000-0100-0000950B0000}"/>
    <hyperlink ref="A818" r:id="rId2967" xr:uid="{00000000-0004-0000-0100-0000960B0000}"/>
    <hyperlink ref="A820" r:id="rId2968" xr:uid="{00000000-0004-0000-0100-0000970B0000}"/>
    <hyperlink ref="A2709" r:id="rId2969" xr:uid="{00000000-0004-0000-0100-0000980B0000}"/>
    <hyperlink ref="A2754" r:id="rId2970" xr:uid="{00000000-0004-0000-0100-0000990B0000}"/>
    <hyperlink ref="A2921" r:id="rId2971" xr:uid="{00000000-0004-0000-0100-00009A0B0000}"/>
    <hyperlink ref="A1239" r:id="rId2972" xr:uid="{00000000-0004-0000-0100-00009B0B0000}"/>
    <hyperlink ref="A1580" r:id="rId2973" xr:uid="{00000000-0004-0000-0100-00009C0B0000}"/>
    <hyperlink ref="A3241" r:id="rId2974" xr:uid="{00000000-0004-0000-0100-00009D0B0000}"/>
    <hyperlink ref="A515" r:id="rId2975" xr:uid="{00000000-0004-0000-0100-00009E0B0000}"/>
    <hyperlink ref="A889" r:id="rId2976" xr:uid="{00000000-0004-0000-0100-00009F0B0000}"/>
    <hyperlink ref="A530" r:id="rId2977" xr:uid="{00000000-0004-0000-0100-0000A00B0000}"/>
    <hyperlink ref="A465" r:id="rId2978" xr:uid="{00000000-0004-0000-0100-0000A10B0000}"/>
    <hyperlink ref="A127" r:id="rId2979" xr:uid="{00000000-0004-0000-0100-0000A20B0000}"/>
    <hyperlink ref="A567" r:id="rId2980" xr:uid="{00000000-0004-0000-0100-0000A30B0000}"/>
    <hyperlink ref="A2876" r:id="rId2981" xr:uid="{00000000-0004-0000-0100-0000A40B0000}"/>
    <hyperlink ref="A899" r:id="rId2982" xr:uid="{00000000-0004-0000-0100-0000A50B0000}"/>
    <hyperlink ref="A2917" r:id="rId2983" xr:uid="{00000000-0004-0000-0100-0000A60B0000}"/>
    <hyperlink ref="A3233" r:id="rId2984" xr:uid="{00000000-0004-0000-0100-0000A70B0000}"/>
    <hyperlink ref="A1897" r:id="rId2985" xr:uid="{00000000-0004-0000-0100-0000A80B0000}"/>
    <hyperlink ref="A1352" r:id="rId2986" xr:uid="{00000000-0004-0000-0100-0000A90B0000}"/>
    <hyperlink ref="A1376" r:id="rId2987" xr:uid="{00000000-0004-0000-0100-0000AA0B0000}"/>
    <hyperlink ref="A3178" r:id="rId2988" xr:uid="{00000000-0004-0000-0100-0000AB0B0000}"/>
    <hyperlink ref="A452" r:id="rId2989" xr:uid="{00000000-0004-0000-0100-0000AC0B0000}"/>
    <hyperlink ref="A1984" r:id="rId2990" xr:uid="{00000000-0004-0000-0100-0000AD0B0000}"/>
    <hyperlink ref="A3256" r:id="rId2991" xr:uid="{00000000-0004-0000-0100-0000AE0B0000}"/>
    <hyperlink ref="A3257" r:id="rId2992" xr:uid="{00000000-0004-0000-0100-0000AF0B0000}"/>
    <hyperlink ref="A2759" r:id="rId2993" xr:uid="{00000000-0004-0000-0100-0000B00B0000}"/>
    <hyperlink ref="A729" r:id="rId2994" xr:uid="{00000000-0004-0000-0100-0000B10B0000}"/>
    <hyperlink ref="A967" r:id="rId2995" xr:uid="{00000000-0004-0000-0100-0000B20B0000}"/>
    <hyperlink ref="A2902" r:id="rId2996" xr:uid="{00000000-0004-0000-0100-0000B30B0000}"/>
    <hyperlink ref="A2090" r:id="rId2997" xr:uid="{00000000-0004-0000-0100-0000B40B0000}"/>
    <hyperlink ref="A861" r:id="rId2998" xr:uid="{00000000-0004-0000-0100-0000B50B0000}"/>
    <hyperlink ref="A627" r:id="rId2999" xr:uid="{00000000-0004-0000-0100-0000B60B0000}"/>
    <hyperlink ref="A2606" r:id="rId3000" xr:uid="{00000000-0004-0000-0100-0000B70B0000}"/>
    <hyperlink ref="A1911" r:id="rId3001" xr:uid="{00000000-0004-0000-0100-0000B80B0000}"/>
    <hyperlink ref="A60" r:id="rId3002" xr:uid="{00000000-0004-0000-0100-0000B90B0000}"/>
    <hyperlink ref="A11" r:id="rId3003" xr:uid="{00000000-0004-0000-0100-0000BA0B0000}"/>
    <hyperlink ref="A51" r:id="rId3004" xr:uid="{00000000-0004-0000-0100-0000BB0B0000}"/>
    <hyperlink ref="A1619" r:id="rId3005" xr:uid="{00000000-0004-0000-0100-0000BC0B0000}"/>
    <hyperlink ref="A1536" r:id="rId3006" xr:uid="{00000000-0004-0000-0100-0000BD0B0000}"/>
    <hyperlink ref="A196" r:id="rId3007" xr:uid="{00000000-0004-0000-0100-0000BE0B0000}"/>
    <hyperlink ref="A199" r:id="rId3008" xr:uid="{00000000-0004-0000-0100-0000BF0B0000}"/>
    <hyperlink ref="A2480" r:id="rId3009" xr:uid="{00000000-0004-0000-0100-0000C00B0000}"/>
    <hyperlink ref="A2581" r:id="rId3010" xr:uid="{00000000-0004-0000-0100-0000C10B0000}"/>
    <hyperlink ref="A360" r:id="rId3011" xr:uid="{00000000-0004-0000-0100-0000C20B0000}"/>
    <hyperlink ref="A291" r:id="rId3012" xr:uid="{00000000-0004-0000-0100-0000C30B0000}"/>
    <hyperlink ref="A1928" r:id="rId3013" xr:uid="{00000000-0004-0000-0100-0000C40B0000}"/>
    <hyperlink ref="A829" r:id="rId3014" xr:uid="{00000000-0004-0000-0100-0000C50B0000}"/>
    <hyperlink ref="A2812" r:id="rId3015" xr:uid="{00000000-0004-0000-0100-0000C60B0000}"/>
    <hyperlink ref="A1741" r:id="rId3016" xr:uid="{00000000-0004-0000-0100-0000C70B0000}"/>
    <hyperlink ref="A3038" r:id="rId3017" xr:uid="{00000000-0004-0000-0100-0000C80B0000}"/>
    <hyperlink ref="A1658" r:id="rId3018" xr:uid="{00000000-0004-0000-0100-0000C90B0000}"/>
    <hyperlink ref="A2542" r:id="rId3019" xr:uid="{00000000-0004-0000-0100-0000CA0B0000}"/>
    <hyperlink ref="A773" r:id="rId3020" xr:uid="{00000000-0004-0000-0100-0000CB0B0000}"/>
    <hyperlink ref="A2313" r:id="rId3021" xr:uid="{00000000-0004-0000-0100-0000CC0B0000}"/>
    <hyperlink ref="A137" r:id="rId3022" xr:uid="{00000000-0004-0000-0100-0000CD0B0000}"/>
    <hyperlink ref="A232" r:id="rId3023" xr:uid="{00000000-0004-0000-0100-0000CE0B0000}"/>
    <hyperlink ref="A2543" r:id="rId3024" xr:uid="{00000000-0004-0000-0100-0000CF0B0000}"/>
    <hyperlink ref="A2992" r:id="rId3025" xr:uid="{00000000-0004-0000-0100-0000D00B0000}"/>
    <hyperlink ref="A3149" r:id="rId3026" xr:uid="{00000000-0004-0000-0100-0000D10B0000}"/>
    <hyperlink ref="A1627" r:id="rId3027" xr:uid="{00000000-0004-0000-0100-0000D20B0000}"/>
    <hyperlink ref="A2833" r:id="rId3028" xr:uid="{00000000-0004-0000-0100-0000D30B0000}"/>
    <hyperlink ref="A2127" r:id="rId3029" xr:uid="{00000000-0004-0000-0100-0000D40B0000}"/>
    <hyperlink ref="A3245" r:id="rId3030" xr:uid="{00000000-0004-0000-0100-0000D50B0000}"/>
    <hyperlink ref="A2116" r:id="rId3031" xr:uid="{00000000-0004-0000-0100-0000D60B0000}"/>
    <hyperlink ref="A1337" r:id="rId3032" xr:uid="{00000000-0004-0000-0100-0000D70B0000}"/>
    <hyperlink ref="A1902" r:id="rId3033" xr:uid="{00000000-0004-0000-0100-0000D80B0000}"/>
    <hyperlink ref="A2708" r:id="rId3034" xr:uid="{00000000-0004-0000-0100-0000D90B0000}"/>
    <hyperlink ref="A2706" r:id="rId3035" xr:uid="{00000000-0004-0000-0100-0000DA0B0000}"/>
    <hyperlink ref="A1063" r:id="rId3036" xr:uid="{00000000-0004-0000-0100-0000DB0B0000}"/>
    <hyperlink ref="A2394" r:id="rId3037" xr:uid="{00000000-0004-0000-0100-0000DC0B0000}"/>
    <hyperlink ref="A3070" r:id="rId3038" xr:uid="{00000000-0004-0000-0100-0000DD0B0000}"/>
    <hyperlink ref="A3216" r:id="rId3039" xr:uid="{00000000-0004-0000-0100-0000DE0B0000}"/>
    <hyperlink ref="A3248" r:id="rId3040" xr:uid="{00000000-0004-0000-0100-0000DF0B0000}"/>
    <hyperlink ref="A868" r:id="rId3041" xr:uid="{00000000-0004-0000-0100-0000E00B0000}"/>
    <hyperlink ref="A388" r:id="rId3042" xr:uid="{00000000-0004-0000-0100-0000E10B0000}"/>
    <hyperlink ref="A1074" r:id="rId3043" xr:uid="{00000000-0004-0000-0100-0000E20B0000}"/>
    <hyperlink ref="A484" r:id="rId3044" xr:uid="{00000000-0004-0000-0100-0000E30B0000}"/>
    <hyperlink ref="A75" r:id="rId3045" xr:uid="{00000000-0004-0000-0100-0000E40B0000}"/>
    <hyperlink ref="A24" r:id="rId3046" xr:uid="{00000000-0004-0000-0100-0000E50B0000}"/>
    <hyperlink ref="A2866" r:id="rId3047" xr:uid="{00000000-0004-0000-0100-0000E60B0000}"/>
    <hyperlink ref="A3068" r:id="rId3048" xr:uid="{00000000-0004-0000-0100-0000E70B0000}"/>
    <hyperlink ref="A277" r:id="rId3049" xr:uid="{00000000-0004-0000-0100-0000E80B0000}"/>
    <hyperlink ref="A269" r:id="rId3050" xr:uid="{00000000-0004-0000-0100-0000E90B0000}"/>
    <hyperlink ref="A2799" r:id="rId3051" xr:uid="{00000000-0004-0000-0100-0000EA0B0000}"/>
    <hyperlink ref="A2011" r:id="rId3052" xr:uid="{00000000-0004-0000-0100-0000EB0B0000}"/>
    <hyperlink ref="A166" r:id="rId3053" xr:uid="{00000000-0004-0000-0100-0000EC0B0000}"/>
    <hyperlink ref="A2146" r:id="rId3054" xr:uid="{00000000-0004-0000-0100-0000ED0B0000}"/>
    <hyperlink ref="A2147" r:id="rId3055" xr:uid="{00000000-0004-0000-0100-0000EE0B0000}"/>
    <hyperlink ref="A2148" r:id="rId3056" xr:uid="{00000000-0004-0000-0100-0000EF0B0000}"/>
    <hyperlink ref="A2149" r:id="rId3057" xr:uid="{00000000-0004-0000-0100-0000F00B0000}"/>
    <hyperlink ref="A2150" r:id="rId3058" xr:uid="{00000000-0004-0000-0100-0000F10B0000}"/>
    <hyperlink ref="A2151" r:id="rId3059" xr:uid="{00000000-0004-0000-0100-0000F20B0000}"/>
    <hyperlink ref="A2152" r:id="rId3060" xr:uid="{00000000-0004-0000-0100-0000F30B0000}"/>
    <hyperlink ref="A2153" r:id="rId3061" xr:uid="{00000000-0004-0000-0100-0000F40B0000}"/>
    <hyperlink ref="A2154" r:id="rId3062" xr:uid="{00000000-0004-0000-0100-0000F50B0000}"/>
    <hyperlink ref="A2155" r:id="rId3063" xr:uid="{00000000-0004-0000-0100-0000F60B0000}"/>
    <hyperlink ref="A2156" r:id="rId3064" xr:uid="{00000000-0004-0000-0100-0000F70B0000}"/>
    <hyperlink ref="A1051" r:id="rId3065" xr:uid="{00000000-0004-0000-0100-0000F80B0000}"/>
    <hyperlink ref="A2199" r:id="rId3066" xr:uid="{00000000-0004-0000-0100-0000F90B0000}"/>
    <hyperlink ref="A2200" r:id="rId3067" xr:uid="{00000000-0004-0000-0100-0000FA0B0000}"/>
    <hyperlink ref="A2201" r:id="rId3068" xr:uid="{00000000-0004-0000-0100-0000FB0B0000}"/>
    <hyperlink ref="A2202" r:id="rId3069" xr:uid="{00000000-0004-0000-0100-0000FC0B0000}"/>
    <hyperlink ref="A2203" r:id="rId3070" xr:uid="{00000000-0004-0000-0100-0000FD0B0000}"/>
    <hyperlink ref="A2134" r:id="rId3071" xr:uid="{00000000-0004-0000-0100-0000FE0B0000}"/>
    <hyperlink ref="A2204" r:id="rId3072" xr:uid="{00000000-0004-0000-0100-0000FF0B0000}"/>
    <hyperlink ref="A2205" r:id="rId3073" xr:uid="{00000000-0004-0000-0100-0000000C0000}"/>
    <hyperlink ref="A2206" r:id="rId3074" xr:uid="{00000000-0004-0000-0100-0000010C0000}"/>
    <hyperlink ref="A2207" r:id="rId3075" xr:uid="{00000000-0004-0000-0100-0000020C0000}"/>
    <hyperlink ref="A2920" r:id="rId3076" xr:uid="{00000000-0004-0000-0100-0000030C0000}"/>
    <hyperlink ref="A2208" r:id="rId3077" xr:uid="{00000000-0004-0000-0100-0000040C0000}"/>
    <hyperlink ref="A2209" r:id="rId3078" xr:uid="{00000000-0004-0000-0100-0000050C0000}"/>
    <hyperlink ref="A2315" r:id="rId3079" xr:uid="{00000000-0004-0000-0100-0000060C0000}"/>
    <hyperlink ref="A332" r:id="rId3080" xr:uid="{00000000-0004-0000-0100-0000070C0000}"/>
    <hyperlink ref="A175" r:id="rId3081" xr:uid="{00000000-0004-0000-0100-0000080C0000}"/>
    <hyperlink ref="A2143" r:id="rId3082" xr:uid="{00000000-0004-0000-0100-0000090C0000}"/>
    <hyperlink ref="A2211" r:id="rId3083" xr:uid="{00000000-0004-0000-0100-00000A0C0000}"/>
    <hyperlink ref="A2212" r:id="rId3084" xr:uid="{00000000-0004-0000-0100-00000B0C0000}"/>
    <hyperlink ref="A2214" r:id="rId3085" xr:uid="{00000000-0004-0000-0100-00000C0C0000}"/>
    <hyperlink ref="A370" r:id="rId3086" xr:uid="{00000000-0004-0000-0100-00000D0C0000}"/>
    <hyperlink ref="A1958" r:id="rId3087" xr:uid="{00000000-0004-0000-0100-00000E0C0000}"/>
    <hyperlink ref="A413" r:id="rId3088" xr:uid="{00000000-0004-0000-0100-00000F0C0000}"/>
    <hyperlink ref="A340" r:id="rId3089" xr:uid="{00000000-0004-0000-0100-0000100C0000}"/>
    <hyperlink ref="A312" r:id="rId3090" xr:uid="{00000000-0004-0000-0100-0000110C0000}"/>
    <hyperlink ref="A8" r:id="rId3091" xr:uid="{00000000-0004-0000-0100-0000120C0000}"/>
    <hyperlink ref="A630" r:id="rId3092" xr:uid="{00000000-0004-0000-0100-0000130C0000}"/>
    <hyperlink ref="A2500" r:id="rId3093" xr:uid="{00000000-0004-0000-0100-0000140C0000}"/>
    <hyperlink ref="A2925" r:id="rId3094" xr:uid="{00000000-0004-0000-0100-0000150C0000}"/>
    <hyperlink ref="A2884" r:id="rId3095" xr:uid="{00000000-0004-0000-0100-0000160C0000}"/>
    <hyperlink ref="A2048" r:id="rId3096" xr:uid="{00000000-0004-0000-0100-0000170C0000}"/>
    <hyperlink ref="A844" r:id="rId3097" xr:uid="{00000000-0004-0000-0100-0000180C0000}"/>
    <hyperlink ref="A2046" r:id="rId3098" xr:uid="{00000000-0004-0000-0100-0000190C0000}"/>
    <hyperlink ref="A2602" r:id="rId3099" xr:uid="{00000000-0004-0000-0100-00001A0C0000}"/>
    <hyperlink ref="A1970" r:id="rId3100" xr:uid="{00000000-0004-0000-0100-00001B0C0000}"/>
    <hyperlink ref="A2603" r:id="rId3101" xr:uid="{00000000-0004-0000-0100-00001C0C0000}"/>
    <hyperlink ref="A2051" r:id="rId3102" xr:uid="{00000000-0004-0000-0100-00001D0C0000}"/>
    <hyperlink ref="A43" r:id="rId3103" xr:uid="{00000000-0004-0000-0100-00001E0C0000}"/>
    <hyperlink ref="A218" r:id="rId3104" xr:uid="{00000000-0004-0000-0100-00001F0C0000}"/>
    <hyperlink ref="A2174" r:id="rId3105" xr:uid="{00000000-0004-0000-0100-0000200C0000}"/>
    <hyperlink ref="A179" r:id="rId3106" xr:uid="{00000000-0004-0000-0100-0000210C0000}"/>
    <hyperlink ref="A1348" r:id="rId3107" xr:uid="{00000000-0004-0000-0100-0000220C0000}"/>
    <hyperlink ref="A638" r:id="rId3108" xr:uid="{00000000-0004-0000-0100-0000230C0000}"/>
    <hyperlink ref="A121" r:id="rId3109" xr:uid="{00000000-0004-0000-0100-0000240C0000}"/>
    <hyperlink ref="A149" r:id="rId3110" xr:uid="{00000000-0004-0000-0100-0000250C0000}"/>
    <hyperlink ref="A183" r:id="rId3111" xr:uid="{00000000-0004-0000-0100-0000260C0000}"/>
    <hyperlink ref="A54" r:id="rId3112" xr:uid="{00000000-0004-0000-0100-0000270C0000}"/>
    <hyperlink ref="A634" r:id="rId3113" xr:uid="{00000000-0004-0000-0100-0000280C0000}"/>
    <hyperlink ref="A597" r:id="rId3114" xr:uid="{00000000-0004-0000-0100-0000290C0000}"/>
    <hyperlink ref="A549" r:id="rId3115" xr:uid="{00000000-0004-0000-0100-00002A0C0000}"/>
    <hyperlink ref="A1115" r:id="rId3116" xr:uid="{00000000-0004-0000-0100-00002B0C0000}"/>
    <hyperlink ref="A1351" r:id="rId3117" xr:uid="{00000000-0004-0000-0100-00002C0C0000}"/>
    <hyperlink ref="A2882" r:id="rId3118" xr:uid="{00000000-0004-0000-0100-00002D0C0000}"/>
    <hyperlink ref="A74" r:id="rId3119" xr:uid="{00000000-0004-0000-0100-00002E0C0000}"/>
    <hyperlink ref="A2771" r:id="rId3120" xr:uid="{00000000-0004-0000-0100-00002F0C0000}"/>
    <hyperlink ref="A2120" r:id="rId3121" xr:uid="{00000000-0004-0000-0100-0000300C0000}"/>
    <hyperlink ref="A2169" r:id="rId3122" xr:uid="{00000000-0004-0000-0100-0000310C0000}"/>
    <hyperlink ref="A1988" r:id="rId3123" xr:uid="{00000000-0004-0000-0100-0000320C0000}"/>
    <hyperlink ref="A2954" r:id="rId3124" xr:uid="{00000000-0004-0000-0100-0000330C0000}"/>
    <hyperlink ref="A2285" r:id="rId3125" xr:uid="{00000000-0004-0000-0100-0000340C0000}"/>
    <hyperlink ref="A2276" r:id="rId3126" xr:uid="{00000000-0004-0000-0100-0000350C0000}"/>
    <hyperlink ref="A2972" r:id="rId3127" xr:uid="{00000000-0004-0000-0100-0000360C0000}"/>
    <hyperlink ref="A1578" r:id="rId3128" xr:uid="{00000000-0004-0000-0100-0000370C0000}"/>
    <hyperlink ref="A1196" r:id="rId3129" xr:uid="{00000000-0004-0000-0100-0000380C0000}"/>
    <hyperlink ref="A1151" r:id="rId3130" xr:uid="{00000000-0004-0000-0100-0000390C0000}"/>
    <hyperlink ref="A1225" r:id="rId3131" xr:uid="{00000000-0004-0000-0100-00003A0C0000}"/>
    <hyperlink ref="A1330" r:id="rId3132" xr:uid="{00000000-0004-0000-0100-00003B0C0000}"/>
    <hyperlink ref="A1537" r:id="rId3133" xr:uid="{00000000-0004-0000-0100-00003C0C0000}"/>
    <hyperlink ref="A45" r:id="rId3134" xr:uid="{00000000-0004-0000-0100-00003D0C0000}"/>
    <hyperlink ref="A1041" r:id="rId3135" xr:uid="{00000000-0004-0000-0100-00003E0C0000}"/>
    <hyperlink ref="A2490" r:id="rId3136" xr:uid="{00000000-0004-0000-0100-00003F0C0000}"/>
    <hyperlink ref="A1724" r:id="rId3137" xr:uid="{00000000-0004-0000-0100-0000400C0000}"/>
    <hyperlink ref="A2342" r:id="rId3138" xr:uid="{00000000-0004-0000-0100-0000410C0000}"/>
    <hyperlink ref="A1257" r:id="rId3139" xr:uid="{00000000-0004-0000-0100-0000420C0000}"/>
    <hyperlink ref="A3237" r:id="rId3140" xr:uid="{00000000-0004-0000-0100-0000430C0000}"/>
    <hyperlink ref="A1493" r:id="rId3141" xr:uid="{00000000-0004-0000-0100-0000440C0000}"/>
    <hyperlink ref="A668" r:id="rId3142" xr:uid="{00000000-0004-0000-0100-0000450C0000}"/>
    <hyperlink ref="A34" r:id="rId3143" xr:uid="{00000000-0004-0000-0100-0000460C0000}"/>
    <hyperlink ref="A1222" r:id="rId3144" xr:uid="{00000000-0004-0000-0100-0000470C0000}"/>
    <hyperlink ref="A3035" r:id="rId3145" xr:uid="{00000000-0004-0000-0100-0000480C0000}"/>
    <hyperlink ref="A2128" r:id="rId3146" xr:uid="{00000000-0004-0000-0100-0000490C0000}"/>
    <hyperlink ref="A2692" r:id="rId3147" xr:uid="{00000000-0004-0000-0100-00004A0C0000}"/>
    <hyperlink ref="A405" r:id="rId3148" xr:uid="{00000000-0004-0000-0100-00004B0C0000}"/>
    <hyperlink ref="A2945" r:id="rId3149" xr:uid="{00000000-0004-0000-0100-00004C0C0000}"/>
    <hyperlink ref="A1033" r:id="rId3150" xr:uid="{00000000-0004-0000-0100-00004D0C0000}"/>
    <hyperlink ref="A2314" r:id="rId3151" xr:uid="{00000000-0004-0000-0100-00004E0C0000}"/>
    <hyperlink ref="A1459" r:id="rId3152" xr:uid="{00000000-0004-0000-0100-00004F0C0000}"/>
    <hyperlink ref="A2802" r:id="rId3153" xr:uid="{00000000-0004-0000-0100-0000500C0000}"/>
    <hyperlink ref="A468" r:id="rId3154" xr:uid="{00000000-0004-0000-0100-0000510C0000}"/>
    <hyperlink ref="A1375" r:id="rId3155" xr:uid="{00000000-0004-0000-0100-0000520C0000}"/>
    <hyperlink ref="A274" r:id="rId3156" xr:uid="{00000000-0004-0000-0100-0000530C0000}"/>
    <hyperlink ref="A997" r:id="rId3157" xr:uid="{00000000-0004-0000-0100-0000540C0000}"/>
    <hyperlink ref="A1796" r:id="rId3158" xr:uid="{00000000-0004-0000-0100-0000550C0000}"/>
    <hyperlink ref="A3249" r:id="rId3159" xr:uid="{00000000-0004-0000-0100-0000560C0000}"/>
    <hyperlink ref="A2032" r:id="rId3160" xr:uid="{00000000-0004-0000-0100-0000570C0000}"/>
    <hyperlink ref="A1270" r:id="rId3161" xr:uid="{00000000-0004-0000-0100-0000580C0000}"/>
    <hyperlink ref="A1412" r:id="rId3162" xr:uid="{00000000-0004-0000-0100-0000590C0000}"/>
    <hyperlink ref="A2375" r:id="rId3163" xr:uid="{00000000-0004-0000-0100-00005A0C0000}"/>
    <hyperlink ref="A364" r:id="rId3164" xr:uid="{00000000-0004-0000-0100-00005B0C0000}"/>
    <hyperlink ref="A1726" r:id="rId3165" xr:uid="{00000000-0004-0000-0100-00005C0C0000}"/>
    <hyperlink ref="A1799" r:id="rId3166" xr:uid="{00000000-0004-0000-0100-00005D0C0000}"/>
    <hyperlink ref="A3208" r:id="rId3167" xr:uid="{00000000-0004-0000-0100-00005E0C0000}"/>
    <hyperlink ref="A1764" r:id="rId3168" xr:uid="{00000000-0004-0000-0100-00005F0C0000}"/>
    <hyperlink ref="A2955" r:id="rId3169" xr:uid="{00000000-0004-0000-0100-0000600C0000}"/>
    <hyperlink ref="A1047" r:id="rId3170" xr:uid="{00000000-0004-0000-0100-0000610C0000}"/>
    <hyperlink ref="A1320" r:id="rId3171" xr:uid="{00000000-0004-0000-0100-0000620C0000}"/>
    <hyperlink ref="A2971" r:id="rId3172" xr:uid="{00000000-0004-0000-0100-0000630C0000}"/>
    <hyperlink ref="A52" r:id="rId3173" xr:uid="{00000000-0004-0000-0100-0000640C0000}"/>
    <hyperlink ref="A587" r:id="rId3174" xr:uid="{00000000-0004-0000-0100-0000650C0000}"/>
    <hyperlink ref="A2979" r:id="rId3175" xr:uid="{00000000-0004-0000-0100-0000660C0000}"/>
    <hyperlink ref="A1463" r:id="rId3176" xr:uid="{00000000-0004-0000-0100-0000670C0000}"/>
    <hyperlink ref="A1160" r:id="rId3177" xr:uid="{00000000-0004-0000-0100-0000680C0000}"/>
    <hyperlink ref="A3206" r:id="rId3178" xr:uid="{00000000-0004-0000-0100-0000690C0000}"/>
    <hyperlink ref="A1405" r:id="rId3179" xr:uid="{00000000-0004-0000-0100-00006A0C0000}"/>
    <hyperlink ref="A59" r:id="rId3180" xr:uid="{00000000-0004-0000-0100-00006B0C0000}"/>
    <hyperlink ref="A2282" r:id="rId3181" xr:uid="{00000000-0004-0000-0100-00006C0C0000}"/>
    <hyperlink ref="A1916" r:id="rId3182" xr:uid="{00000000-0004-0000-0100-00006D0C0000}"/>
    <hyperlink ref="A2987" r:id="rId3183" xr:uid="{00000000-0004-0000-0100-00006E0C0000}"/>
    <hyperlink ref="A1218" r:id="rId3184" xr:uid="{00000000-0004-0000-0100-00006F0C0000}"/>
    <hyperlink ref="A1905" r:id="rId3185" xr:uid="{00000000-0004-0000-0100-0000700C0000}"/>
    <hyperlink ref="A1742" r:id="rId3186" xr:uid="{00000000-0004-0000-0100-0000710C0000}"/>
    <hyperlink ref="A989" r:id="rId3187" xr:uid="{00000000-0004-0000-0100-0000720C0000}"/>
    <hyperlink ref="A991" r:id="rId3188" xr:uid="{00000000-0004-0000-0100-0000730C0000}"/>
    <hyperlink ref="A723" r:id="rId3189" xr:uid="{00000000-0004-0000-0100-0000740C0000}"/>
    <hyperlink ref="A1824" r:id="rId3190" xr:uid="{00000000-0004-0000-0100-0000750C0000}"/>
    <hyperlink ref="A1000" r:id="rId3191" xr:uid="{00000000-0004-0000-0100-0000760C0000}"/>
    <hyperlink ref="A1830" r:id="rId3192" xr:uid="{00000000-0004-0000-0100-0000770C0000}"/>
    <hyperlink ref="A1904" r:id="rId3193" xr:uid="{00000000-0004-0000-0100-0000780C0000}"/>
    <hyperlink ref="A383" r:id="rId3194" xr:uid="{00000000-0004-0000-0100-0000790C0000}"/>
    <hyperlink ref="A182" r:id="rId3195" xr:uid="{00000000-0004-0000-0100-00007A0C0000}"/>
    <hyperlink ref="A3229" r:id="rId3196" xr:uid="{00000000-0004-0000-0100-00007B0C0000}"/>
    <hyperlink ref="A3207" r:id="rId3197" xr:uid="{00000000-0004-0000-0100-00007C0C0000}"/>
    <hyperlink ref="A1497" r:id="rId3198" xr:uid="{00000000-0004-0000-0100-00007D0C0000}"/>
    <hyperlink ref="A1504" r:id="rId3199" xr:uid="{00000000-0004-0000-0100-00007E0C0000}"/>
    <hyperlink ref="A1170" r:id="rId3200" xr:uid="{00000000-0004-0000-0100-00007F0C0000}"/>
    <hyperlink ref="A134" r:id="rId3201" xr:uid="{00000000-0004-0000-0100-0000800C0000}"/>
    <hyperlink ref="A132" r:id="rId3202" xr:uid="{00000000-0004-0000-0100-0000810C0000}"/>
    <hyperlink ref="A133" r:id="rId3203" xr:uid="{00000000-0004-0000-0100-0000820C0000}"/>
    <hyperlink ref="A2512" r:id="rId3204" xr:uid="{00000000-0004-0000-0100-0000830C0000}"/>
    <hyperlink ref="A2227" r:id="rId3205" xr:uid="{00000000-0004-0000-0100-0000840C0000}"/>
    <hyperlink ref="A2157" r:id="rId3206" xr:uid="{00000000-0004-0000-0100-0000850C0000}"/>
    <hyperlink ref="A2159" r:id="rId3207" xr:uid="{00000000-0004-0000-0100-0000860C0000}"/>
    <hyperlink ref="A2841" r:id="rId3208" xr:uid="{00000000-0004-0000-0100-0000870C0000}"/>
    <hyperlink ref="A2446" r:id="rId3209" xr:uid="{00000000-0004-0000-0100-0000880C0000}"/>
    <hyperlink ref="A2447" r:id="rId3210" xr:uid="{00000000-0004-0000-0100-0000890C0000}"/>
    <hyperlink ref="A424" r:id="rId3211" xr:uid="{00000000-0004-0000-0100-00008A0C0000}"/>
    <hyperlink ref="A917" r:id="rId3212" xr:uid="{00000000-0004-0000-0100-00008B0C0000}"/>
    <hyperlink ref="A1502" r:id="rId3213" xr:uid="{00000000-0004-0000-0100-00008C0C0000}"/>
    <hyperlink ref="A1138" r:id="rId3214" xr:uid="{00000000-0004-0000-0100-00008D0C0000}"/>
    <hyperlink ref="A2534" r:id="rId3215" xr:uid="{00000000-0004-0000-0100-00008E0C0000}"/>
    <hyperlink ref="A944" r:id="rId3216" xr:uid="{00000000-0004-0000-0100-00008F0C0000}"/>
    <hyperlink ref="A2218" r:id="rId3217" xr:uid="{00000000-0004-0000-0100-0000900C0000}"/>
    <hyperlink ref="A2219" r:id="rId3218" xr:uid="{00000000-0004-0000-0100-0000910C0000}"/>
    <hyperlink ref="A2221" r:id="rId3219" xr:uid="{00000000-0004-0000-0100-0000920C0000}"/>
    <hyperlink ref="A1357" r:id="rId3220" xr:uid="{00000000-0004-0000-0100-0000930C0000}"/>
    <hyperlink ref="A1802" r:id="rId3221" xr:uid="{00000000-0004-0000-0100-0000940C0000}"/>
    <hyperlink ref="A897" r:id="rId3222" xr:uid="{00000000-0004-0000-0100-0000950C0000}"/>
    <hyperlink ref="A898" r:id="rId3223" xr:uid="{00000000-0004-0000-0100-0000960C0000}"/>
    <hyperlink ref="A907" r:id="rId3224" xr:uid="{00000000-0004-0000-0100-0000970C0000}"/>
    <hyperlink ref="A3196" r:id="rId3225" xr:uid="{00000000-0004-0000-0100-0000980C0000}"/>
    <hyperlink ref="A1921" r:id="rId3226" xr:uid="{00000000-0004-0000-0100-0000990C0000}"/>
    <hyperlink ref="A988" r:id="rId3227" xr:uid="{00000000-0004-0000-0100-00009A0C0000}"/>
    <hyperlink ref="A526" r:id="rId3228" xr:uid="{00000000-0004-0000-0100-00009B0C0000}"/>
    <hyperlink ref="A2365" r:id="rId3229" xr:uid="{00000000-0004-0000-0100-00009C0C0000}"/>
    <hyperlink ref="A1236" r:id="rId3230" xr:uid="{00000000-0004-0000-0100-00009D0C0000}"/>
    <hyperlink ref="A665" r:id="rId3231" xr:uid="{00000000-0004-0000-0100-00009E0C0000}"/>
    <hyperlink ref="A655" r:id="rId3232" xr:uid="{00000000-0004-0000-0100-00009F0C0000}"/>
    <hyperlink ref="A945" r:id="rId3233" xr:uid="{00000000-0004-0000-0100-0000A00C0000}"/>
    <hyperlink ref="A943" r:id="rId3234" xr:uid="{00000000-0004-0000-0100-0000A10C0000}"/>
    <hyperlink ref="A2923" r:id="rId3235" xr:uid="{00000000-0004-0000-0100-0000A20C0000}"/>
    <hyperlink ref="A1531" r:id="rId3236" xr:uid="{00000000-0004-0000-0100-0000A30C0000}"/>
    <hyperlink ref="A1478" r:id="rId3237" xr:uid="{00000000-0004-0000-0100-0000A40C0000}"/>
    <hyperlink ref="A877" r:id="rId3238" xr:uid="{00000000-0004-0000-0100-0000A50C0000}"/>
    <hyperlink ref="A1559" r:id="rId3239" xr:uid="{00000000-0004-0000-0100-0000A60C0000}"/>
    <hyperlink ref="A1123" r:id="rId3240" xr:uid="{00000000-0004-0000-0100-0000A70C0000}"/>
    <hyperlink ref="A1126" r:id="rId3241" xr:uid="{00000000-0004-0000-0100-0000A80C0000}"/>
    <hyperlink ref="A2261" r:id="rId3242" xr:uid="{00000000-0004-0000-0100-0000A90C0000}"/>
    <hyperlink ref="A1125" r:id="rId3243" xr:uid="{00000000-0004-0000-0100-0000AA0C0000}"/>
    <hyperlink ref="A2262" r:id="rId3244" xr:uid="{00000000-0004-0000-0100-0000AB0C0000}"/>
    <hyperlink ref="A1127" r:id="rId3245" xr:uid="{00000000-0004-0000-0100-0000AC0C0000}"/>
    <hyperlink ref="A1523" r:id="rId3246" xr:uid="{00000000-0004-0000-0100-0000AD0C0000}"/>
    <hyperlink ref="A733" r:id="rId3247" xr:uid="{00000000-0004-0000-0100-0000AE0C0000}"/>
    <hyperlink ref="A487" r:id="rId3248" xr:uid="{00000000-0004-0000-0100-0000AF0C0000}"/>
    <hyperlink ref="A765" r:id="rId3249" xr:uid="{00000000-0004-0000-0100-0000B00C0000}"/>
    <hyperlink ref="A141" r:id="rId3250" xr:uid="{00000000-0004-0000-0100-0000B10C0000}"/>
    <hyperlink ref="A1091" r:id="rId3251" xr:uid="{00000000-0004-0000-0100-0000B20C0000}"/>
    <hyperlink ref="A637" r:id="rId3252" xr:uid="{00000000-0004-0000-0100-0000B30C0000}"/>
    <hyperlink ref="A2807" r:id="rId3253" xr:uid="{00000000-0004-0000-0100-0000B40C0000}"/>
    <hyperlink ref="A313" r:id="rId3254" xr:uid="{00000000-0004-0000-0100-0000B50C0000}"/>
    <hyperlink ref="A417" r:id="rId3255" xr:uid="{00000000-0004-0000-0100-0000B60C0000}"/>
    <hyperlink ref="A82" r:id="rId3256" xr:uid="{00000000-0004-0000-0100-0000B70C0000}"/>
    <hyperlink ref="A227" r:id="rId3257" xr:uid="{00000000-0004-0000-0100-0000B80C0000}"/>
    <hyperlink ref="A1738" r:id="rId3258" xr:uid="{00000000-0004-0000-0100-0000B90C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A0FC-44EC-487E-A1F8-7EA2025EEF8F}">
  <dimension ref="A1:C4"/>
  <sheetViews>
    <sheetView tabSelected="1" workbookViewId="0">
      <selection activeCell="D17" sqref="D17"/>
    </sheetView>
  </sheetViews>
  <sheetFormatPr defaultRowHeight="14.4" x14ac:dyDescent="0.3"/>
  <cols>
    <col min="1" max="1" width="35.21875" bestFit="1" customWidth="1"/>
    <col min="2" max="2" width="34.5546875" bestFit="1" customWidth="1"/>
    <col min="3" max="4" width="41.109375" bestFit="1" customWidth="1"/>
  </cols>
  <sheetData>
    <row r="1" spans="1:3" x14ac:dyDescent="0.3">
      <c r="A1" s="18" t="s">
        <v>6113</v>
      </c>
      <c r="B1" t="s">
        <v>6151</v>
      </c>
    </row>
    <row r="3" spans="1:3" x14ac:dyDescent="0.3">
      <c r="A3" t="s">
        <v>6152</v>
      </c>
      <c r="B3" t="s">
        <v>6153</v>
      </c>
      <c r="C3" t="s">
        <v>6154</v>
      </c>
    </row>
    <row r="4" spans="1:3" x14ac:dyDescent="0.3">
      <c r="A4">
        <v>1330</v>
      </c>
      <c r="B4">
        <v>310</v>
      </c>
      <c r="C4">
        <v>1565</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F93B-9015-4931-BB36-3B5D0E932973}">
  <dimension ref="A1:B5"/>
  <sheetViews>
    <sheetView workbookViewId="0">
      <selection activeCell="C22" sqref="C22"/>
    </sheetView>
  </sheetViews>
  <sheetFormatPr defaultRowHeight="14.4" x14ac:dyDescent="0.3"/>
  <cols>
    <col min="1" max="1" width="39.5546875" bestFit="1" customWidth="1"/>
    <col min="2" max="2" width="30.6640625" customWidth="1"/>
  </cols>
  <sheetData>
    <row r="1" spans="1:2" x14ac:dyDescent="0.3">
      <c r="A1" t="s">
        <v>3</v>
      </c>
    </row>
    <row r="2" spans="1:2" x14ac:dyDescent="0.3">
      <c r="A2" t="s">
        <v>4790</v>
      </c>
      <c r="B2" s="32" t="s">
        <v>6155</v>
      </c>
    </row>
    <row r="3" spans="1:2" x14ac:dyDescent="0.3">
      <c r="A3" t="s">
        <v>769</v>
      </c>
      <c r="B3" s="32"/>
    </row>
    <row r="4" spans="1:2" x14ac:dyDescent="0.3">
      <c r="A4" t="s">
        <v>2431</v>
      </c>
      <c r="B4" s="32"/>
    </row>
    <row r="5" spans="1:2" x14ac:dyDescent="0.3">
      <c r="A5" t="s">
        <v>4684</v>
      </c>
      <c r="B5" t="s">
        <v>6156</v>
      </c>
    </row>
  </sheetData>
  <mergeCells count="1">
    <mergeCell ref="B2:B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8A7B-E8AC-4878-9902-27746F8F6A7E}">
  <sheetPr filterMode="1"/>
  <dimension ref="A1:K47"/>
  <sheetViews>
    <sheetView showGridLines="0" zoomScale="83" zoomScaleNormal="83" workbookViewId="0">
      <selection activeCell="B72" sqref="B72"/>
    </sheetView>
  </sheetViews>
  <sheetFormatPr defaultRowHeight="14.4" x14ac:dyDescent="0.3"/>
  <cols>
    <col min="1" max="1" width="68.77734375" customWidth="1"/>
    <col min="2" max="2" width="67.77734375" customWidth="1"/>
    <col min="3" max="3" width="41.5546875" hidden="1" customWidth="1"/>
    <col min="4" max="4" width="17.44140625" bestFit="1" customWidth="1"/>
    <col min="5" max="5" width="14.109375" customWidth="1"/>
    <col min="6" max="6" width="21.44140625" customWidth="1"/>
    <col min="7" max="7" width="15.77734375" customWidth="1"/>
    <col min="8" max="8" width="24.88671875" customWidth="1"/>
    <col min="9" max="9" width="25.6640625" customWidth="1"/>
    <col min="10" max="10" width="26.21875" customWidth="1"/>
    <col min="11" max="11" width="19.88671875" customWidth="1"/>
  </cols>
  <sheetData>
    <row r="1" spans="1:11" s="13" customFormat="1" ht="47.4" customHeight="1" x14ac:dyDescent="0.3">
      <c r="A1" s="28" t="s">
        <v>6112</v>
      </c>
      <c r="B1" s="28" t="s">
        <v>6113</v>
      </c>
      <c r="C1" s="29" t="s">
        <v>6146</v>
      </c>
      <c r="D1" s="29" t="s">
        <v>6114</v>
      </c>
      <c r="E1" s="29" t="s">
        <v>6149</v>
      </c>
      <c r="F1" s="29" t="s">
        <v>6157</v>
      </c>
      <c r="G1" s="28" t="s">
        <v>6150</v>
      </c>
      <c r="H1" s="28" t="s">
        <v>6158</v>
      </c>
      <c r="I1" s="28" t="s">
        <v>6159</v>
      </c>
      <c r="J1" s="29" t="s">
        <v>6129</v>
      </c>
      <c r="K1" s="29" t="s">
        <v>6130</v>
      </c>
    </row>
    <row r="2" spans="1:11" x14ac:dyDescent="0.3">
      <c r="A2" s="24" t="s">
        <v>6122</v>
      </c>
      <c r="B2" s="24" t="s">
        <v>17</v>
      </c>
      <c r="C2" s="26"/>
      <c r="D2" s="27">
        <v>16</v>
      </c>
      <c r="E2" s="31">
        <v>790</v>
      </c>
      <c r="F2" s="20">
        <v>0</v>
      </c>
      <c r="G2" s="21">
        <v>101</v>
      </c>
      <c r="H2" s="22">
        <v>86</v>
      </c>
      <c r="I2" s="23">
        <v>603</v>
      </c>
      <c r="J2" s="25">
        <v>7337.4329983449425</v>
      </c>
      <c r="K2" s="25">
        <v>9.2878898713227116</v>
      </c>
    </row>
    <row r="3" spans="1:11" x14ac:dyDescent="0.3">
      <c r="A3" s="24" t="s">
        <v>6121</v>
      </c>
      <c r="B3" s="24" t="s">
        <v>9</v>
      </c>
      <c r="C3" s="26"/>
      <c r="D3" s="27">
        <v>120</v>
      </c>
      <c r="E3" s="31">
        <v>678</v>
      </c>
      <c r="F3" s="20">
        <v>0</v>
      </c>
      <c r="G3" s="21">
        <v>281</v>
      </c>
      <c r="H3" s="22">
        <v>99</v>
      </c>
      <c r="I3" s="23">
        <v>296</v>
      </c>
      <c r="J3" s="25">
        <v>15763.71183459492</v>
      </c>
      <c r="K3" s="25">
        <v>23.250312440405487</v>
      </c>
    </row>
    <row r="4" spans="1:11" hidden="1" x14ac:dyDescent="0.3">
      <c r="A4" s="24" t="s">
        <v>6125</v>
      </c>
      <c r="B4" s="24" t="s">
        <v>13</v>
      </c>
      <c r="C4" s="26"/>
      <c r="D4" s="27">
        <v>40</v>
      </c>
      <c r="E4" s="20">
        <v>341</v>
      </c>
      <c r="F4" s="20">
        <v>0</v>
      </c>
      <c r="G4" s="21">
        <v>171</v>
      </c>
      <c r="H4" s="22">
        <v>32</v>
      </c>
      <c r="I4" s="23">
        <v>138</v>
      </c>
      <c r="J4" s="25">
        <v>3661.7207185879597</v>
      </c>
      <c r="K4" s="25">
        <v>10.738183925477887</v>
      </c>
    </row>
    <row r="5" spans="1:11" hidden="1" x14ac:dyDescent="0.3">
      <c r="A5" s="24" t="s">
        <v>6121</v>
      </c>
      <c r="B5" s="24" t="s">
        <v>23</v>
      </c>
      <c r="C5" s="26"/>
      <c r="D5" s="27">
        <v>180</v>
      </c>
      <c r="E5" s="20">
        <v>326</v>
      </c>
      <c r="F5" s="20">
        <v>0</v>
      </c>
      <c r="G5" s="21">
        <v>71</v>
      </c>
      <c r="H5" s="22">
        <v>52</v>
      </c>
      <c r="I5" s="23">
        <v>203</v>
      </c>
      <c r="J5" s="25">
        <v>17083.589723911951</v>
      </c>
      <c r="K5" s="25">
        <v>52.403649459852609</v>
      </c>
    </row>
    <row r="6" spans="1:11" hidden="1" x14ac:dyDescent="0.3">
      <c r="A6" s="24" t="s">
        <v>6119</v>
      </c>
      <c r="B6" s="24" t="s">
        <v>34</v>
      </c>
      <c r="C6" s="26"/>
      <c r="D6" s="27" t="s">
        <v>6116</v>
      </c>
      <c r="E6" s="20">
        <v>322</v>
      </c>
      <c r="F6" s="20">
        <v>322</v>
      </c>
      <c r="G6" s="21">
        <v>322</v>
      </c>
      <c r="H6" s="22">
        <v>0</v>
      </c>
      <c r="I6" s="23">
        <v>0</v>
      </c>
      <c r="J6" s="25">
        <v>1959.7199370601593</v>
      </c>
      <c r="K6" s="25">
        <v>6.0860867610563956</v>
      </c>
    </row>
    <row r="7" spans="1:11" hidden="1" x14ac:dyDescent="0.3">
      <c r="A7" s="24" t="s">
        <v>6121</v>
      </c>
      <c r="B7" s="24" t="s">
        <v>68</v>
      </c>
      <c r="C7" s="26"/>
      <c r="D7" s="27">
        <v>24</v>
      </c>
      <c r="E7" s="20">
        <v>204</v>
      </c>
      <c r="F7" s="20">
        <v>0</v>
      </c>
      <c r="G7" s="21">
        <v>106</v>
      </c>
      <c r="H7" s="22">
        <v>15</v>
      </c>
      <c r="I7" s="23">
        <v>83</v>
      </c>
      <c r="J7" s="25">
        <v>867.26176009263872</v>
      </c>
      <c r="K7" s="25">
        <v>4.251283137709013</v>
      </c>
    </row>
    <row r="8" spans="1:11" hidden="1" x14ac:dyDescent="0.3">
      <c r="A8" s="24" t="s">
        <v>6122</v>
      </c>
      <c r="B8" s="24" t="s">
        <v>43</v>
      </c>
      <c r="C8" s="26"/>
      <c r="D8" s="27">
        <v>16</v>
      </c>
      <c r="E8" s="20">
        <v>109</v>
      </c>
      <c r="F8" s="20">
        <v>0</v>
      </c>
      <c r="G8" s="21">
        <v>41</v>
      </c>
      <c r="H8" s="22">
        <v>9</v>
      </c>
      <c r="I8" s="23">
        <v>59</v>
      </c>
      <c r="J8" s="25">
        <v>278.21970662041713</v>
      </c>
      <c r="K8" s="25">
        <v>2.5524743726643773</v>
      </c>
    </row>
    <row r="9" spans="1:11" x14ac:dyDescent="0.3">
      <c r="A9" s="24" t="s">
        <v>6120</v>
      </c>
      <c r="B9" s="24" t="s">
        <v>912</v>
      </c>
      <c r="C9" s="26"/>
      <c r="D9" s="27">
        <v>40</v>
      </c>
      <c r="E9" s="31">
        <v>63</v>
      </c>
      <c r="F9" s="20">
        <v>0</v>
      </c>
      <c r="G9" s="21">
        <v>3</v>
      </c>
      <c r="H9" s="22">
        <v>4</v>
      </c>
      <c r="I9" s="23">
        <v>56</v>
      </c>
      <c r="J9" s="25">
        <v>3189.6402442361214</v>
      </c>
      <c r="K9" s="25">
        <v>50.629210225970184</v>
      </c>
    </row>
    <row r="10" spans="1:11" x14ac:dyDescent="0.3">
      <c r="A10" s="24" t="s">
        <v>6121</v>
      </c>
      <c r="B10" s="24" t="s">
        <v>72</v>
      </c>
      <c r="C10" s="26"/>
      <c r="D10" s="27" t="s">
        <v>6116</v>
      </c>
      <c r="E10" s="31">
        <v>50</v>
      </c>
      <c r="F10" s="20">
        <v>50</v>
      </c>
      <c r="G10" s="21">
        <v>50</v>
      </c>
      <c r="H10" s="22">
        <v>0</v>
      </c>
      <c r="I10" s="23">
        <v>0</v>
      </c>
      <c r="J10" s="25">
        <v>626.02907932867674</v>
      </c>
      <c r="K10" s="25">
        <v>12.520581586573535</v>
      </c>
    </row>
    <row r="11" spans="1:11" x14ac:dyDescent="0.3">
      <c r="A11" s="24" t="s">
        <v>6115</v>
      </c>
      <c r="B11" s="24" t="s">
        <v>577</v>
      </c>
      <c r="C11" s="26"/>
      <c r="D11" s="27">
        <v>32</v>
      </c>
      <c r="E11" s="31">
        <v>35</v>
      </c>
      <c r="F11" s="20">
        <v>0</v>
      </c>
      <c r="G11" s="21">
        <v>9</v>
      </c>
      <c r="H11" s="22">
        <v>4</v>
      </c>
      <c r="I11" s="23">
        <v>22</v>
      </c>
      <c r="J11" s="25">
        <v>187.50334847222985</v>
      </c>
      <c r="K11" s="25">
        <v>5.3572385277779953</v>
      </c>
    </row>
    <row r="12" spans="1:11" x14ac:dyDescent="0.3">
      <c r="A12" s="24" t="s">
        <v>6122</v>
      </c>
      <c r="B12" s="24" t="s">
        <v>856</v>
      </c>
      <c r="C12" s="26"/>
      <c r="D12" s="27">
        <v>40</v>
      </c>
      <c r="E12" s="31">
        <v>28</v>
      </c>
      <c r="F12" s="20">
        <v>0</v>
      </c>
      <c r="G12" s="21">
        <v>5</v>
      </c>
      <c r="H12" s="22">
        <v>0</v>
      </c>
      <c r="I12" s="23">
        <v>23</v>
      </c>
      <c r="J12" s="25">
        <v>1482.89223930554</v>
      </c>
      <c r="K12" s="25">
        <v>52.960437118054998</v>
      </c>
    </row>
    <row r="13" spans="1:11" hidden="1" x14ac:dyDescent="0.3">
      <c r="A13" s="24" t="s">
        <v>6119</v>
      </c>
      <c r="B13" s="24" t="s">
        <v>191</v>
      </c>
      <c r="C13" s="26"/>
      <c r="D13" s="27" t="s">
        <v>6116</v>
      </c>
      <c r="E13" s="20">
        <v>20</v>
      </c>
      <c r="F13" s="20">
        <v>20</v>
      </c>
      <c r="G13" s="21">
        <v>20</v>
      </c>
      <c r="H13" s="22">
        <v>0</v>
      </c>
      <c r="I13" s="23">
        <v>0</v>
      </c>
      <c r="J13" s="25">
        <v>853.30513627309119</v>
      </c>
      <c r="K13" s="25">
        <v>42.665256813654558</v>
      </c>
    </row>
    <row r="14" spans="1:11" hidden="1" x14ac:dyDescent="0.3">
      <c r="A14" s="24" t="s">
        <v>6120</v>
      </c>
      <c r="B14" s="24" t="s">
        <v>625</v>
      </c>
      <c r="C14" s="26"/>
      <c r="D14" s="27">
        <v>24</v>
      </c>
      <c r="E14" s="20">
        <v>19</v>
      </c>
      <c r="F14" s="20">
        <v>0</v>
      </c>
      <c r="G14" s="21">
        <v>8</v>
      </c>
      <c r="H14" s="22">
        <v>4</v>
      </c>
      <c r="I14" s="23">
        <v>7</v>
      </c>
      <c r="J14" s="25">
        <v>292.90747956017731</v>
      </c>
      <c r="K14" s="25">
        <v>15.416183134746174</v>
      </c>
    </row>
    <row r="15" spans="1:11" hidden="1" x14ac:dyDescent="0.3">
      <c r="A15" s="24" t="s">
        <v>6120</v>
      </c>
      <c r="B15" s="24" t="s">
        <v>1226</v>
      </c>
      <c r="C15" s="26"/>
      <c r="D15" s="27">
        <v>16</v>
      </c>
      <c r="E15" s="20">
        <v>17</v>
      </c>
      <c r="F15" s="20">
        <v>0</v>
      </c>
      <c r="G15" s="21">
        <v>2</v>
      </c>
      <c r="H15" s="22">
        <v>0</v>
      </c>
      <c r="I15" s="23">
        <v>15</v>
      </c>
      <c r="J15" s="25">
        <v>587.58802313657361</v>
      </c>
      <c r="K15" s="25">
        <v>34.56400136097492</v>
      </c>
    </row>
    <row r="16" spans="1:11" hidden="1" x14ac:dyDescent="0.3">
      <c r="A16" s="24" t="s">
        <v>6121</v>
      </c>
      <c r="B16" s="24" t="s">
        <v>290</v>
      </c>
      <c r="C16" s="26"/>
      <c r="D16" s="27">
        <v>480</v>
      </c>
      <c r="E16" s="20">
        <v>17</v>
      </c>
      <c r="F16" s="20">
        <v>0</v>
      </c>
      <c r="G16" s="21">
        <v>3</v>
      </c>
      <c r="H16" s="22">
        <v>6</v>
      </c>
      <c r="I16" s="23">
        <v>8</v>
      </c>
      <c r="J16" s="25">
        <v>1221.5214446759128</v>
      </c>
      <c r="K16" s="25">
        <v>71.854202627994866</v>
      </c>
    </row>
    <row r="17" spans="1:11" x14ac:dyDescent="0.3">
      <c r="A17" s="24" t="s">
        <v>6121</v>
      </c>
      <c r="B17" s="24" t="s">
        <v>61</v>
      </c>
      <c r="C17" s="26"/>
      <c r="D17" s="27" t="s">
        <v>6116</v>
      </c>
      <c r="E17" s="31">
        <v>17</v>
      </c>
      <c r="F17" s="20">
        <v>17</v>
      </c>
      <c r="G17" s="21">
        <v>17</v>
      </c>
      <c r="H17" s="22">
        <v>0</v>
      </c>
      <c r="I17" s="23">
        <v>0</v>
      </c>
      <c r="J17" s="25">
        <v>417.15046686342248</v>
      </c>
      <c r="K17" s="25">
        <v>24.538262756671912</v>
      </c>
    </row>
    <row r="18" spans="1:11" hidden="1" x14ac:dyDescent="0.3">
      <c r="A18" s="24" t="s">
        <v>6120</v>
      </c>
      <c r="B18" s="24" t="s">
        <v>162</v>
      </c>
      <c r="C18" s="26"/>
      <c r="D18" s="27">
        <v>16</v>
      </c>
      <c r="E18" s="20">
        <v>16</v>
      </c>
      <c r="F18" s="20">
        <v>0</v>
      </c>
      <c r="G18" s="21">
        <v>8</v>
      </c>
      <c r="H18" s="22">
        <v>0</v>
      </c>
      <c r="I18" s="23">
        <v>8</v>
      </c>
      <c r="J18" s="25">
        <v>81.221347291670099</v>
      </c>
      <c r="K18" s="25">
        <v>5.0763342057293812</v>
      </c>
    </row>
    <row r="19" spans="1:11" hidden="1" x14ac:dyDescent="0.3">
      <c r="A19" s="24" t="s">
        <v>6120</v>
      </c>
      <c r="B19" s="24" t="s">
        <v>322</v>
      </c>
      <c r="C19" s="26"/>
      <c r="D19" s="27">
        <v>8</v>
      </c>
      <c r="E19" s="20">
        <v>15</v>
      </c>
      <c r="F19" s="20">
        <v>0</v>
      </c>
      <c r="G19" s="21">
        <v>6</v>
      </c>
      <c r="H19" s="22">
        <v>0</v>
      </c>
      <c r="I19" s="23">
        <v>9</v>
      </c>
      <c r="J19" s="25">
        <v>137.1750903240827</v>
      </c>
      <c r="K19" s="25">
        <v>9.1450060216055142</v>
      </c>
    </row>
    <row r="20" spans="1:11" hidden="1" x14ac:dyDescent="0.3">
      <c r="A20" s="24" t="s">
        <v>6119</v>
      </c>
      <c r="B20" s="24" t="s">
        <v>422</v>
      </c>
      <c r="C20" s="26"/>
      <c r="D20" s="27" t="s">
        <v>6116</v>
      </c>
      <c r="E20" s="20">
        <v>15</v>
      </c>
      <c r="F20" s="20">
        <v>15</v>
      </c>
      <c r="G20" s="21">
        <v>15</v>
      </c>
      <c r="H20" s="22">
        <v>0</v>
      </c>
      <c r="I20" s="23">
        <v>0</v>
      </c>
      <c r="J20" s="25">
        <v>779.78074211804051</v>
      </c>
      <c r="K20" s="25">
        <v>51.985382807869364</v>
      </c>
    </row>
    <row r="21" spans="1:11" hidden="1" x14ac:dyDescent="0.3">
      <c r="A21" s="24" t="s">
        <v>6121</v>
      </c>
      <c r="B21" s="24" t="s">
        <v>559</v>
      </c>
      <c r="C21" s="26"/>
      <c r="D21" s="27" t="s">
        <v>6116</v>
      </c>
      <c r="E21" s="20">
        <v>14</v>
      </c>
      <c r="F21" s="20">
        <v>14</v>
      </c>
      <c r="G21" s="21">
        <v>14</v>
      </c>
      <c r="H21" s="22">
        <v>0</v>
      </c>
      <c r="I21" s="23">
        <v>0</v>
      </c>
      <c r="J21" s="25">
        <v>90.689683148142649</v>
      </c>
      <c r="K21" s="25">
        <v>6.4778345105816175</v>
      </c>
    </row>
    <row r="22" spans="1:11" hidden="1" x14ac:dyDescent="0.3">
      <c r="A22" s="24" t="s">
        <v>6115</v>
      </c>
      <c r="B22" s="24" t="s">
        <v>788</v>
      </c>
      <c r="C22" s="26" t="s">
        <v>6147</v>
      </c>
      <c r="D22" s="27" t="s">
        <v>6116</v>
      </c>
      <c r="E22" s="20">
        <v>12</v>
      </c>
      <c r="F22" s="20">
        <v>12</v>
      </c>
      <c r="G22" s="21">
        <v>12</v>
      </c>
      <c r="H22" s="22">
        <v>0</v>
      </c>
      <c r="I22" s="23">
        <v>0</v>
      </c>
      <c r="J22" s="25">
        <v>102.63073020835145</v>
      </c>
      <c r="K22" s="25">
        <v>8.5525608506959543</v>
      </c>
    </row>
    <row r="23" spans="1:11" hidden="1" x14ac:dyDescent="0.3">
      <c r="A23" s="24" t="s">
        <v>6115</v>
      </c>
      <c r="B23" s="24" t="s">
        <v>877</v>
      </c>
      <c r="C23" s="26" t="s">
        <v>6147</v>
      </c>
      <c r="D23" s="27" t="s">
        <v>6116</v>
      </c>
      <c r="E23" s="20">
        <v>11</v>
      </c>
      <c r="F23" s="20">
        <v>11</v>
      </c>
      <c r="G23" s="21">
        <v>11</v>
      </c>
      <c r="H23" s="22">
        <v>0</v>
      </c>
      <c r="I23" s="23">
        <v>0</v>
      </c>
      <c r="J23" s="25">
        <v>106.40092017360439</v>
      </c>
      <c r="K23" s="25">
        <v>9.6728109248731258</v>
      </c>
    </row>
    <row r="24" spans="1:11" hidden="1" x14ac:dyDescent="0.3">
      <c r="A24" s="24" t="s">
        <v>6115</v>
      </c>
      <c r="B24" s="24" t="s">
        <v>425</v>
      </c>
      <c r="C24" s="26"/>
      <c r="D24" s="27" t="s">
        <v>6116</v>
      </c>
      <c r="E24" s="20">
        <v>10</v>
      </c>
      <c r="F24" s="20">
        <v>10</v>
      </c>
      <c r="G24" s="21">
        <v>10</v>
      </c>
      <c r="H24" s="22">
        <v>0</v>
      </c>
      <c r="I24" s="23">
        <v>0</v>
      </c>
      <c r="J24" s="25">
        <v>162.33763027777604</v>
      </c>
      <c r="K24" s="25">
        <v>16.233763027777606</v>
      </c>
    </row>
    <row r="25" spans="1:11" hidden="1" x14ac:dyDescent="0.3">
      <c r="A25" s="24" t="s">
        <v>6115</v>
      </c>
      <c r="B25" s="24" t="s">
        <v>233</v>
      </c>
      <c r="C25" s="26"/>
      <c r="D25" s="27" t="s">
        <v>6116</v>
      </c>
      <c r="E25" s="20">
        <v>10</v>
      </c>
      <c r="F25" s="20">
        <v>10</v>
      </c>
      <c r="G25" s="21">
        <v>10</v>
      </c>
      <c r="H25" s="22">
        <v>0</v>
      </c>
      <c r="I25" s="23">
        <v>0</v>
      </c>
      <c r="J25" s="25">
        <v>68.472043333342299</v>
      </c>
      <c r="K25" s="25">
        <v>6.8472043333342301</v>
      </c>
    </row>
    <row r="26" spans="1:11" hidden="1" x14ac:dyDescent="0.3">
      <c r="A26" s="24" t="s">
        <v>6125</v>
      </c>
      <c r="B26" s="24" t="s">
        <v>1006</v>
      </c>
      <c r="C26" s="26"/>
      <c r="D26" s="27">
        <v>40</v>
      </c>
      <c r="E26" s="20">
        <v>10</v>
      </c>
      <c r="F26" s="20">
        <v>0</v>
      </c>
      <c r="G26" s="21">
        <v>2</v>
      </c>
      <c r="H26" s="22">
        <v>0</v>
      </c>
      <c r="I26" s="23">
        <v>8</v>
      </c>
      <c r="J26" s="25">
        <v>141.45142249998025</v>
      </c>
      <c r="K26" s="25">
        <v>14.145142249998026</v>
      </c>
    </row>
    <row r="27" spans="1:11" hidden="1" x14ac:dyDescent="0.3">
      <c r="A27" s="24" t="s">
        <v>6117</v>
      </c>
      <c r="B27" s="24" t="s">
        <v>634</v>
      </c>
      <c r="C27" s="26"/>
      <c r="D27" s="27" t="s">
        <v>6116</v>
      </c>
      <c r="E27" s="20">
        <v>9</v>
      </c>
      <c r="F27" s="20">
        <v>9</v>
      </c>
      <c r="G27" s="21">
        <v>9</v>
      </c>
      <c r="H27" s="22">
        <v>0</v>
      </c>
      <c r="I27" s="23">
        <v>0</v>
      </c>
      <c r="J27" s="25">
        <v>53.106383865750104</v>
      </c>
      <c r="K27" s="25">
        <v>5.9007093184166779</v>
      </c>
    </row>
    <row r="28" spans="1:11" hidden="1" x14ac:dyDescent="0.3">
      <c r="A28" s="24" t="s">
        <v>6117</v>
      </c>
      <c r="B28" s="24" t="s">
        <v>1472</v>
      </c>
      <c r="C28" s="26"/>
      <c r="D28" s="27">
        <v>24</v>
      </c>
      <c r="E28" s="20">
        <v>8</v>
      </c>
      <c r="F28" s="20">
        <v>0</v>
      </c>
      <c r="G28" s="21">
        <v>1</v>
      </c>
      <c r="H28" s="22">
        <v>0</v>
      </c>
      <c r="I28" s="23">
        <v>7</v>
      </c>
      <c r="J28" s="25">
        <v>380.1386901620499</v>
      </c>
      <c r="K28" s="25">
        <v>47.517336270256237</v>
      </c>
    </row>
    <row r="29" spans="1:11" hidden="1" x14ac:dyDescent="0.3">
      <c r="A29" s="24" t="s">
        <v>6121</v>
      </c>
      <c r="B29" s="24" t="s">
        <v>104</v>
      </c>
      <c r="C29" s="26"/>
      <c r="D29" s="27" t="s">
        <v>6116</v>
      </c>
      <c r="E29" s="20">
        <v>7</v>
      </c>
      <c r="F29" s="20">
        <v>7</v>
      </c>
      <c r="G29" s="21">
        <v>7</v>
      </c>
      <c r="H29" s="22">
        <v>0</v>
      </c>
      <c r="I29" s="23">
        <v>0</v>
      </c>
      <c r="J29" s="25">
        <v>53.916950636579713</v>
      </c>
      <c r="K29" s="25">
        <v>7.7024215195113879</v>
      </c>
    </row>
    <row r="30" spans="1:11" hidden="1" x14ac:dyDescent="0.3">
      <c r="A30" s="24" t="s">
        <v>6117</v>
      </c>
      <c r="B30" s="24" t="s">
        <v>413</v>
      </c>
      <c r="C30" s="26"/>
      <c r="D30" s="27">
        <v>24</v>
      </c>
      <c r="E30" s="20">
        <v>6</v>
      </c>
      <c r="F30" s="20">
        <v>0</v>
      </c>
      <c r="G30" s="21">
        <v>1</v>
      </c>
      <c r="H30" s="22">
        <v>0</v>
      </c>
      <c r="I30" s="23">
        <v>5</v>
      </c>
      <c r="J30" s="25">
        <v>92.369640150463965</v>
      </c>
      <c r="K30" s="25">
        <v>15.394940025077327</v>
      </c>
    </row>
    <row r="31" spans="1:11" hidden="1" x14ac:dyDescent="0.3">
      <c r="A31" s="24" t="s">
        <v>6119</v>
      </c>
      <c r="B31" s="24" t="s">
        <v>745</v>
      </c>
      <c r="C31" s="26"/>
      <c r="D31" s="27" t="s">
        <v>6116</v>
      </c>
      <c r="E31" s="20">
        <v>5</v>
      </c>
      <c r="F31" s="20">
        <v>5</v>
      </c>
      <c r="G31" s="21">
        <v>5</v>
      </c>
      <c r="H31" s="22">
        <v>0</v>
      </c>
      <c r="I31" s="23">
        <v>0</v>
      </c>
      <c r="J31" s="25">
        <v>157.36735497684276</v>
      </c>
      <c r="K31" s="25">
        <v>31.473470995368551</v>
      </c>
    </row>
    <row r="32" spans="1:11" hidden="1" x14ac:dyDescent="0.3">
      <c r="A32" s="24" t="s">
        <v>6125</v>
      </c>
      <c r="B32" s="24" t="s">
        <v>607</v>
      </c>
      <c r="C32" s="26"/>
      <c r="D32" s="27">
        <v>8</v>
      </c>
      <c r="E32" s="20">
        <v>4</v>
      </c>
      <c r="F32" s="20">
        <v>0</v>
      </c>
      <c r="G32" s="21">
        <v>0</v>
      </c>
      <c r="H32" s="22">
        <v>0</v>
      </c>
      <c r="I32" s="23">
        <v>4</v>
      </c>
      <c r="J32" s="25">
        <v>383.40567340276903</v>
      </c>
      <c r="K32" s="25">
        <v>95.851418350692256</v>
      </c>
    </row>
    <row r="33" spans="1:11" hidden="1" x14ac:dyDescent="0.3">
      <c r="A33" s="24" t="s">
        <v>6117</v>
      </c>
      <c r="B33" s="24" t="s">
        <v>4472</v>
      </c>
      <c r="C33" s="26"/>
      <c r="D33" s="27">
        <v>32</v>
      </c>
      <c r="E33" s="20">
        <v>3</v>
      </c>
      <c r="F33" s="20">
        <v>0</v>
      </c>
      <c r="G33" s="21">
        <v>1</v>
      </c>
      <c r="H33" s="22">
        <v>0</v>
      </c>
      <c r="I33" s="23">
        <v>2</v>
      </c>
      <c r="J33" s="25">
        <v>17.736890694439353</v>
      </c>
      <c r="K33" s="25">
        <v>5.912296898146451</v>
      </c>
    </row>
    <row r="34" spans="1:11" hidden="1" x14ac:dyDescent="0.3">
      <c r="A34" s="24" t="s">
        <v>6115</v>
      </c>
      <c r="B34" s="24" t="s">
        <v>284</v>
      </c>
      <c r="C34" s="26"/>
      <c r="D34" s="27" t="s">
        <v>6116</v>
      </c>
      <c r="E34" s="20">
        <v>3</v>
      </c>
      <c r="F34" s="20">
        <v>3</v>
      </c>
      <c r="G34" s="21">
        <v>3</v>
      </c>
      <c r="H34" s="22">
        <v>0</v>
      </c>
      <c r="I34" s="23">
        <v>0</v>
      </c>
      <c r="J34" s="25">
        <v>4.3042185416634311</v>
      </c>
      <c r="K34" s="25">
        <v>1.4347395138878103</v>
      </c>
    </row>
    <row r="35" spans="1:11" hidden="1" x14ac:dyDescent="0.3">
      <c r="A35" s="24" t="s">
        <v>6121</v>
      </c>
      <c r="B35" s="24" t="s">
        <v>1731</v>
      </c>
      <c r="C35" s="26"/>
      <c r="D35" s="27">
        <v>24</v>
      </c>
      <c r="E35" s="20">
        <v>3</v>
      </c>
      <c r="F35" s="20">
        <v>0</v>
      </c>
      <c r="G35" s="21">
        <v>0</v>
      </c>
      <c r="H35" s="22">
        <v>2</v>
      </c>
      <c r="I35" s="23">
        <v>1</v>
      </c>
      <c r="J35" s="25">
        <v>41.774019004624279</v>
      </c>
      <c r="K35" s="25">
        <v>13.924673001541427</v>
      </c>
    </row>
    <row r="36" spans="1:11" hidden="1" x14ac:dyDescent="0.3">
      <c r="A36" s="24" t="s">
        <v>6120</v>
      </c>
      <c r="B36" s="24" t="s">
        <v>5475</v>
      </c>
      <c r="C36" s="26"/>
      <c r="D36" s="27">
        <v>8</v>
      </c>
      <c r="E36" s="20">
        <v>2</v>
      </c>
      <c r="F36" s="20">
        <v>0</v>
      </c>
      <c r="G36" s="21">
        <v>2</v>
      </c>
      <c r="H36" s="22">
        <v>0</v>
      </c>
      <c r="I36" s="23">
        <v>0</v>
      </c>
      <c r="J36" s="25">
        <v>4.7647280101955403E-2</v>
      </c>
      <c r="K36" s="25">
        <v>2.3823640050977701E-2</v>
      </c>
    </row>
    <row r="37" spans="1:11" hidden="1" x14ac:dyDescent="0.3">
      <c r="A37" s="24" t="s">
        <v>6121</v>
      </c>
      <c r="B37" s="24" t="s">
        <v>2860</v>
      </c>
      <c r="C37" s="26"/>
      <c r="D37" s="27">
        <v>40</v>
      </c>
      <c r="E37" s="20">
        <v>2</v>
      </c>
      <c r="F37" s="20">
        <v>0</v>
      </c>
      <c r="G37" s="21">
        <v>0</v>
      </c>
      <c r="H37" s="22">
        <v>0</v>
      </c>
      <c r="I37" s="23">
        <v>2</v>
      </c>
      <c r="J37" s="25">
        <v>86.071708611118083</v>
      </c>
      <c r="K37" s="25">
        <v>43.035854305559042</v>
      </c>
    </row>
    <row r="38" spans="1:11" hidden="1" x14ac:dyDescent="0.3">
      <c r="A38" s="24" t="s">
        <v>6119</v>
      </c>
      <c r="B38" s="24" t="s">
        <v>5844</v>
      </c>
      <c r="C38" s="26"/>
      <c r="D38" s="27">
        <v>40</v>
      </c>
      <c r="E38" s="20">
        <v>1</v>
      </c>
      <c r="F38" s="20">
        <v>0</v>
      </c>
      <c r="G38" s="21">
        <v>0</v>
      </c>
      <c r="H38" s="22">
        <v>1</v>
      </c>
      <c r="I38" s="23">
        <v>0</v>
      </c>
      <c r="J38" s="25">
        <v>3.16828299768531</v>
      </c>
      <c r="K38" s="25">
        <v>3.16828299768531</v>
      </c>
    </row>
    <row r="39" spans="1:11" hidden="1" x14ac:dyDescent="0.3">
      <c r="A39" s="24" t="s">
        <v>6119</v>
      </c>
      <c r="B39" s="24" t="s">
        <v>4985</v>
      </c>
      <c r="C39" s="26"/>
      <c r="D39" s="27">
        <v>8</v>
      </c>
      <c r="E39" s="20">
        <v>1</v>
      </c>
      <c r="F39" s="20">
        <v>0</v>
      </c>
      <c r="G39" s="21">
        <v>1</v>
      </c>
      <c r="H39" s="22">
        <v>0</v>
      </c>
      <c r="I39" s="23">
        <v>0</v>
      </c>
      <c r="J39" s="25">
        <v>1.2037152846460231E-3</v>
      </c>
      <c r="K39" s="25">
        <v>1.2037152846460231E-3</v>
      </c>
    </row>
    <row r="40" spans="1:11" hidden="1" x14ac:dyDescent="0.3">
      <c r="A40" s="24" t="s">
        <v>6115</v>
      </c>
      <c r="B40" s="24" t="s">
        <v>5396</v>
      </c>
      <c r="C40" s="26"/>
      <c r="D40" s="27">
        <v>16</v>
      </c>
      <c r="E40" s="20">
        <v>1</v>
      </c>
      <c r="F40" s="20">
        <v>0</v>
      </c>
      <c r="G40" s="21">
        <v>1</v>
      </c>
      <c r="H40" s="22">
        <v>0</v>
      </c>
      <c r="I40" s="23">
        <v>0</v>
      </c>
      <c r="J40" s="25">
        <v>1.7886597219330724E-2</v>
      </c>
      <c r="K40" s="25">
        <v>1.7886597219330724E-2</v>
      </c>
    </row>
    <row r="41" spans="1:11" hidden="1" x14ac:dyDescent="0.3">
      <c r="A41" s="24" t="s">
        <v>6121</v>
      </c>
      <c r="B41" s="24" t="s">
        <v>4681</v>
      </c>
      <c r="C41" s="26"/>
      <c r="D41" s="27" t="s">
        <v>6116</v>
      </c>
      <c r="E41" s="20">
        <v>1</v>
      </c>
      <c r="F41" s="20">
        <v>1</v>
      </c>
      <c r="G41" s="21">
        <v>1</v>
      </c>
      <c r="H41" s="22">
        <v>0</v>
      </c>
      <c r="I41" s="23">
        <v>0</v>
      </c>
      <c r="J41" s="25">
        <v>0.16681686342781177</v>
      </c>
      <c r="K41" s="25">
        <v>0.16681686342781177</v>
      </c>
    </row>
    <row r="42" spans="1:11" hidden="1" x14ac:dyDescent="0.3">
      <c r="A42" s="24" t="s">
        <v>6117</v>
      </c>
      <c r="B42" s="24" t="s">
        <v>6118</v>
      </c>
      <c r="C42" s="26"/>
      <c r="D42" s="27">
        <v>32</v>
      </c>
      <c r="E42" s="20">
        <v>0</v>
      </c>
      <c r="F42" s="20">
        <v>0</v>
      </c>
      <c r="G42" s="21">
        <v>0</v>
      </c>
      <c r="H42" s="22">
        <v>0</v>
      </c>
      <c r="I42" s="23">
        <v>0</v>
      </c>
      <c r="J42" s="25">
        <v>0</v>
      </c>
      <c r="K42" s="25" t="s">
        <v>6160</v>
      </c>
    </row>
    <row r="43" spans="1:11" hidden="1" x14ac:dyDescent="0.3">
      <c r="A43" s="24" t="s">
        <v>6122</v>
      </c>
      <c r="B43" s="24" t="s">
        <v>6123</v>
      </c>
      <c r="C43" s="26"/>
      <c r="D43" s="27">
        <v>8</v>
      </c>
      <c r="E43" s="20">
        <v>0</v>
      </c>
      <c r="F43" s="20">
        <v>0</v>
      </c>
      <c r="G43" s="21">
        <v>0</v>
      </c>
      <c r="H43" s="22">
        <v>0</v>
      </c>
      <c r="I43" s="23">
        <v>0</v>
      </c>
      <c r="J43" s="25">
        <v>0</v>
      </c>
      <c r="K43" s="25" t="s">
        <v>6160</v>
      </c>
    </row>
    <row r="44" spans="1:11" hidden="1" x14ac:dyDescent="0.3">
      <c r="A44" s="24" t="s">
        <v>6120</v>
      </c>
      <c r="B44" s="24" t="s">
        <v>6124</v>
      </c>
      <c r="C44" s="26"/>
      <c r="D44" s="27">
        <v>8</v>
      </c>
      <c r="E44" s="20">
        <v>0</v>
      </c>
      <c r="F44" s="20">
        <v>0</v>
      </c>
      <c r="G44" s="21">
        <v>0</v>
      </c>
      <c r="H44" s="22">
        <v>0</v>
      </c>
      <c r="I44" s="23">
        <v>0</v>
      </c>
      <c r="J44" s="25">
        <v>0</v>
      </c>
      <c r="K44" s="25" t="s">
        <v>6160</v>
      </c>
    </row>
    <row r="45" spans="1:11" hidden="1" x14ac:dyDescent="0.3">
      <c r="A45" s="24" t="s">
        <v>6117</v>
      </c>
      <c r="B45" s="24" t="s">
        <v>6126</v>
      </c>
      <c r="C45" s="26"/>
      <c r="D45" s="27">
        <v>16</v>
      </c>
      <c r="E45" s="20">
        <v>0</v>
      </c>
      <c r="F45" s="20">
        <v>0</v>
      </c>
      <c r="G45" s="21">
        <v>0</v>
      </c>
      <c r="H45" s="22">
        <v>0</v>
      </c>
      <c r="I45" s="23">
        <v>0</v>
      </c>
      <c r="J45" s="25">
        <v>0</v>
      </c>
      <c r="K45" s="25" t="s">
        <v>6160</v>
      </c>
    </row>
    <row r="46" spans="1:11" hidden="1" x14ac:dyDescent="0.3">
      <c r="A46" s="24" t="s">
        <v>6117</v>
      </c>
      <c r="B46" s="24" t="s">
        <v>6127</v>
      </c>
      <c r="C46" s="26"/>
      <c r="D46" s="27" t="s">
        <v>6116</v>
      </c>
      <c r="E46" s="20">
        <v>0</v>
      </c>
      <c r="F46" s="20">
        <v>0</v>
      </c>
      <c r="G46" s="21">
        <v>0</v>
      </c>
      <c r="H46" s="22">
        <v>0</v>
      </c>
      <c r="I46" s="23">
        <v>0</v>
      </c>
      <c r="J46" s="25">
        <v>0</v>
      </c>
      <c r="K46" s="25" t="s">
        <v>6160</v>
      </c>
    </row>
    <row r="47" spans="1:11" hidden="1" x14ac:dyDescent="0.3">
      <c r="A47" s="24" t="s">
        <v>6119</v>
      </c>
      <c r="B47" s="24" t="s">
        <v>6128</v>
      </c>
      <c r="C47" s="26"/>
      <c r="D47" s="27" t="s">
        <v>6116</v>
      </c>
      <c r="E47" s="20">
        <v>0</v>
      </c>
      <c r="F47" s="20">
        <v>0</v>
      </c>
      <c r="G47" s="21">
        <v>0</v>
      </c>
      <c r="H47" s="22">
        <v>0</v>
      </c>
      <c r="I47" s="23">
        <v>0</v>
      </c>
      <c r="J47" s="25">
        <v>0</v>
      </c>
      <c r="K47" s="25" t="s">
        <v>6160</v>
      </c>
    </row>
  </sheetData>
  <autoFilter ref="A1:K47" xr:uid="{83148A7B-E8AC-4878-9902-27746F8F6A7E}">
    <filterColumn colId="4">
      <colorFilter dxfId="0"/>
    </filterColumn>
  </autoFilter>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48486-16A6-465C-8574-B183D6163F13}">
  <dimension ref="A1:K47"/>
  <sheetViews>
    <sheetView showGridLines="0" topLeftCell="E1" zoomScale="90" zoomScaleNormal="90" workbookViewId="0">
      <selection activeCell="J14" sqref="J14"/>
    </sheetView>
  </sheetViews>
  <sheetFormatPr defaultRowHeight="14.4" x14ac:dyDescent="0.3"/>
  <cols>
    <col min="1" max="1" width="68.88671875" customWidth="1"/>
    <col min="2" max="2" width="78.44140625" customWidth="1"/>
    <col min="3" max="3" width="41.5546875" hidden="1" customWidth="1"/>
    <col min="4" max="4" width="15.21875" hidden="1" customWidth="1"/>
    <col min="5" max="5" width="14.109375" customWidth="1"/>
    <col min="6" max="6" width="21.44140625" customWidth="1"/>
    <col min="7" max="7" width="29.44140625" bestFit="1" customWidth="1"/>
    <col min="8" max="8" width="38.21875" bestFit="1" customWidth="1"/>
    <col min="9" max="9" width="36.77734375" bestFit="1" customWidth="1"/>
    <col min="10" max="10" width="45.77734375" bestFit="1" customWidth="1"/>
    <col min="11" max="11" width="34.109375" bestFit="1" customWidth="1"/>
  </cols>
  <sheetData>
    <row r="1" spans="1:11" s="13" customFormat="1" ht="30" customHeight="1" x14ac:dyDescent="0.3">
      <c r="A1" s="28" t="s">
        <v>6112</v>
      </c>
      <c r="B1" s="28" t="s">
        <v>6113</v>
      </c>
      <c r="C1" s="29" t="s">
        <v>6146</v>
      </c>
      <c r="D1" s="29" t="s">
        <v>6114</v>
      </c>
      <c r="E1" s="29" t="s">
        <v>6149</v>
      </c>
      <c r="F1" s="29" t="s">
        <v>6157</v>
      </c>
      <c r="G1" s="28" t="s">
        <v>6150</v>
      </c>
      <c r="H1" s="28" t="s">
        <v>6158</v>
      </c>
      <c r="I1" s="28" t="s">
        <v>6159</v>
      </c>
      <c r="J1" s="29" t="s">
        <v>6129</v>
      </c>
      <c r="K1" s="29" t="s">
        <v>6130</v>
      </c>
    </row>
    <row r="2" spans="1:11" x14ac:dyDescent="0.3">
      <c r="A2" s="24" t="s">
        <v>6115</v>
      </c>
      <c r="B2" s="24" t="s">
        <v>425</v>
      </c>
      <c r="C2" s="26"/>
      <c r="D2" s="27" t="s">
        <v>6116</v>
      </c>
      <c r="E2" s="20">
        <f>COUNTIF('Requisições - Incidentes  '!D:D,'Catálogo - Serviços (2)'!B2)</f>
        <v>10</v>
      </c>
      <c r="F2" s="20">
        <f>COUNTIFS('Requisições - Incidentes  '!D:D,'Catálogo - Serviços (2)'!B2,'Requisições - Incidentes  '!M:M,"Sem meta")</f>
        <v>10</v>
      </c>
      <c r="G2" s="21">
        <f>COUNTIFS('Requisições - Incidentes  '!D:D,'Catálogo - Serviços (2)'!B2,'Requisições - Incidentes  '!N:N,"Prazo SLA atendido")</f>
        <v>10</v>
      </c>
      <c r="H2" s="22">
        <f>COUNTIFS('Requisições - Incidentes  '!D:D,'Catálogo - Serviços (2)'!B2,'Requisições - Incidentes  '!P:P,"Acima do SLA")</f>
        <v>0</v>
      </c>
      <c r="I2" s="23">
        <f>COUNTIFS('Requisições - Incidentes  '!D:D,'Catálogo - Serviços (2)'!B2,'Requisições - Incidentes  '!P:P,"Muito Acima do SLA")</f>
        <v>0</v>
      </c>
      <c r="J2" s="25">
        <v>162.33763027777604</v>
      </c>
      <c r="K2" s="25">
        <f t="shared" ref="K2:K47" si="0">IFERROR((J2/E2),"Não há requisições no período")</f>
        <v>16.233763027777606</v>
      </c>
    </row>
    <row r="3" spans="1:11" x14ac:dyDescent="0.3">
      <c r="A3" s="24" t="s">
        <v>6117</v>
      </c>
      <c r="B3" s="24" t="s">
        <v>6118</v>
      </c>
      <c r="C3" s="26"/>
      <c r="D3" s="27">
        <v>32</v>
      </c>
      <c r="E3" s="20">
        <f>COUNTIF('Requisições - Incidentes  '!D:D,'Catálogo - Serviços (2)'!B3)</f>
        <v>0</v>
      </c>
      <c r="F3" s="20">
        <f>COUNTIFS('Requisições - Incidentes  '!D:D,'Catálogo - Serviços (2)'!B3,'Requisições - Incidentes  '!M:M,"Sem meta")</f>
        <v>0</v>
      </c>
      <c r="G3" s="21">
        <f>COUNTIFS('Requisições - Incidentes  '!D:D,'Catálogo - Serviços (2)'!B3,'Requisições - Incidentes  '!N:N,"Prazo SLA atendido")</f>
        <v>0</v>
      </c>
      <c r="H3" s="22">
        <f>COUNTIFS('Requisições - Incidentes  '!D:D,'Catálogo - Serviços (2)'!B3,'Requisições - Incidentes  '!P:P,"Acima do SLA")</f>
        <v>0</v>
      </c>
      <c r="I3" s="23">
        <f>COUNTIFS('Requisições - Incidentes  '!D:D,'Catálogo - Serviços (2)'!B3,'Requisições - Incidentes  '!P:P,"Muito Acima do SLA")</f>
        <v>0</v>
      </c>
      <c r="J3" s="25">
        <v>0</v>
      </c>
      <c r="K3" s="25" t="str">
        <f t="shared" si="0"/>
        <v>Não há requisições no período</v>
      </c>
    </row>
    <row r="4" spans="1:11" x14ac:dyDescent="0.3">
      <c r="A4" s="24" t="s">
        <v>6117</v>
      </c>
      <c r="B4" s="24" t="s">
        <v>4472</v>
      </c>
      <c r="C4" s="26"/>
      <c r="D4" s="27">
        <v>32</v>
      </c>
      <c r="E4" s="20">
        <f>COUNTIF('Requisições - Incidentes  '!D:D,'Catálogo - Serviços (2)'!B4)</f>
        <v>3</v>
      </c>
      <c r="F4" s="20">
        <f>COUNTIFS('Requisições - Incidentes  '!D:D,'Catálogo - Serviços (2)'!B4,'Requisições - Incidentes  '!M:M,"Sem meta")</f>
        <v>0</v>
      </c>
      <c r="G4" s="21">
        <f>COUNTIFS('Requisições - Incidentes  '!D:D,'Catálogo - Serviços (2)'!B4,'Requisições - Incidentes  '!N:N,"Prazo SLA atendido")</f>
        <v>1</v>
      </c>
      <c r="H4" s="22">
        <f>COUNTIFS('Requisições - Incidentes  '!D:D,'Catálogo - Serviços (2)'!B4,'Requisições - Incidentes  '!P:P,"Acima do SLA")</f>
        <v>0</v>
      </c>
      <c r="I4" s="23">
        <f>COUNTIFS('Requisições - Incidentes  '!D:D,'Catálogo - Serviços (2)'!B4,'Requisições - Incidentes  '!P:P,"Muito Acima do SLA")</f>
        <v>2</v>
      </c>
      <c r="J4" s="25">
        <v>17.736890694439353</v>
      </c>
      <c r="K4" s="25">
        <f t="shared" si="0"/>
        <v>5.912296898146451</v>
      </c>
    </row>
    <row r="5" spans="1:11" x14ac:dyDescent="0.3">
      <c r="A5" s="24" t="s">
        <v>6119</v>
      </c>
      <c r="B5" s="24" t="s">
        <v>5844</v>
      </c>
      <c r="C5" s="26"/>
      <c r="D5" s="27">
        <v>40</v>
      </c>
      <c r="E5" s="20">
        <f>COUNTIF('Requisições - Incidentes  '!D:D,'Catálogo - Serviços (2)'!B5)</f>
        <v>1</v>
      </c>
      <c r="F5" s="20">
        <f>COUNTIFS('Requisições - Incidentes  '!D:D,'Catálogo - Serviços (2)'!B5,'Requisições - Incidentes  '!M:M,"Sem meta")</f>
        <v>0</v>
      </c>
      <c r="G5" s="21">
        <f>COUNTIFS('Requisições - Incidentes  '!D:D,'Catálogo - Serviços (2)'!B5,'Requisições - Incidentes  '!N:N,"Prazo SLA atendido")</f>
        <v>0</v>
      </c>
      <c r="H5" s="22">
        <f>COUNTIFS('Requisições - Incidentes  '!D:D,'Catálogo - Serviços (2)'!B5,'Requisições - Incidentes  '!P:P,"Acima do SLA")</f>
        <v>1</v>
      </c>
      <c r="I5" s="23">
        <f>COUNTIFS('Requisições - Incidentes  '!D:D,'Catálogo - Serviços (2)'!B5,'Requisições - Incidentes  '!P:P,"Muito Acima do SLA")</f>
        <v>0</v>
      </c>
      <c r="J5" s="25">
        <v>3.16828299768531</v>
      </c>
      <c r="K5" s="25">
        <f t="shared" si="0"/>
        <v>3.16828299768531</v>
      </c>
    </row>
    <row r="6" spans="1:11" x14ac:dyDescent="0.3">
      <c r="A6" s="24" t="s">
        <v>6120</v>
      </c>
      <c r="B6" s="24" t="s">
        <v>162</v>
      </c>
      <c r="C6" s="26"/>
      <c r="D6" s="27">
        <v>16</v>
      </c>
      <c r="E6" s="20">
        <f>COUNTIF('Requisições - Incidentes  '!D:D,'Catálogo - Serviços (2)'!B6)</f>
        <v>16</v>
      </c>
      <c r="F6" s="20">
        <f>COUNTIFS('Requisições - Incidentes  '!D:D,'Catálogo - Serviços (2)'!B6,'Requisições - Incidentes  '!M:M,"Sem meta")</f>
        <v>0</v>
      </c>
      <c r="G6" s="21">
        <f>COUNTIFS('Requisições - Incidentes  '!D:D,'Catálogo - Serviços (2)'!B6,'Requisições - Incidentes  '!N:N,"Prazo SLA atendido")</f>
        <v>8</v>
      </c>
      <c r="H6" s="22">
        <f>COUNTIFS('Requisições - Incidentes  '!D:D,'Catálogo - Serviços (2)'!B6,'Requisições - Incidentes  '!P:P,"Acima do SLA")</f>
        <v>0</v>
      </c>
      <c r="I6" s="23">
        <f>COUNTIFS('Requisições - Incidentes  '!D:D,'Catálogo - Serviços (2)'!B6,'Requisições - Incidentes  '!P:P,"Muito Acima do SLA")</f>
        <v>8</v>
      </c>
      <c r="J6" s="25">
        <v>81.221347291670099</v>
      </c>
      <c r="K6" s="25">
        <f t="shared" si="0"/>
        <v>5.0763342057293812</v>
      </c>
    </row>
    <row r="7" spans="1:11" x14ac:dyDescent="0.3">
      <c r="A7" s="24" t="s">
        <v>6115</v>
      </c>
      <c r="B7" s="24" t="s">
        <v>877</v>
      </c>
      <c r="C7" s="26" t="s">
        <v>6147</v>
      </c>
      <c r="D7" s="27" t="s">
        <v>6116</v>
      </c>
      <c r="E7" s="20">
        <f>COUNTIF('Requisições - Incidentes  '!D:D,'Catálogo - Serviços (2)'!B7)</f>
        <v>11</v>
      </c>
      <c r="F7" s="20">
        <f>COUNTIFS('Requisições - Incidentes  '!D:D,'Catálogo - Serviços (2)'!B7,'Requisições - Incidentes  '!M:M,"Sem meta")</f>
        <v>11</v>
      </c>
      <c r="G7" s="21">
        <f>COUNTIFS('Requisições - Incidentes  '!D:D,'Catálogo - Serviços (2)'!B7,'Requisições - Incidentes  '!N:N,"Prazo SLA atendido")</f>
        <v>11</v>
      </c>
      <c r="H7" s="22">
        <f>COUNTIFS('Requisições - Incidentes  '!D:D,'Catálogo - Serviços (2)'!B7,'Requisições - Incidentes  '!P:P,"Acima do SLA")</f>
        <v>0</v>
      </c>
      <c r="I7" s="23">
        <f>COUNTIFS('Requisições - Incidentes  '!D:D,'Catálogo - Serviços (2)'!B7,'Requisições - Incidentes  '!P:P,"Muito Acima do SLA")</f>
        <v>0</v>
      </c>
      <c r="J7" s="25">
        <v>106.40092017360439</v>
      </c>
      <c r="K7" s="25">
        <f t="shared" si="0"/>
        <v>9.6728109248731258</v>
      </c>
    </row>
    <row r="8" spans="1:11" x14ac:dyDescent="0.3">
      <c r="A8" s="24" t="s">
        <v>6121</v>
      </c>
      <c r="B8" s="24" t="s">
        <v>559</v>
      </c>
      <c r="C8" s="26"/>
      <c r="D8" s="27" t="s">
        <v>6116</v>
      </c>
      <c r="E8" s="20">
        <f>COUNTIF('Requisições - Incidentes  '!D:D,'Catálogo - Serviços (2)'!B8)</f>
        <v>14</v>
      </c>
      <c r="F8" s="20">
        <f>COUNTIFS('Requisições - Incidentes  '!D:D,'Catálogo - Serviços (2)'!B8,'Requisições - Incidentes  '!M:M,"Sem meta")</f>
        <v>14</v>
      </c>
      <c r="G8" s="21">
        <f>COUNTIFS('Requisições - Incidentes  '!D:D,'Catálogo - Serviços (2)'!B8,'Requisições - Incidentes  '!N:N,"Prazo SLA atendido")</f>
        <v>14</v>
      </c>
      <c r="H8" s="22">
        <f>COUNTIFS('Requisições - Incidentes  '!D:D,'Catálogo - Serviços (2)'!B8,'Requisições - Incidentes  '!P:P,"Acima do SLA")</f>
        <v>0</v>
      </c>
      <c r="I8" s="23">
        <f>COUNTIFS('Requisições - Incidentes  '!D:D,'Catálogo - Serviços (2)'!B8,'Requisições - Incidentes  '!P:P,"Muito Acima do SLA")</f>
        <v>0</v>
      </c>
      <c r="J8" s="25">
        <v>90.689683148142649</v>
      </c>
      <c r="K8" s="25">
        <f t="shared" si="0"/>
        <v>6.4778345105816175</v>
      </c>
    </row>
    <row r="9" spans="1:11" x14ac:dyDescent="0.3">
      <c r="A9" s="24" t="s">
        <v>6120</v>
      </c>
      <c r="B9" s="24" t="s">
        <v>625</v>
      </c>
      <c r="C9" s="26"/>
      <c r="D9" s="27">
        <v>24</v>
      </c>
      <c r="E9" s="20">
        <f>COUNTIF('Requisições - Incidentes  '!D:D,'Catálogo - Serviços (2)'!B9)</f>
        <v>19</v>
      </c>
      <c r="F9" s="20">
        <f>COUNTIFS('Requisições - Incidentes  '!D:D,'Catálogo - Serviços (2)'!B9,'Requisições - Incidentes  '!M:M,"Sem meta")</f>
        <v>0</v>
      </c>
      <c r="G9" s="21">
        <f>COUNTIFS('Requisições - Incidentes  '!D:D,'Catálogo - Serviços (2)'!B9,'Requisições - Incidentes  '!N:N,"Prazo SLA atendido")</f>
        <v>8</v>
      </c>
      <c r="H9" s="22">
        <f>COUNTIFS('Requisições - Incidentes  '!D:D,'Catálogo - Serviços (2)'!B9,'Requisições - Incidentes  '!P:P,"Acima do SLA")</f>
        <v>4</v>
      </c>
      <c r="I9" s="23">
        <f>COUNTIFS('Requisições - Incidentes  '!D:D,'Catálogo - Serviços (2)'!B9,'Requisições - Incidentes  '!P:P,"Muito Acima do SLA")</f>
        <v>7</v>
      </c>
      <c r="J9" s="25">
        <v>292.90747956017731</v>
      </c>
      <c r="K9" s="25">
        <f t="shared" si="0"/>
        <v>15.416183134746174</v>
      </c>
    </row>
    <row r="10" spans="1:11" x14ac:dyDescent="0.3">
      <c r="A10" s="24" t="s">
        <v>6117</v>
      </c>
      <c r="B10" s="24" t="s">
        <v>413</v>
      </c>
      <c r="C10" s="26"/>
      <c r="D10" s="27">
        <v>24</v>
      </c>
      <c r="E10" s="20">
        <f>COUNTIF('Requisições - Incidentes  '!D:D,'Catálogo - Serviços (2)'!B10)</f>
        <v>6</v>
      </c>
      <c r="F10" s="20">
        <f>COUNTIFS('Requisições - Incidentes  '!D:D,'Catálogo - Serviços (2)'!B10,'Requisições - Incidentes  '!M:M,"Sem meta")</f>
        <v>0</v>
      </c>
      <c r="G10" s="21">
        <f>COUNTIFS('Requisições - Incidentes  '!D:D,'Catálogo - Serviços (2)'!B10,'Requisições - Incidentes  '!N:N,"Prazo SLA atendido")</f>
        <v>1</v>
      </c>
      <c r="H10" s="22">
        <f>COUNTIFS('Requisições - Incidentes  '!D:D,'Catálogo - Serviços (2)'!B10,'Requisições - Incidentes  '!P:P,"Acima do SLA")</f>
        <v>0</v>
      </c>
      <c r="I10" s="23">
        <f>COUNTIFS('Requisições - Incidentes  '!D:D,'Catálogo - Serviços (2)'!B10,'Requisições - Incidentes  '!P:P,"Muito Acima do SLA")</f>
        <v>5</v>
      </c>
      <c r="J10" s="25">
        <v>92.369640150463965</v>
      </c>
      <c r="K10" s="25">
        <f t="shared" si="0"/>
        <v>15.394940025077327</v>
      </c>
    </row>
    <row r="11" spans="1:11" x14ac:dyDescent="0.3">
      <c r="A11" s="24" t="s">
        <v>6119</v>
      </c>
      <c r="B11" s="24" t="s">
        <v>4985</v>
      </c>
      <c r="C11" s="26"/>
      <c r="D11" s="27">
        <v>8</v>
      </c>
      <c r="E11" s="20">
        <f>COUNTIF('Requisições - Incidentes  '!D:D,'Catálogo - Serviços (2)'!B11)</f>
        <v>1</v>
      </c>
      <c r="F11" s="20">
        <f>COUNTIFS('Requisições - Incidentes  '!D:D,'Catálogo - Serviços (2)'!B11,'Requisições - Incidentes  '!M:M,"Sem meta")</f>
        <v>0</v>
      </c>
      <c r="G11" s="21">
        <f>COUNTIFS('Requisições - Incidentes  '!D:D,'Catálogo - Serviços (2)'!B11,'Requisições - Incidentes  '!N:N,"Prazo SLA atendido")</f>
        <v>1</v>
      </c>
      <c r="H11" s="22">
        <f>COUNTIFS('Requisições - Incidentes  '!D:D,'Catálogo - Serviços (2)'!B11,'Requisições - Incidentes  '!P:P,"Acima do SLA")</f>
        <v>0</v>
      </c>
      <c r="I11" s="23">
        <f>COUNTIFS('Requisições - Incidentes  '!D:D,'Catálogo - Serviços (2)'!B11,'Requisições - Incidentes  '!P:P,"Muito Acima do SLA")</f>
        <v>0</v>
      </c>
      <c r="J11" s="25">
        <v>1.2037152846460231E-3</v>
      </c>
      <c r="K11" s="25">
        <f t="shared" si="0"/>
        <v>1.2037152846460231E-3</v>
      </c>
    </row>
    <row r="12" spans="1:11" x14ac:dyDescent="0.3">
      <c r="A12" s="24" t="s">
        <v>6122</v>
      </c>
      <c r="B12" s="24" t="s">
        <v>6123</v>
      </c>
      <c r="C12" s="26"/>
      <c r="D12" s="27">
        <v>8</v>
      </c>
      <c r="E12" s="20">
        <f>COUNTIF('Requisições - Incidentes  '!D:D,'Catálogo - Serviços (2)'!B12)</f>
        <v>0</v>
      </c>
      <c r="F12" s="20">
        <f>COUNTIFS('Requisições - Incidentes  '!D:D,'Catálogo - Serviços (2)'!B12,'Requisições - Incidentes  '!M:M,"Sem meta")</f>
        <v>0</v>
      </c>
      <c r="G12" s="21">
        <f>COUNTIFS('Requisições - Incidentes  '!D:D,'Catálogo - Serviços (2)'!B12,'Requisições - Incidentes  '!N:N,"Prazo SLA atendido")</f>
        <v>0</v>
      </c>
      <c r="H12" s="22">
        <f>COUNTIFS('Requisições - Incidentes  '!D:D,'Catálogo - Serviços (2)'!B12,'Requisições - Incidentes  '!P:P,"Acima do SLA")</f>
        <v>0</v>
      </c>
      <c r="I12" s="23">
        <f>COUNTIFS('Requisições - Incidentes  '!D:D,'Catálogo - Serviços (2)'!B12,'Requisições - Incidentes  '!P:P,"Muito Acima do SLA")</f>
        <v>0</v>
      </c>
      <c r="J12" s="25">
        <v>0</v>
      </c>
      <c r="K12" s="25" t="str">
        <f t="shared" si="0"/>
        <v>Não há requisições no período</v>
      </c>
    </row>
    <row r="13" spans="1:11" x14ac:dyDescent="0.3">
      <c r="A13" s="24" t="s">
        <v>6122</v>
      </c>
      <c r="B13" s="24" t="s">
        <v>17</v>
      </c>
      <c r="C13" s="26"/>
      <c r="D13" s="27">
        <v>16</v>
      </c>
      <c r="E13" s="20">
        <f>COUNTIF('Requisições - Incidentes  '!D:D,'Catálogo - Serviços (2)'!B13)</f>
        <v>790</v>
      </c>
      <c r="F13" s="20">
        <f>COUNTIFS('Requisições - Incidentes  '!D:D,'Catálogo - Serviços (2)'!B13,'Requisições - Incidentes  '!M:M,"Sem meta")</f>
        <v>0</v>
      </c>
      <c r="G13" s="21">
        <f>COUNTIFS('Requisições - Incidentes  '!D:D,'Catálogo - Serviços (2)'!B13,'Requisições - Incidentes  '!N:N,"Prazo SLA atendido")</f>
        <v>101</v>
      </c>
      <c r="H13" s="22">
        <f>COUNTIFS('Requisições - Incidentes  '!D:D,'Catálogo - Serviços (2)'!B13,'Requisições - Incidentes  '!P:P,"Acima do SLA")</f>
        <v>86</v>
      </c>
      <c r="I13" s="23">
        <f>COUNTIFS('Requisições - Incidentes  '!D:D,'Catálogo - Serviços (2)'!B13,'Requisições - Incidentes  '!P:P,"Muito Acima do SLA")</f>
        <v>603</v>
      </c>
      <c r="J13" s="25">
        <v>7337.4329983449425</v>
      </c>
      <c r="K13" s="25">
        <f t="shared" si="0"/>
        <v>9.2878898713227116</v>
      </c>
    </row>
    <row r="14" spans="1:11" x14ac:dyDescent="0.3">
      <c r="A14" s="24" t="s">
        <v>6120</v>
      </c>
      <c r="B14" s="24" t="s">
        <v>322</v>
      </c>
      <c r="C14" s="26"/>
      <c r="D14" s="27">
        <v>8</v>
      </c>
      <c r="E14" s="20">
        <f>COUNTIF('Requisições - Incidentes  '!D:D,'Catálogo - Serviços (2)'!B14)</f>
        <v>15</v>
      </c>
      <c r="F14" s="20">
        <f>COUNTIFS('Requisições - Incidentes  '!D:D,'Catálogo - Serviços (2)'!B14,'Requisições - Incidentes  '!M:M,"Sem meta")</f>
        <v>0</v>
      </c>
      <c r="G14" s="21">
        <f>COUNTIFS('Requisições - Incidentes  '!D:D,'Catálogo - Serviços (2)'!B14,'Requisições - Incidentes  '!N:N,"Prazo SLA atendido")</f>
        <v>6</v>
      </c>
      <c r="H14" s="22">
        <f>COUNTIFS('Requisições - Incidentes  '!D:D,'Catálogo - Serviços (2)'!B14,'Requisições - Incidentes  '!P:P,"Acima do SLA")</f>
        <v>0</v>
      </c>
      <c r="I14" s="23">
        <f>COUNTIFS('Requisições - Incidentes  '!D:D,'Catálogo - Serviços (2)'!B14,'Requisições - Incidentes  '!P:P,"Muito Acima do SLA")</f>
        <v>9</v>
      </c>
      <c r="J14" s="25">
        <v>137.1750903240827</v>
      </c>
      <c r="K14" s="25">
        <f t="shared" si="0"/>
        <v>9.1450060216055142</v>
      </c>
    </row>
    <row r="15" spans="1:11" x14ac:dyDescent="0.3">
      <c r="A15" s="24" t="s">
        <v>6120</v>
      </c>
      <c r="B15" s="24" t="s">
        <v>5475</v>
      </c>
      <c r="C15" s="26"/>
      <c r="D15" s="27">
        <v>8</v>
      </c>
      <c r="E15" s="20">
        <f>COUNTIF('Requisições - Incidentes  '!D:D,'Catálogo - Serviços (2)'!B15)</f>
        <v>2</v>
      </c>
      <c r="F15" s="20">
        <f>COUNTIFS('Requisições - Incidentes  '!D:D,'Catálogo - Serviços (2)'!B15,'Requisições - Incidentes  '!M:M,"Sem meta")</f>
        <v>0</v>
      </c>
      <c r="G15" s="21">
        <f>COUNTIFS('Requisições - Incidentes  '!D:D,'Catálogo - Serviços (2)'!B15,'Requisições - Incidentes  '!N:N,"Prazo SLA atendido")</f>
        <v>2</v>
      </c>
      <c r="H15" s="22">
        <f>COUNTIFS('Requisições - Incidentes  '!D:D,'Catálogo - Serviços (2)'!B15,'Requisições - Incidentes  '!P:P,"Acima do SLA")</f>
        <v>0</v>
      </c>
      <c r="I15" s="23">
        <f>COUNTIFS('Requisições - Incidentes  '!D:D,'Catálogo - Serviços (2)'!B15,'Requisições - Incidentes  '!P:P,"Muito Acima do SLA")</f>
        <v>0</v>
      </c>
      <c r="J15" s="25">
        <v>4.7647280101955403E-2</v>
      </c>
      <c r="K15" s="25">
        <f t="shared" si="0"/>
        <v>2.3823640050977701E-2</v>
      </c>
    </row>
    <row r="16" spans="1:11" x14ac:dyDescent="0.3">
      <c r="A16" s="24" t="s">
        <v>6115</v>
      </c>
      <c r="B16" s="24" t="s">
        <v>788</v>
      </c>
      <c r="C16" s="26" t="s">
        <v>6147</v>
      </c>
      <c r="D16" s="27" t="s">
        <v>6116</v>
      </c>
      <c r="E16" s="20">
        <f>COUNTIF('Requisições - Incidentes  '!D:D,'Catálogo - Serviços (2)'!B16)</f>
        <v>12</v>
      </c>
      <c r="F16" s="20">
        <f>COUNTIFS('Requisições - Incidentes  '!D:D,'Catálogo - Serviços (2)'!B16,'Requisições - Incidentes  '!M:M,"Sem meta")</f>
        <v>12</v>
      </c>
      <c r="G16" s="21">
        <f>COUNTIFS('Requisições - Incidentes  '!D:D,'Catálogo - Serviços (2)'!B16,'Requisições - Incidentes  '!N:N,"Prazo SLA atendido")</f>
        <v>12</v>
      </c>
      <c r="H16" s="22">
        <f>COUNTIFS('Requisições - Incidentes  '!D:D,'Catálogo - Serviços (2)'!B16,'Requisições - Incidentes  '!P:P,"Acima do SLA")</f>
        <v>0</v>
      </c>
      <c r="I16" s="23">
        <f>COUNTIFS('Requisições - Incidentes  '!D:D,'Catálogo - Serviços (2)'!B16,'Requisições - Incidentes  '!P:P,"Muito Acima do SLA")</f>
        <v>0</v>
      </c>
      <c r="J16" s="25">
        <v>102.63073020835145</v>
      </c>
      <c r="K16" s="25">
        <f t="shared" si="0"/>
        <v>8.5525608506959543</v>
      </c>
    </row>
    <row r="17" spans="1:11" x14ac:dyDescent="0.3">
      <c r="A17" s="24" t="s">
        <v>6115</v>
      </c>
      <c r="B17" s="24" t="s">
        <v>284</v>
      </c>
      <c r="C17" s="26"/>
      <c r="D17" s="27" t="s">
        <v>6116</v>
      </c>
      <c r="E17" s="20">
        <f>COUNTIF('Requisições - Incidentes  '!D:D,'Catálogo - Serviços (2)'!B17)</f>
        <v>3</v>
      </c>
      <c r="F17" s="20">
        <f>COUNTIFS('Requisições - Incidentes  '!D:D,'Catálogo - Serviços (2)'!B17,'Requisições - Incidentes  '!M:M,"Sem meta")</f>
        <v>3</v>
      </c>
      <c r="G17" s="21">
        <f>COUNTIFS('Requisições - Incidentes  '!D:D,'Catálogo - Serviços (2)'!B17,'Requisições - Incidentes  '!N:N,"Prazo SLA atendido")</f>
        <v>3</v>
      </c>
      <c r="H17" s="22">
        <f>COUNTIFS('Requisições - Incidentes  '!D:D,'Catálogo - Serviços (2)'!B17,'Requisições - Incidentes  '!P:P,"Acima do SLA")</f>
        <v>0</v>
      </c>
      <c r="I17" s="23">
        <f>COUNTIFS('Requisições - Incidentes  '!D:D,'Catálogo - Serviços (2)'!B17,'Requisições - Incidentes  '!P:P,"Muito Acima do SLA")</f>
        <v>0</v>
      </c>
      <c r="J17" s="25">
        <v>4.3042185416634311</v>
      </c>
      <c r="K17" s="25">
        <f t="shared" si="0"/>
        <v>1.4347395138878103</v>
      </c>
    </row>
    <row r="18" spans="1:11" x14ac:dyDescent="0.3">
      <c r="A18" s="24" t="s">
        <v>6120</v>
      </c>
      <c r="B18" s="24" t="s">
        <v>6124</v>
      </c>
      <c r="C18" s="26"/>
      <c r="D18" s="27">
        <v>8</v>
      </c>
      <c r="E18" s="20">
        <f>COUNTIF('Requisições - Incidentes  '!D:D,'Catálogo - Serviços (2)'!B18)</f>
        <v>0</v>
      </c>
      <c r="F18" s="20">
        <f>COUNTIFS('Requisições - Incidentes  '!D:D,'Catálogo - Serviços (2)'!B18,'Requisições - Incidentes  '!M:M,"Sem meta")</f>
        <v>0</v>
      </c>
      <c r="G18" s="21">
        <f>COUNTIFS('Requisições - Incidentes  '!D:D,'Catálogo - Serviços (2)'!B18,'Requisições - Incidentes  '!N:N,"Prazo SLA atendido")</f>
        <v>0</v>
      </c>
      <c r="H18" s="22">
        <f>COUNTIFS('Requisições - Incidentes  '!D:D,'Catálogo - Serviços (2)'!B18,'Requisições - Incidentes  '!P:P,"Acima do SLA")</f>
        <v>0</v>
      </c>
      <c r="I18" s="23">
        <f>COUNTIFS('Requisições - Incidentes  '!D:D,'Catálogo - Serviços (2)'!B18,'Requisições - Incidentes  '!P:P,"Muito Acima do SLA")</f>
        <v>0</v>
      </c>
      <c r="J18" s="25">
        <v>0</v>
      </c>
      <c r="K18" s="25" t="str">
        <f t="shared" si="0"/>
        <v>Não há requisições no período</v>
      </c>
    </row>
    <row r="19" spans="1:11" x14ac:dyDescent="0.3">
      <c r="A19" s="24" t="s">
        <v>6125</v>
      </c>
      <c r="B19" s="24" t="s">
        <v>607</v>
      </c>
      <c r="C19" s="26"/>
      <c r="D19" s="27">
        <v>8</v>
      </c>
      <c r="E19" s="20">
        <f>COUNTIF('Requisições - Incidentes  '!D:D,'Catálogo - Serviços (2)'!B19)</f>
        <v>4</v>
      </c>
      <c r="F19" s="20">
        <f>COUNTIFS('Requisições - Incidentes  '!D:D,'Catálogo - Serviços (2)'!B19,'Requisições - Incidentes  '!M:M,"Sem meta")</f>
        <v>0</v>
      </c>
      <c r="G19" s="21">
        <f>COUNTIFS('Requisições - Incidentes  '!D:D,'Catálogo - Serviços (2)'!B19,'Requisições - Incidentes  '!N:N,"Prazo SLA atendido")</f>
        <v>0</v>
      </c>
      <c r="H19" s="22">
        <f>COUNTIFS('Requisições - Incidentes  '!D:D,'Catálogo - Serviços (2)'!B19,'Requisições - Incidentes  '!P:P,"Acima do SLA")</f>
        <v>0</v>
      </c>
      <c r="I19" s="23">
        <f>COUNTIFS('Requisições - Incidentes  '!D:D,'Catálogo - Serviços (2)'!B19,'Requisições - Incidentes  '!P:P,"Muito Acima do SLA")</f>
        <v>4</v>
      </c>
      <c r="J19" s="25">
        <v>383.40567340276903</v>
      </c>
      <c r="K19" s="25">
        <f t="shared" si="0"/>
        <v>95.851418350692256</v>
      </c>
    </row>
    <row r="20" spans="1:11" x14ac:dyDescent="0.3">
      <c r="A20" s="24" t="s">
        <v>6115</v>
      </c>
      <c r="B20" s="24" t="s">
        <v>5396</v>
      </c>
      <c r="C20" s="26"/>
      <c r="D20" s="27">
        <v>16</v>
      </c>
      <c r="E20" s="20">
        <f>COUNTIF('Requisições - Incidentes  '!D:D,'Catálogo - Serviços (2)'!B20)</f>
        <v>1</v>
      </c>
      <c r="F20" s="20">
        <f>COUNTIFS('Requisições - Incidentes  '!D:D,'Catálogo - Serviços (2)'!B20,'Requisições - Incidentes  '!M:M,"Sem meta")</f>
        <v>0</v>
      </c>
      <c r="G20" s="21">
        <f>COUNTIFS('Requisições - Incidentes  '!D:D,'Catálogo - Serviços (2)'!B20,'Requisições - Incidentes  '!N:N,"Prazo SLA atendido")</f>
        <v>1</v>
      </c>
      <c r="H20" s="22">
        <f>COUNTIFS('Requisições - Incidentes  '!D:D,'Catálogo - Serviços (2)'!B20,'Requisições - Incidentes  '!P:P,"Acima do SLA")</f>
        <v>0</v>
      </c>
      <c r="I20" s="23">
        <f>COUNTIFS('Requisições - Incidentes  '!D:D,'Catálogo - Serviços (2)'!B20,'Requisições - Incidentes  '!P:P,"Muito Acima do SLA")</f>
        <v>0</v>
      </c>
      <c r="J20" s="25">
        <v>1.7886597219330724E-2</v>
      </c>
      <c r="K20" s="25">
        <f t="shared" si="0"/>
        <v>1.7886597219330724E-2</v>
      </c>
    </row>
    <row r="21" spans="1:11" x14ac:dyDescent="0.3">
      <c r="A21" s="24" t="s">
        <v>6122</v>
      </c>
      <c r="B21" s="24" t="s">
        <v>856</v>
      </c>
      <c r="C21" s="26"/>
      <c r="D21" s="27">
        <v>40</v>
      </c>
      <c r="E21" s="20">
        <f>COUNTIF('Requisições - Incidentes  '!D:D,'Catálogo - Serviços (2)'!B21)</f>
        <v>28</v>
      </c>
      <c r="F21" s="20">
        <f>COUNTIFS('Requisições - Incidentes  '!D:D,'Catálogo - Serviços (2)'!B21,'Requisições - Incidentes  '!M:M,"Sem meta")</f>
        <v>0</v>
      </c>
      <c r="G21" s="21">
        <f>COUNTIFS('Requisições - Incidentes  '!D:D,'Catálogo - Serviços (2)'!B21,'Requisições - Incidentes  '!N:N,"Prazo SLA atendido")</f>
        <v>5</v>
      </c>
      <c r="H21" s="22">
        <f>COUNTIFS('Requisições - Incidentes  '!D:D,'Catálogo - Serviços (2)'!B21,'Requisições - Incidentes  '!P:P,"Acima do SLA")</f>
        <v>0</v>
      </c>
      <c r="I21" s="23">
        <f>COUNTIFS('Requisições - Incidentes  '!D:D,'Catálogo - Serviços (2)'!B21,'Requisições - Incidentes  '!P:P,"Muito Acima do SLA")</f>
        <v>23</v>
      </c>
      <c r="J21" s="25">
        <v>1482.89223930554</v>
      </c>
      <c r="K21" s="25">
        <f t="shared" si="0"/>
        <v>52.960437118054998</v>
      </c>
    </row>
    <row r="22" spans="1:11" x14ac:dyDescent="0.3">
      <c r="A22" s="24" t="s">
        <v>6115</v>
      </c>
      <c r="B22" s="24" t="s">
        <v>233</v>
      </c>
      <c r="C22" s="26"/>
      <c r="D22" s="27" t="s">
        <v>6116</v>
      </c>
      <c r="E22" s="20">
        <f>COUNTIF('Requisições - Incidentes  '!D:D,'Catálogo - Serviços (2)'!B22)</f>
        <v>10</v>
      </c>
      <c r="F22" s="20">
        <f>COUNTIFS('Requisições - Incidentes  '!D:D,'Catálogo - Serviços (2)'!B22,'Requisições - Incidentes  '!M:M,"Sem meta")</f>
        <v>10</v>
      </c>
      <c r="G22" s="21">
        <f>COUNTIFS('Requisições - Incidentes  '!D:D,'Catálogo - Serviços (2)'!B22,'Requisições - Incidentes  '!N:N,"Prazo SLA atendido")</f>
        <v>10</v>
      </c>
      <c r="H22" s="22">
        <f>COUNTIFS('Requisições - Incidentes  '!D:D,'Catálogo - Serviços (2)'!B22,'Requisições - Incidentes  '!P:P,"Acima do SLA")</f>
        <v>0</v>
      </c>
      <c r="I22" s="23">
        <f>COUNTIFS('Requisições - Incidentes  '!D:D,'Catálogo - Serviços (2)'!B22,'Requisições - Incidentes  '!P:P,"Muito Acima do SLA")</f>
        <v>0</v>
      </c>
      <c r="J22" s="25">
        <v>68.472043333342299</v>
      </c>
      <c r="K22" s="25">
        <f t="shared" si="0"/>
        <v>6.8472043333342301</v>
      </c>
    </row>
    <row r="23" spans="1:11" x14ac:dyDescent="0.3">
      <c r="A23" s="24" t="s">
        <v>6117</v>
      </c>
      <c r="B23" s="24" t="s">
        <v>634</v>
      </c>
      <c r="C23" s="26"/>
      <c r="D23" s="27" t="s">
        <v>6116</v>
      </c>
      <c r="E23" s="20">
        <f>COUNTIF('Requisições - Incidentes  '!D:D,'Catálogo - Serviços (2)'!B23)</f>
        <v>9</v>
      </c>
      <c r="F23" s="20">
        <f>COUNTIFS('Requisições - Incidentes  '!D:D,'Catálogo - Serviços (2)'!B23,'Requisições - Incidentes  '!M:M,"Sem meta")</f>
        <v>9</v>
      </c>
      <c r="G23" s="21">
        <f>COUNTIFS('Requisições - Incidentes  '!D:D,'Catálogo - Serviços (2)'!B23,'Requisições - Incidentes  '!N:N,"Prazo SLA atendido")</f>
        <v>9</v>
      </c>
      <c r="H23" s="22">
        <f>COUNTIFS('Requisições - Incidentes  '!D:D,'Catálogo - Serviços (2)'!B23,'Requisições - Incidentes  '!P:P,"Acima do SLA")</f>
        <v>0</v>
      </c>
      <c r="I23" s="23">
        <f>COUNTIFS('Requisições - Incidentes  '!D:D,'Catálogo - Serviços (2)'!B23,'Requisições - Incidentes  '!P:P,"Muito Acima do SLA")</f>
        <v>0</v>
      </c>
      <c r="J23" s="25">
        <v>53.106383865750104</v>
      </c>
      <c r="K23" s="25">
        <f t="shared" si="0"/>
        <v>5.9007093184166779</v>
      </c>
    </row>
    <row r="24" spans="1:11" x14ac:dyDescent="0.3">
      <c r="A24" s="24" t="s">
        <v>6125</v>
      </c>
      <c r="B24" s="24" t="s">
        <v>1006</v>
      </c>
      <c r="C24" s="26"/>
      <c r="D24" s="27">
        <v>40</v>
      </c>
      <c r="E24" s="20">
        <f>COUNTIF('Requisições - Incidentes  '!D:D,'Catálogo - Serviços (2)'!B24)</f>
        <v>10</v>
      </c>
      <c r="F24" s="20">
        <f>COUNTIFS('Requisições - Incidentes  '!D:D,'Catálogo - Serviços (2)'!B24,'Requisições - Incidentes  '!M:M,"Sem meta")</f>
        <v>0</v>
      </c>
      <c r="G24" s="21">
        <f>COUNTIFS('Requisições - Incidentes  '!D:D,'Catálogo - Serviços (2)'!B24,'Requisições - Incidentes  '!N:N,"Prazo SLA atendido")</f>
        <v>2</v>
      </c>
      <c r="H24" s="22">
        <f>COUNTIFS('Requisições - Incidentes  '!D:D,'Catálogo - Serviços (2)'!B24,'Requisições - Incidentes  '!P:P,"Acima do SLA")</f>
        <v>0</v>
      </c>
      <c r="I24" s="23">
        <f>COUNTIFS('Requisições - Incidentes  '!D:D,'Catálogo - Serviços (2)'!B24,'Requisições - Incidentes  '!P:P,"Muito Acima do SLA")</f>
        <v>8</v>
      </c>
      <c r="J24" s="25">
        <v>141.45142249998025</v>
      </c>
      <c r="K24" s="25">
        <f t="shared" si="0"/>
        <v>14.145142249998026</v>
      </c>
    </row>
    <row r="25" spans="1:11" x14ac:dyDescent="0.3">
      <c r="A25" s="24" t="s">
        <v>6121</v>
      </c>
      <c r="B25" s="24" t="s">
        <v>104</v>
      </c>
      <c r="C25" s="26"/>
      <c r="D25" s="27" t="s">
        <v>6116</v>
      </c>
      <c r="E25" s="20">
        <f>COUNTIF('Requisições - Incidentes  '!D:D,'Catálogo - Serviços (2)'!B25)</f>
        <v>7</v>
      </c>
      <c r="F25" s="20">
        <f>COUNTIFS('Requisições - Incidentes  '!D:D,'Catálogo - Serviços (2)'!B25,'Requisições - Incidentes  '!M:M,"Sem meta")</f>
        <v>7</v>
      </c>
      <c r="G25" s="21">
        <f>COUNTIFS('Requisições - Incidentes  '!D:D,'Catálogo - Serviços (2)'!B25,'Requisições - Incidentes  '!N:N,"Prazo SLA atendido")</f>
        <v>7</v>
      </c>
      <c r="H25" s="22">
        <f>COUNTIFS('Requisições - Incidentes  '!D:D,'Catálogo - Serviços (2)'!B25,'Requisições - Incidentes  '!P:P,"Acima do SLA")</f>
        <v>0</v>
      </c>
      <c r="I25" s="23">
        <f>COUNTIFS('Requisições - Incidentes  '!D:D,'Catálogo - Serviços (2)'!B25,'Requisições - Incidentes  '!P:P,"Muito Acima do SLA")</f>
        <v>0</v>
      </c>
      <c r="J25" s="25">
        <v>53.916950636579713</v>
      </c>
      <c r="K25" s="25">
        <f t="shared" si="0"/>
        <v>7.7024215195113879</v>
      </c>
    </row>
    <row r="26" spans="1:11" x14ac:dyDescent="0.3">
      <c r="A26" s="24" t="s">
        <v>6121</v>
      </c>
      <c r="B26" s="24" t="s">
        <v>68</v>
      </c>
      <c r="C26" s="26"/>
      <c r="D26" s="27">
        <v>24</v>
      </c>
      <c r="E26" s="20">
        <f>COUNTIF('Requisições - Incidentes  '!D:D,'Catálogo - Serviços (2)'!B26)</f>
        <v>204</v>
      </c>
      <c r="F26" s="20">
        <f>COUNTIFS('Requisições - Incidentes  '!D:D,'Catálogo - Serviços (2)'!B26,'Requisições - Incidentes  '!M:M,"Sem meta")</f>
        <v>0</v>
      </c>
      <c r="G26" s="21">
        <f>COUNTIFS('Requisições - Incidentes  '!D:D,'Catálogo - Serviços (2)'!B26,'Requisições - Incidentes  '!N:N,"Prazo SLA atendido")</f>
        <v>106</v>
      </c>
      <c r="H26" s="22">
        <f>COUNTIFS('Requisições - Incidentes  '!D:D,'Catálogo - Serviços (2)'!B26,'Requisições - Incidentes  '!P:P,"Acima do SLA")</f>
        <v>15</v>
      </c>
      <c r="I26" s="23">
        <f>COUNTIFS('Requisições - Incidentes  '!D:D,'Catálogo - Serviços (2)'!B26,'Requisições - Incidentes  '!P:P,"Muito Acima do SLA")</f>
        <v>83</v>
      </c>
      <c r="J26" s="25">
        <v>867.26176009263872</v>
      </c>
      <c r="K26" s="25">
        <f t="shared" si="0"/>
        <v>4.251283137709013</v>
      </c>
    </row>
    <row r="27" spans="1:11" x14ac:dyDescent="0.3">
      <c r="A27" s="24" t="s">
        <v>6121</v>
      </c>
      <c r="B27" s="24" t="s">
        <v>23</v>
      </c>
      <c r="C27" s="26"/>
      <c r="D27" s="27">
        <v>180</v>
      </c>
      <c r="E27" s="20">
        <f>COUNTIF('Requisições - Incidentes  '!D:D,'Catálogo - Serviços (2)'!B27)</f>
        <v>326</v>
      </c>
      <c r="F27" s="20">
        <f>COUNTIFS('Requisições - Incidentes  '!D:D,'Catálogo - Serviços (2)'!B27,'Requisições - Incidentes  '!M:M,"Sem meta")</f>
        <v>0</v>
      </c>
      <c r="G27" s="21">
        <f>COUNTIFS('Requisições - Incidentes  '!D:D,'Catálogo - Serviços (2)'!B27,'Requisições - Incidentes  '!N:N,"Prazo SLA atendido")</f>
        <v>71</v>
      </c>
      <c r="H27" s="22">
        <f>COUNTIFS('Requisições - Incidentes  '!D:D,'Catálogo - Serviços (2)'!B27,'Requisições - Incidentes  '!P:P,"Acima do SLA")</f>
        <v>52</v>
      </c>
      <c r="I27" s="23">
        <f>COUNTIFS('Requisições - Incidentes  '!D:D,'Catálogo - Serviços (2)'!B27,'Requisições - Incidentes  '!P:P,"Muito Acima do SLA")</f>
        <v>203</v>
      </c>
      <c r="J27" s="25">
        <v>17083.589723911951</v>
      </c>
      <c r="K27" s="25">
        <f t="shared" si="0"/>
        <v>52.403649459852609</v>
      </c>
    </row>
    <row r="28" spans="1:11" x14ac:dyDescent="0.3">
      <c r="A28" s="24" t="s">
        <v>6120</v>
      </c>
      <c r="B28" s="24" t="s">
        <v>912</v>
      </c>
      <c r="C28" s="26"/>
      <c r="D28" s="27">
        <v>40</v>
      </c>
      <c r="E28" s="20">
        <f>COUNTIF('Requisições - Incidentes  '!D:D,'Catálogo - Serviços (2)'!B28)</f>
        <v>63</v>
      </c>
      <c r="F28" s="20">
        <f>COUNTIFS('Requisições - Incidentes  '!D:D,'Catálogo - Serviços (2)'!B28,'Requisições - Incidentes  '!M:M,"Sem meta")</f>
        <v>0</v>
      </c>
      <c r="G28" s="21">
        <f>COUNTIFS('Requisições - Incidentes  '!D:D,'Catálogo - Serviços (2)'!B28,'Requisições - Incidentes  '!N:N,"Prazo SLA atendido")</f>
        <v>3</v>
      </c>
      <c r="H28" s="22">
        <f>COUNTIFS('Requisições - Incidentes  '!D:D,'Catálogo - Serviços (2)'!B28,'Requisições - Incidentes  '!P:P,"Acima do SLA")</f>
        <v>4</v>
      </c>
      <c r="I28" s="23">
        <f>COUNTIFS('Requisições - Incidentes  '!D:D,'Catálogo - Serviços (2)'!B28,'Requisições - Incidentes  '!P:P,"Muito Acima do SLA")</f>
        <v>56</v>
      </c>
      <c r="J28" s="25">
        <v>3189.6402442361214</v>
      </c>
      <c r="K28" s="25">
        <f t="shared" si="0"/>
        <v>50.629210225970184</v>
      </c>
    </row>
    <row r="29" spans="1:11" x14ac:dyDescent="0.3">
      <c r="A29" s="24" t="s">
        <v>6120</v>
      </c>
      <c r="B29" s="24" t="s">
        <v>1226</v>
      </c>
      <c r="C29" s="26"/>
      <c r="D29" s="27">
        <v>16</v>
      </c>
      <c r="E29" s="20">
        <f>COUNTIF('Requisições - Incidentes  '!D:D,'Catálogo - Serviços (2)'!B29)</f>
        <v>17</v>
      </c>
      <c r="F29" s="20">
        <f>COUNTIFS('Requisições - Incidentes  '!D:D,'Catálogo - Serviços (2)'!B29,'Requisições - Incidentes  '!M:M,"Sem meta")</f>
        <v>0</v>
      </c>
      <c r="G29" s="21">
        <f>COUNTIFS('Requisições - Incidentes  '!D:D,'Catálogo - Serviços (2)'!B29,'Requisições - Incidentes  '!N:N,"Prazo SLA atendido")</f>
        <v>2</v>
      </c>
      <c r="H29" s="22">
        <f>COUNTIFS('Requisições - Incidentes  '!D:D,'Catálogo - Serviços (2)'!B29,'Requisições - Incidentes  '!P:P,"Acima do SLA")</f>
        <v>0</v>
      </c>
      <c r="I29" s="23">
        <f>COUNTIFS('Requisições - Incidentes  '!D:D,'Catálogo - Serviços (2)'!B29,'Requisições - Incidentes  '!P:P,"Muito Acima do SLA")</f>
        <v>15</v>
      </c>
      <c r="J29" s="25">
        <v>587.58802313657361</v>
      </c>
      <c r="K29" s="25">
        <f t="shared" si="0"/>
        <v>34.56400136097492</v>
      </c>
    </row>
    <row r="30" spans="1:11" x14ac:dyDescent="0.3">
      <c r="A30" s="24" t="s">
        <v>6117</v>
      </c>
      <c r="B30" s="24" t="s">
        <v>6126</v>
      </c>
      <c r="C30" s="26"/>
      <c r="D30" s="27">
        <v>16</v>
      </c>
      <c r="E30" s="20">
        <f>COUNTIF('Requisições - Incidentes  '!D:D,'Catálogo - Serviços (2)'!B30)</f>
        <v>0</v>
      </c>
      <c r="F30" s="20">
        <f>COUNTIFS('Requisições - Incidentes  '!D:D,'Catálogo - Serviços (2)'!B30,'Requisições - Incidentes  '!M:M,"Sem meta")</f>
        <v>0</v>
      </c>
      <c r="G30" s="21">
        <f>COUNTIFS('Requisições - Incidentes  '!D:D,'Catálogo - Serviços (2)'!B30,'Requisições - Incidentes  '!N:N,"Prazo SLA atendido")</f>
        <v>0</v>
      </c>
      <c r="H30" s="22">
        <f>COUNTIFS('Requisições - Incidentes  '!D:D,'Catálogo - Serviços (2)'!B30,'Requisições - Incidentes  '!P:P,"Acima do SLA")</f>
        <v>0</v>
      </c>
      <c r="I30" s="23">
        <f>COUNTIFS('Requisições - Incidentes  '!D:D,'Catálogo - Serviços (2)'!B30,'Requisições - Incidentes  '!P:P,"Muito Acima do SLA")</f>
        <v>0</v>
      </c>
      <c r="J30" s="25">
        <v>0</v>
      </c>
      <c r="K30" s="25" t="str">
        <f t="shared" si="0"/>
        <v>Não há requisições no período</v>
      </c>
    </row>
    <row r="31" spans="1:11" x14ac:dyDescent="0.3">
      <c r="A31" s="24" t="s">
        <v>6121</v>
      </c>
      <c r="B31" s="24" t="s">
        <v>290</v>
      </c>
      <c r="C31" s="26"/>
      <c r="D31" s="27">
        <v>480</v>
      </c>
      <c r="E31" s="20">
        <f>COUNTIF('Requisições - Incidentes  '!D:D,'Catálogo - Serviços (2)'!B31)</f>
        <v>17</v>
      </c>
      <c r="F31" s="20">
        <f>COUNTIFS('Requisições - Incidentes  '!D:D,'Catálogo - Serviços (2)'!B31,'Requisições - Incidentes  '!M:M,"Sem meta")</f>
        <v>0</v>
      </c>
      <c r="G31" s="21">
        <f>COUNTIFS('Requisições - Incidentes  '!D:D,'Catálogo - Serviços (2)'!B31,'Requisições - Incidentes  '!N:N,"Prazo SLA atendido")</f>
        <v>3</v>
      </c>
      <c r="H31" s="22">
        <f>COUNTIFS('Requisições - Incidentes  '!D:D,'Catálogo - Serviços (2)'!B31,'Requisições - Incidentes  '!P:P,"Acima do SLA")</f>
        <v>6</v>
      </c>
      <c r="I31" s="23">
        <f>COUNTIFS('Requisições - Incidentes  '!D:D,'Catálogo - Serviços (2)'!B31,'Requisições - Incidentes  '!P:P,"Muito Acima do SLA")</f>
        <v>8</v>
      </c>
      <c r="J31" s="25">
        <v>1221.5214446759128</v>
      </c>
      <c r="K31" s="25">
        <f t="shared" si="0"/>
        <v>71.854202627994866</v>
      </c>
    </row>
    <row r="32" spans="1:11" x14ac:dyDescent="0.3">
      <c r="A32" s="24" t="s">
        <v>6121</v>
      </c>
      <c r="B32" s="24" t="s">
        <v>1731</v>
      </c>
      <c r="C32" s="26"/>
      <c r="D32" s="27">
        <v>24</v>
      </c>
      <c r="E32" s="20">
        <f>COUNTIF('Requisições - Incidentes  '!D:D,'Catálogo - Serviços (2)'!B32)</f>
        <v>3</v>
      </c>
      <c r="F32" s="20">
        <f>COUNTIFS('Requisições - Incidentes  '!D:D,'Catálogo - Serviços (2)'!B32,'Requisições - Incidentes  '!M:M,"Sem meta")</f>
        <v>0</v>
      </c>
      <c r="G32" s="21">
        <f>COUNTIFS('Requisições - Incidentes  '!D:D,'Catálogo - Serviços (2)'!B32,'Requisições - Incidentes  '!N:N,"Prazo SLA atendido")</f>
        <v>0</v>
      </c>
      <c r="H32" s="22">
        <f>COUNTIFS('Requisições - Incidentes  '!D:D,'Catálogo - Serviços (2)'!B32,'Requisições - Incidentes  '!P:P,"Acima do SLA")</f>
        <v>2</v>
      </c>
      <c r="I32" s="23">
        <f>COUNTIFS('Requisições - Incidentes  '!D:D,'Catálogo - Serviços (2)'!B32,'Requisições - Incidentes  '!P:P,"Muito Acima do SLA")</f>
        <v>1</v>
      </c>
      <c r="J32" s="25">
        <v>41.774019004624279</v>
      </c>
      <c r="K32" s="25">
        <f t="shared" si="0"/>
        <v>13.924673001541427</v>
      </c>
    </row>
    <row r="33" spans="1:11" x14ac:dyDescent="0.3">
      <c r="A33" s="24" t="s">
        <v>6121</v>
      </c>
      <c r="B33" s="24" t="s">
        <v>2860</v>
      </c>
      <c r="C33" s="26"/>
      <c r="D33" s="27">
        <v>40</v>
      </c>
      <c r="E33" s="20">
        <f>COUNTIF('Requisições - Incidentes  '!D:D,'Catálogo - Serviços (2)'!B33)</f>
        <v>2</v>
      </c>
      <c r="F33" s="20">
        <f>COUNTIFS('Requisições - Incidentes  '!D:D,'Catálogo - Serviços (2)'!B33,'Requisições - Incidentes  '!M:M,"Sem meta")</f>
        <v>0</v>
      </c>
      <c r="G33" s="21">
        <f>COUNTIFS('Requisições - Incidentes  '!D:D,'Catálogo - Serviços (2)'!B33,'Requisições - Incidentes  '!N:N,"Prazo SLA atendido")</f>
        <v>0</v>
      </c>
      <c r="H33" s="22">
        <f>COUNTIFS('Requisições - Incidentes  '!D:D,'Catálogo - Serviços (2)'!B33,'Requisições - Incidentes  '!P:P,"Acima do SLA")</f>
        <v>0</v>
      </c>
      <c r="I33" s="23">
        <f>COUNTIFS('Requisições - Incidentes  '!D:D,'Catálogo - Serviços (2)'!B33,'Requisições - Incidentes  '!P:P,"Muito Acima do SLA")</f>
        <v>2</v>
      </c>
      <c r="J33" s="25">
        <v>86.071708611118083</v>
      </c>
      <c r="K33" s="25">
        <f t="shared" si="0"/>
        <v>43.035854305559042</v>
      </c>
    </row>
    <row r="34" spans="1:11" x14ac:dyDescent="0.3">
      <c r="A34" s="24" t="s">
        <v>6117</v>
      </c>
      <c r="B34" s="24" t="s">
        <v>1472</v>
      </c>
      <c r="C34" s="26"/>
      <c r="D34" s="27">
        <v>24</v>
      </c>
      <c r="E34" s="20">
        <f>COUNTIF('Requisições - Incidentes  '!D:D,'Catálogo - Serviços (2)'!B34)</f>
        <v>8</v>
      </c>
      <c r="F34" s="20">
        <f>COUNTIFS('Requisições - Incidentes  '!D:D,'Catálogo - Serviços (2)'!B34,'Requisições - Incidentes  '!M:M,"Sem meta")</f>
        <v>0</v>
      </c>
      <c r="G34" s="21">
        <f>COUNTIFS('Requisições - Incidentes  '!D:D,'Catálogo - Serviços (2)'!B34,'Requisições - Incidentes  '!N:N,"Prazo SLA atendido")</f>
        <v>1</v>
      </c>
      <c r="H34" s="22">
        <f>COUNTIFS('Requisições - Incidentes  '!D:D,'Catálogo - Serviços (2)'!B34,'Requisições - Incidentes  '!P:P,"Acima do SLA")</f>
        <v>0</v>
      </c>
      <c r="I34" s="23">
        <f>COUNTIFS('Requisições - Incidentes  '!D:D,'Catálogo - Serviços (2)'!B34,'Requisições - Incidentes  '!P:P,"Muito Acima do SLA")</f>
        <v>7</v>
      </c>
      <c r="J34" s="25">
        <v>380.1386901620499</v>
      </c>
      <c r="K34" s="25">
        <f t="shared" si="0"/>
        <v>47.517336270256237</v>
      </c>
    </row>
    <row r="35" spans="1:11" x14ac:dyDescent="0.3">
      <c r="A35" s="24" t="s">
        <v>6121</v>
      </c>
      <c r="B35" s="24" t="s">
        <v>61</v>
      </c>
      <c r="C35" s="26"/>
      <c r="D35" s="27" t="s">
        <v>6116</v>
      </c>
      <c r="E35" s="20">
        <f>COUNTIF('Requisições - Incidentes  '!D:D,'Catálogo - Serviços (2)'!B35)</f>
        <v>17</v>
      </c>
      <c r="F35" s="20">
        <f>COUNTIFS('Requisições - Incidentes  '!D:D,'Catálogo - Serviços (2)'!B35,'Requisições - Incidentes  '!M:M,"Sem meta")</f>
        <v>17</v>
      </c>
      <c r="G35" s="21">
        <f>COUNTIFS('Requisições - Incidentes  '!D:D,'Catálogo - Serviços (2)'!B35,'Requisições - Incidentes  '!N:N,"Prazo SLA atendido")</f>
        <v>17</v>
      </c>
      <c r="H35" s="22">
        <f>COUNTIFS('Requisições - Incidentes  '!D:D,'Catálogo - Serviços (2)'!B35,'Requisições - Incidentes  '!P:P,"Acima do SLA")</f>
        <v>0</v>
      </c>
      <c r="I35" s="23">
        <f>COUNTIFS('Requisições - Incidentes  '!D:D,'Catálogo - Serviços (2)'!B35,'Requisições - Incidentes  '!P:P,"Muito Acima do SLA")</f>
        <v>0</v>
      </c>
      <c r="J35" s="25">
        <v>417.15046686342248</v>
      </c>
      <c r="K35" s="25">
        <f t="shared" si="0"/>
        <v>24.538262756671912</v>
      </c>
    </row>
    <row r="36" spans="1:11" x14ac:dyDescent="0.3">
      <c r="A36" s="24" t="s">
        <v>6117</v>
      </c>
      <c r="B36" s="24" t="s">
        <v>6127</v>
      </c>
      <c r="C36" s="26"/>
      <c r="D36" s="27" t="s">
        <v>6116</v>
      </c>
      <c r="E36" s="20">
        <f>COUNTIF('Requisições - Incidentes  '!D:D,'Catálogo - Serviços (2)'!B36)</f>
        <v>0</v>
      </c>
      <c r="F36" s="20">
        <f>COUNTIFS('Requisições - Incidentes  '!D:D,'Catálogo - Serviços (2)'!B36,'Requisições - Incidentes  '!M:M,"Sem meta")</f>
        <v>0</v>
      </c>
      <c r="G36" s="21">
        <f>COUNTIFS('Requisições - Incidentes  '!D:D,'Catálogo - Serviços (2)'!B36,'Requisições - Incidentes  '!N:N,"Prazo SLA atendido")</f>
        <v>0</v>
      </c>
      <c r="H36" s="22">
        <f>COUNTIFS('Requisições - Incidentes  '!D:D,'Catálogo - Serviços (2)'!B36,'Requisições - Incidentes  '!P:P,"Acima do SLA")</f>
        <v>0</v>
      </c>
      <c r="I36" s="23">
        <f>COUNTIFS('Requisições - Incidentes  '!D:D,'Catálogo - Serviços (2)'!B36,'Requisições - Incidentes  '!P:P,"Muito Acima do SLA")</f>
        <v>0</v>
      </c>
      <c r="J36" s="25">
        <v>0</v>
      </c>
      <c r="K36" s="25" t="str">
        <f t="shared" si="0"/>
        <v>Não há requisições no período</v>
      </c>
    </row>
    <row r="37" spans="1:11" x14ac:dyDescent="0.3">
      <c r="A37" s="24" t="s">
        <v>6119</v>
      </c>
      <c r="B37" s="24" t="s">
        <v>34</v>
      </c>
      <c r="C37" s="26"/>
      <c r="D37" s="27" t="s">
        <v>6116</v>
      </c>
      <c r="E37" s="20">
        <f>COUNTIF('Requisições - Incidentes  '!D:D,'Catálogo - Serviços (2)'!B37)</f>
        <v>322</v>
      </c>
      <c r="F37" s="20">
        <f>COUNTIFS('Requisições - Incidentes  '!D:D,'Catálogo - Serviços (2)'!B37,'Requisições - Incidentes  '!M:M,"Sem meta")</f>
        <v>322</v>
      </c>
      <c r="G37" s="21">
        <f>COUNTIFS('Requisições - Incidentes  '!D:D,'Catálogo - Serviços (2)'!B37,'Requisições - Incidentes  '!N:N,"Prazo SLA atendido")</f>
        <v>322</v>
      </c>
      <c r="H37" s="22">
        <f>COUNTIFS('Requisições - Incidentes  '!D:D,'Catálogo - Serviços (2)'!B37,'Requisições - Incidentes  '!P:P,"Acima do SLA")</f>
        <v>0</v>
      </c>
      <c r="I37" s="23">
        <f>COUNTIFS('Requisições - Incidentes  '!D:D,'Catálogo - Serviços (2)'!B37,'Requisições - Incidentes  '!P:P,"Muito Acima do SLA")</f>
        <v>0</v>
      </c>
      <c r="J37" s="25">
        <v>1959.7199370601593</v>
      </c>
      <c r="K37" s="25">
        <f t="shared" si="0"/>
        <v>6.0860867610563956</v>
      </c>
    </row>
    <row r="38" spans="1:11" x14ac:dyDescent="0.3">
      <c r="A38" s="24" t="s">
        <v>6119</v>
      </c>
      <c r="B38" s="24" t="s">
        <v>745</v>
      </c>
      <c r="C38" s="26"/>
      <c r="D38" s="27" t="s">
        <v>6116</v>
      </c>
      <c r="E38" s="20">
        <f>COUNTIF('Requisições - Incidentes  '!D:D,'Catálogo - Serviços (2)'!B38)</f>
        <v>5</v>
      </c>
      <c r="F38" s="20">
        <f>COUNTIFS('Requisições - Incidentes  '!D:D,'Catálogo - Serviços (2)'!B38,'Requisições - Incidentes  '!M:M,"Sem meta")</f>
        <v>5</v>
      </c>
      <c r="G38" s="21">
        <f>COUNTIFS('Requisições - Incidentes  '!D:D,'Catálogo - Serviços (2)'!B38,'Requisições - Incidentes  '!N:N,"Prazo SLA atendido")</f>
        <v>5</v>
      </c>
      <c r="H38" s="22">
        <f>COUNTIFS('Requisições - Incidentes  '!D:D,'Catálogo - Serviços (2)'!B38,'Requisições - Incidentes  '!P:P,"Acima do SLA")</f>
        <v>0</v>
      </c>
      <c r="I38" s="23">
        <f>COUNTIFS('Requisições - Incidentes  '!D:D,'Catálogo - Serviços (2)'!B38,'Requisições - Incidentes  '!P:P,"Muito Acima do SLA")</f>
        <v>0</v>
      </c>
      <c r="J38" s="25">
        <v>157.36735497684276</v>
      </c>
      <c r="K38" s="25">
        <f t="shared" si="0"/>
        <v>31.473470995368551</v>
      </c>
    </row>
    <row r="39" spans="1:11" x14ac:dyDescent="0.3">
      <c r="A39" s="24" t="s">
        <v>6119</v>
      </c>
      <c r="B39" s="24" t="s">
        <v>6128</v>
      </c>
      <c r="C39" s="26"/>
      <c r="D39" s="27" t="s">
        <v>6116</v>
      </c>
      <c r="E39" s="20">
        <f>COUNTIF('Requisições - Incidentes  '!D:D,'Catálogo - Serviços (2)'!B39)</f>
        <v>0</v>
      </c>
      <c r="F39" s="20">
        <f>COUNTIFS('Requisições - Incidentes  '!D:D,'Catálogo - Serviços (2)'!B39,'Requisições - Incidentes  '!M:M,"Sem meta")</f>
        <v>0</v>
      </c>
      <c r="G39" s="21">
        <f>COUNTIFS('Requisições - Incidentes  '!D:D,'Catálogo - Serviços (2)'!B39,'Requisições - Incidentes  '!N:N,"Prazo SLA atendido")</f>
        <v>0</v>
      </c>
      <c r="H39" s="22">
        <f>COUNTIFS('Requisições - Incidentes  '!D:D,'Catálogo - Serviços (2)'!B39,'Requisições - Incidentes  '!P:P,"Acima do SLA")</f>
        <v>0</v>
      </c>
      <c r="I39" s="23">
        <f>COUNTIFS('Requisições - Incidentes  '!D:D,'Catálogo - Serviços (2)'!B39,'Requisições - Incidentes  '!P:P,"Muito Acima do SLA")</f>
        <v>0</v>
      </c>
      <c r="J39" s="25">
        <v>0</v>
      </c>
      <c r="K39" s="25" t="str">
        <f t="shared" si="0"/>
        <v>Não há requisições no período</v>
      </c>
    </row>
    <row r="40" spans="1:11" x14ac:dyDescent="0.3">
      <c r="A40" s="24" t="s">
        <v>6119</v>
      </c>
      <c r="B40" s="24" t="s">
        <v>422</v>
      </c>
      <c r="C40" s="26"/>
      <c r="D40" s="27" t="s">
        <v>6116</v>
      </c>
      <c r="E40" s="20">
        <f>COUNTIF('Requisições - Incidentes  '!D:D,'Catálogo - Serviços (2)'!B40)</f>
        <v>15</v>
      </c>
      <c r="F40" s="20">
        <f>COUNTIFS('Requisições - Incidentes  '!D:D,'Catálogo - Serviços (2)'!B40,'Requisições - Incidentes  '!M:M,"Sem meta")</f>
        <v>15</v>
      </c>
      <c r="G40" s="21">
        <f>COUNTIFS('Requisições - Incidentes  '!D:D,'Catálogo - Serviços (2)'!B40,'Requisições - Incidentes  '!N:N,"Prazo SLA atendido")</f>
        <v>15</v>
      </c>
      <c r="H40" s="22">
        <f>COUNTIFS('Requisições - Incidentes  '!D:D,'Catálogo - Serviços (2)'!B40,'Requisições - Incidentes  '!P:P,"Acima do SLA")</f>
        <v>0</v>
      </c>
      <c r="I40" s="23">
        <f>COUNTIFS('Requisições - Incidentes  '!D:D,'Catálogo - Serviços (2)'!B40,'Requisições - Incidentes  '!P:P,"Muito Acima do SLA")</f>
        <v>0</v>
      </c>
      <c r="J40" s="25">
        <v>779.78074211804051</v>
      </c>
      <c r="K40" s="25">
        <f t="shared" si="0"/>
        <v>51.985382807869364</v>
      </c>
    </row>
    <row r="41" spans="1:11" x14ac:dyDescent="0.3">
      <c r="A41" s="24" t="s">
        <v>6119</v>
      </c>
      <c r="B41" s="24" t="s">
        <v>191</v>
      </c>
      <c r="C41" s="26"/>
      <c r="D41" s="27" t="s">
        <v>6116</v>
      </c>
      <c r="E41" s="20">
        <f>COUNTIF('Requisições - Incidentes  '!D:D,'Catálogo - Serviços (2)'!B41)</f>
        <v>20</v>
      </c>
      <c r="F41" s="20">
        <f>COUNTIFS('Requisições - Incidentes  '!D:D,'Catálogo - Serviços (2)'!B41,'Requisições - Incidentes  '!M:M,"Sem meta")</f>
        <v>20</v>
      </c>
      <c r="G41" s="21">
        <f>COUNTIFS('Requisições - Incidentes  '!D:D,'Catálogo - Serviços (2)'!B41,'Requisições - Incidentes  '!N:N,"Prazo SLA atendido")</f>
        <v>20</v>
      </c>
      <c r="H41" s="22">
        <f>COUNTIFS('Requisições - Incidentes  '!D:D,'Catálogo - Serviços (2)'!B41,'Requisições - Incidentes  '!P:P,"Acima do SLA")</f>
        <v>0</v>
      </c>
      <c r="I41" s="23">
        <f>COUNTIFS('Requisições - Incidentes  '!D:D,'Catálogo - Serviços (2)'!B41,'Requisições - Incidentes  '!P:P,"Muito Acima do SLA")</f>
        <v>0</v>
      </c>
      <c r="J41" s="25">
        <v>853.30513627309119</v>
      </c>
      <c r="K41" s="25">
        <f t="shared" si="0"/>
        <v>42.665256813654558</v>
      </c>
    </row>
    <row r="42" spans="1:11" x14ac:dyDescent="0.3">
      <c r="A42" s="24" t="s">
        <v>6122</v>
      </c>
      <c r="B42" s="24" t="s">
        <v>43</v>
      </c>
      <c r="C42" s="26"/>
      <c r="D42" s="27">
        <v>16</v>
      </c>
      <c r="E42" s="20">
        <f>COUNTIF('Requisições - Incidentes  '!D:D,'Catálogo - Serviços (2)'!B42)</f>
        <v>109</v>
      </c>
      <c r="F42" s="20">
        <f>COUNTIFS('Requisições - Incidentes  '!D:D,'Catálogo - Serviços (2)'!B42,'Requisições - Incidentes  '!M:M,"Sem meta")</f>
        <v>0</v>
      </c>
      <c r="G42" s="21">
        <f>COUNTIFS('Requisições - Incidentes  '!D:D,'Catálogo - Serviços (2)'!B42,'Requisições - Incidentes  '!N:N,"Prazo SLA atendido")</f>
        <v>41</v>
      </c>
      <c r="H42" s="22">
        <f>COUNTIFS('Requisições - Incidentes  '!D:D,'Catálogo - Serviços (2)'!B42,'Requisições - Incidentes  '!P:P,"Acima do SLA")</f>
        <v>9</v>
      </c>
      <c r="I42" s="23">
        <f>COUNTIFS('Requisições - Incidentes  '!D:D,'Catálogo - Serviços (2)'!B42,'Requisições - Incidentes  '!P:P,"Muito Acima do SLA")</f>
        <v>59</v>
      </c>
      <c r="J42" s="25">
        <v>278.21970662041713</v>
      </c>
      <c r="K42" s="25">
        <f t="shared" si="0"/>
        <v>2.5524743726643773</v>
      </c>
    </row>
    <row r="43" spans="1:11" x14ac:dyDescent="0.3">
      <c r="A43" s="24" t="s">
        <v>6121</v>
      </c>
      <c r="B43" s="24" t="s">
        <v>4681</v>
      </c>
      <c r="C43" s="26"/>
      <c r="D43" s="27" t="s">
        <v>6116</v>
      </c>
      <c r="E43" s="20">
        <f>COUNTIF('Requisições - Incidentes  '!D:D,'Catálogo - Serviços (2)'!B43)</f>
        <v>1</v>
      </c>
      <c r="F43" s="20">
        <f>COUNTIFS('Requisições - Incidentes  '!D:D,'Catálogo - Serviços (2)'!B43,'Requisições - Incidentes  '!M:M,"Sem meta")</f>
        <v>1</v>
      </c>
      <c r="G43" s="21">
        <f>COUNTIFS('Requisições - Incidentes  '!D:D,'Catálogo - Serviços (2)'!B43,'Requisições - Incidentes  '!N:N,"Prazo SLA atendido")</f>
        <v>1</v>
      </c>
      <c r="H43" s="22">
        <f>COUNTIFS('Requisições - Incidentes  '!D:D,'Catálogo - Serviços (2)'!B43,'Requisições - Incidentes  '!P:P,"Acima do SLA")</f>
        <v>0</v>
      </c>
      <c r="I43" s="23">
        <f>COUNTIFS('Requisições - Incidentes  '!D:D,'Catálogo - Serviços (2)'!B43,'Requisições - Incidentes  '!P:P,"Muito Acima do SLA")</f>
        <v>0</v>
      </c>
      <c r="J43" s="25">
        <v>0.16681686342781177</v>
      </c>
      <c r="K43" s="25">
        <f t="shared" si="0"/>
        <v>0.16681686342781177</v>
      </c>
    </row>
    <row r="44" spans="1:11" x14ac:dyDescent="0.3">
      <c r="A44" s="24" t="s">
        <v>6125</v>
      </c>
      <c r="B44" s="24" t="s">
        <v>13</v>
      </c>
      <c r="C44" s="26"/>
      <c r="D44" s="27">
        <v>40</v>
      </c>
      <c r="E44" s="20">
        <f>COUNTIF('Requisições - Incidentes  '!D:D,'Catálogo - Serviços (2)'!B44)</f>
        <v>341</v>
      </c>
      <c r="F44" s="20">
        <f>COUNTIFS('Requisições - Incidentes  '!D:D,'Catálogo - Serviços (2)'!B44,'Requisições - Incidentes  '!M:M,"Sem meta")</f>
        <v>0</v>
      </c>
      <c r="G44" s="21">
        <f>COUNTIFS('Requisições - Incidentes  '!D:D,'Catálogo - Serviços (2)'!B44,'Requisições - Incidentes  '!N:N,"Prazo SLA atendido")</f>
        <v>171</v>
      </c>
      <c r="H44" s="22">
        <f>COUNTIFS('Requisições - Incidentes  '!D:D,'Catálogo - Serviços (2)'!B44,'Requisições - Incidentes  '!P:P,"Acima do SLA")</f>
        <v>32</v>
      </c>
      <c r="I44" s="23">
        <f>COUNTIFS('Requisições - Incidentes  '!D:D,'Catálogo - Serviços (2)'!B44,'Requisições - Incidentes  '!P:P,"Muito Acima do SLA")</f>
        <v>138</v>
      </c>
      <c r="J44" s="25">
        <v>3661.7207185879597</v>
      </c>
      <c r="K44" s="25">
        <f t="shared" si="0"/>
        <v>10.738183925477887</v>
      </c>
    </row>
    <row r="45" spans="1:11" x14ac:dyDescent="0.3">
      <c r="A45" s="24" t="s">
        <v>6121</v>
      </c>
      <c r="B45" s="24" t="s">
        <v>9</v>
      </c>
      <c r="C45" s="26"/>
      <c r="D45" s="27">
        <v>120</v>
      </c>
      <c r="E45" s="20">
        <f>COUNTIF('Requisições - Incidentes  '!D:D,'Catálogo - Serviços (2)'!B45)</f>
        <v>678</v>
      </c>
      <c r="F45" s="20">
        <f>COUNTIFS('Requisições - Incidentes  '!D:D,'Catálogo - Serviços (2)'!B45,'Requisições - Incidentes  '!M:M,"Sem meta")</f>
        <v>0</v>
      </c>
      <c r="G45" s="21">
        <f>COUNTIFS('Requisições - Incidentes  '!D:D,'Catálogo - Serviços (2)'!B45,'Requisições - Incidentes  '!N:N,"Prazo SLA atendido")</f>
        <v>281</v>
      </c>
      <c r="H45" s="22">
        <f>COUNTIFS('Requisições - Incidentes  '!D:D,'Catálogo - Serviços (2)'!B45,'Requisições - Incidentes  '!P:P,"Acima do SLA")</f>
        <v>99</v>
      </c>
      <c r="I45" s="23">
        <f>COUNTIFS('Requisições - Incidentes  '!D:D,'Catálogo - Serviços (2)'!B45,'Requisições - Incidentes  '!P:P,"Muito Acima do SLA")</f>
        <v>296</v>
      </c>
      <c r="J45" s="25">
        <v>15763.71183459492</v>
      </c>
      <c r="K45" s="25">
        <f t="shared" si="0"/>
        <v>23.250312440405487</v>
      </c>
    </row>
    <row r="46" spans="1:11" x14ac:dyDescent="0.3">
      <c r="A46" s="24" t="s">
        <v>6121</v>
      </c>
      <c r="B46" s="24" t="s">
        <v>72</v>
      </c>
      <c r="C46" s="26"/>
      <c r="D46" s="27" t="s">
        <v>6116</v>
      </c>
      <c r="E46" s="20">
        <f>COUNTIF('Requisições - Incidentes  '!D:D,'Catálogo - Serviços (2)'!B46)</f>
        <v>50</v>
      </c>
      <c r="F46" s="20">
        <f>COUNTIFS('Requisições - Incidentes  '!D:D,'Catálogo - Serviços (2)'!B46,'Requisições - Incidentes  '!M:M,"Sem meta")</f>
        <v>50</v>
      </c>
      <c r="G46" s="21">
        <f>COUNTIFS('Requisições - Incidentes  '!D:D,'Catálogo - Serviços (2)'!B46,'Requisições - Incidentes  '!N:N,"Prazo SLA atendido")</f>
        <v>50</v>
      </c>
      <c r="H46" s="22">
        <f>COUNTIFS('Requisições - Incidentes  '!D:D,'Catálogo - Serviços (2)'!B46,'Requisições - Incidentes  '!P:P,"Acima do SLA")</f>
        <v>0</v>
      </c>
      <c r="I46" s="23">
        <f>COUNTIFS('Requisições - Incidentes  '!D:D,'Catálogo - Serviços (2)'!B46,'Requisições - Incidentes  '!P:P,"Muito Acima do SLA")</f>
        <v>0</v>
      </c>
      <c r="J46" s="25">
        <v>626.02907932867674</v>
      </c>
      <c r="K46" s="25">
        <f t="shared" si="0"/>
        <v>12.520581586573535</v>
      </c>
    </row>
    <row r="47" spans="1:11" x14ac:dyDescent="0.3">
      <c r="A47" s="24" t="s">
        <v>6115</v>
      </c>
      <c r="B47" s="24" t="s">
        <v>577</v>
      </c>
      <c r="C47" s="26"/>
      <c r="D47" s="27">
        <v>32</v>
      </c>
      <c r="E47" s="20">
        <f>COUNTIF('Requisições - Incidentes  '!D:D,'Catálogo - Serviços (2)'!B47)</f>
        <v>35</v>
      </c>
      <c r="F47" s="20">
        <f>COUNTIFS('Requisições - Incidentes  '!D:D,'Catálogo - Serviços (2)'!B47,'Requisições - Incidentes  '!M:M,"Sem meta")</f>
        <v>0</v>
      </c>
      <c r="G47" s="21">
        <f>COUNTIFS('Requisições - Incidentes  '!D:D,'Catálogo - Serviços (2)'!B47,'Requisições - Incidentes  '!N:N,"Prazo SLA atendido")</f>
        <v>9</v>
      </c>
      <c r="H47" s="22">
        <f>COUNTIFS('Requisições - Incidentes  '!D:D,'Catálogo - Serviços (2)'!B47,'Requisições - Incidentes  '!P:P,"Acima do SLA")</f>
        <v>4</v>
      </c>
      <c r="I47" s="23">
        <f>COUNTIFS('Requisições - Incidentes  '!D:D,'Catálogo - Serviços (2)'!B47,'Requisições - Incidentes  '!P:P,"Muito Acima do SLA")</f>
        <v>22</v>
      </c>
      <c r="J47" s="25">
        <v>187.50334847222985</v>
      </c>
      <c r="K47" s="25">
        <f t="shared" si="0"/>
        <v>5.3572385277779953</v>
      </c>
    </row>
  </sheetData>
  <autoFilter ref="A1:K47" xr:uid="{83148A7B-E8AC-4878-9902-27746F8F6A7E}"/>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57D6D563F9494EBC0B5DC99F1A3BB5" ma:contentTypeVersion="16" ma:contentTypeDescription="Create a new document." ma:contentTypeScope="" ma:versionID="26048fd22ff254c60a97e28e3c005f95">
  <xsd:schema xmlns:xsd="http://www.w3.org/2001/XMLSchema" xmlns:xs="http://www.w3.org/2001/XMLSchema" xmlns:p="http://schemas.microsoft.com/office/2006/metadata/properties" xmlns:ns2="d7de6302-a8e9-4f3e-8933-48bc172bb31f" xmlns:ns3="b278022e-8ba1-4b83-929d-6eafd0abf480" targetNamespace="http://schemas.microsoft.com/office/2006/metadata/properties" ma:root="true" ma:fieldsID="180ade873011241b80b1b29628bb1da1" ns2:_="" ns3:_="">
    <xsd:import namespace="d7de6302-a8e9-4f3e-8933-48bc172bb31f"/>
    <xsd:import namespace="b278022e-8ba1-4b83-929d-6eafd0abf48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2:MediaServiceDateTaken"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de6302-a8e9-4f3e-8933-48bc172bb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73954d7-d75e-411f-98be-cd217068caa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78022e-8ba1-4b83-929d-6eafd0abf48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de6302-a8e9-4f3e-8933-48bc172bb31f">
      <Terms xmlns="http://schemas.microsoft.com/office/infopath/2007/PartnerControls"/>
    </lcf76f155ced4ddcb4097134ff3c332f>
  </documentManagement>
</p:properties>
</file>

<file path=customXml/item4.xml><?xml version="1.0" encoding="utf-8"?>
<datasnipper xmlns="http://datasnipper" workbookId="a7e92c5d-98a7-4aba-a03e-463b7c333995" dataSnipperSheetDeleted="false" guid="7b784c8d-9f05-4f04-a3fd-de92c1bc34ba" revision="2">
  <settings xmlns="" guid="a5d3de51-62b2-4b8d-b804-705472a33848">
    <setting type="boolean" value="True" name="embed-documents" guid="ced43325-6ca5-4226-8e81-724c6dd3da6d"/>
  </settings>
</datasnipper>
</file>

<file path=customXml/itemProps1.xml><?xml version="1.0" encoding="utf-8"?>
<ds:datastoreItem xmlns:ds="http://schemas.openxmlformats.org/officeDocument/2006/customXml" ds:itemID="{E1D5919F-CA52-43DC-9121-A71AB7411D9E}">
  <ds:schemaRefs>
    <ds:schemaRef ds:uri="http://schemas.microsoft.com/sharepoint/v3/contenttype/forms"/>
  </ds:schemaRefs>
</ds:datastoreItem>
</file>

<file path=customXml/itemProps2.xml><?xml version="1.0" encoding="utf-8"?>
<ds:datastoreItem xmlns:ds="http://schemas.openxmlformats.org/officeDocument/2006/customXml" ds:itemID="{544F25DE-F6BA-4274-B256-97F49D8CCD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de6302-a8e9-4f3e-8933-48bc172bb31f"/>
    <ds:schemaRef ds:uri="b278022e-8ba1-4b83-929d-6eafd0abf4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A1C5B6-D030-4C89-A60E-13D7695136BD}">
  <ds:schemaRefs>
    <ds:schemaRef ds:uri="http://schemas.microsoft.com/office/2006/metadata/properties"/>
    <ds:schemaRef ds:uri="http://schemas.microsoft.com/office/infopath/2007/PartnerControls"/>
    <ds:schemaRef ds:uri="d7de6302-a8e9-4f3e-8933-48bc172bb31f"/>
  </ds:schemaRefs>
</ds:datastoreItem>
</file>

<file path=customXml/itemProps4.xml><?xml version="1.0" encoding="utf-8"?>
<ds:datastoreItem xmlns:ds="http://schemas.openxmlformats.org/officeDocument/2006/customXml" ds:itemID="{C0A342DA-DBA8-4234-9076-F4C9971F799B}">
  <ds:schemaRefs>
    <ds:schemaRef ds:uri="http://datasnipper"/>
    <ds:schemaRef ds:uri=""/>
  </ds:schemaRefs>
</ds:datastoreItem>
</file>

<file path=docMetadata/LabelInfo.xml><?xml version="1.0" encoding="utf-8"?>
<clbl:labelList xmlns:clbl="http://schemas.microsoft.com/office/2020/mipLabelMetadata">
  <clbl:label id="{340ed6a7-0f03-43d9-901d-02d4a7e408aa}" enabled="1" method="Privileged" siteId="{7893571b-6c2c-4cef-b4da-7d4b266a0626}" removed="0"/>
  <clbl:label id="{6e2a3354-fb8a-453c-9511-6917bc9a8d4f}" enabled="0" method="" siteId="{6e2a3354-fb8a-453c-9511-6917bc9a8d4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Análise - Média de Requisições</vt:lpstr>
      <vt:lpstr>Requisições - Incidentes  </vt:lpstr>
      <vt:lpstr>Análise - SLA</vt:lpstr>
      <vt:lpstr>Fora do catálogo.</vt:lpstr>
      <vt:lpstr>Catálogo - Serviços</vt:lpstr>
      <vt:lpstr>Catálogo - Serviços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Jéssica Brassioli Zazirskas Da Cruz</cp:lastModifiedBy>
  <cp:revision/>
  <dcterms:created xsi:type="dcterms:W3CDTF">2019-07-26T12:47:49Z</dcterms:created>
  <dcterms:modified xsi:type="dcterms:W3CDTF">2023-08-24T01:18:03Z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0x0101002057D6D563F9494EBC0B5DC99F1A3BB5</vt:lpwstr>
  </property>
</Properties>
</file>