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jearbear/Dropbox (Byrnes Lab)/Projects/COCA/geospatial_data/"/>
    </mc:Choice>
  </mc:AlternateContent>
  <xr:revisionPtr revIDLastSave="0" documentId="13_ncr:1_{3F263EF8-9F5F-694E-9434-C08BE14B387C}" xr6:coauthVersionLast="36" xr6:coauthVersionMax="36" xr10:uidLastSave="{00000000-0000-0000-0000-000000000000}"/>
  <bookViews>
    <workbookView xWindow="0" yWindow="3180" windowWidth="28800" windowHeight="13020" activeTab="4" xr2:uid="{00000000-000D-0000-FFFF-FFFF00000000}"/>
  </bookViews>
  <sheets>
    <sheet name="Sheet1" sheetId="1" r:id="rId1"/>
    <sheet name="Sheet2" sheetId="2" r:id="rId2"/>
    <sheet name="vel_change" sheetId="3" r:id="rId3"/>
    <sheet name="depth_change" sheetId="4" r:id="rId4"/>
    <sheet name="wave_height"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6" i="1"/>
  <c r="I5" i="1"/>
  <c r="I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Brittany Hoffnagle</author>
  </authors>
  <commentList>
    <comment ref="I3" authorId="0" shapeId="0" xr:uid="{00000000-0006-0000-0000-000001000000}">
      <text>
        <r>
          <rPr>
            <b/>
            <sz val="9"/>
            <color indexed="81"/>
            <rFont val="Tahoma"/>
            <family val="2"/>
          </rPr>
          <t>Brittany Hoffnagle:</t>
        </r>
        <r>
          <rPr>
            <sz val="9"/>
            <color indexed="81"/>
            <rFont val="Tahoma"/>
            <family val="2"/>
          </rPr>
          <t xml:space="preserve">
Add area of border st grey adaptation to area of sea wall adaptation</t>
        </r>
      </text>
    </comment>
  </commentList>
</comments>
</file>

<file path=xl/sharedStrings.xml><?xml version="1.0" encoding="utf-8"?>
<sst xmlns="http://schemas.openxmlformats.org/spreadsheetml/2006/main" count="270" uniqueCount="47">
  <si>
    <t>Existing</t>
  </si>
  <si>
    <t>Green</t>
  </si>
  <si>
    <t>Grey</t>
  </si>
  <si>
    <t xml:space="preserve">Existing </t>
  </si>
  <si>
    <t>Constitution Beach</t>
  </si>
  <si>
    <t>Suffolk Downs</t>
  </si>
  <si>
    <t>Greenway</t>
  </si>
  <si>
    <t>SqM 2013</t>
  </si>
  <si>
    <t>SqM 2030</t>
  </si>
  <si>
    <t>Table 1.  Changes in velocities at East Boston Adaptation sites for nature based solutions</t>
  </si>
  <si>
    <t>Location</t>
  </si>
  <si>
    <t>Present</t>
  </si>
  <si>
    <t>w/ Adaptation</t>
  </si>
  <si>
    <t>No Change</t>
  </si>
  <si>
    <t>0.3 m/s</t>
  </si>
  <si>
    <t>0.4 m/s</t>
  </si>
  <si>
    <t>0.25 m/s</t>
  </si>
  <si>
    <t>0.35 m/s</t>
  </si>
  <si>
    <t>0.2 m/s</t>
  </si>
  <si>
    <t>0.15 m/s</t>
  </si>
  <si>
    <t>0.1 m/s</t>
  </si>
  <si>
    <t>2) Amount of disturbed area in subtidal/intertidal (below MHHW) for the nature based solutions.  Again there are no changes if using gray infrastructure.</t>
  </si>
  <si>
    <t>Table 2.  Area of  disturbance in intertidal/subtidal at East Boston Adaptation sites for nature based solutions</t>
  </si>
  <si>
    <t>Disturbed Area</t>
  </si>
  <si>
    <t>No Disturbance</t>
  </si>
  <si>
    <t>41100 m2</t>
  </si>
  <si>
    <t>396775 m2</t>
  </si>
  <si>
    <t>3) Changes in depths (at location of present day MLLW (before adaptation) – high tide).   No or insignificant change simply indicates depth changes are only caused by SLR and not the adaptation itself.  Again, no changes in depth (besides SLR alone) for the gray infrastructure cases.</t>
  </si>
  <si>
    <t>Table 3.  Changes in depths at East Boston Adaptation sites for nature based solutions</t>
  </si>
  <si>
    <t>9.8 ft</t>
  </si>
  <si>
    <t>6.7 ft</t>
  </si>
  <si>
    <t>11 ft</t>
  </si>
  <si>
    <t>7.9 ft</t>
  </si>
  <si>
    <t>14 ft</t>
  </si>
  <si>
    <t>10.9 ft</t>
  </si>
  <si>
    <t>Insignificant Change</t>
  </si>
  <si>
    <t>Table 4.  Wave Height (feet) just offshore of adaptation sites with gray or green infrastructure adaptations.</t>
  </si>
  <si>
    <t>Gray</t>
  </si>
  <si>
    <t>SLR</t>
  </si>
  <si>
    <t>http://www.vims.edu/research/products/slrc/localities/boma/index.php</t>
  </si>
  <si>
    <t>2030 would be an increase of approximately 0.9 feet from present day, while 2070 would be approximately 3.4 feet.</t>
  </si>
  <si>
    <t>East Boston Greenway</t>
  </si>
  <si>
    <t>Velocity Change (m/s)</t>
  </si>
  <si>
    <t>When</t>
  </si>
  <si>
    <t>Adaptation</t>
  </si>
  <si>
    <t>Depth Increase (ft)</t>
  </si>
  <si>
    <t>Wave Height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</si>
</sst>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9"/>
      <color indexed="81"/>
      <name val="Tahoma"/>
      <family val="2"/>
    </font>
    <font>
      <b/>
      <sz val="9"/>
      <color indexed="81"/>
      <name val="Tahoma"/>
      <family val="2"/>
    </font>
    <font>
      <sz val="11"/>
      <color rgb="FF212121"/>
      <name val="Calibri"/>
      <family val="2"/>
    </font>
    <font>
      <b/>
      <sz val="11"/>
      <color rgb="FF212121"/>
      <name val="Calibri"/>
      <family val="2"/>
    </font>
    <font>
      <sz val="12"/>
      <color rgb="FF000000"/>
      <name val="Calibri"/>
      <family val="2"/>
      <scheme val="minor"/>
    </font>
    <font>
      <b/>
      <sz val="12"/>
      <color rgb="FF212121"/>
      <name val="Tahoma"/>
      <family val="2"/>
    </font>
    <font>
      <sz val="11"/>
      <color rgb="FF000000"/>
      <name val="Calibri"/>
      <family val="2"/>
    </font>
    <font>
      <sz val="15"/>
      <color rgb="FF1F497D"/>
      <name val="Calibri"/>
      <family val="2"/>
      <scheme val="minor"/>
    </font>
    <font>
      <b/>
      <sz val="11"/>
      <color rgb="FF2121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 fontId="0" fillId="0" borderId="0" xfId="0" applyNumberFormat="1"/>
    <xf numFmtId="164"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Constitution Beach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Sheet1!$B$2</c:f>
              <c:strCache>
                <c:ptCount val="1"/>
                <c:pt idx="0">
                  <c:v>Existing</c:v>
                </c:pt>
              </c:strCache>
            </c:strRef>
          </c:tx>
          <c:spPr>
            <a:ln w="19050" cap="rnd">
              <a:solidFill>
                <a:schemeClr val="accent1">
                  <a:lumMod val="75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dPt>
            <c:idx val="0"/>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130D-9548-9188-663F3F6DA7F7}"/>
              </c:ext>
            </c:extLst>
          </c:dPt>
          <c:dPt>
            <c:idx val="1"/>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1-130D-9548-9188-663F3F6DA7F7}"/>
              </c:ext>
            </c:extLst>
          </c:dPt>
          <c:dPt>
            <c:idx val="2"/>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2-130D-9548-9188-663F3F6DA7F7}"/>
              </c:ext>
            </c:extLst>
          </c:dPt>
          <c:dPt>
            <c:idx val="3"/>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130D-9548-9188-663F3F6DA7F7}"/>
              </c:ext>
            </c:extLst>
          </c:dPt>
          <c:cat>
            <c:numRef>
              <c:f>Sheet1!$A$3:$A$6</c:f>
              <c:numCache>
                <c:formatCode>0.0%</c:formatCode>
                <c:ptCount val="4"/>
                <c:pt idx="0">
                  <c:v>1E-3</c:v>
                </c:pt>
                <c:pt idx="1">
                  <c:v>0.01</c:v>
                </c:pt>
                <c:pt idx="2">
                  <c:v>0.02</c:v>
                </c:pt>
                <c:pt idx="3">
                  <c:v>0.1</c:v>
                </c:pt>
              </c:numCache>
            </c:numRef>
          </c:cat>
          <c:val>
            <c:numRef>
              <c:f>Sheet1!$B$3:$B$6</c:f>
              <c:numCache>
                <c:formatCode>General</c:formatCode>
                <c:ptCount val="4"/>
                <c:pt idx="0">
                  <c:v>74524.100000000006</c:v>
                </c:pt>
                <c:pt idx="1">
                  <c:v>70413.100000000006</c:v>
                </c:pt>
                <c:pt idx="2">
                  <c:v>69041.899999999994</c:v>
                </c:pt>
                <c:pt idx="3">
                  <c:v>64009.3</c:v>
                </c:pt>
              </c:numCache>
            </c:numRef>
          </c:val>
          <c:smooth val="0"/>
          <c:extLst>
            <c:ext xmlns:c16="http://schemas.microsoft.com/office/drawing/2014/chart" uri="{C3380CC4-5D6E-409C-BE32-E72D297353CC}">
              <c16:uniqueId val="{00000004-130D-9548-9188-663F3F6DA7F7}"/>
            </c:ext>
          </c:extLst>
        </c:ser>
        <c:ser>
          <c:idx val="1"/>
          <c:order val="1"/>
          <c:tx>
            <c:strRef>
              <c:f>Sheet1!$C$2</c:f>
              <c:strCache>
                <c:ptCount val="1"/>
                <c:pt idx="0">
                  <c:v>Green</c:v>
                </c:pt>
              </c:strCache>
            </c:strRef>
          </c:tx>
          <c:spPr>
            <a:ln w="19050" cap="rnd">
              <a:solidFill>
                <a:schemeClr val="accent6">
                  <a:lumMod val="75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dPt>
            <c:idx val="0"/>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5-130D-9548-9188-663F3F6DA7F7}"/>
              </c:ext>
            </c:extLst>
          </c:dPt>
          <c:dPt>
            <c:idx val="1"/>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6-130D-9548-9188-663F3F6DA7F7}"/>
              </c:ext>
            </c:extLst>
          </c:dPt>
          <c:dPt>
            <c:idx val="2"/>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7-130D-9548-9188-663F3F6DA7F7}"/>
              </c:ext>
            </c:extLst>
          </c:dPt>
          <c:dPt>
            <c:idx val="3"/>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8-130D-9548-9188-663F3F6DA7F7}"/>
              </c:ext>
            </c:extLst>
          </c:dPt>
          <c:cat>
            <c:numRef>
              <c:f>Sheet1!$A$3:$A$6</c:f>
              <c:numCache>
                <c:formatCode>0.0%</c:formatCode>
                <c:ptCount val="4"/>
                <c:pt idx="0">
                  <c:v>1E-3</c:v>
                </c:pt>
                <c:pt idx="1">
                  <c:v>0.01</c:v>
                </c:pt>
                <c:pt idx="2">
                  <c:v>0.02</c:v>
                </c:pt>
                <c:pt idx="3">
                  <c:v>0.1</c:v>
                </c:pt>
              </c:numCache>
            </c:numRef>
          </c:cat>
          <c:val>
            <c:numRef>
              <c:f>Sheet1!$C$3:$C$6</c:f>
              <c:numCache>
                <c:formatCode>General</c:formatCode>
                <c:ptCount val="4"/>
                <c:pt idx="0">
                  <c:v>62490.53</c:v>
                </c:pt>
                <c:pt idx="1">
                  <c:v>45143.39</c:v>
                </c:pt>
                <c:pt idx="2">
                  <c:v>40994.11</c:v>
                </c:pt>
                <c:pt idx="3">
                  <c:v>26257.439999999999</c:v>
                </c:pt>
              </c:numCache>
            </c:numRef>
          </c:val>
          <c:smooth val="0"/>
          <c:extLst>
            <c:ext xmlns:c16="http://schemas.microsoft.com/office/drawing/2014/chart" uri="{C3380CC4-5D6E-409C-BE32-E72D297353CC}">
              <c16:uniqueId val="{00000009-130D-9548-9188-663F3F6DA7F7}"/>
            </c:ext>
          </c:extLst>
        </c:ser>
        <c:ser>
          <c:idx val="2"/>
          <c:order val="2"/>
          <c:tx>
            <c:strRef>
              <c:f>Sheet1!$D$2</c:f>
              <c:strCache>
                <c:ptCount val="1"/>
                <c:pt idx="0">
                  <c:v>Grey</c:v>
                </c:pt>
              </c:strCache>
            </c:strRef>
          </c:tx>
          <c:spPr>
            <a:ln w="19050"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numRef>
              <c:f>Sheet1!$A$3:$A$6</c:f>
              <c:numCache>
                <c:formatCode>0.0%</c:formatCode>
                <c:ptCount val="4"/>
                <c:pt idx="0">
                  <c:v>1E-3</c:v>
                </c:pt>
                <c:pt idx="1">
                  <c:v>0.01</c:v>
                </c:pt>
                <c:pt idx="2">
                  <c:v>0.02</c:v>
                </c:pt>
                <c:pt idx="3">
                  <c:v>0.1</c:v>
                </c:pt>
              </c:numCache>
            </c:numRef>
          </c:cat>
          <c:val>
            <c:numRef>
              <c:f>Sheet1!$D$3:$D$6</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A-130D-9548-9188-663F3F6DA7F7}"/>
            </c:ext>
          </c:extLst>
        </c:ser>
        <c:dLbls>
          <c:showLegendKey val="0"/>
          <c:showVal val="0"/>
          <c:showCatName val="0"/>
          <c:showSerName val="0"/>
          <c:showPercent val="0"/>
          <c:showBubbleSize val="0"/>
        </c:dLbls>
        <c:marker val="1"/>
        <c:smooth val="0"/>
        <c:axId val="254923168"/>
        <c:axId val="254922384"/>
      </c:lineChart>
      <c:catAx>
        <c:axId val="254923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of Inundation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2384"/>
        <c:crosses val="autoZero"/>
        <c:auto val="1"/>
        <c:lblAlgn val="ctr"/>
        <c:lblOffset val="100"/>
        <c:tickMarkSkip val="1"/>
        <c:noMultiLvlLbl val="0"/>
      </c:catAx>
      <c:valAx>
        <c:axId val="25492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Suffolk Downs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Sheet1!$E$2</c:f>
              <c:strCache>
                <c:ptCount val="1"/>
                <c:pt idx="0">
                  <c:v>Existing </c:v>
                </c:pt>
              </c:strCache>
            </c:strRef>
          </c:tx>
          <c:spPr>
            <a:ln w="1905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Sheet1!$A$3:$A$6</c:f>
              <c:numCache>
                <c:formatCode>0.0%</c:formatCode>
                <c:ptCount val="4"/>
                <c:pt idx="0">
                  <c:v>1E-3</c:v>
                </c:pt>
                <c:pt idx="1">
                  <c:v>0.01</c:v>
                </c:pt>
                <c:pt idx="2">
                  <c:v>0.02</c:v>
                </c:pt>
                <c:pt idx="3">
                  <c:v>0.1</c:v>
                </c:pt>
              </c:numCache>
            </c:numRef>
          </c:cat>
          <c:val>
            <c:numRef>
              <c:f>Sheet1!$E$3:$E$6</c:f>
              <c:numCache>
                <c:formatCode>0.00</c:formatCode>
                <c:ptCount val="4"/>
                <c:pt idx="0">
                  <c:v>1170092</c:v>
                </c:pt>
                <c:pt idx="1">
                  <c:v>444077</c:v>
                </c:pt>
                <c:pt idx="2">
                  <c:v>69682.539999999994</c:v>
                </c:pt>
                <c:pt idx="3">
                  <c:v>21561.1</c:v>
                </c:pt>
              </c:numCache>
            </c:numRef>
          </c:val>
          <c:smooth val="0"/>
          <c:extLst>
            <c:ext xmlns:c16="http://schemas.microsoft.com/office/drawing/2014/chart" uri="{C3380CC4-5D6E-409C-BE32-E72D297353CC}">
              <c16:uniqueId val="{00000000-712D-C249-B605-4444333043B0}"/>
            </c:ext>
          </c:extLst>
        </c:ser>
        <c:ser>
          <c:idx val="1"/>
          <c:order val="1"/>
          <c:tx>
            <c:strRef>
              <c:f>Sheet1!$F$2</c:f>
              <c:strCache>
                <c:ptCount val="1"/>
                <c:pt idx="0">
                  <c:v>Green</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numRef>
              <c:f>Sheet1!$A$3:$A$6</c:f>
              <c:numCache>
                <c:formatCode>0.0%</c:formatCode>
                <c:ptCount val="4"/>
                <c:pt idx="0">
                  <c:v>1E-3</c:v>
                </c:pt>
                <c:pt idx="1">
                  <c:v>0.01</c:v>
                </c:pt>
                <c:pt idx="2">
                  <c:v>0.02</c:v>
                </c:pt>
                <c:pt idx="3">
                  <c:v>0.1</c:v>
                </c:pt>
              </c:numCache>
            </c:numRef>
          </c:cat>
          <c:val>
            <c:numRef>
              <c:f>Sheet1!$F$3:$F$6</c:f>
              <c:numCache>
                <c:formatCode>0.00</c:formatCode>
                <c:ptCount val="4"/>
                <c:pt idx="0">
                  <c:v>456480.6</c:v>
                </c:pt>
                <c:pt idx="1">
                  <c:v>273273.40000000002</c:v>
                </c:pt>
                <c:pt idx="2">
                  <c:v>122849</c:v>
                </c:pt>
                <c:pt idx="3">
                  <c:v>19718.14</c:v>
                </c:pt>
              </c:numCache>
            </c:numRef>
          </c:val>
          <c:smooth val="0"/>
          <c:extLst>
            <c:ext xmlns:c16="http://schemas.microsoft.com/office/drawing/2014/chart" uri="{C3380CC4-5D6E-409C-BE32-E72D297353CC}">
              <c16:uniqueId val="{00000001-712D-C249-B605-4444333043B0}"/>
            </c:ext>
          </c:extLst>
        </c:ser>
        <c:ser>
          <c:idx val="2"/>
          <c:order val="2"/>
          <c:tx>
            <c:strRef>
              <c:f>Sheet1!$G$2</c:f>
              <c:strCache>
                <c:ptCount val="1"/>
                <c:pt idx="0">
                  <c:v>Grey</c:v>
                </c:pt>
              </c:strCache>
            </c:strRef>
          </c:tx>
          <c:spPr>
            <a:ln w="19050"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numRef>
              <c:f>Sheet1!$A$3:$A$6</c:f>
              <c:numCache>
                <c:formatCode>0.0%</c:formatCode>
                <c:ptCount val="4"/>
                <c:pt idx="0">
                  <c:v>1E-3</c:v>
                </c:pt>
                <c:pt idx="1">
                  <c:v>0.01</c:v>
                </c:pt>
                <c:pt idx="2">
                  <c:v>0.02</c:v>
                </c:pt>
                <c:pt idx="3">
                  <c:v>0.1</c:v>
                </c:pt>
              </c:numCache>
            </c:numRef>
          </c:cat>
          <c:val>
            <c:numRef>
              <c:f>Sheet1!$G$3:$G$6</c:f>
              <c:numCache>
                <c:formatCode>0.00</c:formatCode>
                <c:ptCount val="4"/>
                <c:pt idx="0">
                  <c:v>358809.5</c:v>
                </c:pt>
                <c:pt idx="1">
                  <c:v>202328.1</c:v>
                </c:pt>
                <c:pt idx="2">
                  <c:v>61496.75</c:v>
                </c:pt>
                <c:pt idx="3">
                  <c:v>17828.89</c:v>
                </c:pt>
              </c:numCache>
            </c:numRef>
          </c:val>
          <c:smooth val="0"/>
          <c:extLst>
            <c:ext xmlns:c16="http://schemas.microsoft.com/office/drawing/2014/chart" uri="{C3380CC4-5D6E-409C-BE32-E72D297353CC}">
              <c16:uniqueId val="{00000002-712D-C249-B605-4444333043B0}"/>
            </c:ext>
          </c:extLst>
        </c:ser>
        <c:dLbls>
          <c:showLegendKey val="0"/>
          <c:showVal val="0"/>
          <c:showCatName val="0"/>
          <c:showSerName val="0"/>
          <c:showPercent val="0"/>
          <c:showBubbleSize val="0"/>
        </c:dLbls>
        <c:marker val="1"/>
        <c:smooth val="0"/>
        <c:axId val="253893152"/>
        <c:axId val="253894328"/>
      </c:lineChart>
      <c:catAx>
        <c:axId val="253893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of Inundation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94328"/>
        <c:crosses val="autoZero"/>
        <c:auto val="1"/>
        <c:lblAlgn val="ctr"/>
        <c:lblOffset val="100"/>
        <c:tickMarkSkip val="1"/>
        <c:noMultiLvlLbl val="0"/>
      </c:catAx>
      <c:valAx>
        <c:axId val="25389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9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Greenway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Sheet1!$H$2</c:f>
              <c:strCache>
                <c:ptCount val="1"/>
                <c:pt idx="0">
                  <c:v>Existing</c:v>
                </c:pt>
              </c:strCache>
            </c:strRef>
          </c:tx>
          <c:spPr>
            <a:ln w="1905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Sheet1!$A$3:$A$6</c:f>
              <c:numCache>
                <c:formatCode>0.0%</c:formatCode>
                <c:ptCount val="4"/>
                <c:pt idx="0">
                  <c:v>1E-3</c:v>
                </c:pt>
                <c:pt idx="1">
                  <c:v>0.01</c:v>
                </c:pt>
                <c:pt idx="2">
                  <c:v>0.02</c:v>
                </c:pt>
                <c:pt idx="3">
                  <c:v>0.1</c:v>
                </c:pt>
              </c:numCache>
            </c:numRef>
          </c:cat>
          <c:val>
            <c:numRef>
              <c:f>Sheet1!$H$3:$H$6</c:f>
              <c:numCache>
                <c:formatCode>0.00</c:formatCode>
                <c:ptCount val="4"/>
                <c:pt idx="0">
                  <c:v>623526.69900000002</c:v>
                </c:pt>
                <c:pt idx="1">
                  <c:v>320499.19</c:v>
                </c:pt>
                <c:pt idx="2">
                  <c:v>96422.19</c:v>
                </c:pt>
                <c:pt idx="3">
                  <c:v>50931</c:v>
                </c:pt>
              </c:numCache>
            </c:numRef>
          </c:val>
          <c:smooth val="0"/>
          <c:extLst>
            <c:ext xmlns:c16="http://schemas.microsoft.com/office/drawing/2014/chart" uri="{C3380CC4-5D6E-409C-BE32-E72D297353CC}">
              <c16:uniqueId val="{00000000-0072-0D49-BC84-7BD72D9333EA}"/>
            </c:ext>
          </c:extLst>
        </c:ser>
        <c:ser>
          <c:idx val="1"/>
          <c:order val="1"/>
          <c:tx>
            <c:strRef>
              <c:f>Sheet1!$I$2</c:f>
              <c:strCache>
                <c:ptCount val="1"/>
                <c:pt idx="0">
                  <c:v>Green</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numRef>
              <c:f>Sheet1!$A$3:$A$6</c:f>
              <c:numCache>
                <c:formatCode>0.0%</c:formatCode>
                <c:ptCount val="4"/>
                <c:pt idx="0">
                  <c:v>1E-3</c:v>
                </c:pt>
                <c:pt idx="1">
                  <c:v>0.01</c:v>
                </c:pt>
                <c:pt idx="2">
                  <c:v>0.02</c:v>
                </c:pt>
                <c:pt idx="3">
                  <c:v>0.1</c:v>
                </c:pt>
              </c:numCache>
            </c:numRef>
          </c:cat>
          <c:val>
            <c:numRef>
              <c:f>Sheet1!$I$3:$I$6</c:f>
              <c:numCache>
                <c:formatCode>0.00</c:formatCode>
                <c:ptCount val="4"/>
                <c:pt idx="0">
                  <c:v>117810.23</c:v>
                </c:pt>
                <c:pt idx="1">
                  <c:v>84952.86</c:v>
                </c:pt>
                <c:pt idx="2">
                  <c:v>73634.87</c:v>
                </c:pt>
                <c:pt idx="3">
                  <c:v>35198.65</c:v>
                </c:pt>
              </c:numCache>
            </c:numRef>
          </c:val>
          <c:smooth val="0"/>
          <c:extLst>
            <c:ext xmlns:c16="http://schemas.microsoft.com/office/drawing/2014/chart" uri="{C3380CC4-5D6E-409C-BE32-E72D297353CC}">
              <c16:uniqueId val="{00000001-0072-0D49-BC84-7BD72D9333EA}"/>
            </c:ext>
          </c:extLst>
        </c:ser>
        <c:ser>
          <c:idx val="2"/>
          <c:order val="2"/>
          <c:tx>
            <c:strRef>
              <c:f>Sheet1!$J$2</c:f>
              <c:strCache>
                <c:ptCount val="1"/>
                <c:pt idx="0">
                  <c:v>Grey</c:v>
                </c:pt>
              </c:strCache>
            </c:strRef>
          </c:tx>
          <c:spPr>
            <a:ln w="19050"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numRef>
              <c:f>Sheet1!$A$3:$A$6</c:f>
              <c:numCache>
                <c:formatCode>0.0%</c:formatCode>
                <c:ptCount val="4"/>
                <c:pt idx="0">
                  <c:v>1E-3</c:v>
                </c:pt>
                <c:pt idx="1">
                  <c:v>0.01</c:v>
                </c:pt>
                <c:pt idx="2">
                  <c:v>0.02</c:v>
                </c:pt>
                <c:pt idx="3">
                  <c:v>0.1</c:v>
                </c:pt>
              </c:numCache>
            </c:numRef>
          </c:cat>
          <c:val>
            <c:numRef>
              <c:f>Sheet1!$J$3:$J$6</c:f>
              <c:numCache>
                <c:formatCode>0.00</c:formatCode>
                <c:ptCount val="4"/>
                <c:pt idx="0">
                  <c:v>37259.699999999997</c:v>
                </c:pt>
                <c:pt idx="1">
                  <c:v>22452.2</c:v>
                </c:pt>
                <c:pt idx="2">
                  <c:v>19907.2</c:v>
                </c:pt>
                <c:pt idx="3">
                  <c:v>16875.5</c:v>
                </c:pt>
              </c:numCache>
            </c:numRef>
          </c:val>
          <c:smooth val="0"/>
          <c:extLst>
            <c:ext xmlns:c16="http://schemas.microsoft.com/office/drawing/2014/chart" uri="{C3380CC4-5D6E-409C-BE32-E72D297353CC}">
              <c16:uniqueId val="{00000002-0072-0D49-BC84-7BD72D9333EA}"/>
            </c:ext>
          </c:extLst>
        </c:ser>
        <c:dLbls>
          <c:showLegendKey val="0"/>
          <c:showVal val="0"/>
          <c:showCatName val="0"/>
          <c:showSerName val="0"/>
          <c:showPercent val="0"/>
          <c:showBubbleSize val="0"/>
        </c:dLbls>
        <c:marker val="1"/>
        <c:smooth val="0"/>
        <c:axId val="208378752"/>
        <c:axId val="208379144"/>
      </c:lineChart>
      <c:catAx>
        <c:axId val="20837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of Inundation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79144"/>
        <c:crosses val="autoZero"/>
        <c:auto val="1"/>
        <c:lblAlgn val="ctr"/>
        <c:lblOffset val="100"/>
        <c:tickMarkSkip val="1"/>
        <c:noMultiLvlLbl val="0"/>
      </c:catAx>
      <c:valAx>
        <c:axId val="208379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7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Constitution Beach</a:t>
            </a:r>
            <a:r>
              <a:rPr lang="en-US" baseline="0"/>
              <a:t> 2030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Sheet1!$B$12</c:f>
              <c:strCache>
                <c:ptCount val="1"/>
                <c:pt idx="0">
                  <c:v>Existing</c:v>
                </c:pt>
              </c:strCache>
            </c:strRef>
          </c:tx>
          <c:spPr>
            <a:ln w="1905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Sheet1!$A$13:$A$16</c:f>
              <c:numCache>
                <c:formatCode>General</c:formatCode>
                <c:ptCount val="4"/>
                <c:pt idx="0">
                  <c:v>0.1</c:v>
                </c:pt>
                <c:pt idx="1">
                  <c:v>1</c:v>
                </c:pt>
                <c:pt idx="2">
                  <c:v>2</c:v>
                </c:pt>
                <c:pt idx="3">
                  <c:v>10</c:v>
                </c:pt>
              </c:numCache>
            </c:numRef>
          </c:cat>
          <c:val>
            <c:numRef>
              <c:f>Sheet1!$B$13:$B$16</c:f>
              <c:numCache>
                <c:formatCode>General</c:formatCode>
                <c:ptCount val="4"/>
                <c:pt idx="0">
                  <c:v>85941.6</c:v>
                </c:pt>
                <c:pt idx="1">
                  <c:v>75127.5</c:v>
                </c:pt>
                <c:pt idx="2">
                  <c:v>72418.2</c:v>
                </c:pt>
                <c:pt idx="3">
                  <c:v>68133.399999999994</c:v>
                </c:pt>
              </c:numCache>
            </c:numRef>
          </c:val>
          <c:smooth val="0"/>
          <c:extLst>
            <c:ext xmlns:c16="http://schemas.microsoft.com/office/drawing/2014/chart" uri="{C3380CC4-5D6E-409C-BE32-E72D297353CC}">
              <c16:uniqueId val="{00000000-BE2F-5448-AC29-506A3F992710}"/>
            </c:ext>
          </c:extLst>
        </c:ser>
        <c:ser>
          <c:idx val="1"/>
          <c:order val="1"/>
          <c:tx>
            <c:strRef>
              <c:f>Sheet1!$C$12</c:f>
              <c:strCache>
                <c:ptCount val="1"/>
                <c:pt idx="0">
                  <c:v>Green</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numRef>
              <c:f>Sheet1!$A$13:$A$16</c:f>
              <c:numCache>
                <c:formatCode>General</c:formatCode>
                <c:ptCount val="4"/>
                <c:pt idx="0">
                  <c:v>0.1</c:v>
                </c:pt>
                <c:pt idx="1">
                  <c:v>1</c:v>
                </c:pt>
                <c:pt idx="2">
                  <c:v>2</c:v>
                </c:pt>
                <c:pt idx="3">
                  <c:v>10</c:v>
                </c:pt>
              </c:numCache>
            </c:numRef>
          </c:cat>
          <c:val>
            <c:numRef>
              <c:f>Sheet1!$C$13:$C$16</c:f>
              <c:numCache>
                <c:formatCode>General</c:formatCode>
                <c:ptCount val="4"/>
                <c:pt idx="0">
                  <c:v>89387.7</c:v>
                </c:pt>
                <c:pt idx="1">
                  <c:v>55884.4</c:v>
                </c:pt>
                <c:pt idx="2">
                  <c:v>52099.8</c:v>
                </c:pt>
                <c:pt idx="3">
                  <c:v>37775.300000000003</c:v>
                </c:pt>
              </c:numCache>
            </c:numRef>
          </c:val>
          <c:smooth val="0"/>
          <c:extLst>
            <c:ext xmlns:c16="http://schemas.microsoft.com/office/drawing/2014/chart" uri="{C3380CC4-5D6E-409C-BE32-E72D297353CC}">
              <c16:uniqueId val="{00000001-BE2F-5448-AC29-506A3F992710}"/>
            </c:ext>
          </c:extLst>
        </c:ser>
        <c:ser>
          <c:idx val="2"/>
          <c:order val="2"/>
          <c:tx>
            <c:strRef>
              <c:f>Sheet1!$D$12</c:f>
              <c:strCache>
                <c:ptCount val="1"/>
                <c:pt idx="0">
                  <c:v>Grey</c:v>
                </c:pt>
              </c:strCache>
            </c:strRef>
          </c:tx>
          <c:spPr>
            <a:ln w="19050"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numRef>
              <c:f>Sheet1!$A$13:$A$16</c:f>
              <c:numCache>
                <c:formatCode>General</c:formatCode>
                <c:ptCount val="4"/>
                <c:pt idx="0">
                  <c:v>0.1</c:v>
                </c:pt>
                <c:pt idx="1">
                  <c:v>1</c:v>
                </c:pt>
                <c:pt idx="2">
                  <c:v>2</c:v>
                </c:pt>
                <c:pt idx="3">
                  <c:v>10</c:v>
                </c:pt>
              </c:numCache>
            </c:numRef>
          </c:cat>
          <c:val>
            <c:numRef>
              <c:f>Sheet1!$D$13:$D$16</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2-BE2F-5448-AC29-506A3F992710}"/>
            </c:ext>
          </c:extLst>
        </c:ser>
        <c:dLbls>
          <c:showLegendKey val="0"/>
          <c:showVal val="0"/>
          <c:showCatName val="0"/>
          <c:showSerName val="0"/>
          <c:showPercent val="0"/>
          <c:showBubbleSize val="0"/>
        </c:dLbls>
        <c:marker val="1"/>
        <c:smooth val="0"/>
        <c:axId val="208379928"/>
        <c:axId val="208380320"/>
      </c:lineChart>
      <c:catAx>
        <c:axId val="208379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of Inundation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320"/>
        <c:crosses val="autoZero"/>
        <c:auto val="1"/>
        <c:lblAlgn val="ctr"/>
        <c:lblOffset val="100"/>
        <c:tickMarkSkip val="1"/>
        <c:noMultiLvlLbl val="0"/>
      </c:catAx>
      <c:valAx>
        <c:axId val="2083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7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Suffolk</a:t>
            </a:r>
            <a:r>
              <a:rPr lang="en-US" baseline="0"/>
              <a:t> Downs </a:t>
            </a:r>
            <a:r>
              <a:rPr lang="en-US"/>
              <a:t>2030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Sheet1!$E$12</c:f>
              <c:strCache>
                <c:ptCount val="1"/>
                <c:pt idx="0">
                  <c:v>Existing </c:v>
                </c:pt>
              </c:strCache>
            </c:strRef>
          </c:tx>
          <c:spPr>
            <a:ln w="1905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Sheet1!$A$13:$A$16</c:f>
              <c:numCache>
                <c:formatCode>General</c:formatCode>
                <c:ptCount val="4"/>
                <c:pt idx="0">
                  <c:v>0.1</c:v>
                </c:pt>
                <c:pt idx="1">
                  <c:v>1</c:v>
                </c:pt>
                <c:pt idx="2">
                  <c:v>2</c:v>
                </c:pt>
                <c:pt idx="3">
                  <c:v>10</c:v>
                </c:pt>
              </c:numCache>
            </c:numRef>
          </c:cat>
          <c:val>
            <c:numRef>
              <c:f>Sheet1!$E$13:$E$16</c:f>
              <c:numCache>
                <c:formatCode>0.00</c:formatCode>
                <c:ptCount val="4"/>
                <c:pt idx="0">
                  <c:v>1640680</c:v>
                </c:pt>
                <c:pt idx="1">
                  <c:v>1472000</c:v>
                </c:pt>
                <c:pt idx="2">
                  <c:v>1362860</c:v>
                </c:pt>
                <c:pt idx="3" formatCode="General">
                  <c:v>303663.25</c:v>
                </c:pt>
              </c:numCache>
            </c:numRef>
          </c:val>
          <c:smooth val="0"/>
          <c:extLst>
            <c:ext xmlns:c16="http://schemas.microsoft.com/office/drawing/2014/chart" uri="{C3380CC4-5D6E-409C-BE32-E72D297353CC}">
              <c16:uniqueId val="{00000000-0A76-6241-9627-94F53AA89987}"/>
            </c:ext>
          </c:extLst>
        </c:ser>
        <c:ser>
          <c:idx val="1"/>
          <c:order val="1"/>
          <c:tx>
            <c:strRef>
              <c:f>Sheet1!$F$12</c:f>
              <c:strCache>
                <c:ptCount val="1"/>
                <c:pt idx="0">
                  <c:v>Green</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numRef>
              <c:f>Sheet1!$A$13:$A$16</c:f>
              <c:numCache>
                <c:formatCode>General</c:formatCode>
                <c:ptCount val="4"/>
                <c:pt idx="0">
                  <c:v>0.1</c:v>
                </c:pt>
                <c:pt idx="1">
                  <c:v>1</c:v>
                </c:pt>
                <c:pt idx="2">
                  <c:v>2</c:v>
                </c:pt>
                <c:pt idx="3">
                  <c:v>10</c:v>
                </c:pt>
              </c:numCache>
            </c:numRef>
          </c:cat>
          <c:val>
            <c:numRef>
              <c:f>Sheet1!$F$13:$F$16</c:f>
              <c:numCache>
                <c:formatCode>General</c:formatCode>
                <c:ptCount val="4"/>
                <c:pt idx="0">
                  <c:v>704533.3</c:v>
                </c:pt>
                <c:pt idx="1">
                  <c:v>433859.89799999999</c:v>
                </c:pt>
                <c:pt idx="2">
                  <c:v>409985.6</c:v>
                </c:pt>
                <c:pt idx="3">
                  <c:v>232059.59700000001</c:v>
                </c:pt>
              </c:numCache>
            </c:numRef>
          </c:val>
          <c:smooth val="0"/>
          <c:extLst>
            <c:ext xmlns:c16="http://schemas.microsoft.com/office/drawing/2014/chart" uri="{C3380CC4-5D6E-409C-BE32-E72D297353CC}">
              <c16:uniqueId val="{00000001-0A76-6241-9627-94F53AA89987}"/>
            </c:ext>
          </c:extLst>
        </c:ser>
        <c:ser>
          <c:idx val="2"/>
          <c:order val="2"/>
          <c:tx>
            <c:strRef>
              <c:f>Sheet1!$G$12</c:f>
              <c:strCache>
                <c:ptCount val="1"/>
                <c:pt idx="0">
                  <c:v>Grey</c:v>
                </c:pt>
              </c:strCache>
            </c:strRef>
          </c:tx>
          <c:spPr>
            <a:ln w="19050"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numRef>
              <c:f>Sheet1!$A$13:$A$16</c:f>
              <c:numCache>
                <c:formatCode>General</c:formatCode>
                <c:ptCount val="4"/>
                <c:pt idx="0">
                  <c:v>0.1</c:v>
                </c:pt>
                <c:pt idx="1">
                  <c:v>1</c:v>
                </c:pt>
                <c:pt idx="2">
                  <c:v>2</c:v>
                </c:pt>
                <c:pt idx="3">
                  <c:v>10</c:v>
                </c:pt>
              </c:numCache>
            </c:numRef>
          </c:cat>
          <c:val>
            <c:numRef>
              <c:f>Sheet1!$G$13:$G$16</c:f>
              <c:numCache>
                <c:formatCode>General</c:formatCode>
                <c:ptCount val="4"/>
                <c:pt idx="0">
                  <c:v>594810.30000000005</c:v>
                </c:pt>
                <c:pt idx="1">
                  <c:v>338664</c:v>
                </c:pt>
                <c:pt idx="2">
                  <c:v>317464</c:v>
                </c:pt>
                <c:pt idx="3">
                  <c:v>167057.69</c:v>
                </c:pt>
              </c:numCache>
            </c:numRef>
          </c:val>
          <c:smooth val="0"/>
          <c:extLst>
            <c:ext xmlns:c16="http://schemas.microsoft.com/office/drawing/2014/chart" uri="{C3380CC4-5D6E-409C-BE32-E72D297353CC}">
              <c16:uniqueId val="{00000002-0A76-6241-9627-94F53AA89987}"/>
            </c:ext>
          </c:extLst>
        </c:ser>
        <c:dLbls>
          <c:showLegendKey val="0"/>
          <c:showVal val="0"/>
          <c:showCatName val="0"/>
          <c:showSerName val="0"/>
          <c:showPercent val="0"/>
          <c:showBubbleSize val="0"/>
        </c:dLbls>
        <c:marker val="1"/>
        <c:smooth val="0"/>
        <c:axId val="208381104"/>
        <c:axId val="208381496"/>
      </c:lineChart>
      <c:catAx>
        <c:axId val="208381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of Inundation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1496"/>
        <c:crosses val="autoZero"/>
        <c:auto val="1"/>
        <c:lblAlgn val="ctr"/>
        <c:lblOffset val="100"/>
        <c:tickMarkSkip val="1"/>
        <c:noMultiLvlLbl val="0"/>
      </c:catAx>
      <c:valAx>
        <c:axId val="208381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Greenway 2030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Sheet1!$H$12</c:f>
              <c:strCache>
                <c:ptCount val="1"/>
                <c:pt idx="0">
                  <c:v>Existing</c:v>
                </c:pt>
              </c:strCache>
            </c:strRef>
          </c:tx>
          <c:spPr>
            <a:ln w="1905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Sheet1!$A$13:$A$16</c:f>
              <c:numCache>
                <c:formatCode>General</c:formatCode>
                <c:ptCount val="4"/>
                <c:pt idx="0">
                  <c:v>0.1</c:v>
                </c:pt>
                <c:pt idx="1">
                  <c:v>1</c:v>
                </c:pt>
                <c:pt idx="2">
                  <c:v>2</c:v>
                </c:pt>
                <c:pt idx="3">
                  <c:v>10</c:v>
                </c:pt>
              </c:numCache>
            </c:numRef>
          </c:cat>
          <c:val>
            <c:numRef>
              <c:f>Sheet1!$H$13:$H$16</c:f>
              <c:numCache>
                <c:formatCode>0.00</c:formatCode>
                <c:ptCount val="4"/>
                <c:pt idx="0">
                  <c:v>1245600</c:v>
                </c:pt>
                <c:pt idx="1">
                  <c:v>1034830</c:v>
                </c:pt>
                <c:pt idx="2">
                  <c:v>890633</c:v>
                </c:pt>
                <c:pt idx="3">
                  <c:v>124663.69</c:v>
                </c:pt>
              </c:numCache>
            </c:numRef>
          </c:val>
          <c:smooth val="0"/>
          <c:extLst>
            <c:ext xmlns:c16="http://schemas.microsoft.com/office/drawing/2014/chart" uri="{C3380CC4-5D6E-409C-BE32-E72D297353CC}">
              <c16:uniqueId val="{00000000-632C-9C49-9D1D-6C528153098D}"/>
            </c:ext>
          </c:extLst>
        </c:ser>
        <c:ser>
          <c:idx val="1"/>
          <c:order val="1"/>
          <c:tx>
            <c:strRef>
              <c:f>Sheet1!$I$12</c:f>
              <c:strCache>
                <c:ptCount val="1"/>
                <c:pt idx="0">
                  <c:v>Green</c:v>
                </c:pt>
              </c:strCache>
            </c:strRef>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numRef>
              <c:f>Sheet1!$A$13:$A$16</c:f>
              <c:numCache>
                <c:formatCode>General</c:formatCode>
                <c:ptCount val="4"/>
                <c:pt idx="0">
                  <c:v>0.1</c:v>
                </c:pt>
                <c:pt idx="1">
                  <c:v>1</c:v>
                </c:pt>
                <c:pt idx="2">
                  <c:v>2</c:v>
                </c:pt>
                <c:pt idx="3">
                  <c:v>10</c:v>
                </c:pt>
              </c:numCache>
            </c:numRef>
          </c:cat>
          <c:val>
            <c:numRef>
              <c:f>Sheet1!$I$13:$I$16</c:f>
              <c:numCache>
                <c:formatCode>0.00</c:formatCode>
                <c:ptCount val="4"/>
                <c:pt idx="0">
                  <c:v>679716</c:v>
                </c:pt>
                <c:pt idx="1">
                  <c:v>243465.7</c:v>
                </c:pt>
                <c:pt idx="2">
                  <c:v>182167.24</c:v>
                </c:pt>
                <c:pt idx="3">
                  <c:v>56509.099000000002</c:v>
                </c:pt>
              </c:numCache>
            </c:numRef>
          </c:val>
          <c:smooth val="0"/>
          <c:extLst>
            <c:ext xmlns:c16="http://schemas.microsoft.com/office/drawing/2014/chart" uri="{C3380CC4-5D6E-409C-BE32-E72D297353CC}">
              <c16:uniqueId val="{00000001-632C-9C49-9D1D-6C528153098D}"/>
            </c:ext>
          </c:extLst>
        </c:ser>
        <c:ser>
          <c:idx val="2"/>
          <c:order val="2"/>
          <c:tx>
            <c:strRef>
              <c:f>Sheet1!$J$12</c:f>
              <c:strCache>
                <c:ptCount val="1"/>
                <c:pt idx="0">
                  <c:v>Grey</c:v>
                </c:pt>
              </c:strCache>
            </c:strRef>
          </c:tx>
          <c:spPr>
            <a:ln w="19050"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numRef>
              <c:f>Sheet1!$A$13:$A$16</c:f>
              <c:numCache>
                <c:formatCode>General</c:formatCode>
                <c:ptCount val="4"/>
                <c:pt idx="0">
                  <c:v>0.1</c:v>
                </c:pt>
                <c:pt idx="1">
                  <c:v>1</c:v>
                </c:pt>
                <c:pt idx="2">
                  <c:v>2</c:v>
                </c:pt>
                <c:pt idx="3">
                  <c:v>10</c:v>
                </c:pt>
              </c:numCache>
            </c:numRef>
          </c:cat>
          <c:val>
            <c:numRef>
              <c:f>Sheet1!$J$13:$J$16</c:f>
              <c:numCache>
                <c:formatCode>0.00</c:formatCode>
                <c:ptCount val="4"/>
                <c:pt idx="0">
                  <c:v>569994</c:v>
                </c:pt>
                <c:pt idx="1">
                  <c:v>171037</c:v>
                </c:pt>
                <c:pt idx="2">
                  <c:v>115266</c:v>
                </c:pt>
                <c:pt idx="3">
                  <c:v>16807.900000000001</c:v>
                </c:pt>
              </c:numCache>
            </c:numRef>
          </c:val>
          <c:smooth val="0"/>
          <c:extLst>
            <c:ext xmlns:c16="http://schemas.microsoft.com/office/drawing/2014/chart" uri="{C3380CC4-5D6E-409C-BE32-E72D297353CC}">
              <c16:uniqueId val="{00000002-632C-9C49-9D1D-6C528153098D}"/>
            </c:ext>
          </c:extLst>
        </c:ser>
        <c:dLbls>
          <c:showLegendKey val="0"/>
          <c:showVal val="0"/>
          <c:showCatName val="0"/>
          <c:showSerName val="0"/>
          <c:showPercent val="0"/>
          <c:showBubbleSize val="0"/>
        </c:dLbls>
        <c:marker val="1"/>
        <c:smooth val="0"/>
        <c:axId val="209246080"/>
        <c:axId val="209246472"/>
      </c:lineChart>
      <c:catAx>
        <c:axId val="209246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of Inundation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6472"/>
        <c:crosses val="autoZero"/>
        <c:auto val="1"/>
        <c:lblAlgn val="ctr"/>
        <c:lblOffset val="100"/>
        <c:tickMarkSkip val="1"/>
        <c:noMultiLvlLbl val="0"/>
      </c:catAx>
      <c:valAx>
        <c:axId val="20924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6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41493</xdr:colOff>
      <xdr:row>0</xdr:row>
      <xdr:rowOff>26714</xdr:rowOff>
    </xdr:from>
    <xdr:to>
      <xdr:col>18</xdr:col>
      <xdr:colOff>530772</xdr:colOff>
      <xdr:row>14</xdr:row>
      <xdr:rowOff>165210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762657</xdr:colOff>
      <xdr:row>15</xdr:row>
      <xdr:rowOff>83863</xdr:rowOff>
    </xdr:from>
    <xdr:to>
      <xdr:col>18</xdr:col>
      <xdr:colOff>463660</xdr:colOff>
      <xdr:row>30</xdr:row>
      <xdr:rowOff>36239</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645948</xdr:colOff>
      <xdr:row>30</xdr:row>
      <xdr:rowOff>98535</xdr:rowOff>
    </xdr:from>
    <xdr:to>
      <xdr:col>18</xdr:col>
      <xdr:colOff>346951</xdr:colOff>
      <xdr:row>45</xdr:row>
      <xdr:rowOff>50912</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54741</xdr:colOff>
      <xdr:row>0</xdr:row>
      <xdr:rowOff>76638</xdr:rowOff>
    </xdr:from>
    <xdr:to>
      <xdr:col>27</xdr:col>
      <xdr:colOff>544020</xdr:colOff>
      <xdr:row>15</xdr:row>
      <xdr:rowOff>29014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142327</xdr:colOff>
      <xdr:row>16</xdr:row>
      <xdr:rowOff>142328</xdr:rowOff>
    </xdr:from>
    <xdr:to>
      <xdr:col>28</xdr:col>
      <xdr:colOff>18502</xdr:colOff>
      <xdr:row>31</xdr:row>
      <xdr:rowOff>94704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33</xdr:row>
      <xdr:rowOff>0</xdr:rowOff>
    </xdr:from>
    <xdr:to>
      <xdr:col>27</xdr:col>
      <xdr:colOff>489279</xdr:colOff>
      <xdr:row>47</xdr:row>
      <xdr:rowOff>138497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zoomScale="87" zoomScaleNormal="87" workbookViewId="0">
      <selection activeCell="H25" sqref="H25"/>
    </sheetView>
  </sheetViews>
  <sheetFormatPr baseColWidth="10" defaultColWidth="8.83203125" defaultRowHeight="15" x14ac:dyDescent="0.2"/>
  <cols>
    <col min="1" max="1" width="17.33203125" bestFit="1" customWidth="1"/>
    <col min="5" max="5" width="12.6640625" bestFit="1" customWidth="1"/>
    <col min="6" max="6" width="12.5" bestFit="1" customWidth="1"/>
    <col min="7" max="7" width="11.5" bestFit="1" customWidth="1"/>
    <col min="8" max="8" width="11.6640625" bestFit="1" customWidth="1"/>
    <col min="9" max="9" width="11.5" bestFit="1" customWidth="1"/>
    <col min="10" max="10" width="11.83203125" bestFit="1" customWidth="1"/>
  </cols>
  <sheetData>
    <row r="1" spans="1:10" x14ac:dyDescent="0.2">
      <c r="A1" t="s">
        <v>7</v>
      </c>
      <c r="B1" s="10" t="s">
        <v>4</v>
      </c>
      <c r="C1" s="10"/>
      <c r="D1" s="10"/>
      <c r="E1" s="10" t="s">
        <v>5</v>
      </c>
      <c r="F1" s="10"/>
      <c r="G1" s="10"/>
      <c r="H1" s="10" t="s">
        <v>6</v>
      </c>
      <c r="I1" s="10"/>
      <c r="J1" s="10"/>
    </row>
    <row r="2" spans="1:10" x14ac:dyDescent="0.2">
      <c r="B2" t="s">
        <v>0</v>
      </c>
      <c r="C2" t="s">
        <v>1</v>
      </c>
      <c r="D2" t="s">
        <v>2</v>
      </c>
      <c r="E2" t="s">
        <v>3</v>
      </c>
      <c r="F2" t="s">
        <v>1</v>
      </c>
      <c r="G2" t="s">
        <v>2</v>
      </c>
      <c r="H2" t="s">
        <v>0</v>
      </c>
      <c r="I2" t="s">
        <v>1</v>
      </c>
      <c r="J2" t="s">
        <v>2</v>
      </c>
    </row>
    <row r="3" spans="1:10" x14ac:dyDescent="0.2">
      <c r="A3" s="2">
        <v>1E-3</v>
      </c>
      <c r="B3">
        <v>74524.100000000006</v>
      </c>
      <c r="C3">
        <v>62490.53</v>
      </c>
      <c r="D3">
        <v>0</v>
      </c>
      <c r="E3" s="1">
        <v>1170092</v>
      </c>
      <c r="F3" s="1">
        <v>456480.6</v>
      </c>
      <c r="G3" s="1">
        <v>358809.5</v>
      </c>
      <c r="H3" s="1">
        <v>623526.69900000002</v>
      </c>
      <c r="I3" s="1">
        <f>J3+80550.53</f>
        <v>117810.23</v>
      </c>
      <c r="J3" s="1">
        <v>37259.699999999997</v>
      </c>
    </row>
    <row r="4" spans="1:10" x14ac:dyDescent="0.2">
      <c r="A4" s="2">
        <v>0.01</v>
      </c>
      <c r="B4">
        <v>70413.100000000006</v>
      </c>
      <c r="C4">
        <v>45143.39</v>
      </c>
      <c r="D4">
        <v>0</v>
      </c>
      <c r="E4" s="1">
        <v>444077</v>
      </c>
      <c r="F4" s="1">
        <v>273273.40000000002</v>
      </c>
      <c r="G4" s="1">
        <v>202328.1</v>
      </c>
      <c r="H4" s="1">
        <v>320499.19</v>
      </c>
      <c r="I4" s="1">
        <f>J4+62500.66</f>
        <v>84952.86</v>
      </c>
      <c r="J4" s="1">
        <v>22452.2</v>
      </c>
    </row>
    <row r="5" spans="1:10" x14ac:dyDescent="0.2">
      <c r="A5" s="2">
        <v>0.02</v>
      </c>
      <c r="B5">
        <v>69041.899999999994</v>
      </c>
      <c r="C5">
        <v>40994.11</v>
      </c>
      <c r="D5">
        <v>0</v>
      </c>
      <c r="E5" s="1">
        <v>69682.539999999994</v>
      </c>
      <c r="F5" s="1">
        <v>122849</v>
      </c>
      <c r="G5" s="1">
        <v>61496.75</v>
      </c>
      <c r="H5" s="1">
        <v>96422.19</v>
      </c>
      <c r="I5" s="1">
        <f>J5+53727.67</f>
        <v>73634.87</v>
      </c>
      <c r="J5" s="1">
        <v>19907.2</v>
      </c>
    </row>
    <row r="6" spans="1:10" x14ac:dyDescent="0.2">
      <c r="A6" s="2">
        <v>0.1</v>
      </c>
      <c r="B6">
        <v>64009.3</v>
      </c>
      <c r="C6">
        <v>26257.439999999999</v>
      </c>
      <c r="D6">
        <v>0</v>
      </c>
      <c r="E6" s="1">
        <v>21561.1</v>
      </c>
      <c r="F6" s="1">
        <v>19718.14</v>
      </c>
      <c r="G6" s="1">
        <v>17828.89</v>
      </c>
      <c r="H6" s="1">
        <v>50931</v>
      </c>
      <c r="I6" s="1">
        <f>J6+18323.15</f>
        <v>35198.65</v>
      </c>
      <c r="J6" s="1">
        <v>16875.5</v>
      </c>
    </row>
    <row r="11" spans="1:10" x14ac:dyDescent="0.2">
      <c r="A11" t="s">
        <v>8</v>
      </c>
      <c r="B11" s="10" t="s">
        <v>4</v>
      </c>
      <c r="C11" s="10"/>
      <c r="D11" s="10"/>
      <c r="E11" s="10" t="s">
        <v>5</v>
      </c>
      <c r="F11" s="10"/>
      <c r="G11" s="10"/>
      <c r="H11" s="10" t="s">
        <v>6</v>
      </c>
      <c r="I11" s="10"/>
      <c r="J11" s="10"/>
    </row>
    <row r="12" spans="1:10" x14ac:dyDescent="0.2">
      <c r="B12" t="s">
        <v>0</v>
      </c>
      <c r="C12" t="s">
        <v>1</v>
      </c>
      <c r="D12" t="s">
        <v>2</v>
      </c>
      <c r="E12" t="s">
        <v>3</v>
      </c>
      <c r="F12" t="s">
        <v>1</v>
      </c>
      <c r="G12" t="s">
        <v>2</v>
      </c>
      <c r="H12" t="s">
        <v>0</v>
      </c>
      <c r="I12" t="s">
        <v>1</v>
      </c>
      <c r="J12" t="s">
        <v>2</v>
      </c>
    </row>
    <row r="13" spans="1:10" x14ac:dyDescent="0.2">
      <c r="A13">
        <v>0.1</v>
      </c>
      <c r="B13">
        <v>85941.6</v>
      </c>
      <c r="C13">
        <v>89387.7</v>
      </c>
      <c r="D13">
        <v>0</v>
      </c>
      <c r="E13" s="1">
        <v>1640680</v>
      </c>
      <c r="F13">
        <v>704533.3</v>
      </c>
      <c r="G13">
        <v>594810.30000000005</v>
      </c>
      <c r="H13" s="1">
        <v>1245600</v>
      </c>
      <c r="I13" s="1">
        <v>679716</v>
      </c>
      <c r="J13" s="1">
        <v>569994</v>
      </c>
    </row>
    <row r="14" spans="1:10" x14ac:dyDescent="0.2">
      <c r="A14">
        <v>1</v>
      </c>
      <c r="B14">
        <v>75127.5</v>
      </c>
      <c r="C14">
        <v>55884.4</v>
      </c>
      <c r="D14">
        <v>0</v>
      </c>
      <c r="E14" s="1">
        <v>1472000</v>
      </c>
      <c r="F14">
        <v>433859.89799999999</v>
      </c>
      <c r="G14">
        <v>338664</v>
      </c>
      <c r="H14" s="1">
        <v>1034830</v>
      </c>
      <c r="I14" s="1">
        <v>243465.7</v>
      </c>
      <c r="J14" s="1">
        <v>171037</v>
      </c>
    </row>
    <row r="15" spans="1:10" x14ac:dyDescent="0.2">
      <c r="A15">
        <v>2</v>
      </c>
      <c r="B15">
        <v>72418.2</v>
      </c>
      <c r="C15">
        <v>52099.8</v>
      </c>
      <c r="D15">
        <v>0</v>
      </c>
      <c r="E15" s="1">
        <v>1362860</v>
      </c>
      <c r="F15">
        <v>409985.6</v>
      </c>
      <c r="G15">
        <v>317464</v>
      </c>
      <c r="H15" s="1">
        <v>890633</v>
      </c>
      <c r="I15" s="1">
        <v>182167.24</v>
      </c>
      <c r="J15" s="1">
        <v>115266</v>
      </c>
    </row>
    <row r="16" spans="1:10" x14ac:dyDescent="0.2">
      <c r="A16">
        <v>10</v>
      </c>
      <c r="B16">
        <v>68133.399999999994</v>
      </c>
      <c r="C16">
        <v>37775.300000000003</v>
      </c>
      <c r="D16">
        <v>0</v>
      </c>
      <c r="E16">
        <v>303663.25</v>
      </c>
      <c r="F16">
        <v>232059.59700000001</v>
      </c>
      <c r="G16">
        <v>167057.69</v>
      </c>
      <c r="H16" s="1">
        <v>124663.69</v>
      </c>
      <c r="I16" s="1">
        <v>56509.099000000002</v>
      </c>
      <c r="J16" s="1">
        <v>16807.900000000001</v>
      </c>
    </row>
  </sheetData>
  <mergeCells count="6">
    <mergeCell ref="B1:D1"/>
    <mergeCell ref="E1:G1"/>
    <mergeCell ref="H1:J1"/>
    <mergeCell ref="B11:D11"/>
    <mergeCell ref="E11:G11"/>
    <mergeCell ref="H11:J1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9DC7-2694-8D45-A092-9A207604685B}">
  <dimension ref="A1:G38"/>
  <sheetViews>
    <sheetView topLeftCell="A6" workbookViewId="0">
      <selection activeCell="A31" sqref="A31"/>
    </sheetView>
  </sheetViews>
  <sheetFormatPr baseColWidth="10" defaultRowHeight="15" x14ac:dyDescent="0.2"/>
  <sheetData>
    <row r="1" spans="1:7" x14ac:dyDescent="0.2">
      <c r="A1" s="3" t="s">
        <v>9</v>
      </c>
    </row>
    <row r="2" spans="1:7" x14ac:dyDescent="0.2">
      <c r="A2" s="4" t="s">
        <v>10</v>
      </c>
      <c r="B2" s="4" t="s">
        <v>11</v>
      </c>
      <c r="C2" s="4" t="s">
        <v>11</v>
      </c>
      <c r="D2" s="4">
        <v>2030</v>
      </c>
      <c r="E2" s="4">
        <v>2030</v>
      </c>
      <c r="F2" s="4">
        <v>2070</v>
      </c>
      <c r="G2" s="4">
        <v>2070</v>
      </c>
    </row>
    <row r="3" spans="1:7" x14ac:dyDescent="0.2">
      <c r="B3" s="4" t="s">
        <v>0</v>
      </c>
      <c r="C3" s="4" t="s">
        <v>12</v>
      </c>
      <c r="D3" s="4" t="s">
        <v>0</v>
      </c>
      <c r="E3" s="4" t="s">
        <v>12</v>
      </c>
      <c r="F3" s="4" t="s">
        <v>0</v>
      </c>
      <c r="G3" s="4" t="s">
        <v>12</v>
      </c>
    </row>
    <row r="4" spans="1:7" x14ac:dyDescent="0.2">
      <c r="A4" s="4" t="s">
        <v>6</v>
      </c>
      <c r="B4" s="3" t="s">
        <v>13</v>
      </c>
      <c r="C4" s="3" t="s">
        <v>13</v>
      </c>
      <c r="D4" s="3" t="s">
        <v>13</v>
      </c>
    </row>
    <row r="5" spans="1:7" x14ac:dyDescent="0.2">
      <c r="A5" s="4" t="s">
        <v>4</v>
      </c>
      <c r="B5" s="3" t="s">
        <v>14</v>
      </c>
      <c r="C5" s="3" t="s">
        <v>15</v>
      </c>
      <c r="D5" s="3" t="s">
        <v>16</v>
      </c>
      <c r="E5" s="3" t="s">
        <v>17</v>
      </c>
      <c r="F5" s="3" t="s">
        <v>18</v>
      </c>
      <c r="G5" s="3" t="s">
        <v>14</v>
      </c>
    </row>
    <row r="6" spans="1:7" x14ac:dyDescent="0.2">
      <c r="A6" s="4" t="s">
        <v>5</v>
      </c>
      <c r="B6" s="3" t="s">
        <v>19</v>
      </c>
      <c r="C6" s="3" t="s">
        <v>20</v>
      </c>
      <c r="D6" s="3" t="s">
        <v>19</v>
      </c>
      <c r="E6" s="3" t="s">
        <v>20</v>
      </c>
      <c r="F6" s="3" t="s">
        <v>19</v>
      </c>
      <c r="G6" s="3" t="s">
        <v>20</v>
      </c>
    </row>
    <row r="7" spans="1:7" x14ac:dyDescent="0.2">
      <c r="A7" s="3"/>
    </row>
    <row r="8" spans="1:7" x14ac:dyDescent="0.2">
      <c r="A8" s="3" t="s">
        <v>21</v>
      </c>
    </row>
    <row r="9" spans="1:7" x14ac:dyDescent="0.2">
      <c r="A9" s="3"/>
    </row>
    <row r="10" spans="1:7" x14ac:dyDescent="0.2">
      <c r="A10" s="3" t="s">
        <v>22</v>
      </c>
    </row>
    <row r="11" spans="1:7" x14ac:dyDescent="0.2">
      <c r="A11" s="4" t="s">
        <v>10</v>
      </c>
      <c r="B11" s="4" t="s">
        <v>23</v>
      </c>
    </row>
    <row r="12" spans="1:7" x14ac:dyDescent="0.2">
      <c r="A12" s="4" t="s">
        <v>6</v>
      </c>
      <c r="B12" s="3" t="s">
        <v>24</v>
      </c>
    </row>
    <row r="13" spans="1:7" x14ac:dyDescent="0.2">
      <c r="A13" s="4" t="s">
        <v>4</v>
      </c>
      <c r="B13" s="3" t="s">
        <v>25</v>
      </c>
    </row>
    <row r="14" spans="1:7" x14ac:dyDescent="0.2">
      <c r="A14" s="4" t="s">
        <v>5</v>
      </c>
      <c r="B14" s="3" t="s">
        <v>26</v>
      </c>
    </row>
    <row r="15" spans="1:7" x14ac:dyDescent="0.2">
      <c r="A15" s="3"/>
    </row>
    <row r="16" spans="1:7" x14ac:dyDescent="0.2">
      <c r="A16" s="3" t="s">
        <v>27</v>
      </c>
    </row>
    <row r="17" spans="1:7" x14ac:dyDescent="0.2">
      <c r="A17" s="3"/>
    </row>
    <row r="18" spans="1:7" x14ac:dyDescent="0.2">
      <c r="A18" s="3" t="s">
        <v>28</v>
      </c>
    </row>
    <row r="19" spans="1:7" x14ac:dyDescent="0.2">
      <c r="A19" s="4" t="s">
        <v>10</v>
      </c>
      <c r="B19" s="4" t="s">
        <v>11</v>
      </c>
      <c r="C19" s="4" t="s">
        <v>11</v>
      </c>
      <c r="D19" s="4">
        <v>2030</v>
      </c>
      <c r="E19" s="4">
        <v>2030</v>
      </c>
      <c r="F19" s="4">
        <v>2070</v>
      </c>
      <c r="G19" s="4">
        <v>2070</v>
      </c>
    </row>
    <row r="20" spans="1:7" x14ac:dyDescent="0.2">
      <c r="B20" s="4" t="s">
        <v>0</v>
      </c>
      <c r="C20" s="4" t="s">
        <v>12</v>
      </c>
      <c r="D20" s="4" t="s">
        <v>0</v>
      </c>
      <c r="E20" s="4" t="s">
        <v>12</v>
      </c>
      <c r="F20" s="4" t="s">
        <v>0</v>
      </c>
      <c r="G20" s="4" t="s">
        <v>12</v>
      </c>
    </row>
    <row r="21" spans="1:7" x14ac:dyDescent="0.2">
      <c r="A21" s="4" t="s">
        <v>6</v>
      </c>
      <c r="B21" s="3" t="s">
        <v>13</v>
      </c>
      <c r="C21" s="3" t="s">
        <v>13</v>
      </c>
      <c r="D21" s="3" t="s">
        <v>13</v>
      </c>
    </row>
    <row r="22" spans="1:7" x14ac:dyDescent="0.2">
      <c r="A22" s="4" t="s">
        <v>4</v>
      </c>
      <c r="B22" s="3" t="s">
        <v>29</v>
      </c>
      <c r="C22" s="3" t="s">
        <v>30</v>
      </c>
      <c r="D22" s="3" t="s">
        <v>31</v>
      </c>
      <c r="E22" s="3" t="s">
        <v>32</v>
      </c>
      <c r="F22" s="3" t="s">
        <v>33</v>
      </c>
      <c r="G22" s="3" t="s">
        <v>34</v>
      </c>
    </row>
    <row r="23" spans="1:7" x14ac:dyDescent="0.2">
      <c r="A23" s="4" t="s">
        <v>5</v>
      </c>
      <c r="B23" s="3" t="s">
        <v>35</v>
      </c>
      <c r="C23" s="3" t="s">
        <v>35</v>
      </c>
      <c r="D23" s="3" t="s">
        <v>35</v>
      </c>
    </row>
    <row r="24" spans="1:7" x14ac:dyDescent="0.2">
      <c r="A24" s="3"/>
    </row>
    <row r="25" spans="1:7" ht="16" x14ac:dyDescent="0.2">
      <c r="A25" s="5" t="s">
        <v>36</v>
      </c>
    </row>
    <row r="26" spans="1:7" ht="16" x14ac:dyDescent="0.2">
      <c r="A26" s="6" t="s">
        <v>10</v>
      </c>
      <c r="B26" s="6" t="s">
        <v>11</v>
      </c>
      <c r="C26" s="6" t="s">
        <v>11</v>
      </c>
      <c r="D26" s="6">
        <v>2030</v>
      </c>
      <c r="E26" s="6">
        <v>2030</v>
      </c>
      <c r="F26" s="6">
        <v>2070</v>
      </c>
      <c r="G26" s="6">
        <v>2070</v>
      </c>
    </row>
    <row r="27" spans="1:7" ht="16" x14ac:dyDescent="0.2">
      <c r="B27" s="6" t="s">
        <v>37</v>
      </c>
      <c r="C27" s="6" t="s">
        <v>1</v>
      </c>
      <c r="D27" s="6" t="s">
        <v>37</v>
      </c>
      <c r="E27" s="6" t="s">
        <v>1</v>
      </c>
      <c r="F27" s="6" t="s">
        <v>37</v>
      </c>
      <c r="G27" s="6" t="s">
        <v>1</v>
      </c>
    </row>
    <row r="28" spans="1:7" x14ac:dyDescent="0.2">
      <c r="A28" s="4" t="s">
        <v>41</v>
      </c>
      <c r="B28" s="7">
        <v>3.1</v>
      </c>
      <c r="C28" s="7">
        <v>1.59</v>
      </c>
      <c r="D28" s="7">
        <v>3.2</v>
      </c>
      <c r="E28" s="7">
        <v>1.64</v>
      </c>
      <c r="F28" s="7">
        <v>3.37</v>
      </c>
      <c r="G28" s="7">
        <v>1.73</v>
      </c>
    </row>
    <row r="29" spans="1:7" ht="16" x14ac:dyDescent="0.2">
      <c r="A29" s="6" t="s">
        <v>4</v>
      </c>
      <c r="B29" s="7">
        <v>2.63</v>
      </c>
      <c r="C29" s="7">
        <v>1.35</v>
      </c>
      <c r="D29" s="7">
        <v>2.69</v>
      </c>
      <c r="E29" s="7">
        <v>1.38</v>
      </c>
      <c r="F29" s="7">
        <v>2.84</v>
      </c>
      <c r="G29" s="7">
        <v>1.46</v>
      </c>
    </row>
    <row r="30" spans="1:7" x14ac:dyDescent="0.2">
      <c r="A30" s="4" t="s">
        <v>5</v>
      </c>
      <c r="B30" s="7">
        <v>1.25</v>
      </c>
      <c r="C30" s="7">
        <v>0.64</v>
      </c>
      <c r="D30" s="7">
        <v>1.29</v>
      </c>
      <c r="E30" s="7">
        <v>0.67</v>
      </c>
      <c r="F30" s="7">
        <v>1.37</v>
      </c>
      <c r="G30" s="7">
        <v>0.71</v>
      </c>
    </row>
    <row r="31" spans="1:7" x14ac:dyDescent="0.2">
      <c r="A31" s="4" t="s">
        <v>5</v>
      </c>
    </row>
    <row r="32" spans="1:7" x14ac:dyDescent="0.2">
      <c r="A32" s="4" t="s">
        <v>5</v>
      </c>
    </row>
    <row r="33" spans="1:3" x14ac:dyDescent="0.2">
      <c r="A33" s="4" t="s">
        <v>5</v>
      </c>
    </row>
    <row r="34" spans="1:3" x14ac:dyDescent="0.2">
      <c r="A34" s="4" t="s">
        <v>5</v>
      </c>
    </row>
    <row r="35" spans="1:3" x14ac:dyDescent="0.2">
      <c r="A35" s="4" t="s">
        <v>5</v>
      </c>
      <c r="B35" t="s">
        <v>38</v>
      </c>
      <c r="C35" t="s">
        <v>39</v>
      </c>
    </row>
    <row r="38" spans="1:3" ht="20" x14ac:dyDescent="0.25">
      <c r="B38" s="8"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3D13-37B2-994E-BAC8-287079D27764}">
  <dimension ref="A1:E29"/>
  <sheetViews>
    <sheetView workbookViewId="0">
      <selection sqref="A1:C1"/>
    </sheetView>
  </sheetViews>
  <sheetFormatPr baseColWidth="10" defaultRowHeight="15" x14ac:dyDescent="0.2"/>
  <sheetData>
    <row r="1" spans="1:5" x14ac:dyDescent="0.2">
      <c r="A1" t="s">
        <v>10</v>
      </c>
      <c r="B1" s="4" t="s">
        <v>43</v>
      </c>
      <c r="C1" t="s">
        <v>44</v>
      </c>
      <c r="D1" s="3" t="s">
        <v>42</v>
      </c>
    </row>
    <row r="2" spans="1:5" x14ac:dyDescent="0.2">
      <c r="A2" s="4" t="s">
        <v>41</v>
      </c>
      <c r="B2" s="4" t="s">
        <v>11</v>
      </c>
      <c r="C2" s="4" t="s">
        <v>0</v>
      </c>
      <c r="D2">
        <v>0</v>
      </c>
    </row>
    <row r="3" spans="1:5" x14ac:dyDescent="0.2">
      <c r="A3" s="4" t="s">
        <v>41</v>
      </c>
      <c r="B3" s="4" t="s">
        <v>11</v>
      </c>
      <c r="C3" s="4" t="s">
        <v>1</v>
      </c>
      <c r="D3">
        <v>0</v>
      </c>
    </row>
    <row r="4" spans="1:5" x14ac:dyDescent="0.2">
      <c r="A4" s="4" t="s">
        <v>41</v>
      </c>
      <c r="B4" s="4">
        <v>2030</v>
      </c>
      <c r="C4" s="4" t="s">
        <v>0</v>
      </c>
      <c r="D4">
        <v>0</v>
      </c>
    </row>
    <row r="5" spans="1:5" x14ac:dyDescent="0.2">
      <c r="A5" s="4" t="s">
        <v>41</v>
      </c>
      <c r="B5" s="4">
        <v>2030</v>
      </c>
      <c r="C5" s="4" t="s">
        <v>1</v>
      </c>
      <c r="D5">
        <v>0</v>
      </c>
    </row>
    <row r="6" spans="1:5" x14ac:dyDescent="0.2">
      <c r="A6" s="4" t="s">
        <v>41</v>
      </c>
      <c r="B6" s="4">
        <v>2070</v>
      </c>
      <c r="C6" s="4" t="s">
        <v>0</v>
      </c>
      <c r="D6">
        <v>0</v>
      </c>
    </row>
    <row r="7" spans="1:5" x14ac:dyDescent="0.2">
      <c r="A7" s="4" t="s">
        <v>41</v>
      </c>
      <c r="B7" s="4">
        <v>2070</v>
      </c>
      <c r="C7" s="4" t="s">
        <v>1</v>
      </c>
      <c r="D7">
        <v>0</v>
      </c>
    </row>
    <row r="8" spans="1:5" x14ac:dyDescent="0.2">
      <c r="A8" s="4" t="s">
        <v>4</v>
      </c>
      <c r="B8" s="4" t="s">
        <v>11</v>
      </c>
      <c r="C8" s="4" t="s">
        <v>0</v>
      </c>
      <c r="D8" s="3">
        <v>0</v>
      </c>
    </row>
    <row r="9" spans="1:5" x14ac:dyDescent="0.2">
      <c r="A9" s="4" t="s">
        <v>4</v>
      </c>
      <c r="B9" s="4" t="s">
        <v>11</v>
      </c>
      <c r="C9" s="4" t="s">
        <v>1</v>
      </c>
      <c r="D9" s="3">
        <v>0.1</v>
      </c>
      <c r="E9" s="4"/>
    </row>
    <row r="10" spans="1:5" x14ac:dyDescent="0.2">
      <c r="A10" s="4" t="s">
        <v>4</v>
      </c>
      <c r="B10" s="4">
        <v>2030</v>
      </c>
      <c r="C10" s="4" t="s">
        <v>0</v>
      </c>
      <c r="D10" s="3">
        <v>-0.05</v>
      </c>
      <c r="E10" s="3"/>
    </row>
    <row r="11" spans="1:5" x14ac:dyDescent="0.2">
      <c r="A11" s="4" t="s">
        <v>4</v>
      </c>
      <c r="B11" s="4">
        <v>2030</v>
      </c>
      <c r="C11" s="9" t="s">
        <v>1</v>
      </c>
      <c r="D11" s="3">
        <v>0.05</v>
      </c>
      <c r="E11" s="3"/>
    </row>
    <row r="12" spans="1:5" x14ac:dyDescent="0.2">
      <c r="A12" s="4" t="s">
        <v>4</v>
      </c>
      <c r="B12" s="4">
        <v>2070</v>
      </c>
      <c r="C12" s="4" t="s">
        <v>0</v>
      </c>
      <c r="D12" s="3">
        <v>-0.1</v>
      </c>
      <c r="E12" s="3"/>
    </row>
    <row r="13" spans="1:5" x14ac:dyDescent="0.2">
      <c r="A13" s="4" t="s">
        <v>4</v>
      </c>
      <c r="B13" s="4">
        <v>2070</v>
      </c>
      <c r="C13" s="9" t="s">
        <v>1</v>
      </c>
      <c r="D13" s="3">
        <v>0</v>
      </c>
      <c r="E13" s="3"/>
    </row>
    <row r="14" spans="1:5" x14ac:dyDescent="0.2">
      <c r="A14" s="4" t="s">
        <v>5</v>
      </c>
      <c r="B14" s="4" t="s">
        <v>11</v>
      </c>
      <c r="C14" s="4" t="s">
        <v>0</v>
      </c>
      <c r="D14" s="3">
        <v>0</v>
      </c>
      <c r="E14" s="3"/>
    </row>
    <row r="15" spans="1:5" x14ac:dyDescent="0.2">
      <c r="A15" s="4" t="s">
        <v>5</v>
      </c>
      <c r="B15" s="4" t="s">
        <v>11</v>
      </c>
      <c r="C15" s="9" t="s">
        <v>1</v>
      </c>
      <c r="D15" s="3">
        <v>-0.05</v>
      </c>
      <c r="E15" s="3"/>
    </row>
    <row r="16" spans="1:5" x14ac:dyDescent="0.2">
      <c r="A16" s="4" t="s">
        <v>5</v>
      </c>
      <c r="B16" s="4">
        <v>2030</v>
      </c>
      <c r="C16" s="4" t="s">
        <v>0</v>
      </c>
      <c r="D16" s="3">
        <v>0</v>
      </c>
    </row>
    <row r="17" spans="1:5" x14ac:dyDescent="0.2">
      <c r="A17" s="4" t="s">
        <v>5</v>
      </c>
      <c r="B17" s="4">
        <v>2030</v>
      </c>
      <c r="C17" s="9" t="s">
        <v>1</v>
      </c>
      <c r="D17" s="3">
        <v>-0.05</v>
      </c>
    </row>
    <row r="18" spans="1:5" x14ac:dyDescent="0.2">
      <c r="A18" s="4" t="s">
        <v>5</v>
      </c>
      <c r="B18" s="4">
        <v>2070</v>
      </c>
      <c r="C18" s="4" t="s">
        <v>0</v>
      </c>
      <c r="D18" s="3">
        <v>0</v>
      </c>
    </row>
    <row r="19" spans="1:5" x14ac:dyDescent="0.2">
      <c r="A19" s="4" t="s">
        <v>5</v>
      </c>
      <c r="B19" s="4">
        <v>2070</v>
      </c>
      <c r="C19" s="9" t="s">
        <v>1</v>
      </c>
      <c r="D19" s="3">
        <v>-0.05</v>
      </c>
    </row>
    <row r="23" spans="1:5" x14ac:dyDescent="0.2">
      <c r="E23" s="3"/>
    </row>
    <row r="29" spans="1:5" x14ac:dyDescent="0.2">
      <c r="E2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BB4C0-2AF8-4F44-92E5-BD247446D62E}">
  <dimension ref="A1:E19"/>
  <sheetViews>
    <sheetView workbookViewId="0">
      <selection activeCell="C4" sqref="C4"/>
    </sheetView>
  </sheetViews>
  <sheetFormatPr baseColWidth="10" defaultRowHeight="15" x14ac:dyDescent="0.2"/>
  <sheetData>
    <row r="1" spans="1:5" x14ac:dyDescent="0.2">
      <c r="A1" t="s">
        <v>10</v>
      </c>
      <c r="B1" s="4" t="s">
        <v>43</v>
      </c>
      <c r="C1" t="s">
        <v>44</v>
      </c>
      <c r="D1" s="3" t="s">
        <v>45</v>
      </c>
      <c r="E1" s="4"/>
    </row>
    <row r="2" spans="1:5" x14ac:dyDescent="0.2">
      <c r="A2" s="4" t="s">
        <v>41</v>
      </c>
      <c r="B2" s="4" t="s">
        <v>11</v>
      </c>
      <c r="C2" s="4" t="s">
        <v>0</v>
      </c>
      <c r="D2">
        <v>0</v>
      </c>
      <c r="E2" s="3"/>
    </row>
    <row r="3" spans="1:5" x14ac:dyDescent="0.2">
      <c r="A3" s="4" t="s">
        <v>41</v>
      </c>
      <c r="B3" s="4" t="s">
        <v>11</v>
      </c>
      <c r="C3" s="4" t="s">
        <v>1</v>
      </c>
      <c r="D3">
        <v>0</v>
      </c>
      <c r="E3" s="3"/>
    </row>
    <row r="4" spans="1:5" x14ac:dyDescent="0.2">
      <c r="A4" s="4" t="s">
        <v>41</v>
      </c>
      <c r="B4" s="4">
        <v>2030</v>
      </c>
      <c r="C4" s="4" t="s">
        <v>0</v>
      </c>
      <c r="D4">
        <v>0</v>
      </c>
      <c r="E4" s="3"/>
    </row>
    <row r="5" spans="1:5" x14ac:dyDescent="0.2">
      <c r="A5" s="4" t="s">
        <v>41</v>
      </c>
      <c r="B5" s="4">
        <v>2030</v>
      </c>
      <c r="C5" s="4" t="s">
        <v>1</v>
      </c>
      <c r="D5">
        <v>0</v>
      </c>
    </row>
    <row r="6" spans="1:5" x14ac:dyDescent="0.2">
      <c r="A6" s="4" t="s">
        <v>41</v>
      </c>
      <c r="B6" s="4">
        <v>2070</v>
      </c>
      <c r="C6" s="4" t="s">
        <v>0</v>
      </c>
      <c r="D6">
        <v>0</v>
      </c>
    </row>
    <row r="7" spans="1:5" x14ac:dyDescent="0.2">
      <c r="A7" s="4" t="s">
        <v>41</v>
      </c>
      <c r="B7" s="4">
        <v>2070</v>
      </c>
      <c r="C7" s="4" t="s">
        <v>1</v>
      </c>
      <c r="D7">
        <v>0</v>
      </c>
    </row>
    <row r="8" spans="1:5" x14ac:dyDescent="0.2">
      <c r="A8" s="4" t="s">
        <v>4</v>
      </c>
      <c r="B8" s="4" t="s">
        <v>11</v>
      </c>
      <c r="C8" s="4" t="s">
        <v>0</v>
      </c>
      <c r="D8" s="3">
        <v>0</v>
      </c>
    </row>
    <row r="9" spans="1:5" x14ac:dyDescent="0.2">
      <c r="A9" s="4" t="s">
        <v>4</v>
      </c>
      <c r="B9" s="4" t="s">
        <v>11</v>
      </c>
      <c r="C9" s="4" t="s">
        <v>1</v>
      </c>
      <c r="D9" s="3">
        <v>-3.1</v>
      </c>
    </row>
    <row r="10" spans="1:5" x14ac:dyDescent="0.2">
      <c r="A10" s="4" t="s">
        <v>4</v>
      </c>
      <c r="B10" s="4">
        <v>2030</v>
      </c>
      <c r="C10" s="4" t="s">
        <v>0</v>
      </c>
      <c r="D10" s="3">
        <v>1.2</v>
      </c>
    </row>
    <row r="11" spans="1:5" x14ac:dyDescent="0.2">
      <c r="A11" s="4" t="s">
        <v>4</v>
      </c>
      <c r="B11" s="4">
        <v>2030</v>
      </c>
      <c r="C11" s="4" t="s">
        <v>1</v>
      </c>
      <c r="D11" s="3">
        <v>-1.9</v>
      </c>
    </row>
    <row r="12" spans="1:5" x14ac:dyDescent="0.2">
      <c r="A12" s="4" t="s">
        <v>4</v>
      </c>
      <c r="B12" s="4">
        <v>2070</v>
      </c>
      <c r="C12" s="4" t="s">
        <v>0</v>
      </c>
      <c r="D12" s="3">
        <v>4.2</v>
      </c>
    </row>
    <row r="13" spans="1:5" x14ac:dyDescent="0.2">
      <c r="A13" s="4" t="s">
        <v>4</v>
      </c>
      <c r="B13" s="4">
        <v>2070</v>
      </c>
      <c r="C13" s="4" t="s">
        <v>1</v>
      </c>
      <c r="D13" s="3">
        <v>1.1000000000000001</v>
      </c>
    </row>
    <row r="14" spans="1:5" x14ac:dyDescent="0.2">
      <c r="A14" s="4" t="s">
        <v>5</v>
      </c>
      <c r="B14" s="4" t="s">
        <v>11</v>
      </c>
      <c r="C14" s="4" t="s">
        <v>0</v>
      </c>
      <c r="D14" s="3">
        <v>0</v>
      </c>
    </row>
    <row r="15" spans="1:5" x14ac:dyDescent="0.2">
      <c r="A15" s="4" t="s">
        <v>5</v>
      </c>
      <c r="B15" s="4" t="s">
        <v>11</v>
      </c>
      <c r="C15" s="4" t="s">
        <v>1</v>
      </c>
      <c r="D15" s="3">
        <v>0</v>
      </c>
    </row>
    <row r="16" spans="1:5" x14ac:dyDescent="0.2">
      <c r="A16" s="4" t="s">
        <v>5</v>
      </c>
      <c r="B16" s="4">
        <v>2030</v>
      </c>
      <c r="C16" s="4" t="s">
        <v>0</v>
      </c>
      <c r="D16" s="3">
        <v>0</v>
      </c>
    </row>
    <row r="17" spans="1:5" x14ac:dyDescent="0.2">
      <c r="A17" s="4" t="s">
        <v>5</v>
      </c>
      <c r="B17" s="4">
        <v>2030</v>
      </c>
      <c r="C17" s="4" t="s">
        <v>1</v>
      </c>
      <c r="D17" s="3">
        <v>0</v>
      </c>
      <c r="E17" s="3"/>
    </row>
    <row r="18" spans="1:5" x14ac:dyDescent="0.2">
      <c r="A18" s="4" t="s">
        <v>5</v>
      </c>
      <c r="B18" s="4">
        <v>2070</v>
      </c>
      <c r="C18" s="4" t="s">
        <v>0</v>
      </c>
      <c r="D18" s="3">
        <v>0</v>
      </c>
    </row>
    <row r="19" spans="1:5" x14ac:dyDescent="0.2">
      <c r="A19" s="4" t="s">
        <v>5</v>
      </c>
      <c r="B19" s="4">
        <v>2070</v>
      </c>
      <c r="C19" s="4" t="s">
        <v>1</v>
      </c>
      <c r="D19"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2AFDA-CEF7-384A-8197-AAF8392FA2E5}">
  <dimension ref="A1:E31"/>
  <sheetViews>
    <sheetView tabSelected="1" topLeftCell="A18" workbookViewId="0">
      <selection activeCell="C23" sqref="C23:C31"/>
    </sheetView>
  </sheetViews>
  <sheetFormatPr baseColWidth="10" defaultRowHeight="15" x14ac:dyDescent="0.2"/>
  <sheetData>
    <row r="1" spans="1:5" ht="16" x14ac:dyDescent="0.2">
      <c r="A1" s="6"/>
      <c r="C1" s="4"/>
      <c r="D1" s="6"/>
      <c r="E1" s="4"/>
    </row>
    <row r="2" spans="1:5" ht="16" x14ac:dyDescent="0.2">
      <c r="A2" s="6"/>
      <c r="B2" s="6"/>
      <c r="C2" s="7"/>
      <c r="D2" s="7"/>
      <c r="E2" s="7"/>
    </row>
    <row r="3" spans="1:5" ht="16" x14ac:dyDescent="0.2">
      <c r="A3" s="6"/>
      <c r="B3" s="6"/>
      <c r="C3" s="7"/>
      <c r="D3" s="7"/>
      <c r="E3" s="7"/>
    </row>
    <row r="4" spans="1:5" x14ac:dyDescent="0.2">
      <c r="A4" t="s">
        <v>10</v>
      </c>
      <c r="B4" s="4" t="s">
        <v>43</v>
      </c>
      <c r="C4" t="s">
        <v>44</v>
      </c>
      <c r="D4" t="s">
        <v>46</v>
      </c>
      <c r="E4" s="7"/>
    </row>
    <row r="5" spans="1:5" ht="16" x14ac:dyDescent="0.2">
      <c r="A5" s="4" t="s">
        <v>41</v>
      </c>
      <c r="B5" s="6" t="s">
        <v>11</v>
      </c>
      <c r="C5" s="6" t="s">
        <v>37</v>
      </c>
      <c r="D5" s="7">
        <v>3.1</v>
      </c>
      <c r="E5" s="7"/>
    </row>
    <row r="6" spans="1:5" ht="16" x14ac:dyDescent="0.2">
      <c r="A6" s="4" t="s">
        <v>41</v>
      </c>
      <c r="B6" s="6" t="s">
        <v>11</v>
      </c>
      <c r="C6" s="6" t="s">
        <v>1</v>
      </c>
      <c r="D6" s="7">
        <v>1.59</v>
      </c>
      <c r="E6" s="7"/>
    </row>
    <row r="7" spans="1:5" ht="16" x14ac:dyDescent="0.2">
      <c r="A7" s="4" t="s">
        <v>41</v>
      </c>
      <c r="B7" s="6">
        <v>2030</v>
      </c>
      <c r="C7" s="6" t="s">
        <v>37</v>
      </c>
      <c r="D7" s="7">
        <v>3.2</v>
      </c>
      <c r="E7" s="7"/>
    </row>
    <row r="8" spans="1:5" ht="16" x14ac:dyDescent="0.2">
      <c r="A8" s="4" t="s">
        <v>41</v>
      </c>
      <c r="B8" s="6">
        <v>2030</v>
      </c>
      <c r="C8" s="6" t="s">
        <v>1</v>
      </c>
      <c r="D8" s="7">
        <v>1.64</v>
      </c>
    </row>
    <row r="9" spans="1:5" ht="16" x14ac:dyDescent="0.2">
      <c r="A9" s="4" t="s">
        <v>41</v>
      </c>
      <c r="B9" s="6">
        <v>2070</v>
      </c>
      <c r="C9" s="6" t="s">
        <v>37</v>
      </c>
      <c r="D9" s="7">
        <v>3.37</v>
      </c>
    </row>
    <row r="10" spans="1:5" ht="16" x14ac:dyDescent="0.2">
      <c r="A10" s="4" t="s">
        <v>41</v>
      </c>
      <c r="B10" s="6">
        <v>2070</v>
      </c>
      <c r="C10" s="6" t="s">
        <v>1</v>
      </c>
      <c r="D10" s="7">
        <v>1.73</v>
      </c>
    </row>
    <row r="11" spans="1:5" ht="16" x14ac:dyDescent="0.2">
      <c r="A11" s="6" t="s">
        <v>4</v>
      </c>
      <c r="B11" s="6" t="s">
        <v>11</v>
      </c>
      <c r="C11" s="6" t="s">
        <v>37</v>
      </c>
      <c r="D11" s="7">
        <v>2.63</v>
      </c>
    </row>
    <row r="12" spans="1:5" ht="16" x14ac:dyDescent="0.2">
      <c r="A12" s="6" t="s">
        <v>4</v>
      </c>
      <c r="B12" s="6" t="s">
        <v>11</v>
      </c>
      <c r="C12" s="6" t="s">
        <v>1</v>
      </c>
      <c r="D12" s="7">
        <v>1.35</v>
      </c>
    </row>
    <row r="13" spans="1:5" ht="16" x14ac:dyDescent="0.2">
      <c r="A13" s="6" t="s">
        <v>4</v>
      </c>
      <c r="B13" s="6">
        <v>2030</v>
      </c>
      <c r="C13" s="6" t="s">
        <v>37</v>
      </c>
      <c r="D13" s="7">
        <v>2.69</v>
      </c>
    </row>
    <row r="14" spans="1:5" ht="16" x14ac:dyDescent="0.2">
      <c r="A14" s="6" t="s">
        <v>4</v>
      </c>
      <c r="B14" s="6">
        <v>2030</v>
      </c>
      <c r="C14" s="6" t="s">
        <v>1</v>
      </c>
      <c r="D14" s="7">
        <v>1.38</v>
      </c>
    </row>
    <row r="15" spans="1:5" ht="16" x14ac:dyDescent="0.2">
      <c r="A15" s="6" t="s">
        <v>4</v>
      </c>
      <c r="B15" s="6">
        <v>2070</v>
      </c>
      <c r="C15" s="6" t="s">
        <v>37</v>
      </c>
      <c r="D15" s="7">
        <v>2.84</v>
      </c>
    </row>
    <row r="16" spans="1:5" ht="16" x14ac:dyDescent="0.2">
      <c r="A16" s="6" t="s">
        <v>4</v>
      </c>
      <c r="B16" s="6">
        <v>2070</v>
      </c>
      <c r="C16" s="6" t="s">
        <v>1</v>
      </c>
      <c r="D16" s="7">
        <v>1.46</v>
      </c>
    </row>
    <row r="17" spans="1:4" ht="16" x14ac:dyDescent="0.2">
      <c r="A17" s="4" t="s">
        <v>5</v>
      </c>
      <c r="B17" s="6" t="s">
        <v>11</v>
      </c>
      <c r="C17" s="6" t="s">
        <v>37</v>
      </c>
      <c r="D17" s="7">
        <v>1.25</v>
      </c>
    </row>
    <row r="18" spans="1:4" ht="16" x14ac:dyDescent="0.2">
      <c r="A18" s="4" t="s">
        <v>5</v>
      </c>
      <c r="B18" s="6" t="s">
        <v>11</v>
      </c>
      <c r="C18" s="6" t="s">
        <v>1</v>
      </c>
      <c r="D18" s="7">
        <v>0.64</v>
      </c>
    </row>
    <row r="19" spans="1:4" ht="16" x14ac:dyDescent="0.2">
      <c r="A19" s="4" t="s">
        <v>5</v>
      </c>
      <c r="B19" s="6">
        <v>2030</v>
      </c>
      <c r="C19" s="6" t="s">
        <v>37</v>
      </c>
      <c r="D19" s="7">
        <v>1.29</v>
      </c>
    </row>
    <row r="20" spans="1:4" ht="16" x14ac:dyDescent="0.2">
      <c r="A20" s="4" t="s">
        <v>5</v>
      </c>
      <c r="B20" s="6">
        <v>2030</v>
      </c>
      <c r="C20" s="6" t="s">
        <v>1</v>
      </c>
      <c r="D20" s="7">
        <v>0.67</v>
      </c>
    </row>
    <row r="21" spans="1:4" ht="16" x14ac:dyDescent="0.2">
      <c r="A21" s="4" t="s">
        <v>5</v>
      </c>
      <c r="B21" s="6">
        <v>2070</v>
      </c>
      <c r="C21" s="6" t="s">
        <v>37</v>
      </c>
      <c r="D21" s="7">
        <v>1.37</v>
      </c>
    </row>
    <row r="22" spans="1:4" ht="16" x14ac:dyDescent="0.2">
      <c r="A22" s="4" t="s">
        <v>5</v>
      </c>
      <c r="B22" s="6">
        <v>2070</v>
      </c>
      <c r="C22" s="6" t="s">
        <v>1</v>
      </c>
      <c r="D22" s="7">
        <v>0.71</v>
      </c>
    </row>
    <row r="23" spans="1:4" ht="16" x14ac:dyDescent="0.2">
      <c r="A23" s="4" t="s">
        <v>41</v>
      </c>
      <c r="B23" s="6" t="s">
        <v>11</v>
      </c>
      <c r="C23" s="4" t="s">
        <v>0</v>
      </c>
      <c r="D23" s="7">
        <v>1.59</v>
      </c>
    </row>
    <row r="24" spans="1:4" ht="16" x14ac:dyDescent="0.2">
      <c r="A24" s="4" t="s">
        <v>41</v>
      </c>
      <c r="B24" s="6">
        <v>2030</v>
      </c>
      <c r="C24" s="4" t="s">
        <v>0</v>
      </c>
      <c r="D24" s="7">
        <v>1.64</v>
      </c>
    </row>
    <row r="25" spans="1:4" ht="16" x14ac:dyDescent="0.2">
      <c r="A25" s="4" t="s">
        <v>41</v>
      </c>
      <c r="B25" s="6">
        <v>2070</v>
      </c>
      <c r="C25" s="4" t="s">
        <v>0</v>
      </c>
      <c r="D25" s="7">
        <v>1.73</v>
      </c>
    </row>
    <row r="26" spans="1:4" ht="16" x14ac:dyDescent="0.2">
      <c r="A26" s="6" t="s">
        <v>4</v>
      </c>
      <c r="B26" s="6" t="s">
        <v>11</v>
      </c>
      <c r="C26" s="4" t="s">
        <v>0</v>
      </c>
      <c r="D26" s="7">
        <v>1.35</v>
      </c>
    </row>
    <row r="27" spans="1:4" ht="16" x14ac:dyDescent="0.2">
      <c r="A27" s="6" t="s">
        <v>4</v>
      </c>
      <c r="B27" s="6">
        <v>2030</v>
      </c>
      <c r="C27" s="4" t="s">
        <v>0</v>
      </c>
      <c r="D27" s="7">
        <v>1.38</v>
      </c>
    </row>
    <row r="28" spans="1:4" ht="16" x14ac:dyDescent="0.2">
      <c r="A28" s="6" t="s">
        <v>4</v>
      </c>
      <c r="B28" s="6">
        <v>2070</v>
      </c>
      <c r="C28" s="4" t="s">
        <v>0</v>
      </c>
      <c r="D28" s="7">
        <v>1.46</v>
      </c>
    </row>
    <row r="29" spans="1:4" ht="16" x14ac:dyDescent="0.2">
      <c r="A29" s="4" t="s">
        <v>5</v>
      </c>
      <c r="B29" s="6" t="s">
        <v>11</v>
      </c>
      <c r="C29" s="4" t="s">
        <v>0</v>
      </c>
      <c r="D29" s="7">
        <v>0.64</v>
      </c>
    </row>
    <row r="30" spans="1:4" ht="16" x14ac:dyDescent="0.2">
      <c r="A30" s="4" t="s">
        <v>5</v>
      </c>
      <c r="B30" s="6">
        <v>2030</v>
      </c>
      <c r="C30" s="4" t="s">
        <v>0</v>
      </c>
      <c r="D30" s="7">
        <v>0.67</v>
      </c>
    </row>
    <row r="31" spans="1:4" ht="16" x14ac:dyDescent="0.2">
      <c r="A31" s="4" t="s">
        <v>5</v>
      </c>
      <c r="B31" s="6">
        <v>2070</v>
      </c>
      <c r="C31" s="4" t="s">
        <v>0</v>
      </c>
      <c r="D31" s="7">
        <v>0.71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vel_change</vt:lpstr>
      <vt:lpstr>depth_change</vt:lpstr>
      <vt:lpstr>wave_height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Hoffnagle</dc:creator>
  <cp:lastModifiedBy>Jarrett Byrnes</cp:lastModifiedBy>
  <dcterms:created xsi:type="dcterms:W3CDTF">2018-08-17T19:37:51Z</dcterms:created>
  <dcterms:modified xsi:type="dcterms:W3CDTF">2018-10-22T13:46:06Z</dcterms:modified>
</cp:coreProperties>
</file>