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k\OneDrive\teaching\cheme485\material\"/>
    </mc:Choice>
  </mc:AlternateContent>
  <xr:revisionPtr revIDLastSave="1429" documentId="8_{C3E939FE-D126-45E1-909A-5A099D217FCA}" xr6:coauthVersionLast="45" xr6:coauthVersionMax="45" xr10:uidLastSave="{15732DA6-E2FE-4760-9245-F468CE925067}"/>
  <bookViews>
    <workbookView xWindow="-110" yWindow="-110" windowWidth="30220" windowHeight="19620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Crt'!$C$38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4" l="1"/>
  <c r="B10" i="4"/>
  <c r="B11" i="4"/>
  <c r="B12" i="4"/>
  <c r="H6" i="3"/>
  <c r="H7" i="3"/>
  <c r="K6" i="3"/>
  <c r="J6" i="3"/>
  <c r="I6" i="3"/>
  <c r="L21" i="2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4" i="2"/>
  <c r="J30" i="2"/>
  <c r="I30" i="2"/>
  <c r="G30" i="2"/>
  <c r="E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L18" i="2"/>
  <c r="M18" i="2" s="1"/>
  <c r="G18" i="2"/>
  <c r="E18" i="2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39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C38" i="2" s="1"/>
  <c r="P30" i="2"/>
  <c r="M28" i="1" l="1"/>
  <c r="P29" i="1"/>
  <c r="C35" i="2" a="1"/>
  <c r="C35" i="2" s="1"/>
  <c r="D35" i="2" s="1"/>
  <c r="P33" i="2"/>
  <c r="P31" i="2"/>
  <c r="C36" i="2" a="1"/>
  <c r="C36" i="2" s="1"/>
  <c r="D36" i="2" s="1"/>
  <c r="P30" i="1" l="1"/>
  <c r="M29" i="1"/>
  <c r="P32" i="2"/>
  <c r="P35" i="2" s="1"/>
  <c r="P36" i="2" s="1"/>
  <c r="Q29" i="2" s="1"/>
  <c r="C37" i="2"/>
  <c r="C35" i="1" l="1" a="1"/>
  <c r="C35" i="1" s="1"/>
  <c r="D35" i="1" s="1"/>
  <c r="C34" i="1" a="1"/>
  <c r="C34" i="1" s="1"/>
  <c r="P32" i="1"/>
  <c r="P31" i="1" s="1"/>
  <c r="P34" i="1" s="1"/>
  <c r="C39" i="1" s="1"/>
  <c r="Q31" i="2"/>
  <c r="Q23" i="2"/>
  <c r="Q24" i="2"/>
  <c r="Q27" i="2"/>
  <c r="Q28" i="2"/>
  <c r="Q22" i="2"/>
  <c r="Q30" i="2"/>
  <c r="Q25" i="2"/>
  <c r="Q26" i="2"/>
  <c r="Q32" i="2"/>
  <c r="D34" i="1" l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<sst xmlns="http://schemas.openxmlformats.org/spreadsheetml/2006/main" count="238" uniqueCount="113">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</sst>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Discounted Crt'!$L$18:$L$30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-80.28545941123997</c:v>
                </c:pt>
                <c:pt idx="2">
                  <c:v>-71.619499920820672</c:v>
                </c:pt>
                <c:pt idx="3">
                  <c:v>27.152798810302215</c:v>
                </c:pt>
                <c:pt idx="4">
                  <c:v>29.351296399864918</c:v>
                </c:pt>
                <c:pt idx="5">
                  <c:v>21.302396770469155</c:v>
                </c:pt>
                <c:pt idx="6">
                  <c:v>16.390680399250485</c:v>
                </c:pt>
                <c:pt idx="7">
                  <c:v>14.621481176851461</c:v>
                </c:pt>
                <c:pt idx="8">
                  <c:v>11.484121642305235</c:v>
                </c:pt>
                <c:pt idx="9">
                  <c:v>8.8536977109587216</c:v>
                </c:pt>
                <c:pt idx="10">
                  <c:v>7.8980354245840516</c:v>
                </c:pt>
                <c:pt idx="11">
                  <c:v>7.0455266945442032</c:v>
                </c:pt>
                <c:pt idx="12">
                  <c:v>17.839347995268664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Discounted Crt'!$P$18:$P$33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-90.28545941123997</c:v>
                </c:pt>
                <c:pt idx="3">
                  <c:v>-138.03179269178708</c:v>
                </c:pt>
                <c:pt idx="4">
                  <c:v>-161.90495933206063</c:v>
                </c:pt>
                <c:pt idx="5">
                  <c:v>-134.75216052175841</c:v>
                </c:pt>
                <c:pt idx="6">
                  <c:v>-105.40086412189349</c:v>
                </c:pt>
                <c:pt idx="7">
                  <c:v>-84.098467351424333</c:v>
                </c:pt>
                <c:pt idx="8">
                  <c:v>-67.707786952173848</c:v>
                </c:pt>
                <c:pt idx="9">
                  <c:v>-53.086305775322387</c:v>
                </c:pt>
                <c:pt idx="10">
                  <c:v>-41.602184133017154</c:v>
                </c:pt>
                <c:pt idx="11">
                  <c:v>-32.748486422058434</c:v>
                </c:pt>
                <c:pt idx="12">
                  <c:v>-24.850450997474383</c:v>
                </c:pt>
                <c:pt idx="13">
                  <c:v>-17.804924302930178</c:v>
                </c:pt>
                <c:pt idx="14">
                  <c:v>-10.123212176853636</c:v>
                </c:pt>
                <c:pt idx="15">
                  <c:v>3.4423692338485523E-2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-161.90495933206063</c:v>
                </c:pt>
                <c:pt idx="1">
                  <c:v>-146.72678461653993</c:v>
                </c:pt>
                <c:pt idx="2">
                  <c:v>-131.54860990101923</c:v>
                </c:pt>
                <c:pt idx="3">
                  <c:v>-116.37043518549852</c:v>
                </c:pt>
                <c:pt idx="4">
                  <c:v>-101.19226046997781</c:v>
                </c:pt>
                <c:pt idx="5">
                  <c:v>-86.014085754457113</c:v>
                </c:pt>
                <c:pt idx="6">
                  <c:v>-70.835911038936416</c:v>
                </c:pt>
                <c:pt idx="7">
                  <c:v>-55.657736323415719</c:v>
                </c:pt>
                <c:pt idx="8">
                  <c:v>-40.479561607895022</c:v>
                </c:pt>
                <c:pt idx="9">
                  <c:v>-25.301386892374325</c:v>
                </c:pt>
                <c:pt idx="10">
                  <c:v>-10.123212176853599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-6.1729360420858832</c:v>
                </c:pt>
                <c:pt idx="1">
                  <c:v>16.88961448234814</c:v>
                </c:pt>
                <c:pt idx="2">
                  <c:v>11.577906913459708</c:v>
                </c:pt>
                <c:pt idx="3">
                  <c:v>8.9806313433572278</c:v>
                </c:pt>
                <c:pt idx="4">
                  <c:v>15.21269151105556</c:v>
                </c:pt>
                <c:pt idx="5">
                  <c:v>21.064725650942361</c:v>
                </c:pt>
                <c:pt idx="6">
                  <c:v>8.627159382391822</c:v>
                </c:pt>
                <c:pt idx="7">
                  <c:v>9.290934444653832</c:v>
                </c:pt>
                <c:pt idx="8">
                  <c:v>13.29562497949723</c:v>
                </c:pt>
                <c:pt idx="9">
                  <c:v>1.8950653608186343</c:v>
                </c:pt>
                <c:pt idx="10">
                  <c:v>3.4813895410697171</c:v>
                </c:pt>
                <c:pt idx="11">
                  <c:v>-3.7491439498037238</c:v>
                </c:pt>
                <c:pt idx="12">
                  <c:v>12.393854382544603</c:v>
                </c:pt>
                <c:pt idx="13">
                  <c:v>4.5679807516550834</c:v>
                </c:pt>
                <c:pt idx="14">
                  <c:v>-15.221089337855318</c:v>
                </c:pt>
                <c:pt idx="15">
                  <c:v>0.62008049824730804</c:v>
                </c:pt>
                <c:pt idx="16">
                  <c:v>-2.5275537273438253</c:v>
                </c:pt>
                <c:pt idx="17">
                  <c:v>3.3096853592116897</c:v>
                </c:pt>
                <c:pt idx="18">
                  <c:v>26.682219253342677</c:v>
                </c:pt>
                <c:pt idx="19">
                  <c:v>13.577146062145307</c:v>
                </c:pt>
                <c:pt idx="20">
                  <c:v>-8.3538837272047317</c:v>
                </c:pt>
                <c:pt idx="21">
                  <c:v>-2.0470382125347442</c:v>
                </c:pt>
                <c:pt idx="22">
                  <c:v>-8.6942155210916638</c:v>
                </c:pt>
                <c:pt idx="23">
                  <c:v>3.1941249700297831</c:v>
                </c:pt>
                <c:pt idx="24">
                  <c:v>-10.422000304794647</c:v>
                </c:pt>
                <c:pt idx="25">
                  <c:v>2.7381732198958524</c:v>
                </c:pt>
                <c:pt idx="26">
                  <c:v>7.2758432709535938</c:v>
                </c:pt>
                <c:pt idx="27">
                  <c:v>-3.0647820678987436</c:v>
                </c:pt>
                <c:pt idx="28">
                  <c:v>-7.4327089319198869</c:v>
                </c:pt>
                <c:pt idx="29">
                  <c:v>5.8546159633448625</c:v>
                </c:pt>
                <c:pt idx="30">
                  <c:v>-21.010325745455596</c:v>
                </c:pt>
                <c:pt idx="31">
                  <c:v>13.182365492282806</c:v>
                </c:pt>
                <c:pt idx="32">
                  <c:v>-6.8763882714161717</c:v>
                </c:pt>
                <c:pt idx="33">
                  <c:v>1.8179527382134602</c:v>
                </c:pt>
                <c:pt idx="34">
                  <c:v>-13.550188329473905</c:v>
                </c:pt>
                <c:pt idx="35">
                  <c:v>7.2997915621886804</c:v>
                </c:pt>
                <c:pt idx="36">
                  <c:v>3.440656037931209</c:v>
                </c:pt>
                <c:pt idx="37">
                  <c:v>7.5618142455221751</c:v>
                </c:pt>
                <c:pt idx="38">
                  <c:v>-10.679105855609986</c:v>
                </c:pt>
                <c:pt idx="39">
                  <c:v>0.33946641020422419</c:v>
                </c:pt>
                <c:pt idx="40">
                  <c:v>18.076254639317231</c:v>
                </c:pt>
                <c:pt idx="41">
                  <c:v>21.824774857504796</c:v>
                </c:pt>
                <c:pt idx="42">
                  <c:v>4.9295596082819557</c:v>
                </c:pt>
                <c:pt idx="43">
                  <c:v>-31.565267435120639</c:v>
                </c:pt>
                <c:pt idx="44">
                  <c:v>21.920181778023725</c:v>
                </c:pt>
                <c:pt idx="45">
                  <c:v>3.2533946033589132</c:v>
                </c:pt>
                <c:pt idx="46">
                  <c:v>3.7189641267145515</c:v>
                </c:pt>
                <c:pt idx="47">
                  <c:v>13.221826242150527</c:v>
                </c:pt>
                <c:pt idx="48">
                  <c:v>16.700903858902958</c:v>
                </c:pt>
                <c:pt idx="49">
                  <c:v>3.6765171008589768</c:v>
                </c:pt>
                <c:pt idx="50">
                  <c:v>8.2964164953192938</c:v>
                </c:pt>
                <c:pt idx="51">
                  <c:v>14.209940666043074</c:v>
                </c:pt>
                <c:pt idx="52">
                  <c:v>-2.2610957983738444</c:v>
                </c:pt>
                <c:pt idx="53">
                  <c:v>10.734666726039833</c:v>
                </c:pt>
                <c:pt idx="54">
                  <c:v>-6.259493532500521</c:v>
                </c:pt>
                <c:pt idx="55">
                  <c:v>-1.9986060211471681</c:v>
                </c:pt>
                <c:pt idx="56">
                  <c:v>6.9046776356443207</c:v>
                </c:pt>
                <c:pt idx="57">
                  <c:v>-5.1002351938779356</c:v>
                </c:pt>
                <c:pt idx="58">
                  <c:v>19.203293027809835</c:v>
                </c:pt>
                <c:pt idx="59">
                  <c:v>8.0763144528340653</c:v>
                </c:pt>
                <c:pt idx="60">
                  <c:v>-8.3393583090406409</c:v>
                </c:pt>
                <c:pt idx="61">
                  <c:v>-0.21403000386880677</c:v>
                </c:pt>
                <c:pt idx="62">
                  <c:v>9.8880165331699814</c:v>
                </c:pt>
                <c:pt idx="63">
                  <c:v>2.6584668823390487</c:v>
                </c:pt>
                <c:pt idx="64">
                  <c:v>11.861231428607592</c:v>
                </c:pt>
                <c:pt idx="65">
                  <c:v>4.2822207208321679</c:v>
                </c:pt>
                <c:pt idx="66">
                  <c:v>-3.9885359962024438</c:v>
                </c:pt>
                <c:pt idx="67">
                  <c:v>6.1301793934989828</c:v>
                </c:pt>
                <c:pt idx="68">
                  <c:v>6.8104309860805898</c:v>
                </c:pt>
                <c:pt idx="69">
                  <c:v>-10.522408658399339</c:v>
                </c:pt>
                <c:pt idx="70">
                  <c:v>0.99000222199632404</c:v>
                </c:pt>
                <c:pt idx="71">
                  <c:v>0.9339330546568867</c:v>
                </c:pt>
                <c:pt idx="72">
                  <c:v>-8.7210204999864942</c:v>
                </c:pt>
                <c:pt idx="73">
                  <c:v>22.214205084682</c:v>
                </c:pt>
                <c:pt idx="74">
                  <c:v>-18.18836626344288</c:v>
                </c:pt>
                <c:pt idx="75">
                  <c:v>7.7082955141217493</c:v>
                </c:pt>
                <c:pt idx="76">
                  <c:v>-10.495158162338452</c:v>
                </c:pt>
                <c:pt idx="77">
                  <c:v>0.45688609676339809</c:v>
                </c:pt>
                <c:pt idx="78">
                  <c:v>-14.314316255918072</c:v>
                </c:pt>
                <c:pt idx="79">
                  <c:v>30.106123406637771</c:v>
                </c:pt>
                <c:pt idx="80">
                  <c:v>-13.440745064941694</c:v>
                </c:pt>
                <c:pt idx="81">
                  <c:v>-8.4898179665054236</c:v>
                </c:pt>
                <c:pt idx="82">
                  <c:v>14.837533105367553</c:v>
                </c:pt>
                <c:pt idx="83">
                  <c:v>6.0982457616690393</c:v>
                </c:pt>
                <c:pt idx="84">
                  <c:v>15.039014596023048</c:v>
                </c:pt>
                <c:pt idx="85">
                  <c:v>-25.347151114021784</c:v>
                </c:pt>
                <c:pt idx="86">
                  <c:v>-2.7693086290646249</c:v>
                </c:pt>
                <c:pt idx="87">
                  <c:v>-30.521698468397439</c:v>
                </c:pt>
                <c:pt idx="88">
                  <c:v>-15.975878706914884</c:v>
                </c:pt>
                <c:pt idx="89">
                  <c:v>3.0387887392139774</c:v>
                </c:pt>
                <c:pt idx="90">
                  <c:v>7.8169163430703197</c:v>
                </c:pt>
                <c:pt idx="91">
                  <c:v>24.68710076084486</c:v>
                </c:pt>
                <c:pt idx="92">
                  <c:v>-7.162080799888642</c:v>
                </c:pt>
                <c:pt idx="93">
                  <c:v>25.257496948079794</c:v>
                </c:pt>
                <c:pt idx="94">
                  <c:v>6.6806491434398314</c:v>
                </c:pt>
                <c:pt idx="95">
                  <c:v>-22.905803106329238</c:v>
                </c:pt>
                <c:pt idx="96">
                  <c:v>24.456813710960297</c:v>
                </c:pt>
                <c:pt idx="97">
                  <c:v>7.2499824444656937</c:v>
                </c:pt>
                <c:pt idx="98">
                  <c:v>-4.4554449004196712</c:v>
                </c:pt>
                <c:pt idx="99">
                  <c:v>15.52074532759427</c:v>
                </c:pt>
                <c:pt idx="100">
                  <c:v>4.5898009866158294</c:v>
                </c:pt>
                <c:pt idx="101">
                  <c:v>-3.6188720831564325</c:v>
                </c:pt>
                <c:pt idx="102">
                  <c:v>15.697715506152646</c:v>
                </c:pt>
                <c:pt idx="103">
                  <c:v>-12.5407404038802</c:v>
                </c:pt>
                <c:pt idx="104">
                  <c:v>21.987126629236627</c:v>
                </c:pt>
                <c:pt idx="105">
                  <c:v>11.158095951020046</c:v>
                </c:pt>
                <c:pt idx="106">
                  <c:v>-2.9427883312670566</c:v>
                </c:pt>
                <c:pt idx="107">
                  <c:v>-7.6680585916988662</c:v>
                </c:pt>
                <c:pt idx="108">
                  <c:v>17.462625645386023</c:v>
                </c:pt>
                <c:pt idx="109">
                  <c:v>5.517259572943555</c:v>
                </c:pt>
                <c:pt idx="110">
                  <c:v>4.8174907361374419</c:v>
                </c:pt>
                <c:pt idx="111">
                  <c:v>-9.1625788795682617</c:v>
                </c:pt>
                <c:pt idx="112">
                  <c:v>5.9118475817656986</c:v>
                </c:pt>
                <c:pt idx="113">
                  <c:v>-2.7818178517761467</c:v>
                </c:pt>
                <c:pt idx="114">
                  <c:v>1.7320609696590239</c:v>
                </c:pt>
                <c:pt idx="115">
                  <c:v>3.1359668976338373</c:v>
                </c:pt>
                <c:pt idx="116">
                  <c:v>8.6849061154754992</c:v>
                </c:pt>
                <c:pt idx="117">
                  <c:v>12.480677913991769</c:v>
                </c:pt>
                <c:pt idx="118">
                  <c:v>11.796275345085171</c:v>
                </c:pt>
                <c:pt idx="119">
                  <c:v>-12.674927992094041</c:v>
                </c:pt>
                <c:pt idx="120">
                  <c:v>4.7980372580092645</c:v>
                </c:pt>
                <c:pt idx="121">
                  <c:v>8.7425007998900082</c:v>
                </c:pt>
                <c:pt idx="122">
                  <c:v>33.319438451755659</c:v>
                </c:pt>
                <c:pt idx="123">
                  <c:v>0.74751747186132889</c:v>
                </c:pt>
                <c:pt idx="124">
                  <c:v>9.7099718511859301</c:v>
                </c:pt>
                <c:pt idx="125">
                  <c:v>11.652168584137428</c:v>
                </c:pt>
                <c:pt idx="126">
                  <c:v>21.506251177958752</c:v>
                </c:pt>
                <c:pt idx="127">
                  <c:v>14.25870124485159</c:v>
                </c:pt>
                <c:pt idx="128">
                  <c:v>-20.674574375094245</c:v>
                </c:pt>
                <c:pt idx="129">
                  <c:v>9.4644278721284465</c:v>
                </c:pt>
                <c:pt idx="130">
                  <c:v>4.58419885560666</c:v>
                </c:pt>
                <c:pt idx="131">
                  <c:v>0.37877235560110023</c:v>
                </c:pt>
                <c:pt idx="132">
                  <c:v>-0.48285366437531252</c:v>
                </c:pt>
                <c:pt idx="133">
                  <c:v>-4.9935561325043203</c:v>
                </c:pt>
                <c:pt idx="134">
                  <c:v>28.377376080858156</c:v>
                </c:pt>
                <c:pt idx="135">
                  <c:v>5.9858626001129966</c:v>
                </c:pt>
                <c:pt idx="136">
                  <c:v>-5.1234913619728637</c:v>
                </c:pt>
                <c:pt idx="137">
                  <c:v>13.299173750560101</c:v>
                </c:pt>
                <c:pt idx="138">
                  <c:v>5.5659941726382218</c:v>
                </c:pt>
                <c:pt idx="139">
                  <c:v>-15.448051366675259</c:v>
                </c:pt>
                <c:pt idx="140">
                  <c:v>12.848450323192395</c:v>
                </c:pt>
                <c:pt idx="141">
                  <c:v>-10.242141858476561</c:v>
                </c:pt>
                <c:pt idx="142">
                  <c:v>25.767356739498741</c:v>
                </c:pt>
                <c:pt idx="143">
                  <c:v>21.145782479934333</c:v>
                </c:pt>
                <c:pt idx="144">
                  <c:v>9.7244731755009486</c:v>
                </c:pt>
                <c:pt idx="145">
                  <c:v>-10.133767116213079</c:v>
                </c:pt>
                <c:pt idx="146">
                  <c:v>6.289316735002668</c:v>
                </c:pt>
                <c:pt idx="147">
                  <c:v>-23.679277902165722</c:v>
                </c:pt>
                <c:pt idx="148">
                  <c:v>19.273067367087851</c:v>
                </c:pt>
                <c:pt idx="149">
                  <c:v>9.0393015822881502</c:v>
                </c:pt>
                <c:pt idx="150">
                  <c:v>10.724518805321726</c:v>
                </c:pt>
                <c:pt idx="151">
                  <c:v>-1.6838621918506931</c:v>
                </c:pt>
                <c:pt idx="152">
                  <c:v>5.6012695422135366</c:v>
                </c:pt>
                <c:pt idx="153">
                  <c:v>15.351227118400747</c:v>
                </c:pt>
                <c:pt idx="154">
                  <c:v>24.319429711252873</c:v>
                </c:pt>
                <c:pt idx="155">
                  <c:v>-2.4790173774713438</c:v>
                </c:pt>
                <c:pt idx="156">
                  <c:v>3.5518812860958171</c:v>
                </c:pt>
                <c:pt idx="157">
                  <c:v>11.044452735234504</c:v>
                </c:pt>
                <c:pt idx="158">
                  <c:v>-5.1907922528677588</c:v>
                </c:pt>
                <c:pt idx="159">
                  <c:v>-10.868352263046624</c:v>
                </c:pt>
                <c:pt idx="160">
                  <c:v>11.212636254666419</c:v>
                </c:pt>
                <c:pt idx="161">
                  <c:v>-6.5956117209081206</c:v>
                </c:pt>
                <c:pt idx="162">
                  <c:v>9.5751038356194762</c:v>
                </c:pt>
                <c:pt idx="163">
                  <c:v>-11.694834353472594</c:v>
                </c:pt>
                <c:pt idx="164">
                  <c:v>-4.7214161466479254</c:v>
                </c:pt>
                <c:pt idx="165">
                  <c:v>-24.164935163351366</c:v>
                </c:pt>
                <c:pt idx="166">
                  <c:v>-12.618852446435447</c:v>
                </c:pt>
                <c:pt idx="167">
                  <c:v>-9.169748839908717</c:v>
                </c:pt>
                <c:pt idx="168">
                  <c:v>14.39929005316991</c:v>
                </c:pt>
                <c:pt idx="169">
                  <c:v>-0.13697266576241773</c:v>
                </c:pt>
                <c:pt idx="170">
                  <c:v>-7.1384424448930872</c:v>
                </c:pt>
                <c:pt idx="171">
                  <c:v>-21.35614817244204</c:v>
                </c:pt>
                <c:pt idx="172">
                  <c:v>-0.29697328784572363</c:v>
                </c:pt>
                <c:pt idx="173">
                  <c:v>12.209507560450991</c:v>
                </c:pt>
                <c:pt idx="174">
                  <c:v>-7.5606318205912544</c:v>
                </c:pt>
                <c:pt idx="175">
                  <c:v>28.146205982379985</c:v>
                </c:pt>
                <c:pt idx="176">
                  <c:v>-9.1587078649439491E-2</c:v>
                </c:pt>
                <c:pt idx="177">
                  <c:v>-23.324390806845827</c:v>
                </c:pt>
                <c:pt idx="178">
                  <c:v>-30.562644071449128</c:v>
                </c:pt>
                <c:pt idx="179">
                  <c:v>17.624260693763418</c:v>
                </c:pt>
                <c:pt idx="180">
                  <c:v>-2.1426250219724636</c:v>
                </c:pt>
                <c:pt idx="181">
                  <c:v>1.4098953082177612</c:v>
                </c:pt>
                <c:pt idx="182">
                  <c:v>24.042509643464967</c:v>
                </c:pt>
                <c:pt idx="183">
                  <c:v>19.295306026804102</c:v>
                </c:pt>
                <c:pt idx="184">
                  <c:v>-3.6733984801328781</c:v>
                </c:pt>
                <c:pt idx="185">
                  <c:v>1.334845497649443</c:v>
                </c:pt>
                <c:pt idx="186">
                  <c:v>-9.254787924563761</c:v>
                </c:pt>
                <c:pt idx="187">
                  <c:v>14.975627370420801</c:v>
                </c:pt>
                <c:pt idx="188">
                  <c:v>9.6785134014200658</c:v>
                </c:pt>
                <c:pt idx="189">
                  <c:v>19.571617694030699</c:v>
                </c:pt>
                <c:pt idx="190">
                  <c:v>-12.813529672846709</c:v>
                </c:pt>
                <c:pt idx="191">
                  <c:v>20.058183375208579</c:v>
                </c:pt>
                <c:pt idx="192">
                  <c:v>-0.77892034799138798</c:v>
                </c:pt>
                <c:pt idx="193">
                  <c:v>12.012676137938973</c:v>
                </c:pt>
                <c:pt idx="194">
                  <c:v>-11.532276932368589</c:v>
                </c:pt>
                <c:pt idx="195">
                  <c:v>15.969815054307301</c:v>
                </c:pt>
                <c:pt idx="196">
                  <c:v>19.712123036765043</c:v>
                </c:pt>
                <c:pt idx="197">
                  <c:v>23.636232259365389</c:v>
                </c:pt>
                <c:pt idx="198">
                  <c:v>26.626771962589025</c:v>
                </c:pt>
                <c:pt idx="199">
                  <c:v>-8.8710021125519205</c:v>
                </c:pt>
                <c:pt idx="200">
                  <c:v>0.90026339653601539</c:v>
                </c:pt>
                <c:pt idx="201">
                  <c:v>-8.2926585517864382</c:v>
                </c:pt>
                <c:pt idx="202">
                  <c:v>-10.924569268737844</c:v>
                </c:pt>
                <c:pt idx="203">
                  <c:v>-4.2264693613118034</c:v>
                </c:pt>
                <c:pt idx="204">
                  <c:v>13.873211511462378</c:v>
                </c:pt>
                <c:pt idx="205">
                  <c:v>-6.0064534202425648</c:v>
                </c:pt>
                <c:pt idx="206">
                  <c:v>16.772731897895397</c:v>
                </c:pt>
                <c:pt idx="207">
                  <c:v>26.680957537847256</c:v>
                </c:pt>
                <c:pt idx="208">
                  <c:v>8.8421073129010725</c:v>
                </c:pt>
                <c:pt idx="209">
                  <c:v>4.3680450952340628</c:v>
                </c:pt>
                <c:pt idx="210">
                  <c:v>-18.317031858345274</c:v>
                </c:pt>
                <c:pt idx="211">
                  <c:v>6.5001846225424185</c:v>
                </c:pt>
                <c:pt idx="212">
                  <c:v>3.9924598275561003</c:v>
                </c:pt>
                <c:pt idx="213">
                  <c:v>24.854843160430121</c:v>
                </c:pt>
                <c:pt idx="214">
                  <c:v>10.274805017995876</c:v>
                </c:pt>
                <c:pt idx="215">
                  <c:v>19.277566177782042</c:v>
                </c:pt>
                <c:pt idx="216">
                  <c:v>18.42126229904742</c:v>
                </c:pt>
                <c:pt idx="217">
                  <c:v>-9.3815983204091289</c:v>
                </c:pt>
                <c:pt idx="218">
                  <c:v>2.9661097165113919</c:v>
                </c:pt>
                <c:pt idx="219">
                  <c:v>10.604261101763537</c:v>
                </c:pt>
                <c:pt idx="220">
                  <c:v>-7.8895880404049947</c:v>
                </c:pt>
                <c:pt idx="221">
                  <c:v>12.1898749019301</c:v>
                </c:pt>
                <c:pt idx="222">
                  <c:v>-2.5050950544556443</c:v>
                </c:pt>
                <c:pt idx="223">
                  <c:v>15.086516644001049</c:v>
                </c:pt>
                <c:pt idx="224">
                  <c:v>21.153352733255254</c:v>
                </c:pt>
                <c:pt idx="225">
                  <c:v>-0.38441727123728953</c:v>
                </c:pt>
                <c:pt idx="226">
                  <c:v>11.776863242386366</c:v>
                </c:pt>
                <c:pt idx="227">
                  <c:v>18.578044068535895</c:v>
                </c:pt>
                <c:pt idx="228">
                  <c:v>0.28475864249409</c:v>
                </c:pt>
                <c:pt idx="229">
                  <c:v>14.115450458078854</c:v>
                </c:pt>
                <c:pt idx="230">
                  <c:v>-1.0509173176404474</c:v>
                </c:pt>
                <c:pt idx="231">
                  <c:v>3.2334660765671792</c:v>
                </c:pt>
                <c:pt idx="232">
                  <c:v>20.657789657916798</c:v>
                </c:pt>
                <c:pt idx="233">
                  <c:v>15.814830325353046</c:v>
                </c:pt>
                <c:pt idx="234">
                  <c:v>1.6866178303944928</c:v>
                </c:pt>
                <c:pt idx="235">
                  <c:v>10.913994966313091</c:v>
                </c:pt>
                <c:pt idx="236">
                  <c:v>5.5434326896864476</c:v>
                </c:pt>
                <c:pt idx="237">
                  <c:v>-17.661627745357031</c:v>
                </c:pt>
                <c:pt idx="238">
                  <c:v>31.318615953963246</c:v>
                </c:pt>
                <c:pt idx="239">
                  <c:v>8.4750500176908297</c:v>
                </c:pt>
                <c:pt idx="240">
                  <c:v>4.7663444779078077</c:v>
                </c:pt>
                <c:pt idx="241">
                  <c:v>31.203119923440887</c:v>
                </c:pt>
                <c:pt idx="242">
                  <c:v>2.413975662990282</c:v>
                </c:pt>
                <c:pt idx="243">
                  <c:v>21.121035193176883</c:v>
                </c:pt>
                <c:pt idx="244">
                  <c:v>-16.725599695257579</c:v>
                </c:pt>
                <c:pt idx="245">
                  <c:v>10.408697077656894</c:v>
                </c:pt>
                <c:pt idx="246">
                  <c:v>-0.29346205018444849</c:v>
                </c:pt>
                <c:pt idx="247">
                  <c:v>-8.1660475039562073</c:v>
                </c:pt>
                <c:pt idx="248">
                  <c:v>7.0877097537763056</c:v>
                </c:pt>
                <c:pt idx="249">
                  <c:v>-13.219807217305913</c:v>
                </c:pt>
                <c:pt idx="250">
                  <c:v>-2.8481734710868167</c:v>
                </c:pt>
                <c:pt idx="251">
                  <c:v>11.137746395967365</c:v>
                </c:pt>
                <c:pt idx="252">
                  <c:v>8.5735499945994924</c:v>
                </c:pt>
                <c:pt idx="253">
                  <c:v>-4.8562248591506112</c:v>
                </c:pt>
                <c:pt idx="254">
                  <c:v>2.1140974492690869</c:v>
                </c:pt>
                <c:pt idx="255">
                  <c:v>-10.303699016460968</c:v>
                </c:pt>
                <c:pt idx="256">
                  <c:v>-5.7388400870840393</c:v>
                </c:pt>
                <c:pt idx="257">
                  <c:v>19.067513821422118</c:v>
                </c:pt>
                <c:pt idx="258">
                  <c:v>-12.507072317134682</c:v>
                </c:pt>
                <c:pt idx="259">
                  <c:v>-1.133318964623065</c:v>
                </c:pt>
                <c:pt idx="260">
                  <c:v>6.6793364340224315E-2</c:v>
                </c:pt>
                <c:pt idx="261">
                  <c:v>4.5179811742019709</c:v>
                </c:pt>
                <c:pt idx="262">
                  <c:v>-1.8815499337703869</c:v>
                </c:pt>
                <c:pt idx="263">
                  <c:v>9.9753210819674525</c:v>
                </c:pt>
                <c:pt idx="264">
                  <c:v>20.967390876323215</c:v>
                </c:pt>
                <c:pt idx="265">
                  <c:v>-5.2576960821422887</c:v>
                </c:pt>
                <c:pt idx="266">
                  <c:v>13.231246831303551</c:v>
                </c:pt>
                <c:pt idx="267">
                  <c:v>4.3843931361088728</c:v>
                </c:pt>
                <c:pt idx="268">
                  <c:v>-1.3776445557948342</c:v>
                </c:pt>
                <c:pt idx="269">
                  <c:v>4.7942575137541468</c:v>
                </c:pt>
                <c:pt idx="270">
                  <c:v>-9.2761524221069322</c:v>
                </c:pt>
                <c:pt idx="271">
                  <c:v>-6.4654660152411942</c:v>
                </c:pt>
                <c:pt idx="272">
                  <c:v>-18.764582651026224</c:v>
                </c:pt>
                <c:pt idx="273">
                  <c:v>3.8173188451233688</c:v>
                </c:pt>
                <c:pt idx="274">
                  <c:v>-13.767995846249164</c:v>
                </c:pt>
                <c:pt idx="275">
                  <c:v>9.8563240027551835</c:v>
                </c:pt>
                <c:pt idx="276">
                  <c:v>-15.257551893462441</c:v>
                </c:pt>
                <c:pt idx="277">
                  <c:v>-8.8995147495008631</c:v>
                </c:pt>
                <c:pt idx="278">
                  <c:v>11.931201496018424</c:v>
                </c:pt>
                <c:pt idx="279">
                  <c:v>-8.2443703239041959</c:v>
                </c:pt>
                <c:pt idx="280">
                  <c:v>-21.307731383221082</c:v>
                </c:pt>
                <c:pt idx="281">
                  <c:v>3.9948265978339705</c:v>
                </c:pt>
                <c:pt idx="282">
                  <c:v>-6.6657124863042654</c:v>
                </c:pt>
                <c:pt idx="283">
                  <c:v>27.999664336894789</c:v>
                </c:pt>
                <c:pt idx="284">
                  <c:v>-13.674187183810812</c:v>
                </c:pt>
                <c:pt idx="285">
                  <c:v>4.0368210765625054</c:v>
                </c:pt>
                <c:pt idx="286">
                  <c:v>6.4230354881482548</c:v>
                </c:pt>
                <c:pt idx="287">
                  <c:v>7.5628646739017817</c:v>
                </c:pt>
                <c:pt idx="288">
                  <c:v>8.6273465428737204</c:v>
                </c:pt>
                <c:pt idx="289">
                  <c:v>1.9014055387271629</c:v>
                </c:pt>
                <c:pt idx="290">
                  <c:v>1.847644415275937</c:v>
                </c:pt>
                <c:pt idx="291">
                  <c:v>5.7571995550420212</c:v>
                </c:pt>
                <c:pt idx="292">
                  <c:v>13.46505169630206</c:v>
                </c:pt>
                <c:pt idx="293">
                  <c:v>2.7807302933503557</c:v>
                </c:pt>
                <c:pt idx="294">
                  <c:v>3.1384767320206457</c:v>
                </c:pt>
                <c:pt idx="295">
                  <c:v>12.344704730966178</c:v>
                </c:pt>
                <c:pt idx="296">
                  <c:v>13.742450363891191</c:v>
                </c:pt>
                <c:pt idx="297">
                  <c:v>-4.0984494311730586</c:v>
                </c:pt>
                <c:pt idx="298">
                  <c:v>22.345930946963183</c:v>
                </c:pt>
                <c:pt idx="299">
                  <c:v>15.441030346371825</c:v>
                </c:pt>
                <c:pt idx="300">
                  <c:v>9.9338400044926001</c:v>
                </c:pt>
                <c:pt idx="301">
                  <c:v>14.857579066557161</c:v>
                </c:pt>
                <c:pt idx="302">
                  <c:v>-1.8724370585875185</c:v>
                </c:pt>
                <c:pt idx="303">
                  <c:v>4.4707001203683916</c:v>
                </c:pt>
                <c:pt idx="304">
                  <c:v>-6.023047263596041</c:v>
                </c:pt>
                <c:pt idx="305">
                  <c:v>-21.533158851545451</c:v>
                </c:pt>
                <c:pt idx="306">
                  <c:v>-4.6049221274887806</c:v>
                </c:pt>
                <c:pt idx="307">
                  <c:v>-4.142395410809975</c:v>
                </c:pt>
                <c:pt idx="308">
                  <c:v>1.6786850858101818</c:v>
                </c:pt>
                <c:pt idx="309">
                  <c:v>3.0785234404867499</c:v>
                </c:pt>
                <c:pt idx="310">
                  <c:v>4.6921845498318433</c:v>
                </c:pt>
                <c:pt idx="311">
                  <c:v>5.2421965386511964</c:v>
                </c:pt>
                <c:pt idx="312">
                  <c:v>13.547336518784263</c:v>
                </c:pt>
                <c:pt idx="313">
                  <c:v>-11.609832142229507</c:v>
                </c:pt>
                <c:pt idx="314">
                  <c:v>-9.0319921677022741</c:v>
                </c:pt>
                <c:pt idx="315">
                  <c:v>16.646254378482208</c:v>
                </c:pt>
                <c:pt idx="316">
                  <c:v>-6.2307775636692568</c:v>
                </c:pt>
                <c:pt idx="317">
                  <c:v>-17.741770794129465</c:v>
                </c:pt>
                <c:pt idx="318">
                  <c:v>21.054758486507822</c:v>
                </c:pt>
                <c:pt idx="319">
                  <c:v>0.92654843081898619</c:v>
                </c:pt>
                <c:pt idx="320">
                  <c:v>-0.74815419698655106</c:v>
                </c:pt>
                <c:pt idx="321">
                  <c:v>8.1326549668375119</c:v>
                </c:pt>
                <c:pt idx="322">
                  <c:v>-15.912352317744904</c:v>
                </c:pt>
                <c:pt idx="323">
                  <c:v>10.351534398370847</c:v>
                </c:pt>
                <c:pt idx="324">
                  <c:v>-14.65245598278559</c:v>
                </c:pt>
                <c:pt idx="325">
                  <c:v>-10.402111380368272</c:v>
                </c:pt>
                <c:pt idx="326">
                  <c:v>5.4823015777961803</c:v>
                </c:pt>
                <c:pt idx="327">
                  <c:v>9.5799861863370488</c:v>
                </c:pt>
                <c:pt idx="328">
                  <c:v>0.57962052854693624</c:v>
                </c:pt>
                <c:pt idx="329">
                  <c:v>-8.4669632440368829</c:v>
                </c:pt>
                <c:pt idx="330">
                  <c:v>7.1601038259492711</c:v>
                </c:pt>
                <c:pt idx="331">
                  <c:v>-13.686275042530447</c:v>
                </c:pt>
                <c:pt idx="332">
                  <c:v>-3.8378574748386995</c:v>
                </c:pt>
                <c:pt idx="333">
                  <c:v>-9.31262588507186</c:v>
                </c:pt>
                <c:pt idx="334">
                  <c:v>23.916701691102475</c:v>
                </c:pt>
                <c:pt idx="335">
                  <c:v>19.823801528548891</c:v>
                </c:pt>
                <c:pt idx="336">
                  <c:v>10.822645745860672</c:v>
                </c:pt>
                <c:pt idx="337">
                  <c:v>-7.0986267515232377</c:v>
                </c:pt>
                <c:pt idx="338">
                  <c:v>13.424670026678939</c:v>
                </c:pt>
                <c:pt idx="339">
                  <c:v>5.3214276603326311</c:v>
                </c:pt>
                <c:pt idx="340">
                  <c:v>29.800694999712462</c:v>
                </c:pt>
                <c:pt idx="341">
                  <c:v>-0.90608618736752078</c:v>
                </c:pt>
                <c:pt idx="342">
                  <c:v>1.2373642864096084</c:v>
                </c:pt>
                <c:pt idx="343">
                  <c:v>0.31379859385446451</c:v>
                </c:pt>
                <c:pt idx="344">
                  <c:v>7.3780436110354763</c:v>
                </c:pt>
                <c:pt idx="345">
                  <c:v>-1.710834705066862</c:v>
                </c:pt>
                <c:pt idx="346">
                  <c:v>27.542917377876897</c:v>
                </c:pt>
                <c:pt idx="347">
                  <c:v>-15.992802209674387</c:v>
                </c:pt>
                <c:pt idx="348">
                  <c:v>-11.024871244375106</c:v>
                </c:pt>
                <c:pt idx="349">
                  <c:v>-14.973298230552516</c:v>
                </c:pt>
                <c:pt idx="350">
                  <c:v>7.4834936670808005</c:v>
                </c:pt>
                <c:pt idx="351">
                  <c:v>5.7099330747327972</c:v>
                </c:pt>
                <c:pt idx="352">
                  <c:v>19.571351389803436</c:v>
                </c:pt>
                <c:pt idx="353">
                  <c:v>6.7014377071993927</c:v>
                </c:pt>
                <c:pt idx="354">
                  <c:v>-4.7394759269932116</c:v>
                </c:pt>
                <c:pt idx="355">
                  <c:v>-4.7964559397757895</c:v>
                </c:pt>
                <c:pt idx="356">
                  <c:v>-6.0573775673782428</c:v>
                </c:pt>
                <c:pt idx="357">
                  <c:v>0.14696366380014325</c:v>
                </c:pt>
                <c:pt idx="358">
                  <c:v>4.6604528640374649</c:v>
                </c:pt>
                <c:pt idx="359">
                  <c:v>-18.666935256002226</c:v>
                </c:pt>
                <c:pt idx="360">
                  <c:v>-0.45329435599037637</c:v>
                </c:pt>
                <c:pt idx="361">
                  <c:v>16.812144979426751</c:v>
                </c:pt>
                <c:pt idx="362">
                  <c:v>8.0756346542333723</c:v>
                </c:pt>
                <c:pt idx="363">
                  <c:v>11.139043980604395</c:v>
                </c:pt>
                <c:pt idx="364">
                  <c:v>-17.432449810907407</c:v>
                </c:pt>
                <c:pt idx="365">
                  <c:v>-10.647355911633205</c:v>
                </c:pt>
                <c:pt idx="366">
                  <c:v>14.266153450991114</c:v>
                </c:pt>
                <c:pt idx="367">
                  <c:v>0.2071641464860754</c:v>
                </c:pt>
                <c:pt idx="368">
                  <c:v>7.7524717904924465</c:v>
                </c:pt>
                <c:pt idx="369">
                  <c:v>-3.2975620099144223</c:v>
                </c:pt>
                <c:pt idx="370">
                  <c:v>-0.68672741664595804</c:v>
                </c:pt>
                <c:pt idx="371">
                  <c:v>-5.974309896619566</c:v>
                </c:pt>
                <c:pt idx="372">
                  <c:v>14.074071168828977</c:v>
                </c:pt>
                <c:pt idx="373">
                  <c:v>-9.1942184044986348</c:v>
                </c:pt>
                <c:pt idx="374">
                  <c:v>1.691332201211317</c:v>
                </c:pt>
                <c:pt idx="375">
                  <c:v>-9.9427966850584077</c:v>
                </c:pt>
                <c:pt idx="376">
                  <c:v>19.812047432076646</c:v>
                </c:pt>
                <c:pt idx="377">
                  <c:v>12.665130969460668</c:v>
                </c:pt>
                <c:pt idx="378">
                  <c:v>10.122740991321376</c:v>
                </c:pt>
                <c:pt idx="379">
                  <c:v>-13.323793370053664</c:v>
                </c:pt>
                <c:pt idx="380">
                  <c:v>-7.5452911747701563</c:v>
                </c:pt>
                <c:pt idx="381">
                  <c:v>24.244344976781473</c:v>
                </c:pt>
                <c:pt idx="382">
                  <c:v>0.20207141658547556</c:v>
                </c:pt>
                <c:pt idx="383">
                  <c:v>5.4689432347270657</c:v>
                </c:pt>
                <c:pt idx="384">
                  <c:v>14.071546381111217</c:v>
                </c:pt>
                <c:pt idx="385">
                  <c:v>-8.2316779315151152</c:v>
                </c:pt>
                <c:pt idx="386">
                  <c:v>-1.7341353248990465</c:v>
                </c:pt>
                <c:pt idx="387">
                  <c:v>8.3242938021560313</c:v>
                </c:pt>
                <c:pt idx="388">
                  <c:v>9.6417288281148821</c:v>
                </c:pt>
                <c:pt idx="389">
                  <c:v>15.92180373592026</c:v>
                </c:pt>
                <c:pt idx="390">
                  <c:v>7.0805516901002026</c:v>
                </c:pt>
                <c:pt idx="391">
                  <c:v>12.756105702988044</c:v>
                </c:pt>
                <c:pt idx="392">
                  <c:v>-14.462849414198992</c:v>
                </c:pt>
                <c:pt idx="393">
                  <c:v>-16.754001173493961</c:v>
                </c:pt>
                <c:pt idx="394">
                  <c:v>21.494196110754544</c:v>
                </c:pt>
                <c:pt idx="395">
                  <c:v>-19.311452556465532</c:v>
                </c:pt>
                <c:pt idx="396">
                  <c:v>-17.461319884249548</c:v>
                </c:pt>
                <c:pt idx="397">
                  <c:v>2.7847938873915847</c:v>
                </c:pt>
                <c:pt idx="398">
                  <c:v>7.256504800312122</c:v>
                </c:pt>
                <c:pt idx="399">
                  <c:v>5.5990947727829568</c:v>
                </c:pt>
                <c:pt idx="400">
                  <c:v>0.63152480904881259</c:v>
                </c:pt>
                <c:pt idx="401">
                  <c:v>-16.665684340895822</c:v>
                </c:pt>
                <c:pt idx="402">
                  <c:v>-13.636635637007956</c:v>
                </c:pt>
                <c:pt idx="403">
                  <c:v>21.835075956453057</c:v>
                </c:pt>
                <c:pt idx="404">
                  <c:v>4.0443138604608571</c:v>
                </c:pt>
                <c:pt idx="405">
                  <c:v>10.023102158192936</c:v>
                </c:pt>
                <c:pt idx="406">
                  <c:v>14.570145944394543</c:v>
                </c:pt>
                <c:pt idx="407">
                  <c:v>2.637088219757036</c:v>
                </c:pt>
                <c:pt idx="408">
                  <c:v>7.171753697330459</c:v>
                </c:pt>
                <c:pt idx="409">
                  <c:v>-6.0309608763844196</c:v>
                </c:pt>
                <c:pt idx="410">
                  <c:v>2.1743236606053937</c:v>
                </c:pt>
                <c:pt idx="411">
                  <c:v>11.633943838600779</c:v>
                </c:pt>
                <c:pt idx="412">
                  <c:v>-6.5153848694269634</c:v>
                </c:pt>
                <c:pt idx="413">
                  <c:v>19.237139922170996</c:v>
                </c:pt>
                <c:pt idx="414">
                  <c:v>-13.049696032773465</c:v>
                </c:pt>
                <c:pt idx="415">
                  <c:v>13.945659455525417</c:v>
                </c:pt>
                <c:pt idx="416">
                  <c:v>12.009166065270662</c:v>
                </c:pt>
                <c:pt idx="417">
                  <c:v>-6.4754776002133418</c:v>
                </c:pt>
                <c:pt idx="418">
                  <c:v>-11.993353331338973</c:v>
                </c:pt>
                <c:pt idx="419">
                  <c:v>15.113491798023825</c:v>
                </c:pt>
                <c:pt idx="420">
                  <c:v>-2.9193474730989237</c:v>
                </c:pt>
                <c:pt idx="421">
                  <c:v>5.8012294686824202</c:v>
                </c:pt>
                <c:pt idx="422">
                  <c:v>-8.3421764288652547</c:v>
                </c:pt>
                <c:pt idx="423">
                  <c:v>11.303942957287035</c:v>
                </c:pt>
                <c:pt idx="424">
                  <c:v>-9.9847099279472928</c:v>
                </c:pt>
                <c:pt idx="425">
                  <c:v>10.919854335249862</c:v>
                </c:pt>
                <c:pt idx="426">
                  <c:v>-8.4231664700713047</c:v>
                </c:pt>
                <c:pt idx="427">
                  <c:v>-7.0872563562330484</c:v>
                </c:pt>
                <c:pt idx="428">
                  <c:v>-4.7319294362644868</c:v>
                </c:pt>
                <c:pt idx="429">
                  <c:v>10.653128271784631</c:v>
                </c:pt>
                <c:pt idx="430">
                  <c:v>-16.533913122778621</c:v>
                </c:pt>
                <c:pt idx="431">
                  <c:v>7.2789699776033352</c:v>
                </c:pt>
                <c:pt idx="432">
                  <c:v>17.393387064611353</c:v>
                </c:pt>
                <c:pt idx="433">
                  <c:v>-1.5728596208710641</c:v>
                </c:pt>
                <c:pt idx="434">
                  <c:v>-11.365709745385864</c:v>
                </c:pt>
                <c:pt idx="435">
                  <c:v>-19.592443728680607</c:v>
                </c:pt>
                <c:pt idx="436">
                  <c:v>10.278532650589874</c:v>
                </c:pt>
                <c:pt idx="437">
                  <c:v>-14.895472900673219</c:v>
                </c:pt>
                <c:pt idx="438">
                  <c:v>26.846583154251761</c:v>
                </c:pt>
                <c:pt idx="439">
                  <c:v>7.7484429298709827</c:v>
                </c:pt>
                <c:pt idx="440">
                  <c:v>-7.0240588329341165</c:v>
                </c:pt>
                <c:pt idx="441">
                  <c:v>3.0725605619188912E-2</c:v>
                </c:pt>
                <c:pt idx="442">
                  <c:v>24.254864663191277</c:v>
                </c:pt>
                <c:pt idx="443">
                  <c:v>6.2133477417173619</c:v>
                </c:pt>
                <c:pt idx="444">
                  <c:v>-15.728775191095487</c:v>
                </c:pt>
                <c:pt idx="445">
                  <c:v>2.8254757551080658</c:v>
                </c:pt>
                <c:pt idx="446">
                  <c:v>2.9698187831464846</c:v>
                </c:pt>
                <c:pt idx="447">
                  <c:v>-12.660240187746492</c:v>
                </c:pt>
                <c:pt idx="448">
                  <c:v>3.6958930103795318</c:v>
                </c:pt>
                <c:pt idx="449">
                  <c:v>-5.3383205076265909</c:v>
                </c:pt>
                <c:pt idx="450">
                  <c:v>1.8889752834216154</c:v>
                </c:pt>
                <c:pt idx="451">
                  <c:v>10.872478309288198</c:v>
                </c:pt>
                <c:pt idx="452">
                  <c:v>1.6741260105872033</c:v>
                </c:pt>
                <c:pt idx="453">
                  <c:v>21.828451248412282</c:v>
                </c:pt>
                <c:pt idx="454">
                  <c:v>-20.419025103755445</c:v>
                </c:pt>
                <c:pt idx="455">
                  <c:v>20.953456183316113</c:v>
                </c:pt>
                <c:pt idx="456">
                  <c:v>23.685466374731725</c:v>
                </c:pt>
                <c:pt idx="457">
                  <c:v>17.124891210406663</c:v>
                </c:pt>
                <c:pt idx="458">
                  <c:v>23.810882538921437</c:v>
                </c:pt>
                <c:pt idx="459">
                  <c:v>-4.0600637685206351</c:v>
                </c:pt>
                <c:pt idx="460">
                  <c:v>15.144694937402067</c:v>
                </c:pt>
                <c:pt idx="461">
                  <c:v>-3.5024818102306376</c:v>
                </c:pt>
                <c:pt idx="462">
                  <c:v>14.743842055325914</c:v>
                </c:pt>
                <c:pt idx="463">
                  <c:v>-6.837466357415888</c:v>
                </c:pt>
                <c:pt idx="464">
                  <c:v>-4.0685674616743484</c:v>
                </c:pt>
                <c:pt idx="465">
                  <c:v>-1.2944256294888987</c:v>
                </c:pt>
                <c:pt idx="466">
                  <c:v>10.464412588950308</c:v>
                </c:pt>
                <c:pt idx="467">
                  <c:v>4.042844830901549</c:v>
                </c:pt>
                <c:pt idx="468">
                  <c:v>1.0698224527057185</c:v>
                </c:pt>
                <c:pt idx="469">
                  <c:v>2.9214502682419159</c:v>
                </c:pt>
                <c:pt idx="470">
                  <c:v>1.9664183837446352</c:v>
                </c:pt>
                <c:pt idx="471">
                  <c:v>8.1623159897169693</c:v>
                </c:pt>
                <c:pt idx="472">
                  <c:v>1.1636429583333214</c:v>
                </c:pt>
                <c:pt idx="473">
                  <c:v>-0.58526550178984493</c:v>
                </c:pt>
                <c:pt idx="474">
                  <c:v>3.6479806436321738</c:v>
                </c:pt>
                <c:pt idx="475">
                  <c:v>-4.548594264872424</c:v>
                </c:pt>
                <c:pt idx="476">
                  <c:v>13.767669930510369</c:v>
                </c:pt>
                <c:pt idx="477">
                  <c:v>9.2769932447444816</c:v>
                </c:pt>
                <c:pt idx="478">
                  <c:v>-10.629236244557486</c:v>
                </c:pt>
                <c:pt idx="479">
                  <c:v>2.2900072482907614</c:v>
                </c:pt>
                <c:pt idx="480">
                  <c:v>-1.2837991957014019</c:v>
                </c:pt>
                <c:pt idx="481">
                  <c:v>3.8266736358696036</c:v>
                </c:pt>
                <c:pt idx="482">
                  <c:v>4.1878998836564989</c:v>
                </c:pt>
                <c:pt idx="483">
                  <c:v>-1.5720990298249689</c:v>
                </c:pt>
                <c:pt idx="484">
                  <c:v>29.20088121378965</c:v>
                </c:pt>
                <c:pt idx="485">
                  <c:v>-2.85485327060481</c:v>
                </c:pt>
                <c:pt idx="486">
                  <c:v>9.7128608181257299</c:v>
                </c:pt>
                <c:pt idx="487">
                  <c:v>-1.0091798751959935</c:v>
                </c:pt>
                <c:pt idx="488">
                  <c:v>13.565569611225506</c:v>
                </c:pt>
                <c:pt idx="489">
                  <c:v>9.009417916893856</c:v>
                </c:pt>
                <c:pt idx="490">
                  <c:v>-9.1807830344803278</c:v>
                </c:pt>
                <c:pt idx="491">
                  <c:v>2.5778319891062651</c:v>
                </c:pt>
                <c:pt idx="492">
                  <c:v>8.9440992483320851</c:v>
                </c:pt>
                <c:pt idx="493">
                  <c:v>-22.200565465070092</c:v>
                </c:pt>
                <c:pt idx="494">
                  <c:v>9.0040392794147568</c:v>
                </c:pt>
                <c:pt idx="495">
                  <c:v>2.3849720224063837</c:v>
                </c:pt>
                <c:pt idx="496">
                  <c:v>5.6538317816074208</c:v>
                </c:pt>
                <c:pt idx="497">
                  <c:v>40.699075637526278</c:v>
                </c:pt>
                <c:pt idx="498">
                  <c:v>-17.368902743294036</c:v>
                </c:pt>
                <c:pt idx="499">
                  <c:v>4.6224099875734908</c:v>
                </c:pt>
                <c:pt idx="500">
                  <c:v>-0.89549906469486373</c:v>
                </c:pt>
                <c:pt idx="501">
                  <c:v>0.81476803076985505</c:v>
                </c:pt>
                <c:pt idx="502">
                  <c:v>5.1572917081427363</c:v>
                </c:pt>
                <c:pt idx="503">
                  <c:v>-10.955451207485439</c:v>
                </c:pt>
                <c:pt idx="504">
                  <c:v>9.5286936198983661</c:v>
                </c:pt>
                <c:pt idx="505">
                  <c:v>2.2328419519180951</c:v>
                </c:pt>
                <c:pt idx="506">
                  <c:v>-15.107695062829208</c:v>
                </c:pt>
                <c:pt idx="507">
                  <c:v>0.13940363017909974</c:v>
                </c:pt>
                <c:pt idx="508">
                  <c:v>-15.468294884487641</c:v>
                </c:pt>
                <c:pt idx="509">
                  <c:v>20.859118358358341</c:v>
                </c:pt>
                <c:pt idx="510">
                  <c:v>13.640607285938422</c:v>
                </c:pt>
                <c:pt idx="511">
                  <c:v>6.2663896018747156</c:v>
                </c:pt>
                <c:pt idx="512">
                  <c:v>10.771375172329858</c:v>
                </c:pt>
                <c:pt idx="513">
                  <c:v>6.8342495991051173</c:v>
                </c:pt>
                <c:pt idx="514">
                  <c:v>-7.0473228556379404</c:v>
                </c:pt>
                <c:pt idx="515">
                  <c:v>13.796380708685691</c:v>
                </c:pt>
                <c:pt idx="516">
                  <c:v>1.5984042788211141</c:v>
                </c:pt>
                <c:pt idx="517">
                  <c:v>22.828809910875101</c:v>
                </c:pt>
                <c:pt idx="518">
                  <c:v>2.3418572860694393</c:v>
                </c:pt>
                <c:pt idx="519">
                  <c:v>-23.887260971606082</c:v>
                </c:pt>
                <c:pt idx="520">
                  <c:v>16.54052662843592</c:v>
                </c:pt>
                <c:pt idx="521">
                  <c:v>23.14763501771797</c:v>
                </c:pt>
                <c:pt idx="522">
                  <c:v>4.0473177959418933</c:v>
                </c:pt>
                <c:pt idx="523">
                  <c:v>8.3525935317960478</c:v>
                </c:pt>
                <c:pt idx="524">
                  <c:v>8.8274775266071508</c:v>
                </c:pt>
                <c:pt idx="525">
                  <c:v>-8.152680686205187</c:v>
                </c:pt>
                <c:pt idx="526">
                  <c:v>3.9405231946081862</c:v>
                </c:pt>
                <c:pt idx="527">
                  <c:v>0.67654193929465478</c:v>
                </c:pt>
                <c:pt idx="528">
                  <c:v>-4.8609288201105976</c:v>
                </c:pt>
                <c:pt idx="529">
                  <c:v>17.724011735598019</c:v>
                </c:pt>
                <c:pt idx="530">
                  <c:v>11.252061894918409</c:v>
                </c:pt>
                <c:pt idx="531">
                  <c:v>8.4245188648634244</c:v>
                </c:pt>
                <c:pt idx="532">
                  <c:v>4.263347399123381</c:v>
                </c:pt>
                <c:pt idx="533">
                  <c:v>4.7812372222048047</c:v>
                </c:pt>
                <c:pt idx="534">
                  <c:v>11.018291173797493</c:v>
                </c:pt>
                <c:pt idx="535">
                  <c:v>18.16422287535833</c:v>
                </c:pt>
                <c:pt idx="536">
                  <c:v>-1.8290800037785999</c:v>
                </c:pt>
                <c:pt idx="537">
                  <c:v>1.341792642671189</c:v>
                </c:pt>
                <c:pt idx="538">
                  <c:v>-19.589593842769638</c:v>
                </c:pt>
                <c:pt idx="539">
                  <c:v>15.318139970413142</c:v>
                </c:pt>
                <c:pt idx="540">
                  <c:v>-2.3776915336156925</c:v>
                </c:pt>
                <c:pt idx="541">
                  <c:v>-15.785554419718075</c:v>
                </c:pt>
                <c:pt idx="542">
                  <c:v>14.510963162740076</c:v>
                </c:pt>
                <c:pt idx="543">
                  <c:v>-7.070840443681611</c:v>
                </c:pt>
                <c:pt idx="544">
                  <c:v>17.853502027154676</c:v>
                </c:pt>
                <c:pt idx="545">
                  <c:v>12.844705471223691</c:v>
                </c:pt>
                <c:pt idx="546">
                  <c:v>21.464362095727058</c:v>
                </c:pt>
                <c:pt idx="547">
                  <c:v>11.435821200855413</c:v>
                </c:pt>
                <c:pt idx="548">
                  <c:v>-7.0947248168225485</c:v>
                </c:pt>
                <c:pt idx="549">
                  <c:v>20.375160566712061</c:v>
                </c:pt>
                <c:pt idx="550">
                  <c:v>7.1249975926781666</c:v>
                </c:pt>
                <c:pt idx="551">
                  <c:v>-9.8125276155014589</c:v>
                </c:pt>
                <c:pt idx="552">
                  <c:v>2.1055544195526466E-2</c:v>
                </c:pt>
                <c:pt idx="553">
                  <c:v>1.7554505776910112</c:v>
                </c:pt>
                <c:pt idx="554">
                  <c:v>2.4246737823580453</c:v>
                </c:pt>
                <c:pt idx="555">
                  <c:v>4.3258191372483168</c:v>
                </c:pt>
                <c:pt idx="556">
                  <c:v>22.839418082041863</c:v>
                </c:pt>
                <c:pt idx="557">
                  <c:v>-5.9133923917758615</c:v>
                </c:pt>
                <c:pt idx="558">
                  <c:v>-0.8723343762185003</c:v>
                </c:pt>
                <c:pt idx="559">
                  <c:v>2.2068102536005831</c:v>
                </c:pt>
                <c:pt idx="560">
                  <c:v>-17.452885390628524</c:v>
                </c:pt>
                <c:pt idx="561">
                  <c:v>0.83996117740342413</c:v>
                </c:pt>
                <c:pt idx="562">
                  <c:v>8.0775606743332133</c:v>
                </c:pt>
                <c:pt idx="563">
                  <c:v>8.5288987189068042</c:v>
                </c:pt>
                <c:pt idx="564">
                  <c:v>-9.5738420104047322</c:v>
                </c:pt>
                <c:pt idx="565">
                  <c:v>18.977101150768711</c:v>
                </c:pt>
                <c:pt idx="566">
                  <c:v>25.039106242538999</c:v>
                </c:pt>
                <c:pt idx="567">
                  <c:v>-4.1374856824852912</c:v>
                </c:pt>
                <c:pt idx="568">
                  <c:v>-8.5201642165895564</c:v>
                </c:pt>
                <c:pt idx="569">
                  <c:v>-3.8397452988954761</c:v>
                </c:pt>
                <c:pt idx="570">
                  <c:v>14.895327021749928</c:v>
                </c:pt>
                <c:pt idx="571">
                  <c:v>14.934100646962605</c:v>
                </c:pt>
                <c:pt idx="572">
                  <c:v>2.0026675460030265</c:v>
                </c:pt>
                <c:pt idx="573">
                  <c:v>0.20731631560095565</c:v>
                </c:pt>
                <c:pt idx="574">
                  <c:v>9.0346916321296682</c:v>
                </c:pt>
                <c:pt idx="575">
                  <c:v>-8.7974123110786309</c:v>
                </c:pt>
                <c:pt idx="576">
                  <c:v>11.389741035180267</c:v>
                </c:pt>
                <c:pt idx="577">
                  <c:v>9.1621383112451369</c:v>
                </c:pt>
                <c:pt idx="578">
                  <c:v>7.9068246519596155</c:v>
                </c:pt>
                <c:pt idx="579">
                  <c:v>-5.1233095706693632</c:v>
                </c:pt>
                <c:pt idx="580">
                  <c:v>12.415340308546002</c:v>
                </c:pt>
                <c:pt idx="581">
                  <c:v>-11.98954809813689</c:v>
                </c:pt>
                <c:pt idx="582">
                  <c:v>-8.9792048993977431</c:v>
                </c:pt>
                <c:pt idx="583">
                  <c:v>-8.4766521488759849</c:v>
                </c:pt>
                <c:pt idx="584">
                  <c:v>11.475185049799734</c:v>
                </c:pt>
                <c:pt idx="585">
                  <c:v>13.356452181041504</c:v>
                </c:pt>
                <c:pt idx="586">
                  <c:v>-15.052686252540823</c:v>
                </c:pt>
                <c:pt idx="587">
                  <c:v>18.772180771518176</c:v>
                </c:pt>
                <c:pt idx="588">
                  <c:v>11.408787948132957</c:v>
                </c:pt>
                <c:pt idx="589">
                  <c:v>-4.426865595883136</c:v>
                </c:pt>
                <c:pt idx="590">
                  <c:v>7.3568157020084417</c:v>
                </c:pt>
                <c:pt idx="591">
                  <c:v>17.98510307496424</c:v>
                </c:pt>
                <c:pt idx="592">
                  <c:v>-2.8307734666603004</c:v>
                </c:pt>
                <c:pt idx="593">
                  <c:v>-10.419724198489046</c:v>
                </c:pt>
                <c:pt idx="594">
                  <c:v>0.75699417865245877</c:v>
                </c:pt>
                <c:pt idx="595">
                  <c:v>6.0448364498160867</c:v>
                </c:pt>
                <c:pt idx="596">
                  <c:v>11.735294973229797</c:v>
                </c:pt>
                <c:pt idx="597">
                  <c:v>-1.2206783419918708</c:v>
                </c:pt>
                <c:pt idx="598">
                  <c:v>-10.935511775770294</c:v>
                </c:pt>
                <c:pt idx="599">
                  <c:v>8.0023134388127239</c:v>
                </c:pt>
                <c:pt idx="600">
                  <c:v>3.4322853290714335</c:v>
                </c:pt>
                <c:pt idx="601">
                  <c:v>-1.9288121194310719</c:v>
                </c:pt>
                <c:pt idx="602">
                  <c:v>-10.946734246715401</c:v>
                </c:pt>
                <c:pt idx="603">
                  <c:v>5.746444326227973E-2</c:v>
                </c:pt>
                <c:pt idx="604">
                  <c:v>9.2991175070247838</c:v>
                </c:pt>
                <c:pt idx="605">
                  <c:v>-0.62739140204248045</c:v>
                </c:pt>
                <c:pt idx="606">
                  <c:v>-9.5654867287855296</c:v>
                </c:pt>
                <c:pt idx="607">
                  <c:v>7.439057847432883</c:v>
                </c:pt>
                <c:pt idx="608">
                  <c:v>6.3391180310178825</c:v>
                </c:pt>
                <c:pt idx="609">
                  <c:v>19.268261803458472</c:v>
                </c:pt>
                <c:pt idx="610">
                  <c:v>40.758738371350731</c:v>
                </c:pt>
                <c:pt idx="611">
                  <c:v>7.4307659308704253</c:v>
                </c:pt>
                <c:pt idx="612">
                  <c:v>-0.10657953552697208</c:v>
                </c:pt>
                <c:pt idx="613">
                  <c:v>8.9125087240227749</c:v>
                </c:pt>
                <c:pt idx="614">
                  <c:v>5.713943475047035</c:v>
                </c:pt>
                <c:pt idx="615">
                  <c:v>1.4665252776632478</c:v>
                </c:pt>
                <c:pt idx="616">
                  <c:v>10.920503763669192</c:v>
                </c:pt>
                <c:pt idx="617">
                  <c:v>3.6506269269033798</c:v>
                </c:pt>
                <c:pt idx="618">
                  <c:v>-7.3649565292655232</c:v>
                </c:pt>
                <c:pt idx="619">
                  <c:v>0.90021722035479357</c:v>
                </c:pt>
                <c:pt idx="620">
                  <c:v>-8.0125253013482691</c:v>
                </c:pt>
                <c:pt idx="621">
                  <c:v>11.075759261340114</c:v>
                </c:pt>
                <c:pt idx="622">
                  <c:v>20.315816137335887</c:v>
                </c:pt>
                <c:pt idx="623">
                  <c:v>23.962630022778736</c:v>
                </c:pt>
                <c:pt idx="624">
                  <c:v>-4.3511368904782195</c:v>
                </c:pt>
                <c:pt idx="625">
                  <c:v>4.4381870493267161</c:v>
                </c:pt>
                <c:pt idx="626">
                  <c:v>-6.5625834620372103</c:v>
                </c:pt>
                <c:pt idx="627">
                  <c:v>-12.74317990120155</c:v>
                </c:pt>
                <c:pt idx="628">
                  <c:v>-13.114912216250993</c:v>
                </c:pt>
                <c:pt idx="629">
                  <c:v>12.424736545224494</c:v>
                </c:pt>
                <c:pt idx="630">
                  <c:v>-15.554753285652623</c:v>
                </c:pt>
                <c:pt idx="631">
                  <c:v>25.475277069434462</c:v>
                </c:pt>
                <c:pt idx="632">
                  <c:v>-30.907445832213085</c:v>
                </c:pt>
                <c:pt idx="633">
                  <c:v>8.2010229925954174</c:v>
                </c:pt>
                <c:pt idx="634">
                  <c:v>29.498208133524741</c:v>
                </c:pt>
                <c:pt idx="635">
                  <c:v>4.3692835518237132</c:v>
                </c:pt>
                <c:pt idx="636">
                  <c:v>14.426245653601097</c:v>
                </c:pt>
                <c:pt idx="637">
                  <c:v>13.57088242560917</c:v>
                </c:pt>
                <c:pt idx="638">
                  <c:v>0.71081391222219992</c:v>
                </c:pt>
                <c:pt idx="639">
                  <c:v>3.4116981161582967</c:v>
                </c:pt>
                <c:pt idx="640">
                  <c:v>19.344824833397841</c:v>
                </c:pt>
                <c:pt idx="641">
                  <c:v>2.6502592514984329</c:v>
                </c:pt>
                <c:pt idx="642">
                  <c:v>-3.8554812594753685E-2</c:v>
                </c:pt>
                <c:pt idx="643">
                  <c:v>6.4582309598645917</c:v>
                </c:pt>
                <c:pt idx="644">
                  <c:v>-5.0936855382259871</c:v>
                </c:pt>
                <c:pt idx="645">
                  <c:v>22.619681881043761</c:v>
                </c:pt>
                <c:pt idx="646">
                  <c:v>-1.7683573322475219</c:v>
                </c:pt>
                <c:pt idx="647">
                  <c:v>6.2133659674001152</c:v>
                </c:pt>
                <c:pt idx="648">
                  <c:v>4.3444397381558169</c:v>
                </c:pt>
                <c:pt idx="649">
                  <c:v>-6.2335649328311575</c:v>
                </c:pt>
                <c:pt idx="650">
                  <c:v>-11.422125721196444</c:v>
                </c:pt>
                <c:pt idx="651">
                  <c:v>10.716363256610002</c:v>
                </c:pt>
                <c:pt idx="652">
                  <c:v>-10.236900863392318</c:v>
                </c:pt>
                <c:pt idx="653">
                  <c:v>-0.70950721977062869</c:v>
                </c:pt>
                <c:pt idx="654">
                  <c:v>4.6919040605498203</c:v>
                </c:pt>
                <c:pt idx="655">
                  <c:v>-28.678171625171522</c:v>
                </c:pt>
                <c:pt idx="656">
                  <c:v>4.8042740362637595</c:v>
                </c:pt>
                <c:pt idx="657">
                  <c:v>14.585393567113163</c:v>
                </c:pt>
                <c:pt idx="658">
                  <c:v>17.057550689132636</c:v>
                </c:pt>
                <c:pt idx="659">
                  <c:v>13.159517296117198</c:v>
                </c:pt>
                <c:pt idx="660">
                  <c:v>-11.03271617735253</c:v>
                </c:pt>
                <c:pt idx="661">
                  <c:v>7.2776497860110894</c:v>
                </c:pt>
                <c:pt idx="662">
                  <c:v>3.2503573988421834</c:v>
                </c:pt>
                <c:pt idx="663">
                  <c:v>0.90170514633603105</c:v>
                </c:pt>
                <c:pt idx="664">
                  <c:v>-23.38436285033557</c:v>
                </c:pt>
                <c:pt idx="665">
                  <c:v>-9.4397538214341878</c:v>
                </c:pt>
                <c:pt idx="666">
                  <c:v>2.5791892049552274</c:v>
                </c:pt>
                <c:pt idx="667">
                  <c:v>-13.322954754034658</c:v>
                </c:pt>
                <c:pt idx="668">
                  <c:v>-4.9633207470981375</c:v>
                </c:pt>
                <c:pt idx="669">
                  <c:v>-9.457957790905386</c:v>
                </c:pt>
                <c:pt idx="670">
                  <c:v>7.0594636652329612</c:v>
                </c:pt>
                <c:pt idx="671">
                  <c:v>-15.35698458471547</c:v>
                </c:pt>
                <c:pt idx="672">
                  <c:v>9.0985628298357319</c:v>
                </c:pt>
                <c:pt idx="673">
                  <c:v>-0.30280933959604894</c:v>
                </c:pt>
                <c:pt idx="674">
                  <c:v>8.9712176617411394</c:v>
                </c:pt>
                <c:pt idx="675">
                  <c:v>2.8797218084933363</c:v>
                </c:pt>
                <c:pt idx="676">
                  <c:v>14.303869432879335</c:v>
                </c:pt>
                <c:pt idx="677">
                  <c:v>14.766068119129645</c:v>
                </c:pt>
                <c:pt idx="678">
                  <c:v>2.6401884945661696</c:v>
                </c:pt>
                <c:pt idx="679">
                  <c:v>-8.6312858065159048</c:v>
                </c:pt>
                <c:pt idx="680">
                  <c:v>0.18624611109812506</c:v>
                </c:pt>
                <c:pt idx="681">
                  <c:v>-3.0148332601952141</c:v>
                </c:pt>
                <c:pt idx="682">
                  <c:v>28.511325792173132</c:v>
                </c:pt>
                <c:pt idx="683">
                  <c:v>8.5616854761656409</c:v>
                </c:pt>
                <c:pt idx="684">
                  <c:v>-13.547128058996506</c:v>
                </c:pt>
                <c:pt idx="685">
                  <c:v>-3.9563713036861614</c:v>
                </c:pt>
                <c:pt idx="686">
                  <c:v>-2.4287579292211028</c:v>
                </c:pt>
                <c:pt idx="687">
                  <c:v>11.338442440603629</c:v>
                </c:pt>
                <c:pt idx="688">
                  <c:v>-0.9233178652363776</c:v>
                </c:pt>
                <c:pt idx="689">
                  <c:v>15.389075664423206</c:v>
                </c:pt>
                <c:pt idx="690">
                  <c:v>0.96547797038008198</c:v>
                </c:pt>
                <c:pt idx="691">
                  <c:v>9.0040451265921568</c:v>
                </c:pt>
                <c:pt idx="692">
                  <c:v>16.829127853723193</c:v>
                </c:pt>
                <c:pt idx="693">
                  <c:v>-0.10478113593803684</c:v>
                </c:pt>
                <c:pt idx="694">
                  <c:v>5.5586908687103538</c:v>
                </c:pt>
                <c:pt idx="695">
                  <c:v>13.990409553602138</c:v>
                </c:pt>
                <c:pt idx="696">
                  <c:v>7.3791505456961382</c:v>
                </c:pt>
                <c:pt idx="697">
                  <c:v>4.6865727132867825</c:v>
                </c:pt>
                <c:pt idx="698">
                  <c:v>16.115762551616534</c:v>
                </c:pt>
                <c:pt idx="699">
                  <c:v>2.2738143461683169</c:v>
                </c:pt>
                <c:pt idx="700">
                  <c:v>13.45498734784187</c:v>
                </c:pt>
                <c:pt idx="701">
                  <c:v>3.3139177688265846</c:v>
                </c:pt>
                <c:pt idx="702">
                  <c:v>3.8007766918692667</c:v>
                </c:pt>
                <c:pt idx="703">
                  <c:v>2.0439532601838906</c:v>
                </c:pt>
                <c:pt idx="704">
                  <c:v>-12.262901029097691</c:v>
                </c:pt>
                <c:pt idx="705">
                  <c:v>-1.0340916823854407</c:v>
                </c:pt>
                <c:pt idx="706">
                  <c:v>16.718187178471439</c:v>
                </c:pt>
                <c:pt idx="707">
                  <c:v>12.637983947813712</c:v>
                </c:pt>
                <c:pt idx="708">
                  <c:v>-3.9110002586852062</c:v>
                </c:pt>
                <c:pt idx="709">
                  <c:v>20.757683336591125</c:v>
                </c:pt>
                <c:pt idx="710">
                  <c:v>-2.3748465663141651</c:v>
                </c:pt>
                <c:pt idx="711">
                  <c:v>9.1513611806448125</c:v>
                </c:pt>
                <c:pt idx="712">
                  <c:v>7.6028182181065844</c:v>
                </c:pt>
                <c:pt idx="713">
                  <c:v>-1.124271590632631</c:v>
                </c:pt>
                <c:pt idx="714">
                  <c:v>2.7045240717588204</c:v>
                </c:pt>
                <c:pt idx="715">
                  <c:v>-2.6789019973962063</c:v>
                </c:pt>
                <c:pt idx="716">
                  <c:v>-10.89784720778669</c:v>
                </c:pt>
                <c:pt idx="717">
                  <c:v>-3.0404218112131645</c:v>
                </c:pt>
                <c:pt idx="718">
                  <c:v>-4.6466122916450239</c:v>
                </c:pt>
                <c:pt idx="719">
                  <c:v>3.2359452717799062</c:v>
                </c:pt>
                <c:pt idx="720">
                  <c:v>-10.809226529740094</c:v>
                </c:pt>
                <c:pt idx="721">
                  <c:v>18.428191069700198</c:v>
                </c:pt>
                <c:pt idx="722">
                  <c:v>-2.3150321074653881</c:v>
                </c:pt>
                <c:pt idx="723">
                  <c:v>-7.9309635309258049</c:v>
                </c:pt>
                <c:pt idx="724">
                  <c:v>13.511005204105697</c:v>
                </c:pt>
                <c:pt idx="725">
                  <c:v>-6.6975988797534143</c:v>
                </c:pt>
                <c:pt idx="726">
                  <c:v>2.3985638492762398</c:v>
                </c:pt>
                <c:pt idx="727">
                  <c:v>-10.867458690779323</c:v>
                </c:pt>
                <c:pt idx="728">
                  <c:v>-8.8783860325445829E-2</c:v>
                </c:pt>
                <c:pt idx="729">
                  <c:v>21.226557581866089</c:v>
                </c:pt>
                <c:pt idx="730">
                  <c:v>27.860783223606411</c:v>
                </c:pt>
                <c:pt idx="731">
                  <c:v>6.3902989498753744</c:v>
                </c:pt>
                <c:pt idx="732">
                  <c:v>14.595029579102237</c:v>
                </c:pt>
                <c:pt idx="733">
                  <c:v>2.4200194733534772</c:v>
                </c:pt>
                <c:pt idx="734">
                  <c:v>3.5861287242003748</c:v>
                </c:pt>
                <c:pt idx="735">
                  <c:v>-4.7100138475206812</c:v>
                </c:pt>
                <c:pt idx="736">
                  <c:v>21.72454762466473</c:v>
                </c:pt>
                <c:pt idx="737">
                  <c:v>0.89407790923541341</c:v>
                </c:pt>
                <c:pt idx="738">
                  <c:v>16.753849908745991</c:v>
                </c:pt>
                <c:pt idx="739">
                  <c:v>0.76242877300546041</c:v>
                </c:pt>
                <c:pt idx="740">
                  <c:v>16.83505462650762</c:v>
                </c:pt>
                <c:pt idx="741">
                  <c:v>12.659833114239781</c:v>
                </c:pt>
                <c:pt idx="742">
                  <c:v>-20.650206603205127</c:v>
                </c:pt>
                <c:pt idx="743">
                  <c:v>-7.4969712033443301</c:v>
                </c:pt>
                <c:pt idx="744">
                  <c:v>-10.12479517112881</c:v>
                </c:pt>
                <c:pt idx="745">
                  <c:v>0.22490752302367767</c:v>
                </c:pt>
                <c:pt idx="746">
                  <c:v>-13.204178389525239</c:v>
                </c:pt>
                <c:pt idx="747">
                  <c:v>11.004298442731539</c:v>
                </c:pt>
                <c:pt idx="748">
                  <c:v>-11.418601049587679</c:v>
                </c:pt>
                <c:pt idx="749">
                  <c:v>-25.871698776615005</c:v>
                </c:pt>
                <c:pt idx="750">
                  <c:v>-1.4379707335788723</c:v>
                </c:pt>
                <c:pt idx="751">
                  <c:v>-13.465275997205506</c:v>
                </c:pt>
                <c:pt idx="752">
                  <c:v>-0.81448269918364247</c:v>
                </c:pt>
                <c:pt idx="753">
                  <c:v>-6.1659641935041449</c:v>
                </c:pt>
                <c:pt idx="754">
                  <c:v>1.9741207900606774</c:v>
                </c:pt>
                <c:pt idx="755">
                  <c:v>4.9168166195262906</c:v>
                </c:pt>
                <c:pt idx="756">
                  <c:v>-11.328979668415492</c:v>
                </c:pt>
                <c:pt idx="757">
                  <c:v>3.3923664389746069</c:v>
                </c:pt>
                <c:pt idx="758">
                  <c:v>17.055961219124342</c:v>
                </c:pt>
                <c:pt idx="759">
                  <c:v>-11.417880909162953</c:v>
                </c:pt>
                <c:pt idx="760">
                  <c:v>22.987186191411787</c:v>
                </c:pt>
                <c:pt idx="761">
                  <c:v>6.3926960332950848</c:v>
                </c:pt>
                <c:pt idx="762">
                  <c:v>1.4509883243989972</c:v>
                </c:pt>
                <c:pt idx="763">
                  <c:v>0.46768992451201541</c:v>
                </c:pt>
                <c:pt idx="764">
                  <c:v>-8.0898161532409567</c:v>
                </c:pt>
                <c:pt idx="765">
                  <c:v>2.9055736933517977</c:v>
                </c:pt>
                <c:pt idx="766">
                  <c:v>-6.8434519408359975</c:v>
                </c:pt>
                <c:pt idx="767">
                  <c:v>1.6816415306392933</c:v>
                </c:pt>
                <c:pt idx="768">
                  <c:v>6.7533773162241886</c:v>
                </c:pt>
                <c:pt idx="769">
                  <c:v>-14.716418099699055</c:v>
                </c:pt>
                <c:pt idx="770">
                  <c:v>19.956286761221136</c:v>
                </c:pt>
                <c:pt idx="771">
                  <c:v>6.7232242911117286</c:v>
                </c:pt>
                <c:pt idx="772">
                  <c:v>4.0576740429683156</c:v>
                </c:pt>
                <c:pt idx="773">
                  <c:v>-11.405164004507657</c:v>
                </c:pt>
                <c:pt idx="774">
                  <c:v>0.63153200449233893</c:v>
                </c:pt>
                <c:pt idx="775">
                  <c:v>-13.497666700289756</c:v>
                </c:pt>
                <c:pt idx="776">
                  <c:v>17.302808879034149</c:v>
                </c:pt>
                <c:pt idx="777">
                  <c:v>3.4987967243587192</c:v>
                </c:pt>
                <c:pt idx="778">
                  <c:v>-1.2559979675650226</c:v>
                </c:pt>
                <c:pt idx="779">
                  <c:v>9.0754381931634764</c:v>
                </c:pt>
                <c:pt idx="780">
                  <c:v>3.2047663445005217</c:v>
                </c:pt>
                <c:pt idx="781">
                  <c:v>13.998731817476163</c:v>
                </c:pt>
                <c:pt idx="782">
                  <c:v>3.4993033729437641</c:v>
                </c:pt>
                <c:pt idx="783">
                  <c:v>-6.991391125004629</c:v>
                </c:pt>
                <c:pt idx="784">
                  <c:v>5.28647223026692</c:v>
                </c:pt>
                <c:pt idx="785">
                  <c:v>32.675856521092925</c:v>
                </c:pt>
                <c:pt idx="786">
                  <c:v>27.127451065629781</c:v>
                </c:pt>
                <c:pt idx="787">
                  <c:v>-3.5937571929592487</c:v>
                </c:pt>
                <c:pt idx="788">
                  <c:v>-5.9733312501056162</c:v>
                </c:pt>
                <c:pt idx="789">
                  <c:v>19.792358412824747</c:v>
                </c:pt>
                <c:pt idx="790">
                  <c:v>-1.591478060173884</c:v>
                </c:pt>
                <c:pt idx="791">
                  <c:v>-6.0232179779528714</c:v>
                </c:pt>
                <c:pt idx="792">
                  <c:v>1.6033331550227317</c:v>
                </c:pt>
                <c:pt idx="793">
                  <c:v>14.818070451385111</c:v>
                </c:pt>
                <c:pt idx="794">
                  <c:v>-3.2939226062146041</c:v>
                </c:pt>
                <c:pt idx="795">
                  <c:v>27.803441465799839</c:v>
                </c:pt>
                <c:pt idx="796">
                  <c:v>19.233717587346653</c:v>
                </c:pt>
                <c:pt idx="797">
                  <c:v>0.71033501302481383</c:v>
                </c:pt>
                <c:pt idx="798">
                  <c:v>6.2056304456103533</c:v>
                </c:pt>
                <c:pt idx="799">
                  <c:v>13.485024271965568</c:v>
                </c:pt>
                <c:pt idx="800">
                  <c:v>16.123291219303621</c:v>
                </c:pt>
                <c:pt idx="801">
                  <c:v>23.411016116045513</c:v>
                </c:pt>
                <c:pt idx="802">
                  <c:v>-2.1258773117319052</c:v>
                </c:pt>
                <c:pt idx="803">
                  <c:v>7.2027304604498052</c:v>
                </c:pt>
                <c:pt idx="804">
                  <c:v>10.038477888929474</c:v>
                </c:pt>
                <c:pt idx="805">
                  <c:v>6.8789412580459164</c:v>
                </c:pt>
                <c:pt idx="806">
                  <c:v>-4.9536347519514052</c:v>
                </c:pt>
                <c:pt idx="807">
                  <c:v>6.8131297889839679</c:v>
                </c:pt>
                <c:pt idx="808">
                  <c:v>8.4424660714621353</c:v>
                </c:pt>
                <c:pt idx="809">
                  <c:v>36.118498881278903</c:v>
                </c:pt>
                <c:pt idx="810">
                  <c:v>23.329819398798495</c:v>
                </c:pt>
                <c:pt idx="811">
                  <c:v>-11.52351146078361</c:v>
                </c:pt>
                <c:pt idx="812">
                  <c:v>16.060761745265054</c:v>
                </c:pt>
                <c:pt idx="813">
                  <c:v>3.5190350457537303</c:v>
                </c:pt>
                <c:pt idx="814">
                  <c:v>10.972273052407886</c:v>
                </c:pt>
                <c:pt idx="815">
                  <c:v>12.669846447825892</c:v>
                </c:pt>
                <c:pt idx="816">
                  <c:v>-11.502024433635889</c:v>
                </c:pt>
                <c:pt idx="817">
                  <c:v>9.5415255630284754</c:v>
                </c:pt>
                <c:pt idx="818">
                  <c:v>9.330280788204762</c:v>
                </c:pt>
                <c:pt idx="819">
                  <c:v>-9.328602977050604</c:v>
                </c:pt>
                <c:pt idx="820">
                  <c:v>15.163784927543754</c:v>
                </c:pt>
                <c:pt idx="821">
                  <c:v>28.455309104411576</c:v>
                </c:pt>
                <c:pt idx="822">
                  <c:v>-3.2035800042937481</c:v>
                </c:pt>
                <c:pt idx="823">
                  <c:v>1.928130599527023</c:v>
                </c:pt>
                <c:pt idx="824">
                  <c:v>-6.8301425419496624</c:v>
                </c:pt>
                <c:pt idx="825">
                  <c:v>-5.6544968139630321</c:v>
                </c:pt>
                <c:pt idx="826">
                  <c:v>-17.169334833959631</c:v>
                </c:pt>
                <c:pt idx="827">
                  <c:v>5.5164812547947033</c:v>
                </c:pt>
                <c:pt idx="828">
                  <c:v>-4.2389752421610964</c:v>
                </c:pt>
                <c:pt idx="829">
                  <c:v>6.3093851097622462</c:v>
                </c:pt>
                <c:pt idx="830">
                  <c:v>6.9547764096059304</c:v>
                </c:pt>
                <c:pt idx="831">
                  <c:v>1.6271576810287947</c:v>
                </c:pt>
                <c:pt idx="832">
                  <c:v>-0.57558303903133989</c:v>
                </c:pt>
                <c:pt idx="833">
                  <c:v>-4.6382355912512807</c:v>
                </c:pt>
                <c:pt idx="834">
                  <c:v>-2.1008581513871292</c:v>
                </c:pt>
                <c:pt idx="835">
                  <c:v>-10.815424036716941</c:v>
                </c:pt>
                <c:pt idx="836">
                  <c:v>1.5320894478954745</c:v>
                </c:pt>
                <c:pt idx="837">
                  <c:v>4.7930983717684139</c:v>
                </c:pt>
                <c:pt idx="838">
                  <c:v>14.677607417134553</c:v>
                </c:pt>
                <c:pt idx="839">
                  <c:v>10.764585527907435</c:v>
                </c:pt>
                <c:pt idx="840">
                  <c:v>-5.2917037024762621</c:v>
                </c:pt>
                <c:pt idx="841">
                  <c:v>-21.146314138626337</c:v>
                </c:pt>
                <c:pt idx="842">
                  <c:v>26.120863196494128</c:v>
                </c:pt>
                <c:pt idx="843">
                  <c:v>6.8080550864553651</c:v>
                </c:pt>
                <c:pt idx="844">
                  <c:v>-2.1442817269365548</c:v>
                </c:pt>
                <c:pt idx="845">
                  <c:v>-13.694713935096857</c:v>
                </c:pt>
                <c:pt idx="846">
                  <c:v>-9.3507317730464194</c:v>
                </c:pt>
                <c:pt idx="847">
                  <c:v>4.4606566498802636</c:v>
                </c:pt>
                <c:pt idx="848">
                  <c:v>-6.327657672281024</c:v>
                </c:pt>
                <c:pt idx="849">
                  <c:v>28.069473457939168</c:v>
                </c:pt>
                <c:pt idx="850">
                  <c:v>-6.4155109399035872</c:v>
                </c:pt>
                <c:pt idx="851">
                  <c:v>15.209599862799195</c:v>
                </c:pt>
                <c:pt idx="852">
                  <c:v>-1.0361877639418111</c:v>
                </c:pt>
                <c:pt idx="853">
                  <c:v>-2.6683893705918003</c:v>
                </c:pt>
                <c:pt idx="854">
                  <c:v>-0.6765700557552492</c:v>
                </c:pt>
                <c:pt idx="855">
                  <c:v>-3.1518440399242849</c:v>
                </c:pt>
                <c:pt idx="856">
                  <c:v>-10.987256882195346</c:v>
                </c:pt>
                <c:pt idx="857">
                  <c:v>15.925398021646203</c:v>
                </c:pt>
                <c:pt idx="858">
                  <c:v>2.5568333998797179</c:v>
                </c:pt>
                <c:pt idx="859">
                  <c:v>20.30446284349145</c:v>
                </c:pt>
                <c:pt idx="860">
                  <c:v>-2.7924938879160308</c:v>
                </c:pt>
                <c:pt idx="861">
                  <c:v>-13.33692498081793</c:v>
                </c:pt>
                <c:pt idx="862">
                  <c:v>13.636187973890749</c:v>
                </c:pt>
                <c:pt idx="863">
                  <c:v>-4.0001667102714578</c:v>
                </c:pt>
                <c:pt idx="864">
                  <c:v>5.0375920321276411</c:v>
                </c:pt>
                <c:pt idx="865">
                  <c:v>32.546324483669707</c:v>
                </c:pt>
                <c:pt idx="866">
                  <c:v>3.2553693325021609</c:v>
                </c:pt>
                <c:pt idx="867">
                  <c:v>-12.536117863281103</c:v>
                </c:pt>
                <c:pt idx="868">
                  <c:v>7.8999581706426802</c:v>
                </c:pt>
                <c:pt idx="869">
                  <c:v>-1.2471682918414189</c:v>
                </c:pt>
                <c:pt idx="870">
                  <c:v>9.8725280967604618</c:v>
                </c:pt>
                <c:pt idx="871">
                  <c:v>4.5785037769053076</c:v>
                </c:pt>
                <c:pt idx="872">
                  <c:v>15.179625505921667</c:v>
                </c:pt>
                <c:pt idx="873">
                  <c:v>-12.925689448056534</c:v>
                </c:pt>
                <c:pt idx="874">
                  <c:v>1.271841056362252</c:v>
                </c:pt>
                <c:pt idx="875">
                  <c:v>7.8717866860101928</c:v>
                </c:pt>
                <c:pt idx="876">
                  <c:v>7.7717199205890104</c:v>
                </c:pt>
                <c:pt idx="877">
                  <c:v>-4.8800020183277084</c:v>
                </c:pt>
                <c:pt idx="878">
                  <c:v>10.804061307088105</c:v>
                </c:pt>
                <c:pt idx="879">
                  <c:v>-6.9169675105665398</c:v>
                </c:pt>
                <c:pt idx="880">
                  <c:v>0.2407192406534655</c:v>
                </c:pt>
                <c:pt idx="881">
                  <c:v>-13.961764106659977</c:v>
                </c:pt>
                <c:pt idx="882">
                  <c:v>-4.4902630307328302</c:v>
                </c:pt>
                <c:pt idx="883">
                  <c:v>2.8800367238308517</c:v>
                </c:pt>
                <c:pt idx="884">
                  <c:v>35.985781285948981</c:v>
                </c:pt>
                <c:pt idx="885">
                  <c:v>-14.488377200497382</c:v>
                </c:pt>
                <c:pt idx="886">
                  <c:v>13.958318365327866</c:v>
                </c:pt>
                <c:pt idx="887">
                  <c:v>7.6300172276096063</c:v>
                </c:pt>
                <c:pt idx="888">
                  <c:v>0.52847193829016703</c:v>
                </c:pt>
                <c:pt idx="889">
                  <c:v>21.727110159825248</c:v>
                </c:pt>
                <c:pt idx="890">
                  <c:v>0.51485980009521271</c:v>
                </c:pt>
                <c:pt idx="891">
                  <c:v>15.799343762284979</c:v>
                </c:pt>
                <c:pt idx="892">
                  <c:v>10.660068801762964</c:v>
                </c:pt>
                <c:pt idx="893">
                  <c:v>-4.0617841029479251</c:v>
                </c:pt>
                <c:pt idx="894">
                  <c:v>3.8605046176052209</c:v>
                </c:pt>
                <c:pt idx="895">
                  <c:v>10.570494289906353</c:v>
                </c:pt>
                <c:pt idx="896">
                  <c:v>-0.28898131546135986</c:v>
                </c:pt>
                <c:pt idx="897">
                  <c:v>4.0852719793298053</c:v>
                </c:pt>
                <c:pt idx="898">
                  <c:v>-7.4453808014730392</c:v>
                </c:pt>
                <c:pt idx="899">
                  <c:v>12.621655037194433</c:v>
                </c:pt>
                <c:pt idx="900">
                  <c:v>10.521835922853644</c:v>
                </c:pt>
                <c:pt idx="901">
                  <c:v>-1.2054183644408099</c:v>
                </c:pt>
                <c:pt idx="902">
                  <c:v>-1.194625981569903</c:v>
                </c:pt>
                <c:pt idx="903">
                  <c:v>-36.272777512937985</c:v>
                </c:pt>
                <c:pt idx="904">
                  <c:v>-24.079279377387969</c:v>
                </c:pt>
                <c:pt idx="905">
                  <c:v>-2.4438713913732784</c:v>
                </c:pt>
                <c:pt idx="906">
                  <c:v>5.573742038936949</c:v>
                </c:pt>
                <c:pt idx="907">
                  <c:v>-1.8005329434818691</c:v>
                </c:pt>
                <c:pt idx="908">
                  <c:v>15.066203132184317</c:v>
                </c:pt>
                <c:pt idx="909">
                  <c:v>-6.4520084770990245</c:v>
                </c:pt>
                <c:pt idx="910">
                  <c:v>3.3801496141895839</c:v>
                </c:pt>
                <c:pt idx="911">
                  <c:v>11.649229193832689</c:v>
                </c:pt>
                <c:pt idx="912">
                  <c:v>-4.7382342326041247</c:v>
                </c:pt>
                <c:pt idx="913">
                  <c:v>13.382290627540396</c:v>
                </c:pt>
                <c:pt idx="914">
                  <c:v>-5.0215628359744322</c:v>
                </c:pt>
                <c:pt idx="915">
                  <c:v>-0.21669945037301375</c:v>
                </c:pt>
                <c:pt idx="916">
                  <c:v>-2.534251268584061</c:v>
                </c:pt>
                <c:pt idx="917">
                  <c:v>-34.065368803817712</c:v>
                </c:pt>
                <c:pt idx="918">
                  <c:v>3.60441009329449</c:v>
                </c:pt>
                <c:pt idx="919">
                  <c:v>26.587025337669274</c:v>
                </c:pt>
                <c:pt idx="920">
                  <c:v>-3.1324834878088552</c:v>
                </c:pt>
                <c:pt idx="921">
                  <c:v>5.6609438067257507</c:v>
                </c:pt>
                <c:pt idx="922">
                  <c:v>-4.7048867323632741</c:v>
                </c:pt>
                <c:pt idx="923">
                  <c:v>31.015741759894713</c:v>
                </c:pt>
                <c:pt idx="924">
                  <c:v>-13.692897648551476</c:v>
                </c:pt>
                <c:pt idx="925">
                  <c:v>-0.18595228975145162</c:v>
                </c:pt>
                <c:pt idx="926">
                  <c:v>-19.122781173103739</c:v>
                </c:pt>
                <c:pt idx="927">
                  <c:v>6.3649710656272998</c:v>
                </c:pt>
                <c:pt idx="928">
                  <c:v>-5.1326545667555941</c:v>
                </c:pt>
                <c:pt idx="929">
                  <c:v>8.9662453727381202</c:v>
                </c:pt>
                <c:pt idx="930">
                  <c:v>-2.9807613289643093</c:v>
                </c:pt>
                <c:pt idx="931">
                  <c:v>-2.0901311319948057</c:v>
                </c:pt>
                <c:pt idx="932">
                  <c:v>-24.862394623147189</c:v>
                </c:pt>
                <c:pt idx="933">
                  <c:v>1.8032893842713058</c:v>
                </c:pt>
                <c:pt idx="934">
                  <c:v>12.612864452879727</c:v>
                </c:pt>
                <c:pt idx="935">
                  <c:v>7.2317972624421039</c:v>
                </c:pt>
                <c:pt idx="936">
                  <c:v>1.3010019845967395</c:v>
                </c:pt>
                <c:pt idx="937">
                  <c:v>15.63295340513104</c:v>
                </c:pt>
                <c:pt idx="938">
                  <c:v>3.8542974753590258</c:v>
                </c:pt>
                <c:pt idx="939">
                  <c:v>-11.96073798980062</c:v>
                </c:pt>
                <c:pt idx="940">
                  <c:v>6.5269728192557821</c:v>
                </c:pt>
                <c:pt idx="941">
                  <c:v>-15.960059002355315</c:v>
                </c:pt>
                <c:pt idx="942">
                  <c:v>-3.4110601114522119</c:v>
                </c:pt>
                <c:pt idx="943">
                  <c:v>-8.3152796296927747</c:v>
                </c:pt>
                <c:pt idx="944">
                  <c:v>4.7776123449309011</c:v>
                </c:pt>
                <c:pt idx="945">
                  <c:v>17.567475317998635</c:v>
                </c:pt>
                <c:pt idx="946">
                  <c:v>7.1130417748013439</c:v>
                </c:pt>
                <c:pt idx="947">
                  <c:v>5.8490590050262288</c:v>
                </c:pt>
                <c:pt idx="948">
                  <c:v>-19.907675103339457</c:v>
                </c:pt>
                <c:pt idx="949">
                  <c:v>-12.537268594018322</c:v>
                </c:pt>
                <c:pt idx="950">
                  <c:v>16.44322622337161</c:v>
                </c:pt>
                <c:pt idx="951">
                  <c:v>15.209975272249455</c:v>
                </c:pt>
                <c:pt idx="952">
                  <c:v>5.8880899373672335</c:v>
                </c:pt>
                <c:pt idx="953">
                  <c:v>9.7495767400750815</c:v>
                </c:pt>
                <c:pt idx="954">
                  <c:v>3.2729840660866945</c:v>
                </c:pt>
                <c:pt idx="955">
                  <c:v>40.155843299148813</c:v>
                </c:pt>
                <c:pt idx="956">
                  <c:v>20.854016347213122</c:v>
                </c:pt>
                <c:pt idx="957">
                  <c:v>33.034344033624485</c:v>
                </c:pt>
                <c:pt idx="958">
                  <c:v>24.39048550055626</c:v>
                </c:pt>
                <c:pt idx="959">
                  <c:v>19.072215825853519</c:v>
                </c:pt>
                <c:pt idx="960">
                  <c:v>-1.2343941723918768</c:v>
                </c:pt>
                <c:pt idx="961">
                  <c:v>-2.016881599816756</c:v>
                </c:pt>
                <c:pt idx="962">
                  <c:v>-2.7690888367038262</c:v>
                </c:pt>
                <c:pt idx="963">
                  <c:v>-8.0854204402990923</c:v>
                </c:pt>
                <c:pt idx="964">
                  <c:v>27.238183113732312</c:v>
                </c:pt>
                <c:pt idx="965">
                  <c:v>0.79432756538085769</c:v>
                </c:pt>
                <c:pt idx="966">
                  <c:v>15.894750181954269</c:v>
                </c:pt>
                <c:pt idx="967">
                  <c:v>-0.10388079212325962</c:v>
                </c:pt>
                <c:pt idx="968">
                  <c:v>-0.87843866766964851</c:v>
                </c:pt>
                <c:pt idx="969">
                  <c:v>-5.7595708774849896</c:v>
                </c:pt>
                <c:pt idx="970">
                  <c:v>16.916305648283025</c:v>
                </c:pt>
                <c:pt idx="971">
                  <c:v>19.793947004317573</c:v>
                </c:pt>
                <c:pt idx="972">
                  <c:v>10.20359053903025</c:v>
                </c:pt>
                <c:pt idx="973">
                  <c:v>35.775675759034485</c:v>
                </c:pt>
                <c:pt idx="974">
                  <c:v>8.8199047027766433</c:v>
                </c:pt>
                <c:pt idx="975">
                  <c:v>-16.732848162846899</c:v>
                </c:pt>
                <c:pt idx="976">
                  <c:v>-1.8106440527630916</c:v>
                </c:pt>
                <c:pt idx="977">
                  <c:v>13.545260220379841</c:v>
                </c:pt>
                <c:pt idx="978">
                  <c:v>-2.0396732966226097</c:v>
                </c:pt>
                <c:pt idx="979">
                  <c:v>0.71102229970921726</c:v>
                </c:pt>
                <c:pt idx="980">
                  <c:v>23.697353709158229</c:v>
                </c:pt>
                <c:pt idx="981">
                  <c:v>5.7532395545435779</c:v>
                </c:pt>
                <c:pt idx="982">
                  <c:v>16.508562498795808</c:v>
                </c:pt>
                <c:pt idx="983">
                  <c:v>8.3060809964457221</c:v>
                </c:pt>
                <c:pt idx="984">
                  <c:v>2.0430435073312285</c:v>
                </c:pt>
                <c:pt idx="985">
                  <c:v>5.1160420195795364</c:v>
                </c:pt>
                <c:pt idx="986">
                  <c:v>5.6249960209065666</c:v>
                </c:pt>
                <c:pt idx="987">
                  <c:v>3.9362035878394241</c:v>
                </c:pt>
                <c:pt idx="988">
                  <c:v>5.2682176573491493</c:v>
                </c:pt>
                <c:pt idx="989">
                  <c:v>2.1519576491256238</c:v>
                </c:pt>
                <c:pt idx="990">
                  <c:v>14.557935873811795</c:v>
                </c:pt>
                <c:pt idx="991">
                  <c:v>0.48955582316655821</c:v>
                </c:pt>
                <c:pt idx="992">
                  <c:v>11.335014218945219</c:v>
                </c:pt>
                <c:pt idx="993">
                  <c:v>-4.1531950439110474</c:v>
                </c:pt>
                <c:pt idx="994">
                  <c:v>16.691271251297078</c:v>
                </c:pt>
                <c:pt idx="995">
                  <c:v>16.228961088990467</c:v>
                </c:pt>
                <c:pt idx="996">
                  <c:v>-11.725354387019472</c:v>
                </c:pt>
                <c:pt idx="997">
                  <c:v>-10.244933158178643</c:v>
                </c:pt>
                <c:pt idx="998">
                  <c:v>-15.823556894092242</c:v>
                </c:pt>
                <c:pt idx="999">
                  <c:v>16.196697046483806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0.218</c:v>
                </c:pt>
                <c:pt idx="1">
                  <c:v>0.875</c:v>
                </c:pt>
                <c:pt idx="2">
                  <c:v>0.75700000000000001</c:v>
                </c:pt>
                <c:pt idx="3">
                  <c:v>0.68500000000000005</c:v>
                </c:pt>
                <c:pt idx="4">
                  <c:v>0.84399999999999997</c:v>
                </c:pt>
                <c:pt idx="5">
                  <c:v>0.92400000000000004</c:v>
                </c:pt>
                <c:pt idx="6">
                  <c:v>0.67400000000000004</c:v>
                </c:pt>
                <c:pt idx="7">
                  <c:v>0.69599999999999995</c:v>
                </c:pt>
                <c:pt idx="8">
                  <c:v>0.78800000000000003</c:v>
                </c:pt>
                <c:pt idx="9">
                  <c:v>0.45</c:v>
                </c:pt>
                <c:pt idx="10">
                  <c:v>0.50800000000000001</c:v>
                </c:pt>
                <c:pt idx="11">
                  <c:v>0.27700000000000002</c:v>
                </c:pt>
                <c:pt idx="12">
                  <c:v>0.77100000000000002</c:v>
                </c:pt>
                <c:pt idx="13">
                  <c:v>0.54700000000000004</c:v>
                </c:pt>
                <c:pt idx="14">
                  <c:v>5.8999999999999997E-2</c:v>
                </c:pt>
                <c:pt idx="15">
                  <c:v>0.40400000000000003</c:v>
                </c:pt>
                <c:pt idx="16">
                  <c:v>0.30399999999999999</c:v>
                </c:pt>
                <c:pt idx="17">
                  <c:v>0.501</c:v>
                </c:pt>
                <c:pt idx="18">
                  <c:v>0.97</c:v>
                </c:pt>
                <c:pt idx="19">
                  <c:v>0.80100000000000005</c:v>
                </c:pt>
                <c:pt idx="20">
                  <c:v>0.17</c:v>
                </c:pt>
                <c:pt idx="21">
                  <c:v>0.318</c:v>
                </c:pt>
                <c:pt idx="22">
                  <c:v>0.16300000000000001</c:v>
                </c:pt>
                <c:pt idx="23">
                  <c:v>0.49299999999999999</c:v>
                </c:pt>
                <c:pt idx="24">
                  <c:v>0.13100000000000001</c:v>
                </c:pt>
                <c:pt idx="25">
                  <c:v>0.47899999999999998</c:v>
                </c:pt>
                <c:pt idx="26">
                  <c:v>0.63500000000000001</c:v>
                </c:pt>
                <c:pt idx="27">
                  <c:v>0.28799999999999998</c:v>
                </c:pt>
                <c:pt idx="28">
                  <c:v>0.189</c:v>
                </c:pt>
                <c:pt idx="29">
                  <c:v>0.59199999999999997</c:v>
                </c:pt>
                <c:pt idx="30">
                  <c:v>2.1999999999999999E-2</c:v>
                </c:pt>
                <c:pt idx="31">
                  <c:v>0.78500000000000003</c:v>
                </c:pt>
                <c:pt idx="32">
                  <c:v>0.20100000000000001</c:v>
                </c:pt>
                <c:pt idx="33">
                  <c:v>0.44700000000000001</c:v>
                </c:pt>
                <c:pt idx="34">
                  <c:v>7.5999999999999998E-2</c:v>
                </c:pt>
                <c:pt idx="35">
                  <c:v>0.63800000000000001</c:v>
                </c:pt>
                <c:pt idx="36">
                  <c:v>0.50700000000000001</c:v>
                </c:pt>
                <c:pt idx="37">
                  <c:v>0.64500000000000002</c:v>
                </c:pt>
                <c:pt idx="38">
                  <c:v>0.126</c:v>
                </c:pt>
                <c:pt idx="39">
                  <c:v>0.39600000000000002</c:v>
                </c:pt>
                <c:pt idx="40">
                  <c:v>0.88800000000000001</c:v>
                </c:pt>
                <c:pt idx="41">
                  <c:v>0.93400000000000005</c:v>
                </c:pt>
                <c:pt idx="42">
                  <c:v>0.56499999999999995</c:v>
                </c:pt>
                <c:pt idx="43">
                  <c:v>2E-3</c:v>
                </c:pt>
                <c:pt idx="44">
                  <c:v>0.93700000000000006</c:v>
                </c:pt>
                <c:pt idx="45">
                  <c:v>0.498</c:v>
                </c:pt>
                <c:pt idx="46">
                  <c:v>0.51900000000000002</c:v>
                </c:pt>
                <c:pt idx="47">
                  <c:v>0.78600000000000003</c:v>
                </c:pt>
                <c:pt idx="48">
                  <c:v>0.86799999999999999</c:v>
                </c:pt>
                <c:pt idx="49">
                  <c:v>0.51700000000000002</c:v>
                </c:pt>
                <c:pt idx="50">
                  <c:v>0.66400000000000003</c:v>
                </c:pt>
                <c:pt idx="51">
                  <c:v>0.81499999999999995</c:v>
                </c:pt>
                <c:pt idx="52">
                  <c:v>0.312</c:v>
                </c:pt>
                <c:pt idx="53">
                  <c:v>0.73099999999999998</c:v>
                </c:pt>
                <c:pt idx="54">
                  <c:v>0.215</c:v>
                </c:pt>
                <c:pt idx="55">
                  <c:v>0.32100000000000001</c:v>
                </c:pt>
                <c:pt idx="56">
                  <c:v>0.622</c:v>
                </c:pt>
                <c:pt idx="57">
                  <c:v>0.23799999999999999</c:v>
                </c:pt>
                <c:pt idx="58">
                  <c:v>0.89700000000000002</c:v>
                </c:pt>
                <c:pt idx="59">
                  <c:v>0.65900000000000003</c:v>
                </c:pt>
                <c:pt idx="60">
                  <c:v>0.17199999999999999</c:v>
                </c:pt>
                <c:pt idx="61">
                  <c:v>0.373</c:v>
                </c:pt>
                <c:pt idx="62">
                  <c:v>0.71199999999999997</c:v>
                </c:pt>
                <c:pt idx="63">
                  <c:v>0.47699999999999998</c:v>
                </c:pt>
                <c:pt idx="64">
                  <c:v>0.76400000000000001</c:v>
                </c:pt>
                <c:pt idx="65">
                  <c:v>0.53700000000000003</c:v>
                </c:pt>
                <c:pt idx="66">
                  <c:v>0.27200000000000002</c:v>
                </c:pt>
                <c:pt idx="67">
                  <c:v>0.59799999999999998</c:v>
                </c:pt>
                <c:pt idx="68">
                  <c:v>0.61799999999999999</c:v>
                </c:pt>
                <c:pt idx="69">
                  <c:v>0.129</c:v>
                </c:pt>
                <c:pt idx="70">
                  <c:v>0.42399999999999999</c:v>
                </c:pt>
                <c:pt idx="71">
                  <c:v>0.42199999999999999</c:v>
                </c:pt>
                <c:pt idx="72">
                  <c:v>0.16200000000000001</c:v>
                </c:pt>
                <c:pt idx="73">
                  <c:v>0.93899999999999995</c:v>
                </c:pt>
                <c:pt idx="74">
                  <c:v>3.4000000000000002E-2</c:v>
                </c:pt>
                <c:pt idx="75">
                  <c:v>0.64900000000000002</c:v>
                </c:pt>
                <c:pt idx="76">
                  <c:v>0.13</c:v>
                </c:pt>
                <c:pt idx="77">
                  <c:v>0.39800000000000002</c:v>
                </c:pt>
                <c:pt idx="78">
                  <c:v>6.8000000000000005E-2</c:v>
                </c:pt>
                <c:pt idx="79">
                  <c:v>0.98599999999999999</c:v>
                </c:pt>
                <c:pt idx="80">
                  <c:v>0.08</c:v>
                </c:pt>
                <c:pt idx="81">
                  <c:v>0.16600000000000001</c:v>
                </c:pt>
                <c:pt idx="82">
                  <c:v>0.83</c:v>
                </c:pt>
                <c:pt idx="83">
                  <c:v>0.59699999999999998</c:v>
                </c:pt>
                <c:pt idx="84">
                  <c:v>0.83499999999999996</c:v>
                </c:pt>
                <c:pt idx="85">
                  <c:v>8.0000000000000002E-3</c:v>
                </c:pt>
                <c:pt idx="86">
                  <c:v>0.29899999999999999</c:v>
                </c:pt>
                <c:pt idx="87">
                  <c:v>5.0000000000000001E-3</c:v>
                </c:pt>
                <c:pt idx="88">
                  <c:v>4.8000000000000001E-2</c:v>
                </c:pt>
                <c:pt idx="89">
                  <c:v>0.48899999999999999</c:v>
                </c:pt>
                <c:pt idx="90">
                  <c:v>0.65300000000000002</c:v>
                </c:pt>
                <c:pt idx="91">
                  <c:v>0.96</c:v>
                </c:pt>
                <c:pt idx="92">
                  <c:v>0.191</c:v>
                </c:pt>
                <c:pt idx="93">
                  <c:v>0.96299999999999997</c:v>
                </c:pt>
                <c:pt idx="94">
                  <c:v>0.61299999999999999</c:v>
                </c:pt>
                <c:pt idx="95">
                  <c:v>1.6E-2</c:v>
                </c:pt>
                <c:pt idx="96">
                  <c:v>0.95899999999999996</c:v>
                </c:pt>
                <c:pt idx="97">
                  <c:v>0.63300000000000001</c:v>
                </c:pt>
                <c:pt idx="98">
                  <c:v>0.25900000000000001</c:v>
                </c:pt>
                <c:pt idx="99">
                  <c:v>0.84899999999999998</c:v>
                </c:pt>
                <c:pt idx="100">
                  <c:v>0.55000000000000004</c:v>
                </c:pt>
                <c:pt idx="101">
                  <c:v>0.27900000000000003</c:v>
                </c:pt>
                <c:pt idx="102">
                  <c:v>0.85099999999999998</c:v>
                </c:pt>
                <c:pt idx="103">
                  <c:v>9.4E-2</c:v>
                </c:pt>
                <c:pt idx="104">
                  <c:v>0.93799999999999994</c:v>
                </c:pt>
                <c:pt idx="105">
                  <c:v>0.747</c:v>
                </c:pt>
                <c:pt idx="106">
                  <c:v>0.29199999999999998</c:v>
                </c:pt>
                <c:pt idx="107">
                  <c:v>0.184</c:v>
                </c:pt>
                <c:pt idx="108">
                  <c:v>0.88200000000000001</c:v>
                </c:pt>
                <c:pt idx="109">
                  <c:v>0.57599999999999996</c:v>
                </c:pt>
                <c:pt idx="110">
                  <c:v>0.56299999999999994</c:v>
                </c:pt>
                <c:pt idx="111">
                  <c:v>0.156</c:v>
                </c:pt>
                <c:pt idx="112">
                  <c:v>0.59399999999999997</c:v>
                </c:pt>
                <c:pt idx="113">
                  <c:v>0.29799999999999999</c:v>
                </c:pt>
                <c:pt idx="114">
                  <c:v>0.44400000000000001</c:v>
                </c:pt>
                <c:pt idx="115">
                  <c:v>0.49099999999999999</c:v>
                </c:pt>
                <c:pt idx="116">
                  <c:v>0.67600000000000005</c:v>
                </c:pt>
                <c:pt idx="117">
                  <c:v>0.77400000000000002</c:v>
                </c:pt>
                <c:pt idx="118">
                  <c:v>0.76300000000000001</c:v>
                </c:pt>
                <c:pt idx="119">
                  <c:v>9.0999999999999998E-2</c:v>
                </c:pt>
                <c:pt idx="120">
                  <c:v>0.56100000000000005</c:v>
                </c:pt>
                <c:pt idx="121">
                  <c:v>0.67700000000000005</c:v>
                </c:pt>
                <c:pt idx="122">
                  <c:v>0.99299999999999999</c:v>
                </c:pt>
                <c:pt idx="123">
                  <c:v>0.41099999999999998</c:v>
                </c:pt>
                <c:pt idx="124">
                  <c:v>0.70599999999999996</c:v>
                </c:pt>
                <c:pt idx="125">
                  <c:v>0.76</c:v>
                </c:pt>
                <c:pt idx="126">
                  <c:v>0.93100000000000005</c:v>
                </c:pt>
                <c:pt idx="127">
                  <c:v>0.81599999999999995</c:v>
                </c:pt>
                <c:pt idx="128">
                  <c:v>2.3E-2</c:v>
                </c:pt>
                <c:pt idx="129">
                  <c:v>0.69899999999999995</c:v>
                </c:pt>
                <c:pt idx="130">
                  <c:v>0.54900000000000004</c:v>
                </c:pt>
                <c:pt idx="131">
                  <c:v>0.39700000000000002</c:v>
                </c:pt>
                <c:pt idx="132">
                  <c:v>0.36499999999999999</c:v>
                </c:pt>
                <c:pt idx="133">
                  <c:v>0.24099999999999999</c:v>
                </c:pt>
                <c:pt idx="134">
                  <c:v>0.98</c:v>
                </c:pt>
                <c:pt idx="135">
                  <c:v>0.59499999999999997</c:v>
                </c:pt>
                <c:pt idx="136">
                  <c:v>0.23599999999999999</c:v>
                </c:pt>
                <c:pt idx="137">
                  <c:v>0.78900000000000003</c:v>
                </c:pt>
                <c:pt idx="138">
                  <c:v>0.57899999999999996</c:v>
                </c:pt>
                <c:pt idx="139">
                  <c:v>5.6000000000000001E-2</c:v>
                </c:pt>
                <c:pt idx="140">
                  <c:v>0.78300000000000003</c:v>
                </c:pt>
                <c:pt idx="141">
                  <c:v>0.13600000000000001</c:v>
                </c:pt>
                <c:pt idx="142">
                  <c:v>0.96499999999999997</c:v>
                </c:pt>
                <c:pt idx="143">
                  <c:v>0.92600000000000005</c:v>
                </c:pt>
                <c:pt idx="144">
                  <c:v>0.70799999999999996</c:v>
                </c:pt>
                <c:pt idx="145">
                  <c:v>0.13800000000000001</c:v>
                </c:pt>
                <c:pt idx="146">
                  <c:v>0.60299999999999998</c:v>
                </c:pt>
                <c:pt idx="147">
                  <c:v>1.2999999999999999E-2</c:v>
                </c:pt>
                <c:pt idx="148">
                  <c:v>0.90100000000000002</c:v>
                </c:pt>
                <c:pt idx="149">
                  <c:v>0.69</c:v>
                </c:pt>
                <c:pt idx="150">
                  <c:v>0.73</c:v>
                </c:pt>
                <c:pt idx="151">
                  <c:v>0.33100000000000002</c:v>
                </c:pt>
                <c:pt idx="152">
                  <c:v>0.58199999999999996</c:v>
                </c:pt>
                <c:pt idx="153">
                  <c:v>0.84599999999999997</c:v>
                </c:pt>
                <c:pt idx="154">
                  <c:v>0.95699999999999996</c:v>
                </c:pt>
                <c:pt idx="155">
                  <c:v>0.30599999999999999</c:v>
                </c:pt>
                <c:pt idx="156">
                  <c:v>0.51200000000000001</c:v>
                </c:pt>
                <c:pt idx="157">
                  <c:v>0.74299999999999999</c:v>
                </c:pt>
                <c:pt idx="158">
                  <c:v>0.23400000000000001</c:v>
                </c:pt>
                <c:pt idx="159">
                  <c:v>0.122</c:v>
                </c:pt>
                <c:pt idx="160">
                  <c:v>0.748</c:v>
                </c:pt>
                <c:pt idx="161">
                  <c:v>0.20699999999999999</c:v>
                </c:pt>
                <c:pt idx="162">
                  <c:v>0.70199999999999996</c:v>
                </c:pt>
                <c:pt idx="163">
                  <c:v>0.10299999999999999</c:v>
                </c:pt>
                <c:pt idx="164">
                  <c:v>0.251</c:v>
                </c:pt>
                <c:pt idx="165">
                  <c:v>0.01</c:v>
                </c:pt>
                <c:pt idx="166">
                  <c:v>9.2999999999999999E-2</c:v>
                </c:pt>
                <c:pt idx="167">
                  <c:v>0.155</c:v>
                </c:pt>
                <c:pt idx="168">
                  <c:v>0.81899999999999995</c:v>
                </c:pt>
                <c:pt idx="169">
                  <c:v>0.375</c:v>
                </c:pt>
                <c:pt idx="170">
                  <c:v>0.192</c:v>
                </c:pt>
                <c:pt idx="171">
                  <c:v>1.9E-2</c:v>
                </c:pt>
                <c:pt idx="172">
                  <c:v>0.36899999999999999</c:v>
                </c:pt>
                <c:pt idx="173">
                  <c:v>0.76900000000000002</c:v>
                </c:pt>
                <c:pt idx="174">
                  <c:v>0.185</c:v>
                </c:pt>
                <c:pt idx="175">
                  <c:v>0.97899999999999998</c:v>
                </c:pt>
                <c:pt idx="176">
                  <c:v>0.379</c:v>
                </c:pt>
                <c:pt idx="177">
                  <c:v>1.4999999999999999E-2</c:v>
                </c:pt>
                <c:pt idx="178">
                  <c:v>4.0000000000000001E-3</c:v>
                </c:pt>
                <c:pt idx="179">
                  <c:v>0.88400000000000001</c:v>
                </c:pt>
                <c:pt idx="180">
                  <c:v>0.314</c:v>
                </c:pt>
                <c:pt idx="181">
                  <c:v>0.432</c:v>
                </c:pt>
                <c:pt idx="182">
                  <c:v>0.95399999999999996</c:v>
                </c:pt>
                <c:pt idx="183">
                  <c:v>0.90300000000000002</c:v>
                </c:pt>
                <c:pt idx="184">
                  <c:v>0.27800000000000002</c:v>
                </c:pt>
                <c:pt idx="185">
                  <c:v>0.43</c:v>
                </c:pt>
                <c:pt idx="186">
                  <c:v>0.152</c:v>
                </c:pt>
                <c:pt idx="187">
                  <c:v>0.83399999999999996</c:v>
                </c:pt>
                <c:pt idx="188">
                  <c:v>0.70499999999999996</c:v>
                </c:pt>
                <c:pt idx="189">
                  <c:v>0.90600000000000003</c:v>
                </c:pt>
                <c:pt idx="190">
                  <c:v>8.8999999999999996E-2</c:v>
                </c:pt>
                <c:pt idx="191">
                  <c:v>0.91300000000000003</c:v>
                </c:pt>
                <c:pt idx="192">
                  <c:v>0.35699999999999998</c:v>
                </c:pt>
                <c:pt idx="193">
                  <c:v>0.76700000000000002</c:v>
                </c:pt>
                <c:pt idx="194">
                  <c:v>0.105</c:v>
                </c:pt>
                <c:pt idx="195">
                  <c:v>0.85699999999999998</c:v>
                </c:pt>
                <c:pt idx="196">
                  <c:v>0.90700000000000003</c:v>
                </c:pt>
                <c:pt idx="197">
                  <c:v>0.94799999999999995</c:v>
                </c:pt>
                <c:pt idx="198">
                  <c:v>0.96799999999999997</c:v>
                </c:pt>
                <c:pt idx="199">
                  <c:v>0.16</c:v>
                </c:pt>
                <c:pt idx="200">
                  <c:v>0.41899999999999998</c:v>
                </c:pt>
                <c:pt idx="201">
                  <c:v>0.17399999999999999</c:v>
                </c:pt>
                <c:pt idx="202">
                  <c:v>0.12</c:v>
                </c:pt>
                <c:pt idx="203">
                  <c:v>0.26300000000000001</c:v>
                </c:pt>
                <c:pt idx="204">
                  <c:v>0.80700000000000005</c:v>
                </c:pt>
                <c:pt idx="205">
                  <c:v>0.224</c:v>
                </c:pt>
                <c:pt idx="206">
                  <c:v>0.871</c:v>
                </c:pt>
                <c:pt idx="207">
                  <c:v>0.96899999999999997</c:v>
                </c:pt>
                <c:pt idx="208">
                  <c:v>0.68</c:v>
                </c:pt>
                <c:pt idx="209">
                  <c:v>0.54</c:v>
                </c:pt>
                <c:pt idx="210">
                  <c:v>3.3000000000000002E-2</c:v>
                </c:pt>
                <c:pt idx="211">
                  <c:v>0.61099999999999999</c:v>
                </c:pt>
                <c:pt idx="212">
                  <c:v>0.52700000000000002</c:v>
                </c:pt>
                <c:pt idx="213">
                  <c:v>0.96099999999999997</c:v>
                </c:pt>
                <c:pt idx="214">
                  <c:v>0.71899999999999997</c:v>
                </c:pt>
                <c:pt idx="215">
                  <c:v>0.90200000000000002</c:v>
                </c:pt>
                <c:pt idx="216">
                  <c:v>0.89</c:v>
                </c:pt>
                <c:pt idx="217">
                  <c:v>0.14699999999999999</c:v>
                </c:pt>
                <c:pt idx="218">
                  <c:v>0.48699999999999999</c:v>
                </c:pt>
                <c:pt idx="219">
                  <c:v>0.72599999999999998</c:v>
                </c:pt>
                <c:pt idx="220">
                  <c:v>0.183</c:v>
                </c:pt>
                <c:pt idx="221">
                  <c:v>0.76800000000000002</c:v>
                </c:pt>
                <c:pt idx="222">
                  <c:v>0.30499999999999999</c:v>
                </c:pt>
                <c:pt idx="223">
                  <c:v>0.83699999999999997</c:v>
                </c:pt>
                <c:pt idx="224">
                  <c:v>0.92700000000000005</c:v>
                </c:pt>
                <c:pt idx="225">
                  <c:v>0.36699999999999999</c:v>
                </c:pt>
                <c:pt idx="226">
                  <c:v>0.76200000000000001</c:v>
                </c:pt>
                <c:pt idx="227">
                  <c:v>0.89200000000000002</c:v>
                </c:pt>
                <c:pt idx="228">
                  <c:v>0.39400000000000002</c:v>
                </c:pt>
                <c:pt idx="229">
                  <c:v>0.81399999999999995</c:v>
                </c:pt>
                <c:pt idx="230">
                  <c:v>0.34699999999999998</c:v>
                </c:pt>
                <c:pt idx="231">
                  <c:v>0.495</c:v>
                </c:pt>
                <c:pt idx="232">
                  <c:v>0.91700000000000004</c:v>
                </c:pt>
                <c:pt idx="233">
                  <c:v>0.85299999999999998</c:v>
                </c:pt>
                <c:pt idx="234">
                  <c:v>0.442</c:v>
                </c:pt>
                <c:pt idx="235">
                  <c:v>0.73699999999999999</c:v>
                </c:pt>
                <c:pt idx="236">
                  <c:v>0.57699999999999996</c:v>
                </c:pt>
                <c:pt idx="237">
                  <c:v>3.5999999999999997E-2</c:v>
                </c:pt>
                <c:pt idx="238">
                  <c:v>0.98899999999999999</c:v>
                </c:pt>
                <c:pt idx="239">
                  <c:v>0.67</c:v>
                </c:pt>
                <c:pt idx="240">
                  <c:v>0.55600000000000005</c:v>
                </c:pt>
                <c:pt idx="241">
                  <c:v>0.98799999999999999</c:v>
                </c:pt>
                <c:pt idx="242">
                  <c:v>0.46800000000000003</c:v>
                </c:pt>
                <c:pt idx="243">
                  <c:v>0.92500000000000004</c:v>
                </c:pt>
                <c:pt idx="244">
                  <c:v>4.3999999999999997E-2</c:v>
                </c:pt>
                <c:pt idx="245">
                  <c:v>0.72199999999999998</c:v>
                </c:pt>
                <c:pt idx="246">
                  <c:v>0.37</c:v>
                </c:pt>
                <c:pt idx="247">
                  <c:v>0.17699999999999999</c:v>
                </c:pt>
                <c:pt idx="248">
                  <c:v>0.626</c:v>
                </c:pt>
                <c:pt idx="249">
                  <c:v>8.4000000000000005E-2</c:v>
                </c:pt>
                <c:pt idx="250">
                  <c:v>0.29499999999999998</c:v>
                </c:pt>
                <c:pt idx="251">
                  <c:v>0.745</c:v>
                </c:pt>
                <c:pt idx="252">
                  <c:v>0.67300000000000004</c:v>
                </c:pt>
                <c:pt idx="253">
                  <c:v>0.246</c:v>
                </c:pt>
                <c:pt idx="254">
                  <c:v>0.45800000000000002</c:v>
                </c:pt>
                <c:pt idx="255">
                  <c:v>0.13400000000000001</c:v>
                </c:pt>
                <c:pt idx="256">
                  <c:v>0.22900000000000001</c:v>
                </c:pt>
                <c:pt idx="257">
                  <c:v>0.89500000000000002</c:v>
                </c:pt>
                <c:pt idx="258">
                  <c:v>9.7000000000000003E-2</c:v>
                </c:pt>
                <c:pt idx="259">
                  <c:v>0.34499999999999997</c:v>
                </c:pt>
                <c:pt idx="260">
                  <c:v>0.38500000000000001</c:v>
                </c:pt>
                <c:pt idx="261">
                  <c:v>0.54600000000000004</c:v>
                </c:pt>
                <c:pt idx="262">
                  <c:v>0.32300000000000001</c:v>
                </c:pt>
                <c:pt idx="263">
                  <c:v>0.71399999999999997</c:v>
                </c:pt>
                <c:pt idx="264">
                  <c:v>0.92200000000000004</c:v>
                </c:pt>
                <c:pt idx="265">
                  <c:v>0.23300000000000001</c:v>
                </c:pt>
                <c:pt idx="266">
                  <c:v>0.78700000000000003</c:v>
                </c:pt>
                <c:pt idx="267">
                  <c:v>0.54200000000000004</c:v>
                </c:pt>
                <c:pt idx="268">
                  <c:v>0.33600000000000002</c:v>
                </c:pt>
                <c:pt idx="269">
                  <c:v>0.56000000000000005</c:v>
                </c:pt>
                <c:pt idx="270">
                  <c:v>0.151</c:v>
                </c:pt>
                <c:pt idx="271">
                  <c:v>0.21099999999999999</c:v>
                </c:pt>
                <c:pt idx="272">
                  <c:v>3.1E-2</c:v>
                </c:pt>
                <c:pt idx="273">
                  <c:v>0.52100000000000002</c:v>
                </c:pt>
                <c:pt idx="274">
                  <c:v>7.0000000000000007E-2</c:v>
                </c:pt>
                <c:pt idx="275">
                  <c:v>0.71</c:v>
                </c:pt>
                <c:pt idx="276">
                  <c:v>5.8000000000000003E-2</c:v>
                </c:pt>
                <c:pt idx="277">
                  <c:v>0.159</c:v>
                </c:pt>
                <c:pt idx="278">
                  <c:v>0.76500000000000001</c:v>
                </c:pt>
                <c:pt idx="279">
                  <c:v>0.17499999999999999</c:v>
                </c:pt>
                <c:pt idx="280">
                  <c:v>0.02</c:v>
                </c:pt>
                <c:pt idx="281">
                  <c:v>0.52800000000000002</c:v>
                </c:pt>
                <c:pt idx="282">
                  <c:v>0.20599999999999999</c:v>
                </c:pt>
                <c:pt idx="283">
                  <c:v>0.97699999999999998</c:v>
                </c:pt>
                <c:pt idx="284">
                  <c:v>7.3999999999999996E-2</c:v>
                </c:pt>
                <c:pt idx="285">
                  <c:v>0.52900000000000003</c:v>
                </c:pt>
                <c:pt idx="286">
                  <c:v>0.60899999999999999</c:v>
                </c:pt>
                <c:pt idx="287">
                  <c:v>0.64600000000000002</c:v>
                </c:pt>
                <c:pt idx="288">
                  <c:v>0.67500000000000004</c:v>
                </c:pt>
                <c:pt idx="289">
                  <c:v>0.45100000000000001</c:v>
                </c:pt>
                <c:pt idx="290">
                  <c:v>0.44800000000000001</c:v>
                </c:pt>
                <c:pt idx="291">
                  <c:v>0.58899999999999997</c:v>
                </c:pt>
                <c:pt idx="292">
                  <c:v>0.79400000000000004</c:v>
                </c:pt>
                <c:pt idx="293">
                  <c:v>0.48</c:v>
                </c:pt>
                <c:pt idx="294">
                  <c:v>0.49199999999999999</c:v>
                </c:pt>
                <c:pt idx="295">
                  <c:v>0.77</c:v>
                </c:pt>
                <c:pt idx="296">
                  <c:v>0.80400000000000005</c:v>
                </c:pt>
                <c:pt idx="297">
                  <c:v>0.26700000000000002</c:v>
                </c:pt>
                <c:pt idx="298">
                  <c:v>0.94</c:v>
                </c:pt>
                <c:pt idx="299">
                  <c:v>0.84799999999999998</c:v>
                </c:pt>
                <c:pt idx="300">
                  <c:v>0.71299999999999997</c:v>
                </c:pt>
                <c:pt idx="301">
                  <c:v>0.83099999999999996</c:v>
                </c:pt>
                <c:pt idx="302">
                  <c:v>0.32400000000000001</c:v>
                </c:pt>
                <c:pt idx="303">
                  <c:v>0.54500000000000004</c:v>
                </c:pt>
                <c:pt idx="304">
                  <c:v>0.223</c:v>
                </c:pt>
                <c:pt idx="305">
                  <c:v>1.7999999999999999E-2</c:v>
                </c:pt>
                <c:pt idx="306">
                  <c:v>0.25600000000000001</c:v>
                </c:pt>
                <c:pt idx="307">
                  <c:v>0.26500000000000001</c:v>
                </c:pt>
                <c:pt idx="308">
                  <c:v>0.44</c:v>
                </c:pt>
                <c:pt idx="309">
                  <c:v>0.49</c:v>
                </c:pt>
                <c:pt idx="310">
                  <c:v>0.55500000000000005</c:v>
                </c:pt>
                <c:pt idx="311">
                  <c:v>0.56899999999999995</c:v>
                </c:pt>
                <c:pt idx="312">
                  <c:v>0.79800000000000004</c:v>
                </c:pt>
                <c:pt idx="313">
                  <c:v>0.104</c:v>
                </c:pt>
                <c:pt idx="314">
                  <c:v>0.157</c:v>
                </c:pt>
                <c:pt idx="315">
                  <c:v>0.86599999999999999</c:v>
                </c:pt>
                <c:pt idx="316">
                  <c:v>0.217</c:v>
                </c:pt>
                <c:pt idx="317">
                  <c:v>3.5000000000000003E-2</c:v>
                </c:pt>
                <c:pt idx="318">
                  <c:v>0.92300000000000004</c:v>
                </c:pt>
                <c:pt idx="319">
                  <c:v>0.42099999999999999</c:v>
                </c:pt>
                <c:pt idx="320">
                  <c:v>0.35799999999999998</c:v>
                </c:pt>
                <c:pt idx="321">
                  <c:v>0.66100000000000003</c:v>
                </c:pt>
                <c:pt idx="322">
                  <c:v>0.05</c:v>
                </c:pt>
                <c:pt idx="323">
                  <c:v>0.72099999999999997</c:v>
                </c:pt>
                <c:pt idx="324">
                  <c:v>6.5000000000000002E-2</c:v>
                </c:pt>
                <c:pt idx="325">
                  <c:v>0.13300000000000001</c:v>
                </c:pt>
                <c:pt idx="326">
                  <c:v>0.57399999999999995</c:v>
                </c:pt>
                <c:pt idx="327">
                  <c:v>0.70299999999999996</c:v>
                </c:pt>
                <c:pt idx="328">
                  <c:v>0.40300000000000002</c:v>
                </c:pt>
                <c:pt idx="329">
                  <c:v>0.16800000000000001</c:v>
                </c:pt>
                <c:pt idx="330">
                  <c:v>0.629</c:v>
                </c:pt>
                <c:pt idx="331">
                  <c:v>7.2999999999999995E-2</c:v>
                </c:pt>
                <c:pt idx="332">
                  <c:v>0.27600000000000002</c:v>
                </c:pt>
                <c:pt idx="333">
                  <c:v>0.15</c:v>
                </c:pt>
                <c:pt idx="334">
                  <c:v>0.95199999999999996</c:v>
                </c:pt>
                <c:pt idx="335">
                  <c:v>0.91100000000000003</c:v>
                </c:pt>
                <c:pt idx="336">
                  <c:v>0.73499999999999999</c:v>
                </c:pt>
                <c:pt idx="337">
                  <c:v>0.193</c:v>
                </c:pt>
                <c:pt idx="338">
                  <c:v>0.79200000000000004</c:v>
                </c:pt>
                <c:pt idx="339">
                  <c:v>0.57199999999999995</c:v>
                </c:pt>
                <c:pt idx="340">
                  <c:v>0.98499999999999999</c:v>
                </c:pt>
                <c:pt idx="341">
                  <c:v>0.35199999999999998</c:v>
                </c:pt>
                <c:pt idx="342">
                  <c:v>0.42699999999999999</c:v>
                </c:pt>
                <c:pt idx="343">
                  <c:v>0.39500000000000002</c:v>
                </c:pt>
                <c:pt idx="344">
                  <c:v>0.64</c:v>
                </c:pt>
                <c:pt idx="345">
                  <c:v>0.33</c:v>
                </c:pt>
                <c:pt idx="346">
                  <c:v>0.97399999999999998</c:v>
                </c:pt>
                <c:pt idx="347">
                  <c:v>4.7E-2</c:v>
                </c:pt>
                <c:pt idx="348">
                  <c:v>0.115</c:v>
                </c:pt>
                <c:pt idx="349">
                  <c:v>6.2E-2</c:v>
                </c:pt>
                <c:pt idx="350">
                  <c:v>0.64400000000000002</c:v>
                </c:pt>
                <c:pt idx="351">
                  <c:v>0.58599999999999997</c:v>
                </c:pt>
                <c:pt idx="352">
                  <c:v>0.90500000000000003</c:v>
                </c:pt>
                <c:pt idx="353">
                  <c:v>0.61399999999999999</c:v>
                </c:pt>
                <c:pt idx="354">
                  <c:v>0.248</c:v>
                </c:pt>
                <c:pt idx="355">
                  <c:v>0.247</c:v>
                </c:pt>
                <c:pt idx="356">
                  <c:v>0.22</c:v>
                </c:pt>
                <c:pt idx="357">
                  <c:v>0.38700000000000001</c:v>
                </c:pt>
                <c:pt idx="358">
                  <c:v>0.55200000000000005</c:v>
                </c:pt>
                <c:pt idx="359">
                  <c:v>3.2000000000000001E-2</c:v>
                </c:pt>
                <c:pt idx="360">
                  <c:v>0.36599999999999999</c:v>
                </c:pt>
                <c:pt idx="361">
                  <c:v>0.872</c:v>
                </c:pt>
                <c:pt idx="362">
                  <c:v>0.65800000000000003</c:v>
                </c:pt>
                <c:pt idx="363">
                  <c:v>0.746</c:v>
                </c:pt>
                <c:pt idx="364">
                  <c:v>3.9E-2</c:v>
                </c:pt>
                <c:pt idx="365">
                  <c:v>0.127</c:v>
                </c:pt>
                <c:pt idx="366">
                  <c:v>0.81699999999999995</c:v>
                </c:pt>
                <c:pt idx="367">
                  <c:v>0.39</c:v>
                </c:pt>
                <c:pt idx="368">
                  <c:v>0.65100000000000002</c:v>
                </c:pt>
                <c:pt idx="369">
                  <c:v>0.28299999999999997</c:v>
                </c:pt>
                <c:pt idx="370">
                  <c:v>0.36</c:v>
                </c:pt>
                <c:pt idx="371">
                  <c:v>0.22500000000000001</c:v>
                </c:pt>
                <c:pt idx="372">
                  <c:v>0.81299999999999994</c:v>
                </c:pt>
                <c:pt idx="373">
                  <c:v>0.153</c:v>
                </c:pt>
                <c:pt idx="374">
                  <c:v>0.443</c:v>
                </c:pt>
                <c:pt idx="375">
                  <c:v>0.14099999999999999</c:v>
                </c:pt>
                <c:pt idx="376">
                  <c:v>0.91</c:v>
                </c:pt>
                <c:pt idx="377">
                  <c:v>0.77900000000000003</c:v>
                </c:pt>
                <c:pt idx="378">
                  <c:v>0.71699999999999997</c:v>
                </c:pt>
                <c:pt idx="379">
                  <c:v>8.2000000000000003E-2</c:v>
                </c:pt>
                <c:pt idx="380">
                  <c:v>0.186</c:v>
                </c:pt>
                <c:pt idx="381">
                  <c:v>0.95499999999999996</c:v>
                </c:pt>
                <c:pt idx="382">
                  <c:v>0.38900000000000001</c:v>
                </c:pt>
                <c:pt idx="383">
                  <c:v>0.57299999999999995</c:v>
                </c:pt>
                <c:pt idx="384">
                  <c:v>0.81200000000000006</c:v>
                </c:pt>
                <c:pt idx="385">
                  <c:v>0.17599999999999999</c:v>
                </c:pt>
                <c:pt idx="386">
                  <c:v>0.32900000000000001</c:v>
                </c:pt>
                <c:pt idx="387">
                  <c:v>0.66600000000000004</c:v>
                </c:pt>
                <c:pt idx="388">
                  <c:v>0.70399999999999996</c:v>
                </c:pt>
                <c:pt idx="389">
                  <c:v>0.85499999999999998</c:v>
                </c:pt>
                <c:pt idx="390">
                  <c:v>0.625</c:v>
                </c:pt>
                <c:pt idx="391">
                  <c:v>0.78100000000000003</c:v>
                </c:pt>
                <c:pt idx="392">
                  <c:v>6.7000000000000004E-2</c:v>
                </c:pt>
                <c:pt idx="393">
                  <c:v>4.2000000000000003E-2</c:v>
                </c:pt>
                <c:pt idx="394">
                  <c:v>0.93</c:v>
                </c:pt>
                <c:pt idx="395">
                  <c:v>2.9000000000000001E-2</c:v>
                </c:pt>
                <c:pt idx="396">
                  <c:v>3.6999999999999998E-2</c:v>
                </c:pt>
                <c:pt idx="397">
                  <c:v>0.48099999999999998</c:v>
                </c:pt>
                <c:pt idx="398">
                  <c:v>0.63400000000000001</c:v>
                </c:pt>
                <c:pt idx="399">
                  <c:v>0.58099999999999996</c:v>
                </c:pt>
                <c:pt idx="400">
                  <c:v>0.40500000000000003</c:v>
                </c:pt>
                <c:pt idx="401">
                  <c:v>4.4999999999999998E-2</c:v>
                </c:pt>
                <c:pt idx="402">
                  <c:v>7.4999999999999997E-2</c:v>
                </c:pt>
                <c:pt idx="403">
                  <c:v>0.93600000000000005</c:v>
                </c:pt>
                <c:pt idx="404">
                  <c:v>0.53100000000000003</c:v>
                </c:pt>
                <c:pt idx="405">
                  <c:v>0.71499999999999997</c:v>
                </c:pt>
                <c:pt idx="406">
                  <c:v>0.82299999999999995</c:v>
                </c:pt>
                <c:pt idx="407">
                  <c:v>0.47399999999999998</c:v>
                </c:pt>
                <c:pt idx="408">
                  <c:v>0.63</c:v>
                </c:pt>
                <c:pt idx="409">
                  <c:v>0.221</c:v>
                </c:pt>
                <c:pt idx="410">
                  <c:v>0.46</c:v>
                </c:pt>
                <c:pt idx="411">
                  <c:v>0.75800000000000001</c:v>
                </c:pt>
                <c:pt idx="412">
                  <c:v>0.20899999999999999</c:v>
                </c:pt>
                <c:pt idx="413">
                  <c:v>0.89900000000000002</c:v>
                </c:pt>
                <c:pt idx="414">
                  <c:v>8.6999999999999994E-2</c:v>
                </c:pt>
                <c:pt idx="415">
                  <c:v>0.80800000000000005</c:v>
                </c:pt>
                <c:pt idx="416">
                  <c:v>0.76600000000000001</c:v>
                </c:pt>
                <c:pt idx="417">
                  <c:v>0.21</c:v>
                </c:pt>
                <c:pt idx="418">
                  <c:v>9.9000000000000005E-2</c:v>
                </c:pt>
                <c:pt idx="419">
                  <c:v>0.83799999999999997</c:v>
                </c:pt>
                <c:pt idx="420">
                  <c:v>0.29299999999999998</c:v>
                </c:pt>
                <c:pt idx="421">
                  <c:v>0.59</c:v>
                </c:pt>
                <c:pt idx="422">
                  <c:v>0.17100000000000001</c:v>
                </c:pt>
                <c:pt idx="423">
                  <c:v>0.75</c:v>
                </c:pt>
                <c:pt idx="424">
                  <c:v>0.14000000000000001</c:v>
                </c:pt>
                <c:pt idx="425">
                  <c:v>0.73799999999999999</c:v>
                </c:pt>
                <c:pt idx="426">
                  <c:v>0.16900000000000001</c:v>
                </c:pt>
                <c:pt idx="427">
                  <c:v>0.19500000000000001</c:v>
                </c:pt>
                <c:pt idx="428">
                  <c:v>0.25</c:v>
                </c:pt>
                <c:pt idx="429">
                  <c:v>0.72699999999999998</c:v>
                </c:pt>
                <c:pt idx="430">
                  <c:v>4.5999999999999999E-2</c:v>
                </c:pt>
                <c:pt idx="431">
                  <c:v>0.63700000000000001</c:v>
                </c:pt>
                <c:pt idx="432">
                  <c:v>0.88100000000000001</c:v>
                </c:pt>
                <c:pt idx="433">
                  <c:v>0.33300000000000002</c:v>
                </c:pt>
                <c:pt idx="434">
                  <c:v>0.112</c:v>
                </c:pt>
                <c:pt idx="435">
                  <c:v>2.7E-2</c:v>
                </c:pt>
                <c:pt idx="436">
                  <c:v>0.72</c:v>
                </c:pt>
                <c:pt idx="437">
                  <c:v>6.3E-2</c:v>
                </c:pt>
                <c:pt idx="438">
                  <c:v>0.97099999999999997</c:v>
                </c:pt>
                <c:pt idx="439">
                  <c:v>0.65</c:v>
                </c:pt>
                <c:pt idx="440">
                  <c:v>0.19800000000000001</c:v>
                </c:pt>
                <c:pt idx="441">
                  <c:v>0.38300000000000001</c:v>
                </c:pt>
                <c:pt idx="442">
                  <c:v>0.95599999999999996</c:v>
                </c:pt>
                <c:pt idx="443">
                  <c:v>0.6</c:v>
                </c:pt>
                <c:pt idx="444">
                  <c:v>5.2999999999999999E-2</c:v>
                </c:pt>
                <c:pt idx="445">
                  <c:v>0.48199999999999998</c:v>
                </c:pt>
                <c:pt idx="446">
                  <c:v>0.48799999999999999</c:v>
                </c:pt>
                <c:pt idx="447">
                  <c:v>9.1999999999999998E-2</c:v>
                </c:pt>
                <c:pt idx="448">
                  <c:v>0.51800000000000002</c:v>
                </c:pt>
                <c:pt idx="449">
                  <c:v>0.23100000000000001</c:v>
                </c:pt>
                <c:pt idx="450">
                  <c:v>0.44900000000000001</c:v>
                </c:pt>
                <c:pt idx="451">
                  <c:v>0.73599999999999999</c:v>
                </c:pt>
                <c:pt idx="452">
                  <c:v>0.439</c:v>
                </c:pt>
                <c:pt idx="453">
                  <c:v>0.93500000000000005</c:v>
                </c:pt>
                <c:pt idx="454">
                  <c:v>2.5000000000000001E-2</c:v>
                </c:pt>
                <c:pt idx="455">
                  <c:v>0.92100000000000004</c:v>
                </c:pt>
                <c:pt idx="456">
                  <c:v>0.94899999999999995</c:v>
                </c:pt>
                <c:pt idx="457">
                  <c:v>0.879</c:v>
                </c:pt>
                <c:pt idx="458">
                  <c:v>0.95099999999999996</c:v>
                </c:pt>
                <c:pt idx="459">
                  <c:v>0.27</c:v>
                </c:pt>
                <c:pt idx="460">
                  <c:v>0.83899999999999997</c:v>
                </c:pt>
                <c:pt idx="461">
                  <c:v>0.28100000000000003</c:v>
                </c:pt>
                <c:pt idx="462">
                  <c:v>0.82699999999999996</c:v>
                </c:pt>
                <c:pt idx="463">
                  <c:v>0.20300000000000001</c:v>
                </c:pt>
                <c:pt idx="464">
                  <c:v>0.26800000000000002</c:v>
                </c:pt>
                <c:pt idx="465">
                  <c:v>0.33700000000000002</c:v>
                </c:pt>
                <c:pt idx="466">
                  <c:v>0.72299999999999998</c:v>
                </c:pt>
                <c:pt idx="467">
                  <c:v>0.53</c:v>
                </c:pt>
                <c:pt idx="468">
                  <c:v>0.42499999999999999</c:v>
                </c:pt>
                <c:pt idx="469">
                  <c:v>0.48599999999999999</c:v>
                </c:pt>
                <c:pt idx="470">
                  <c:v>0.45300000000000001</c:v>
                </c:pt>
                <c:pt idx="471">
                  <c:v>0.66200000000000003</c:v>
                </c:pt>
                <c:pt idx="472">
                  <c:v>0.42599999999999999</c:v>
                </c:pt>
                <c:pt idx="473">
                  <c:v>0.36299999999999999</c:v>
                </c:pt>
                <c:pt idx="474">
                  <c:v>0.51500000000000001</c:v>
                </c:pt>
                <c:pt idx="475">
                  <c:v>0.25700000000000001</c:v>
                </c:pt>
                <c:pt idx="476">
                  <c:v>0.80500000000000005</c:v>
                </c:pt>
                <c:pt idx="477">
                  <c:v>0.69499999999999995</c:v>
                </c:pt>
                <c:pt idx="478">
                  <c:v>0.128</c:v>
                </c:pt>
                <c:pt idx="479">
                  <c:v>0.46400000000000002</c:v>
                </c:pt>
                <c:pt idx="480">
                  <c:v>0.33800000000000002</c:v>
                </c:pt>
                <c:pt idx="481">
                  <c:v>0.52200000000000002</c:v>
                </c:pt>
                <c:pt idx="482">
                  <c:v>0.53500000000000003</c:v>
                </c:pt>
                <c:pt idx="483">
                  <c:v>0.33400000000000002</c:v>
                </c:pt>
                <c:pt idx="484">
                  <c:v>0.98299999999999998</c:v>
                </c:pt>
                <c:pt idx="485">
                  <c:v>0.29399999999999998</c:v>
                </c:pt>
                <c:pt idx="486">
                  <c:v>0.70699999999999996</c:v>
                </c:pt>
                <c:pt idx="487">
                  <c:v>0.35</c:v>
                </c:pt>
                <c:pt idx="488">
                  <c:v>0.79900000000000004</c:v>
                </c:pt>
                <c:pt idx="489">
                  <c:v>0.68799999999999994</c:v>
                </c:pt>
                <c:pt idx="490">
                  <c:v>0.154</c:v>
                </c:pt>
                <c:pt idx="491">
                  <c:v>0.47199999999999998</c:v>
                </c:pt>
                <c:pt idx="492">
                  <c:v>0.68200000000000005</c:v>
                </c:pt>
                <c:pt idx="493">
                  <c:v>1.7000000000000001E-2</c:v>
                </c:pt>
                <c:pt idx="494">
                  <c:v>0.68600000000000005</c:v>
                </c:pt>
                <c:pt idx="495">
                  <c:v>0.46600000000000003</c:v>
                </c:pt>
                <c:pt idx="496">
                  <c:v>0.58399999999999996</c:v>
                </c:pt>
                <c:pt idx="497">
                  <c:v>0.998</c:v>
                </c:pt>
                <c:pt idx="498">
                  <c:v>0.04</c:v>
                </c:pt>
                <c:pt idx="499">
                  <c:v>0.55100000000000005</c:v>
                </c:pt>
                <c:pt idx="500">
                  <c:v>0.35299999999999998</c:v>
                </c:pt>
                <c:pt idx="501">
                  <c:v>0.41499999999999998</c:v>
                </c:pt>
                <c:pt idx="502">
                  <c:v>0.56799999999999995</c:v>
                </c:pt>
                <c:pt idx="503">
                  <c:v>0.11700000000000001</c:v>
                </c:pt>
                <c:pt idx="504">
                  <c:v>0.7</c:v>
                </c:pt>
                <c:pt idx="505">
                  <c:v>0.46200000000000002</c:v>
                </c:pt>
                <c:pt idx="506">
                  <c:v>0.06</c:v>
                </c:pt>
                <c:pt idx="507">
                  <c:v>0.38600000000000001</c:v>
                </c:pt>
                <c:pt idx="508">
                  <c:v>5.5E-2</c:v>
                </c:pt>
                <c:pt idx="509">
                  <c:v>0.92</c:v>
                </c:pt>
                <c:pt idx="510">
                  <c:v>0.80300000000000005</c:v>
                </c:pt>
                <c:pt idx="511">
                  <c:v>0.60199999999999998</c:v>
                </c:pt>
                <c:pt idx="512">
                  <c:v>0.73299999999999998</c:v>
                </c:pt>
                <c:pt idx="513">
                  <c:v>0.62</c:v>
                </c:pt>
                <c:pt idx="514">
                  <c:v>0.19700000000000001</c:v>
                </c:pt>
                <c:pt idx="515">
                  <c:v>0.80600000000000005</c:v>
                </c:pt>
                <c:pt idx="516">
                  <c:v>0.436</c:v>
                </c:pt>
                <c:pt idx="517">
                  <c:v>0.94199999999999995</c:v>
                </c:pt>
                <c:pt idx="518">
                  <c:v>0.46500000000000002</c:v>
                </c:pt>
                <c:pt idx="519">
                  <c:v>1.2E-2</c:v>
                </c:pt>
                <c:pt idx="520">
                  <c:v>0.86499999999999999</c:v>
                </c:pt>
                <c:pt idx="521">
                  <c:v>0.94499999999999995</c:v>
                </c:pt>
                <c:pt idx="522">
                  <c:v>0.53200000000000003</c:v>
                </c:pt>
                <c:pt idx="523">
                  <c:v>0.66700000000000004</c:v>
                </c:pt>
                <c:pt idx="524">
                  <c:v>0.67900000000000005</c:v>
                </c:pt>
                <c:pt idx="525">
                  <c:v>0.17799999999999999</c:v>
                </c:pt>
                <c:pt idx="526">
                  <c:v>0.52600000000000002</c:v>
                </c:pt>
                <c:pt idx="527">
                  <c:v>0.40699999999999997</c:v>
                </c:pt>
                <c:pt idx="528">
                  <c:v>0.245</c:v>
                </c:pt>
                <c:pt idx="529">
                  <c:v>0.88500000000000001</c:v>
                </c:pt>
                <c:pt idx="530">
                  <c:v>0.749</c:v>
                </c:pt>
                <c:pt idx="531">
                  <c:v>0.66800000000000004</c:v>
                </c:pt>
                <c:pt idx="532">
                  <c:v>0.53600000000000003</c:v>
                </c:pt>
                <c:pt idx="533">
                  <c:v>0.55800000000000005</c:v>
                </c:pt>
                <c:pt idx="534">
                  <c:v>0.74199999999999999</c:v>
                </c:pt>
                <c:pt idx="535">
                  <c:v>0.88900000000000001</c:v>
                </c:pt>
                <c:pt idx="536">
                  <c:v>0.32500000000000001</c:v>
                </c:pt>
                <c:pt idx="537">
                  <c:v>0.43099999999999999</c:v>
                </c:pt>
                <c:pt idx="538">
                  <c:v>2.8000000000000001E-2</c:v>
                </c:pt>
                <c:pt idx="539">
                  <c:v>0.84499999999999997</c:v>
                </c:pt>
                <c:pt idx="540">
                  <c:v>0.309</c:v>
                </c:pt>
                <c:pt idx="541">
                  <c:v>5.1999999999999998E-2</c:v>
                </c:pt>
                <c:pt idx="542">
                  <c:v>0.82099999999999995</c:v>
                </c:pt>
                <c:pt idx="543">
                  <c:v>0.19600000000000001</c:v>
                </c:pt>
                <c:pt idx="544">
                  <c:v>0.88600000000000001</c:v>
                </c:pt>
                <c:pt idx="545">
                  <c:v>0.78200000000000003</c:v>
                </c:pt>
                <c:pt idx="546">
                  <c:v>0.92900000000000005</c:v>
                </c:pt>
                <c:pt idx="547">
                  <c:v>0.755</c:v>
                </c:pt>
                <c:pt idx="548">
                  <c:v>0.19400000000000001</c:v>
                </c:pt>
                <c:pt idx="549">
                  <c:v>0.91600000000000004</c:v>
                </c:pt>
                <c:pt idx="550">
                  <c:v>0.628</c:v>
                </c:pt>
                <c:pt idx="551">
                  <c:v>0.14199999999999999</c:v>
                </c:pt>
                <c:pt idx="552">
                  <c:v>0.38200000000000001</c:v>
                </c:pt>
                <c:pt idx="553">
                  <c:v>0.44500000000000001</c:v>
                </c:pt>
                <c:pt idx="554">
                  <c:v>0.47</c:v>
                </c:pt>
                <c:pt idx="555">
                  <c:v>0.53800000000000003</c:v>
                </c:pt>
                <c:pt idx="556">
                  <c:v>0.94299999999999995</c:v>
                </c:pt>
                <c:pt idx="557">
                  <c:v>0.22700000000000001</c:v>
                </c:pt>
                <c:pt idx="558">
                  <c:v>0.35499999999999998</c:v>
                </c:pt>
                <c:pt idx="559">
                  <c:v>0.46100000000000002</c:v>
                </c:pt>
                <c:pt idx="560">
                  <c:v>3.7999999999999999E-2</c:v>
                </c:pt>
                <c:pt idx="561">
                  <c:v>0.41599999999999998</c:v>
                </c:pt>
                <c:pt idx="562">
                  <c:v>0.66</c:v>
                </c:pt>
                <c:pt idx="563">
                  <c:v>0.67100000000000004</c:v>
                </c:pt>
                <c:pt idx="564">
                  <c:v>0.14299999999999999</c:v>
                </c:pt>
                <c:pt idx="565">
                  <c:v>0.89400000000000002</c:v>
                </c:pt>
                <c:pt idx="566">
                  <c:v>0.96199999999999997</c:v>
                </c:pt>
                <c:pt idx="567">
                  <c:v>0.26600000000000001</c:v>
                </c:pt>
                <c:pt idx="568">
                  <c:v>0.16500000000000001</c:v>
                </c:pt>
                <c:pt idx="569">
                  <c:v>0.27500000000000002</c:v>
                </c:pt>
                <c:pt idx="570">
                  <c:v>0.83199999999999996</c:v>
                </c:pt>
                <c:pt idx="571">
                  <c:v>0.83299999999999996</c:v>
                </c:pt>
                <c:pt idx="572">
                  <c:v>0.45500000000000002</c:v>
                </c:pt>
                <c:pt idx="573">
                  <c:v>0.39100000000000001</c:v>
                </c:pt>
                <c:pt idx="574">
                  <c:v>0.68899999999999995</c:v>
                </c:pt>
                <c:pt idx="575">
                  <c:v>0.161</c:v>
                </c:pt>
                <c:pt idx="576">
                  <c:v>0.753</c:v>
                </c:pt>
                <c:pt idx="577">
                  <c:v>0.69399999999999995</c:v>
                </c:pt>
                <c:pt idx="578">
                  <c:v>0.65600000000000003</c:v>
                </c:pt>
                <c:pt idx="579">
                  <c:v>0.23699999999999999</c:v>
                </c:pt>
                <c:pt idx="580">
                  <c:v>0.77200000000000002</c:v>
                </c:pt>
                <c:pt idx="581">
                  <c:v>0.1</c:v>
                </c:pt>
                <c:pt idx="582">
                  <c:v>0.158</c:v>
                </c:pt>
                <c:pt idx="583">
                  <c:v>0.16700000000000001</c:v>
                </c:pt>
                <c:pt idx="584">
                  <c:v>0.75600000000000001</c:v>
                </c:pt>
                <c:pt idx="585">
                  <c:v>0.79</c:v>
                </c:pt>
                <c:pt idx="586">
                  <c:v>6.0999999999999999E-2</c:v>
                </c:pt>
                <c:pt idx="587">
                  <c:v>0.89300000000000002</c:v>
                </c:pt>
                <c:pt idx="588">
                  <c:v>0.754</c:v>
                </c:pt>
                <c:pt idx="589">
                  <c:v>0.26</c:v>
                </c:pt>
                <c:pt idx="590">
                  <c:v>0.63900000000000001</c:v>
                </c:pt>
                <c:pt idx="591">
                  <c:v>0.88700000000000001</c:v>
                </c:pt>
                <c:pt idx="592">
                  <c:v>0.29599999999999999</c:v>
                </c:pt>
                <c:pt idx="593">
                  <c:v>0.13200000000000001</c:v>
                </c:pt>
                <c:pt idx="594">
                  <c:v>0.41199999999999998</c:v>
                </c:pt>
                <c:pt idx="595">
                  <c:v>0.59599999999999997</c:v>
                </c:pt>
                <c:pt idx="596">
                  <c:v>0.76100000000000001</c:v>
                </c:pt>
                <c:pt idx="597">
                  <c:v>0.34200000000000003</c:v>
                </c:pt>
                <c:pt idx="598">
                  <c:v>0.11899999999999999</c:v>
                </c:pt>
                <c:pt idx="599">
                  <c:v>0.65700000000000003</c:v>
                </c:pt>
                <c:pt idx="600">
                  <c:v>0.50600000000000001</c:v>
                </c:pt>
                <c:pt idx="601">
                  <c:v>0.32200000000000001</c:v>
                </c:pt>
                <c:pt idx="602">
                  <c:v>0.11799999999999999</c:v>
                </c:pt>
                <c:pt idx="603">
                  <c:v>0.38400000000000001</c:v>
                </c:pt>
                <c:pt idx="604">
                  <c:v>0.69699999999999995</c:v>
                </c:pt>
                <c:pt idx="605">
                  <c:v>0.36199999999999999</c:v>
                </c:pt>
                <c:pt idx="606">
                  <c:v>0.14399999999999999</c:v>
                </c:pt>
                <c:pt idx="607">
                  <c:v>0.64300000000000002</c:v>
                </c:pt>
                <c:pt idx="608">
                  <c:v>0.60499999999999998</c:v>
                </c:pt>
                <c:pt idx="609">
                  <c:v>0.9</c:v>
                </c:pt>
                <c:pt idx="610">
                  <c:v>0.999</c:v>
                </c:pt>
                <c:pt idx="611">
                  <c:v>0.64200000000000002</c:v>
                </c:pt>
                <c:pt idx="612">
                  <c:v>0.376</c:v>
                </c:pt>
                <c:pt idx="613">
                  <c:v>0.68100000000000005</c:v>
                </c:pt>
                <c:pt idx="614">
                  <c:v>0.58699999999999997</c:v>
                </c:pt>
                <c:pt idx="615">
                  <c:v>0.434</c:v>
                </c:pt>
                <c:pt idx="616">
                  <c:v>0.73899999999999999</c:v>
                </c:pt>
                <c:pt idx="617">
                  <c:v>0.51600000000000001</c:v>
                </c:pt>
                <c:pt idx="618">
                  <c:v>0.19</c:v>
                </c:pt>
                <c:pt idx="619">
                  <c:v>0.41799999999999998</c:v>
                </c:pt>
                <c:pt idx="620">
                  <c:v>0.18099999999999999</c:v>
                </c:pt>
                <c:pt idx="621">
                  <c:v>0.74399999999999999</c:v>
                </c:pt>
                <c:pt idx="622">
                  <c:v>0.91500000000000004</c:v>
                </c:pt>
                <c:pt idx="623">
                  <c:v>0.95299999999999996</c:v>
                </c:pt>
                <c:pt idx="624">
                  <c:v>0.26100000000000001</c:v>
                </c:pt>
                <c:pt idx="625">
                  <c:v>0.54300000000000004</c:v>
                </c:pt>
                <c:pt idx="626">
                  <c:v>0.20799999999999999</c:v>
                </c:pt>
                <c:pt idx="627">
                  <c:v>0.09</c:v>
                </c:pt>
                <c:pt idx="628">
                  <c:v>8.5999999999999993E-2</c:v>
                </c:pt>
                <c:pt idx="629">
                  <c:v>0.77300000000000002</c:v>
                </c:pt>
                <c:pt idx="630">
                  <c:v>5.3999999999999999E-2</c:v>
                </c:pt>
                <c:pt idx="631">
                  <c:v>0.96399999999999997</c:v>
                </c:pt>
                <c:pt idx="632">
                  <c:v>3.0000000000000001E-3</c:v>
                </c:pt>
                <c:pt idx="633">
                  <c:v>0.66300000000000003</c:v>
                </c:pt>
                <c:pt idx="634">
                  <c:v>0.98399999999999999</c:v>
                </c:pt>
                <c:pt idx="635">
                  <c:v>0.54100000000000004</c:v>
                </c:pt>
                <c:pt idx="636">
                  <c:v>0.82</c:v>
                </c:pt>
                <c:pt idx="637">
                  <c:v>0.8</c:v>
                </c:pt>
                <c:pt idx="638">
                  <c:v>0.40899999999999997</c:v>
                </c:pt>
                <c:pt idx="639">
                  <c:v>0.505</c:v>
                </c:pt>
                <c:pt idx="640">
                  <c:v>0.90400000000000003</c:v>
                </c:pt>
                <c:pt idx="641">
                  <c:v>0.47599999999999998</c:v>
                </c:pt>
                <c:pt idx="642">
                  <c:v>0.38100000000000001</c:v>
                </c:pt>
                <c:pt idx="643">
                  <c:v>0.61</c:v>
                </c:pt>
                <c:pt idx="644">
                  <c:v>0.23899999999999999</c:v>
                </c:pt>
                <c:pt idx="645">
                  <c:v>0.94099999999999995</c:v>
                </c:pt>
                <c:pt idx="646">
                  <c:v>0.32800000000000001</c:v>
                </c:pt>
                <c:pt idx="647">
                  <c:v>0.60099999999999998</c:v>
                </c:pt>
                <c:pt idx="648">
                  <c:v>0.53900000000000003</c:v>
                </c:pt>
                <c:pt idx="649">
                  <c:v>0.216</c:v>
                </c:pt>
                <c:pt idx="650">
                  <c:v>0.108</c:v>
                </c:pt>
                <c:pt idx="651">
                  <c:v>0.72899999999999998</c:v>
                </c:pt>
                <c:pt idx="652">
                  <c:v>0.13700000000000001</c:v>
                </c:pt>
                <c:pt idx="653">
                  <c:v>0.35899999999999999</c:v>
                </c:pt>
                <c:pt idx="654">
                  <c:v>0.55400000000000005</c:v>
                </c:pt>
                <c:pt idx="655">
                  <c:v>6.0000000000000001E-3</c:v>
                </c:pt>
                <c:pt idx="656">
                  <c:v>0.56200000000000006</c:v>
                </c:pt>
                <c:pt idx="657">
                  <c:v>0.82399999999999995</c:v>
                </c:pt>
                <c:pt idx="658">
                  <c:v>0.878</c:v>
                </c:pt>
                <c:pt idx="659">
                  <c:v>0.78400000000000003</c:v>
                </c:pt>
                <c:pt idx="660">
                  <c:v>0.114</c:v>
                </c:pt>
                <c:pt idx="661">
                  <c:v>0.63600000000000001</c:v>
                </c:pt>
                <c:pt idx="662">
                  <c:v>0.497</c:v>
                </c:pt>
                <c:pt idx="663">
                  <c:v>0.42</c:v>
                </c:pt>
                <c:pt idx="664">
                  <c:v>1.4E-2</c:v>
                </c:pt>
                <c:pt idx="665">
                  <c:v>0.14599999999999999</c:v>
                </c:pt>
                <c:pt idx="666">
                  <c:v>0.47299999999999998</c:v>
                </c:pt>
                <c:pt idx="667">
                  <c:v>8.3000000000000004E-2</c:v>
                </c:pt>
                <c:pt idx="668">
                  <c:v>0.24199999999999999</c:v>
                </c:pt>
                <c:pt idx="669">
                  <c:v>0.14499999999999999</c:v>
                </c:pt>
                <c:pt idx="670">
                  <c:v>0.624</c:v>
                </c:pt>
                <c:pt idx="671">
                  <c:v>5.7000000000000002E-2</c:v>
                </c:pt>
                <c:pt idx="672">
                  <c:v>0.69199999999999995</c:v>
                </c:pt>
                <c:pt idx="673">
                  <c:v>0.36799999999999999</c:v>
                </c:pt>
                <c:pt idx="674">
                  <c:v>0.68400000000000005</c:v>
                </c:pt>
                <c:pt idx="675">
                  <c:v>0.48299999999999998</c:v>
                </c:pt>
                <c:pt idx="676">
                  <c:v>0.81799999999999995</c:v>
                </c:pt>
                <c:pt idx="677">
                  <c:v>0.82799999999999996</c:v>
                </c:pt>
                <c:pt idx="678">
                  <c:v>0.47499999999999998</c:v>
                </c:pt>
                <c:pt idx="679">
                  <c:v>0.16400000000000001</c:v>
                </c:pt>
                <c:pt idx="680">
                  <c:v>0.38800000000000001</c:v>
                </c:pt>
                <c:pt idx="681">
                  <c:v>0.28999999999999998</c:v>
                </c:pt>
                <c:pt idx="682">
                  <c:v>0.98199999999999998</c:v>
                </c:pt>
                <c:pt idx="683">
                  <c:v>0.67200000000000004</c:v>
                </c:pt>
                <c:pt idx="684">
                  <c:v>7.6999999999999999E-2</c:v>
                </c:pt>
                <c:pt idx="685">
                  <c:v>0.27300000000000002</c:v>
                </c:pt>
                <c:pt idx="686">
                  <c:v>0.308</c:v>
                </c:pt>
                <c:pt idx="687">
                  <c:v>0.752</c:v>
                </c:pt>
                <c:pt idx="688">
                  <c:v>0.35099999999999998</c:v>
                </c:pt>
                <c:pt idx="689">
                  <c:v>0.84699999999999998</c:v>
                </c:pt>
                <c:pt idx="690">
                  <c:v>0.42299999999999999</c:v>
                </c:pt>
                <c:pt idx="691">
                  <c:v>0.68700000000000006</c:v>
                </c:pt>
                <c:pt idx="692">
                  <c:v>0.873</c:v>
                </c:pt>
                <c:pt idx="693">
                  <c:v>0.377</c:v>
                </c:pt>
                <c:pt idx="694">
                  <c:v>0.57799999999999996</c:v>
                </c:pt>
                <c:pt idx="695">
                  <c:v>0.81</c:v>
                </c:pt>
                <c:pt idx="696">
                  <c:v>0.64100000000000001</c:v>
                </c:pt>
                <c:pt idx="697">
                  <c:v>0.55300000000000005</c:v>
                </c:pt>
                <c:pt idx="698">
                  <c:v>0.85899999999999999</c:v>
                </c:pt>
                <c:pt idx="699">
                  <c:v>0.46300000000000002</c:v>
                </c:pt>
                <c:pt idx="700">
                  <c:v>0.79300000000000004</c:v>
                </c:pt>
                <c:pt idx="701">
                  <c:v>0.502</c:v>
                </c:pt>
                <c:pt idx="702">
                  <c:v>0.52</c:v>
                </c:pt>
                <c:pt idx="703">
                  <c:v>0.45700000000000002</c:v>
                </c:pt>
                <c:pt idx="704">
                  <c:v>9.8000000000000004E-2</c:v>
                </c:pt>
                <c:pt idx="705">
                  <c:v>0.34899999999999998</c:v>
                </c:pt>
                <c:pt idx="706">
                  <c:v>0.86899999999999999</c:v>
                </c:pt>
                <c:pt idx="707">
                  <c:v>0.77700000000000002</c:v>
                </c:pt>
                <c:pt idx="708">
                  <c:v>0.27400000000000002</c:v>
                </c:pt>
                <c:pt idx="709">
                  <c:v>0.91800000000000004</c:v>
                </c:pt>
                <c:pt idx="710">
                  <c:v>0.31</c:v>
                </c:pt>
                <c:pt idx="711">
                  <c:v>0.69299999999999995</c:v>
                </c:pt>
                <c:pt idx="712">
                  <c:v>0.64700000000000002</c:v>
                </c:pt>
                <c:pt idx="713">
                  <c:v>0.34599999999999997</c:v>
                </c:pt>
                <c:pt idx="714">
                  <c:v>0.47799999999999998</c:v>
                </c:pt>
                <c:pt idx="715">
                  <c:v>0.30099999999999999</c:v>
                </c:pt>
                <c:pt idx="716">
                  <c:v>0.121</c:v>
                </c:pt>
                <c:pt idx="717">
                  <c:v>0.28899999999999998</c:v>
                </c:pt>
                <c:pt idx="718">
                  <c:v>0.254</c:v>
                </c:pt>
                <c:pt idx="719">
                  <c:v>0.496</c:v>
                </c:pt>
                <c:pt idx="720">
                  <c:v>0.125</c:v>
                </c:pt>
                <c:pt idx="721">
                  <c:v>0.89100000000000001</c:v>
                </c:pt>
                <c:pt idx="722">
                  <c:v>0.311</c:v>
                </c:pt>
                <c:pt idx="723">
                  <c:v>0.182</c:v>
                </c:pt>
                <c:pt idx="724">
                  <c:v>0.79600000000000004</c:v>
                </c:pt>
                <c:pt idx="725">
                  <c:v>0.20499999999999999</c:v>
                </c:pt>
                <c:pt idx="726">
                  <c:v>0.46700000000000003</c:v>
                </c:pt>
                <c:pt idx="727">
                  <c:v>0.123</c:v>
                </c:pt>
                <c:pt idx="728">
                  <c:v>0.38</c:v>
                </c:pt>
                <c:pt idx="729">
                  <c:v>0.92800000000000005</c:v>
                </c:pt>
                <c:pt idx="730">
                  <c:v>0.97599999999999998</c:v>
                </c:pt>
                <c:pt idx="731">
                  <c:v>0.60699999999999998</c:v>
                </c:pt>
                <c:pt idx="732">
                  <c:v>0.82499999999999996</c:v>
                </c:pt>
                <c:pt idx="733">
                  <c:v>0.46899999999999997</c:v>
                </c:pt>
                <c:pt idx="734">
                  <c:v>0.51300000000000001</c:v>
                </c:pt>
                <c:pt idx="735">
                  <c:v>0.252</c:v>
                </c:pt>
                <c:pt idx="736">
                  <c:v>0.93200000000000005</c:v>
                </c:pt>
                <c:pt idx="737">
                  <c:v>0.41699999999999998</c:v>
                </c:pt>
                <c:pt idx="738">
                  <c:v>0.87</c:v>
                </c:pt>
                <c:pt idx="739">
                  <c:v>0.41299999999999998</c:v>
                </c:pt>
                <c:pt idx="740">
                  <c:v>0.874</c:v>
                </c:pt>
                <c:pt idx="741">
                  <c:v>0.77800000000000002</c:v>
                </c:pt>
                <c:pt idx="742">
                  <c:v>2.4E-2</c:v>
                </c:pt>
                <c:pt idx="743">
                  <c:v>0.187</c:v>
                </c:pt>
                <c:pt idx="744">
                  <c:v>0.13900000000000001</c:v>
                </c:pt>
                <c:pt idx="745">
                  <c:v>0.39200000000000002</c:v>
                </c:pt>
                <c:pt idx="746">
                  <c:v>8.5000000000000006E-2</c:v>
                </c:pt>
                <c:pt idx="747">
                  <c:v>0.74099999999999999</c:v>
                </c:pt>
                <c:pt idx="748">
                  <c:v>0.109</c:v>
                </c:pt>
                <c:pt idx="749">
                  <c:v>7.0000000000000001E-3</c:v>
                </c:pt>
                <c:pt idx="750">
                  <c:v>0.33500000000000002</c:v>
                </c:pt>
                <c:pt idx="751">
                  <c:v>7.9000000000000001E-2</c:v>
                </c:pt>
                <c:pt idx="752">
                  <c:v>0.35599999999999998</c:v>
                </c:pt>
                <c:pt idx="753">
                  <c:v>0.219</c:v>
                </c:pt>
                <c:pt idx="754">
                  <c:v>0.45400000000000001</c:v>
                </c:pt>
                <c:pt idx="755">
                  <c:v>0.56399999999999995</c:v>
                </c:pt>
                <c:pt idx="756">
                  <c:v>0.113</c:v>
                </c:pt>
                <c:pt idx="757">
                  <c:v>0.504</c:v>
                </c:pt>
                <c:pt idx="758">
                  <c:v>0.877</c:v>
                </c:pt>
                <c:pt idx="759">
                  <c:v>0.11</c:v>
                </c:pt>
                <c:pt idx="760">
                  <c:v>0.94399999999999995</c:v>
                </c:pt>
                <c:pt idx="761">
                  <c:v>0.60799999999999998</c:v>
                </c:pt>
                <c:pt idx="762">
                  <c:v>0.433</c:v>
                </c:pt>
                <c:pt idx="763">
                  <c:v>0.39900000000000002</c:v>
                </c:pt>
                <c:pt idx="764">
                  <c:v>0.17899999999999999</c:v>
                </c:pt>
                <c:pt idx="765">
                  <c:v>0.48499999999999999</c:v>
                </c:pt>
                <c:pt idx="766">
                  <c:v>0.20200000000000001</c:v>
                </c:pt>
                <c:pt idx="767">
                  <c:v>0.441</c:v>
                </c:pt>
                <c:pt idx="768">
                  <c:v>0.61599999999999999</c:v>
                </c:pt>
                <c:pt idx="769">
                  <c:v>6.4000000000000001E-2</c:v>
                </c:pt>
                <c:pt idx="770">
                  <c:v>0.91200000000000003</c:v>
                </c:pt>
                <c:pt idx="771">
                  <c:v>0.61499999999999999</c:v>
                </c:pt>
                <c:pt idx="772">
                  <c:v>0.53300000000000003</c:v>
                </c:pt>
                <c:pt idx="773">
                  <c:v>0.111</c:v>
                </c:pt>
                <c:pt idx="774">
                  <c:v>0.40600000000000003</c:v>
                </c:pt>
                <c:pt idx="775">
                  <c:v>7.8E-2</c:v>
                </c:pt>
                <c:pt idx="776">
                  <c:v>0.88</c:v>
                </c:pt>
                <c:pt idx="777">
                  <c:v>0.50900000000000001</c:v>
                </c:pt>
                <c:pt idx="778">
                  <c:v>0.33900000000000002</c:v>
                </c:pt>
                <c:pt idx="779">
                  <c:v>0.69099999999999995</c:v>
                </c:pt>
                <c:pt idx="780">
                  <c:v>0.49399999999999999</c:v>
                </c:pt>
                <c:pt idx="781">
                  <c:v>0.81100000000000005</c:v>
                </c:pt>
                <c:pt idx="782">
                  <c:v>0.51</c:v>
                </c:pt>
                <c:pt idx="783">
                  <c:v>0.19900000000000001</c:v>
                </c:pt>
                <c:pt idx="784">
                  <c:v>0.57099999999999995</c:v>
                </c:pt>
                <c:pt idx="785">
                  <c:v>0.99099999999999999</c:v>
                </c:pt>
                <c:pt idx="786">
                  <c:v>0.97199999999999998</c:v>
                </c:pt>
                <c:pt idx="787">
                  <c:v>0.28000000000000003</c:v>
                </c:pt>
                <c:pt idx="788">
                  <c:v>0.22600000000000001</c:v>
                </c:pt>
                <c:pt idx="789">
                  <c:v>0.90800000000000003</c:v>
                </c:pt>
                <c:pt idx="790">
                  <c:v>0.33200000000000002</c:v>
                </c:pt>
                <c:pt idx="791">
                  <c:v>0.222</c:v>
                </c:pt>
                <c:pt idx="792">
                  <c:v>0.437</c:v>
                </c:pt>
                <c:pt idx="793">
                  <c:v>0.82899999999999996</c:v>
                </c:pt>
                <c:pt idx="794">
                  <c:v>0.28399999999999997</c:v>
                </c:pt>
                <c:pt idx="795">
                  <c:v>0.97499999999999998</c:v>
                </c:pt>
                <c:pt idx="796">
                  <c:v>0.89800000000000002</c:v>
                </c:pt>
                <c:pt idx="797">
                  <c:v>0.40799999999999997</c:v>
                </c:pt>
                <c:pt idx="798">
                  <c:v>0.59899999999999998</c:v>
                </c:pt>
                <c:pt idx="799">
                  <c:v>0.79500000000000004</c:v>
                </c:pt>
                <c:pt idx="800">
                  <c:v>0.86</c:v>
                </c:pt>
                <c:pt idx="801">
                  <c:v>0.94699999999999995</c:v>
                </c:pt>
                <c:pt idx="802">
                  <c:v>0.315</c:v>
                </c:pt>
                <c:pt idx="803">
                  <c:v>0.63100000000000001</c:v>
                </c:pt>
                <c:pt idx="804">
                  <c:v>0.71599999999999997</c:v>
                </c:pt>
                <c:pt idx="805">
                  <c:v>0.621</c:v>
                </c:pt>
                <c:pt idx="806">
                  <c:v>0.24299999999999999</c:v>
                </c:pt>
                <c:pt idx="807">
                  <c:v>0.61899999999999999</c:v>
                </c:pt>
                <c:pt idx="808">
                  <c:v>0.66900000000000004</c:v>
                </c:pt>
                <c:pt idx="809">
                  <c:v>0.996</c:v>
                </c:pt>
                <c:pt idx="810">
                  <c:v>0.94599999999999995</c:v>
                </c:pt>
                <c:pt idx="811">
                  <c:v>0.106</c:v>
                </c:pt>
                <c:pt idx="812">
                  <c:v>0.85799999999999998</c:v>
                </c:pt>
                <c:pt idx="813">
                  <c:v>0.51100000000000001</c:v>
                </c:pt>
                <c:pt idx="814">
                  <c:v>0.74</c:v>
                </c:pt>
                <c:pt idx="815">
                  <c:v>0.78</c:v>
                </c:pt>
                <c:pt idx="816">
                  <c:v>0.107</c:v>
                </c:pt>
                <c:pt idx="817">
                  <c:v>0.70099999999999996</c:v>
                </c:pt>
                <c:pt idx="818">
                  <c:v>0.69799999999999995</c:v>
                </c:pt>
                <c:pt idx="819">
                  <c:v>0.14899999999999999</c:v>
                </c:pt>
                <c:pt idx="820">
                  <c:v>0.84</c:v>
                </c:pt>
                <c:pt idx="821">
                  <c:v>0.98099999999999998</c:v>
                </c:pt>
                <c:pt idx="822">
                  <c:v>0.28499999999999998</c:v>
                </c:pt>
                <c:pt idx="823">
                  <c:v>0.45200000000000001</c:v>
                </c:pt>
                <c:pt idx="824">
                  <c:v>0.20399999999999999</c:v>
                </c:pt>
                <c:pt idx="825">
                  <c:v>0.23</c:v>
                </c:pt>
                <c:pt idx="826">
                  <c:v>4.1000000000000002E-2</c:v>
                </c:pt>
                <c:pt idx="827">
                  <c:v>0.57499999999999996</c:v>
                </c:pt>
                <c:pt idx="828">
                  <c:v>0.26200000000000001</c:v>
                </c:pt>
                <c:pt idx="829">
                  <c:v>0.60399999999999998</c:v>
                </c:pt>
                <c:pt idx="830">
                  <c:v>0.623</c:v>
                </c:pt>
                <c:pt idx="831">
                  <c:v>0.438</c:v>
                </c:pt>
                <c:pt idx="832">
                  <c:v>0.36399999999999999</c:v>
                </c:pt>
                <c:pt idx="833">
                  <c:v>0.255</c:v>
                </c:pt>
                <c:pt idx="834">
                  <c:v>0.316</c:v>
                </c:pt>
                <c:pt idx="835">
                  <c:v>0.124</c:v>
                </c:pt>
                <c:pt idx="836">
                  <c:v>0.435</c:v>
                </c:pt>
                <c:pt idx="837">
                  <c:v>0.55900000000000005</c:v>
                </c:pt>
                <c:pt idx="838">
                  <c:v>0.82599999999999996</c:v>
                </c:pt>
                <c:pt idx="839">
                  <c:v>0.73199999999999998</c:v>
                </c:pt>
                <c:pt idx="840">
                  <c:v>0.23200000000000001</c:v>
                </c:pt>
                <c:pt idx="841">
                  <c:v>2.1000000000000001E-2</c:v>
                </c:pt>
                <c:pt idx="842">
                  <c:v>0.96599999999999997</c:v>
                </c:pt>
                <c:pt idx="843">
                  <c:v>0.61699999999999999</c:v>
                </c:pt>
                <c:pt idx="844">
                  <c:v>0.313</c:v>
                </c:pt>
                <c:pt idx="845">
                  <c:v>7.0999999999999994E-2</c:v>
                </c:pt>
                <c:pt idx="846">
                  <c:v>0.14799999999999999</c:v>
                </c:pt>
                <c:pt idx="847">
                  <c:v>0.54400000000000004</c:v>
                </c:pt>
                <c:pt idx="848">
                  <c:v>0.214</c:v>
                </c:pt>
                <c:pt idx="849">
                  <c:v>0.97799999999999998</c:v>
                </c:pt>
                <c:pt idx="850">
                  <c:v>0.21299999999999999</c:v>
                </c:pt>
                <c:pt idx="851">
                  <c:v>0.84199999999999997</c:v>
                </c:pt>
                <c:pt idx="852">
                  <c:v>0.34799999999999998</c:v>
                </c:pt>
                <c:pt idx="853">
                  <c:v>0.30199999999999999</c:v>
                </c:pt>
                <c:pt idx="854">
                  <c:v>0.36099999999999999</c:v>
                </c:pt>
                <c:pt idx="855">
                  <c:v>0.28599999999999998</c:v>
                </c:pt>
                <c:pt idx="856">
                  <c:v>0.11600000000000001</c:v>
                </c:pt>
                <c:pt idx="857">
                  <c:v>0.85599999999999998</c:v>
                </c:pt>
                <c:pt idx="858">
                  <c:v>0.47099999999999997</c:v>
                </c:pt>
                <c:pt idx="859">
                  <c:v>0.91400000000000003</c:v>
                </c:pt>
                <c:pt idx="860">
                  <c:v>0.29699999999999999</c:v>
                </c:pt>
                <c:pt idx="861">
                  <c:v>8.1000000000000003E-2</c:v>
                </c:pt>
                <c:pt idx="862">
                  <c:v>0.80200000000000005</c:v>
                </c:pt>
                <c:pt idx="863">
                  <c:v>0.27100000000000002</c:v>
                </c:pt>
                <c:pt idx="864">
                  <c:v>0.56599999999999995</c:v>
                </c:pt>
                <c:pt idx="865">
                  <c:v>0.99</c:v>
                </c:pt>
                <c:pt idx="866">
                  <c:v>0.499</c:v>
                </c:pt>
                <c:pt idx="867">
                  <c:v>9.6000000000000002E-2</c:v>
                </c:pt>
                <c:pt idx="868">
                  <c:v>0.65500000000000003</c:v>
                </c:pt>
                <c:pt idx="869">
                  <c:v>0.34</c:v>
                </c:pt>
                <c:pt idx="870">
                  <c:v>0.71099999999999997</c:v>
                </c:pt>
                <c:pt idx="871">
                  <c:v>0.54800000000000004</c:v>
                </c:pt>
                <c:pt idx="872">
                  <c:v>0.84099999999999997</c:v>
                </c:pt>
                <c:pt idx="873">
                  <c:v>8.7999999999999995E-2</c:v>
                </c:pt>
                <c:pt idx="874">
                  <c:v>0.42799999999999999</c:v>
                </c:pt>
                <c:pt idx="875">
                  <c:v>0.65400000000000003</c:v>
                </c:pt>
                <c:pt idx="876">
                  <c:v>0.65200000000000002</c:v>
                </c:pt>
                <c:pt idx="877">
                  <c:v>0.24399999999999999</c:v>
                </c:pt>
                <c:pt idx="878">
                  <c:v>0.73399999999999999</c:v>
                </c:pt>
                <c:pt idx="879">
                  <c:v>0.2</c:v>
                </c:pt>
                <c:pt idx="880">
                  <c:v>0.39300000000000002</c:v>
                </c:pt>
                <c:pt idx="881">
                  <c:v>6.9000000000000006E-2</c:v>
                </c:pt>
                <c:pt idx="882">
                  <c:v>0.25800000000000001</c:v>
                </c:pt>
                <c:pt idx="883">
                  <c:v>0.48399999999999999</c:v>
                </c:pt>
                <c:pt idx="884">
                  <c:v>0.995</c:v>
                </c:pt>
                <c:pt idx="885">
                  <c:v>6.6000000000000003E-2</c:v>
                </c:pt>
                <c:pt idx="886">
                  <c:v>0.80900000000000005</c:v>
                </c:pt>
                <c:pt idx="887">
                  <c:v>0.64800000000000002</c:v>
                </c:pt>
                <c:pt idx="888">
                  <c:v>0.40200000000000002</c:v>
                </c:pt>
                <c:pt idx="889">
                  <c:v>0.93300000000000005</c:v>
                </c:pt>
                <c:pt idx="890">
                  <c:v>0.40100000000000002</c:v>
                </c:pt>
                <c:pt idx="891">
                  <c:v>0.85199999999999998</c:v>
                </c:pt>
                <c:pt idx="892">
                  <c:v>0.72799999999999998</c:v>
                </c:pt>
                <c:pt idx="893">
                  <c:v>0.26900000000000002</c:v>
                </c:pt>
                <c:pt idx="894">
                  <c:v>0.52400000000000002</c:v>
                </c:pt>
                <c:pt idx="895">
                  <c:v>0.72499999999999998</c:v>
                </c:pt>
                <c:pt idx="896">
                  <c:v>0.371</c:v>
                </c:pt>
                <c:pt idx="897">
                  <c:v>0.53400000000000003</c:v>
                </c:pt>
                <c:pt idx="898">
                  <c:v>0.188</c:v>
                </c:pt>
                <c:pt idx="899">
                  <c:v>0.77600000000000002</c:v>
                </c:pt>
                <c:pt idx="900">
                  <c:v>0.72399999999999998</c:v>
                </c:pt>
                <c:pt idx="901">
                  <c:v>0.34300000000000003</c:v>
                </c:pt>
                <c:pt idx="902">
                  <c:v>0.34399999999999997</c:v>
                </c:pt>
                <c:pt idx="903">
                  <c:v>0</c:v>
                </c:pt>
                <c:pt idx="904">
                  <c:v>1.0999999999999999E-2</c:v>
                </c:pt>
                <c:pt idx="905">
                  <c:v>0.307</c:v>
                </c:pt>
                <c:pt idx="906">
                  <c:v>0.57999999999999996</c:v>
                </c:pt>
                <c:pt idx="907">
                  <c:v>0.32700000000000001</c:v>
                </c:pt>
                <c:pt idx="908">
                  <c:v>0.83599999999999997</c:v>
                </c:pt>
                <c:pt idx="909">
                  <c:v>0.21199999999999999</c:v>
                </c:pt>
                <c:pt idx="910">
                  <c:v>0.503</c:v>
                </c:pt>
                <c:pt idx="911">
                  <c:v>0.75900000000000001</c:v>
                </c:pt>
                <c:pt idx="912">
                  <c:v>0.249</c:v>
                </c:pt>
                <c:pt idx="913">
                  <c:v>0.79100000000000004</c:v>
                </c:pt>
                <c:pt idx="914">
                  <c:v>0.24</c:v>
                </c:pt>
                <c:pt idx="915">
                  <c:v>0.372</c:v>
                </c:pt>
                <c:pt idx="916">
                  <c:v>0.30299999999999999</c:v>
                </c:pt>
                <c:pt idx="917">
                  <c:v>1E-3</c:v>
                </c:pt>
                <c:pt idx="918">
                  <c:v>0.51400000000000001</c:v>
                </c:pt>
                <c:pt idx="919">
                  <c:v>0.96699999999999997</c:v>
                </c:pt>
                <c:pt idx="920">
                  <c:v>0.28699999999999998</c:v>
                </c:pt>
                <c:pt idx="921">
                  <c:v>0.58499999999999996</c:v>
                </c:pt>
                <c:pt idx="922">
                  <c:v>0.253</c:v>
                </c:pt>
                <c:pt idx="923">
                  <c:v>0.98699999999999999</c:v>
                </c:pt>
                <c:pt idx="924">
                  <c:v>7.1999999999999995E-2</c:v>
                </c:pt>
                <c:pt idx="925">
                  <c:v>0.374</c:v>
                </c:pt>
                <c:pt idx="926">
                  <c:v>0.03</c:v>
                </c:pt>
                <c:pt idx="927">
                  <c:v>0.60599999999999998</c:v>
                </c:pt>
                <c:pt idx="928">
                  <c:v>0.23499999999999999</c:v>
                </c:pt>
                <c:pt idx="929">
                  <c:v>0.68300000000000005</c:v>
                </c:pt>
                <c:pt idx="930">
                  <c:v>0.29099999999999998</c:v>
                </c:pt>
                <c:pt idx="931">
                  <c:v>0.317</c:v>
                </c:pt>
                <c:pt idx="932">
                  <c:v>8.9999999999999993E-3</c:v>
                </c:pt>
                <c:pt idx="933">
                  <c:v>0.44600000000000001</c:v>
                </c:pt>
                <c:pt idx="934">
                  <c:v>0.77500000000000002</c:v>
                </c:pt>
                <c:pt idx="935">
                  <c:v>0.63200000000000001</c:v>
                </c:pt>
                <c:pt idx="936">
                  <c:v>0.42899999999999999</c:v>
                </c:pt>
                <c:pt idx="937">
                  <c:v>0.85</c:v>
                </c:pt>
                <c:pt idx="938">
                  <c:v>0.52300000000000002</c:v>
                </c:pt>
                <c:pt idx="939">
                  <c:v>0.10100000000000001</c:v>
                </c:pt>
                <c:pt idx="940">
                  <c:v>0.61199999999999999</c:v>
                </c:pt>
                <c:pt idx="941">
                  <c:v>4.9000000000000002E-2</c:v>
                </c:pt>
                <c:pt idx="942">
                  <c:v>0.28199999999999997</c:v>
                </c:pt>
                <c:pt idx="943">
                  <c:v>0.17299999999999999</c:v>
                </c:pt>
                <c:pt idx="944">
                  <c:v>0.55700000000000005</c:v>
                </c:pt>
                <c:pt idx="945">
                  <c:v>0.88300000000000001</c:v>
                </c:pt>
                <c:pt idx="946">
                  <c:v>0.627</c:v>
                </c:pt>
                <c:pt idx="947">
                  <c:v>0.59099999999999997</c:v>
                </c:pt>
                <c:pt idx="948">
                  <c:v>2.5999999999999999E-2</c:v>
                </c:pt>
                <c:pt idx="949">
                  <c:v>9.5000000000000001E-2</c:v>
                </c:pt>
                <c:pt idx="950">
                  <c:v>0.86299999999999999</c:v>
                </c:pt>
                <c:pt idx="951">
                  <c:v>0.84299999999999997</c:v>
                </c:pt>
                <c:pt idx="952">
                  <c:v>0.59299999999999997</c:v>
                </c:pt>
                <c:pt idx="953">
                  <c:v>0.70899999999999996</c:v>
                </c:pt>
                <c:pt idx="954">
                  <c:v>0.5</c:v>
                </c:pt>
                <c:pt idx="955">
                  <c:v>0.997</c:v>
                </c:pt>
                <c:pt idx="956">
                  <c:v>0.91900000000000004</c:v>
                </c:pt>
                <c:pt idx="957">
                  <c:v>0.99199999999999999</c:v>
                </c:pt>
                <c:pt idx="958">
                  <c:v>0.95799999999999996</c:v>
                </c:pt>
                <c:pt idx="959">
                  <c:v>0.89600000000000002</c:v>
                </c:pt>
                <c:pt idx="960">
                  <c:v>0.34100000000000003</c:v>
                </c:pt>
                <c:pt idx="961">
                  <c:v>0.32</c:v>
                </c:pt>
                <c:pt idx="962">
                  <c:v>0.3</c:v>
                </c:pt>
                <c:pt idx="963">
                  <c:v>0.18</c:v>
                </c:pt>
                <c:pt idx="964">
                  <c:v>0.97299999999999998</c:v>
                </c:pt>
                <c:pt idx="965">
                  <c:v>0.41399999999999998</c:v>
                </c:pt>
                <c:pt idx="966">
                  <c:v>0.85399999999999998</c:v>
                </c:pt>
                <c:pt idx="967">
                  <c:v>0.378</c:v>
                </c:pt>
                <c:pt idx="968">
                  <c:v>0.35399999999999998</c:v>
                </c:pt>
                <c:pt idx="969">
                  <c:v>0.22800000000000001</c:v>
                </c:pt>
                <c:pt idx="970">
                  <c:v>0.876</c:v>
                </c:pt>
                <c:pt idx="971">
                  <c:v>0.90900000000000003</c:v>
                </c:pt>
                <c:pt idx="972">
                  <c:v>0.71799999999999997</c:v>
                </c:pt>
                <c:pt idx="973">
                  <c:v>0.99399999999999999</c:v>
                </c:pt>
                <c:pt idx="974">
                  <c:v>0.67800000000000005</c:v>
                </c:pt>
                <c:pt idx="975">
                  <c:v>4.2999999999999997E-2</c:v>
                </c:pt>
                <c:pt idx="976">
                  <c:v>0.32600000000000001</c:v>
                </c:pt>
                <c:pt idx="977">
                  <c:v>0.79700000000000004</c:v>
                </c:pt>
                <c:pt idx="978">
                  <c:v>0.31900000000000001</c:v>
                </c:pt>
                <c:pt idx="979">
                  <c:v>0.41</c:v>
                </c:pt>
                <c:pt idx="980">
                  <c:v>0.95</c:v>
                </c:pt>
                <c:pt idx="981">
                  <c:v>0.58799999999999997</c:v>
                </c:pt>
                <c:pt idx="982">
                  <c:v>0.86399999999999999</c:v>
                </c:pt>
                <c:pt idx="983">
                  <c:v>0.66500000000000004</c:v>
                </c:pt>
                <c:pt idx="984">
                  <c:v>0.45600000000000002</c:v>
                </c:pt>
                <c:pt idx="985">
                  <c:v>0.56699999999999995</c:v>
                </c:pt>
                <c:pt idx="986">
                  <c:v>0.58299999999999996</c:v>
                </c:pt>
                <c:pt idx="987">
                  <c:v>0.52500000000000002</c:v>
                </c:pt>
                <c:pt idx="988">
                  <c:v>0.56999999999999995</c:v>
                </c:pt>
                <c:pt idx="989">
                  <c:v>0.45900000000000002</c:v>
                </c:pt>
                <c:pt idx="990">
                  <c:v>0.82199999999999995</c:v>
                </c:pt>
                <c:pt idx="991">
                  <c:v>0.4</c:v>
                </c:pt>
                <c:pt idx="992">
                  <c:v>0.751</c:v>
                </c:pt>
                <c:pt idx="993">
                  <c:v>0.26400000000000001</c:v>
                </c:pt>
                <c:pt idx="994">
                  <c:v>0.86699999999999999</c:v>
                </c:pt>
                <c:pt idx="995">
                  <c:v>0.86199999999999999</c:v>
                </c:pt>
                <c:pt idx="996">
                  <c:v>0.10199999999999999</c:v>
                </c:pt>
                <c:pt idx="997">
                  <c:v>0.13500000000000001</c:v>
                </c:pt>
                <c:pt idx="998">
                  <c:v>5.0999999999999997E-2</c:v>
                </c:pt>
                <c:pt idx="999">
                  <c:v>0.86099999999999999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406400</xdr:colOff>
      <xdr:row>1</xdr:row>
      <xdr:rowOff>158750</xdr:rowOff>
    </xdr:from>
    <xdr:to>
      <xdr:col>43</xdr:col>
      <xdr:colOff>323850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775520-43F1-445E-A614-19D55F33CBC2}"/>
            </a:ext>
          </a:extLst>
        </xdr:cNvPr>
        <xdr:cNvSpPr txBox="1"/>
      </xdr:nvSpPr>
      <xdr:spPr>
        <a:xfrm>
          <a:off x="23698200" y="349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92075</xdr:colOff>
      <xdr:row>1</xdr:row>
      <xdr:rowOff>127000</xdr:rowOff>
    </xdr:from>
    <xdr:to>
      <xdr:col>28</xdr:col>
      <xdr:colOff>342901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187324</xdr:colOff>
      <xdr:row>18</xdr:row>
      <xdr:rowOff>171450</xdr:rowOff>
    </xdr:from>
    <xdr:to>
      <xdr:col>28</xdr:col>
      <xdr:colOff>482599</xdr:colOff>
      <xdr:row>33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zoomScale="50" zoomScaleNormal="50" workbookViewId="0">
      <selection activeCell="A9" sqref="A9"/>
    </sheetView>
  </sheetViews>
  <sheetFormatPr defaultRowHeight="14.5" x14ac:dyDescent="0.35"/>
  <cols>
    <col min="1" max="1" width="31.54296875" customWidth="1"/>
    <col min="4" max="4" width="10.54296875" customWidth="1"/>
    <col min="5" max="5" width="10.36328125" customWidth="1"/>
  </cols>
  <sheetData>
    <row r="1" spans="1:16" x14ac:dyDescent="0.35">
      <c r="A1" s="1" t="s">
        <v>0</v>
      </c>
    </row>
    <row r="3" spans="1:16" x14ac:dyDescent="0.35">
      <c r="A3" t="s">
        <v>1</v>
      </c>
      <c r="B3" t="s">
        <v>2</v>
      </c>
      <c r="C3">
        <v>10</v>
      </c>
    </row>
    <row r="4" spans="1:16" x14ac:dyDescent="0.35">
      <c r="A4" t="s">
        <v>4</v>
      </c>
      <c r="B4" t="s">
        <v>3</v>
      </c>
      <c r="C4">
        <v>150</v>
      </c>
    </row>
    <row r="5" spans="1:16" x14ac:dyDescent="0.35">
      <c r="A5" t="s">
        <v>5</v>
      </c>
      <c r="C5">
        <v>90</v>
      </c>
    </row>
    <row r="6" spans="1:16" x14ac:dyDescent="0.35">
      <c r="A6" t="s">
        <v>6</v>
      </c>
      <c r="C6">
        <f>C4-C5</f>
        <v>60</v>
      </c>
    </row>
    <row r="7" spans="1:16" x14ac:dyDescent="0.35">
      <c r="A7" t="s">
        <v>7</v>
      </c>
      <c r="C7">
        <v>30</v>
      </c>
    </row>
    <row r="9" spans="1:16" x14ac:dyDescent="0.35">
      <c r="A9" t="s">
        <v>8</v>
      </c>
      <c r="B9" t="s">
        <v>9</v>
      </c>
      <c r="C9">
        <v>75</v>
      </c>
    </row>
    <row r="10" spans="1:16" x14ac:dyDescent="0.35">
      <c r="A10" t="s">
        <v>10</v>
      </c>
      <c r="B10" t="s">
        <v>11</v>
      </c>
      <c r="C10">
        <v>30</v>
      </c>
    </row>
    <row r="11" spans="1:16" x14ac:dyDescent="0.35">
      <c r="A11" t="s">
        <v>12</v>
      </c>
      <c r="B11" t="s">
        <v>13</v>
      </c>
      <c r="C11">
        <v>0.45</v>
      </c>
    </row>
    <row r="12" spans="1:16" x14ac:dyDescent="0.35">
      <c r="A12" t="s">
        <v>14</v>
      </c>
      <c r="B12" t="s">
        <v>15</v>
      </c>
      <c r="C12">
        <v>10</v>
      </c>
    </row>
    <row r="13" spans="1:16" x14ac:dyDescent="0.35">
      <c r="A13" t="s">
        <v>16</v>
      </c>
    </row>
    <row r="14" spans="1:16" x14ac:dyDescent="0.35">
      <c r="A14" t="s">
        <v>17</v>
      </c>
      <c r="C14">
        <v>10</v>
      </c>
    </row>
    <row r="16" spans="1:16" x14ac:dyDescent="0.35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35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35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35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35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35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35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35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35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35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35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35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35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35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35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35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35">
      <c r="C32" s="2"/>
      <c r="O32">
        <v>12</v>
      </c>
      <c r="P32" s="2">
        <f>M29</f>
        <v>170.5</v>
      </c>
    </row>
    <row r="33" spans="1:16" x14ac:dyDescent="0.35">
      <c r="A33" t="s">
        <v>32</v>
      </c>
      <c r="C33" s="2">
        <f>M19+C4</f>
        <v>-40</v>
      </c>
    </row>
    <row r="34" spans="1:16" x14ac:dyDescent="0.35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35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35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35">
      <c r="A37" s="1" t="s">
        <v>35</v>
      </c>
      <c r="B37" s="1" t="s">
        <v>36</v>
      </c>
      <c r="C37" s="2">
        <f>M29</f>
        <v>170.5</v>
      </c>
    </row>
    <row r="38" spans="1:16" x14ac:dyDescent="0.35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35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0"/>
  <sheetViews>
    <sheetView tabSelected="1" zoomScale="50" zoomScaleNormal="50" workbookViewId="0">
      <selection activeCell="C16" sqref="C16"/>
    </sheetView>
  </sheetViews>
  <sheetFormatPr defaultRowHeight="14.5" x14ac:dyDescent="0.35"/>
  <cols>
    <col min="1" max="1" width="31.54296875" customWidth="1"/>
    <col min="3" max="3" width="10.36328125" customWidth="1"/>
    <col min="4" max="4" width="10.54296875" customWidth="1"/>
    <col min="5" max="5" width="10.36328125" customWidth="1"/>
  </cols>
  <sheetData>
    <row r="1" spans="1:3" x14ac:dyDescent="0.35">
      <c r="A1" s="1" t="s">
        <v>0</v>
      </c>
    </row>
    <row r="3" spans="1:3" x14ac:dyDescent="0.35">
      <c r="A3" t="s">
        <v>1</v>
      </c>
      <c r="B3" t="s">
        <v>2</v>
      </c>
      <c r="C3">
        <v>10</v>
      </c>
    </row>
    <row r="4" spans="1:3" x14ac:dyDescent="0.35">
      <c r="A4" t="s">
        <v>4</v>
      </c>
      <c r="B4" t="s">
        <v>3</v>
      </c>
      <c r="C4">
        <v>150</v>
      </c>
    </row>
    <row r="5" spans="1:3" x14ac:dyDescent="0.35">
      <c r="A5" t="s">
        <v>5</v>
      </c>
      <c r="C5">
        <v>90</v>
      </c>
    </row>
    <row r="6" spans="1:3" x14ac:dyDescent="0.35">
      <c r="A6" t="s">
        <v>6</v>
      </c>
      <c r="C6">
        <f>C4-C5</f>
        <v>60</v>
      </c>
    </row>
    <row r="7" spans="1:3" x14ac:dyDescent="0.35">
      <c r="A7" t="s">
        <v>7</v>
      </c>
      <c r="C7">
        <v>30</v>
      </c>
    </row>
    <row r="9" spans="1:3" x14ac:dyDescent="0.35">
      <c r="A9" t="s">
        <v>8</v>
      </c>
      <c r="B9" t="s">
        <v>9</v>
      </c>
      <c r="C9">
        <v>75</v>
      </c>
    </row>
    <row r="10" spans="1:3" x14ac:dyDescent="0.35">
      <c r="A10" t="s">
        <v>10</v>
      </c>
      <c r="B10" t="s">
        <v>11</v>
      </c>
      <c r="C10">
        <v>30</v>
      </c>
    </row>
    <row r="11" spans="1:3" x14ac:dyDescent="0.35">
      <c r="A11" t="s">
        <v>12</v>
      </c>
      <c r="B11" t="s">
        <v>13</v>
      </c>
      <c r="C11">
        <v>0.45</v>
      </c>
    </row>
    <row r="12" spans="1:3" x14ac:dyDescent="0.35">
      <c r="A12" t="s">
        <v>14</v>
      </c>
      <c r="B12" t="s">
        <v>15</v>
      </c>
      <c r="C12">
        <v>10</v>
      </c>
    </row>
    <row r="13" spans="1:3" x14ac:dyDescent="0.35">
      <c r="A13" t="s">
        <v>16</v>
      </c>
    </row>
    <row r="14" spans="1:3" x14ac:dyDescent="0.35">
      <c r="A14" t="s">
        <v>17</v>
      </c>
      <c r="C14">
        <v>10</v>
      </c>
    </row>
    <row r="15" spans="1:3" x14ac:dyDescent="0.35">
      <c r="A15" t="s">
        <v>40</v>
      </c>
      <c r="C15">
        <v>1.121</v>
      </c>
    </row>
    <row r="17" spans="4:17" x14ac:dyDescent="0.35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35">
      <c r="D18">
        <v>0</v>
      </c>
      <c r="E18" s="2">
        <f>-C3</f>
        <v>-10</v>
      </c>
      <c r="F18" s="2"/>
      <c r="G18" s="2">
        <f>C4</f>
        <v>150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35">
      <c r="D19">
        <v>1</v>
      </c>
      <c r="E19" s="2">
        <f>-C5</f>
        <v>-90</v>
      </c>
      <c r="F19" s="2"/>
      <c r="G19" s="2">
        <f>C4</f>
        <v>150</v>
      </c>
      <c r="H19" s="2"/>
      <c r="I19" s="2"/>
      <c r="J19" s="2"/>
      <c r="K19" s="2"/>
      <c r="L19" s="2">
        <f>(E19+K19)/($C$15^D19)</f>
        <v>-80.28545941123997</v>
      </c>
      <c r="M19" s="2">
        <f>M18+L19</f>
        <v>-90.28545941123997</v>
      </c>
      <c r="O19">
        <v>0</v>
      </c>
      <c r="P19" s="2">
        <f>M18</f>
        <v>-10</v>
      </c>
    </row>
    <row r="20" spans="4:17" x14ac:dyDescent="0.35">
      <c r="D20">
        <v>2</v>
      </c>
      <c r="E20" s="2">
        <f>-(C6+C7)</f>
        <v>-90</v>
      </c>
      <c r="F20" s="2"/>
      <c r="G20" s="2">
        <f>C4</f>
        <v>150</v>
      </c>
      <c r="H20" s="2"/>
      <c r="I20" s="2"/>
      <c r="J20" s="2"/>
      <c r="K20" s="2"/>
      <c r="L20" s="2">
        <f t="shared" ref="L20:L29" si="0">(E20+K20)/($C$15^D20)</f>
        <v>-71.619499920820672</v>
      </c>
      <c r="M20" s="2">
        <f t="shared" ref="M20:M29" si="1">M19+L20</f>
        <v>-161.90495933206063</v>
      </c>
      <c r="O20">
        <v>1</v>
      </c>
      <c r="P20" s="2">
        <f>M19</f>
        <v>-90.28545941123997</v>
      </c>
    </row>
    <row r="21" spans="4:17" x14ac:dyDescent="0.35">
      <c r="D21">
        <v>3</v>
      </c>
      <c r="E21" s="2"/>
      <c r="F21" s="2">
        <v>0.2</v>
      </c>
      <c r="G21" s="2">
        <f>F21*$C$4</f>
        <v>30</v>
      </c>
      <c r="H21" s="2">
        <f>$C$4-G21</f>
        <v>120</v>
      </c>
      <c r="I21" s="2">
        <f>$C$9</f>
        <v>75</v>
      </c>
      <c r="J21" s="2">
        <f>$C$10</f>
        <v>30</v>
      </c>
      <c r="K21" s="2">
        <f>(I21-J21-G21)*(1-$C$11)+G21</f>
        <v>38.25</v>
      </c>
      <c r="L21" s="2">
        <f>(E21+K21)/($C$15^D21)</f>
        <v>27.152798810302215</v>
      </c>
      <c r="M21" s="2">
        <f t="shared" si="1"/>
        <v>-134.75216052175841</v>
      </c>
      <c r="O21">
        <v>2</v>
      </c>
      <c r="P21" s="2">
        <f>P22+C7/(C15^D20)</f>
        <v>-138.03179269178708</v>
      </c>
    </row>
    <row r="22" spans="4:17" x14ac:dyDescent="0.35">
      <c r="D22">
        <v>4</v>
      </c>
      <c r="E22" s="2"/>
      <c r="F22" s="2">
        <v>0.32</v>
      </c>
      <c r="G22" s="2">
        <f t="shared" ref="G22:G30" si="2">F22*$C$4</f>
        <v>48</v>
      </c>
      <c r="H22" s="2">
        <f>H21-G22</f>
        <v>72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46.35</v>
      </c>
      <c r="L22" s="2">
        <f t="shared" si="0"/>
        <v>29.351296399864918</v>
      </c>
      <c r="M22" s="2">
        <f t="shared" si="1"/>
        <v>-105.40086412189349</v>
      </c>
      <c r="O22">
        <v>2</v>
      </c>
      <c r="P22" s="2">
        <f>M20</f>
        <v>-161.90495933206063</v>
      </c>
      <c r="Q22">
        <f>$P$35*O22+$P$36</f>
        <v>-161.90495933206063</v>
      </c>
    </row>
    <row r="23" spans="4:17" x14ac:dyDescent="0.35">
      <c r="D23">
        <v>5</v>
      </c>
      <c r="E23" s="2"/>
      <c r="F23" s="2">
        <v>0.192</v>
      </c>
      <c r="G23" s="2">
        <f t="shared" si="2"/>
        <v>28.8</v>
      </c>
      <c r="H23" s="2">
        <f t="shared" ref="H23:H30" si="6">H22-G23</f>
        <v>43.2</v>
      </c>
      <c r="I23" s="2">
        <f t="shared" si="3"/>
        <v>75</v>
      </c>
      <c r="J23" s="2">
        <f t="shared" si="4"/>
        <v>30</v>
      </c>
      <c r="K23" s="2">
        <f t="shared" si="5"/>
        <v>37.71</v>
      </c>
      <c r="L23" s="2">
        <f t="shared" si="0"/>
        <v>21.302396770469155</v>
      </c>
      <c r="M23" s="2">
        <f t="shared" si="1"/>
        <v>-84.098467351424333</v>
      </c>
      <c r="O23">
        <v>3</v>
      </c>
      <c r="P23" s="2">
        <f>M21</f>
        <v>-134.75216052175841</v>
      </c>
      <c r="Q23">
        <f t="shared" ref="Q23:Q32" si="7">$P$35*O23+$P$36</f>
        <v>-146.72678461653993</v>
      </c>
    </row>
    <row r="24" spans="4:17" x14ac:dyDescent="0.35">
      <c r="D24">
        <v>6</v>
      </c>
      <c r="E24" s="2"/>
      <c r="F24" s="2">
        <v>0.1152</v>
      </c>
      <c r="G24" s="2">
        <f t="shared" si="2"/>
        <v>17.28</v>
      </c>
      <c r="H24" s="2">
        <f t="shared" si="6"/>
        <v>25.92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16.390680399250485</v>
      </c>
      <c r="M24" s="2">
        <f t="shared" si="1"/>
        <v>-67.707786952173848</v>
      </c>
      <c r="O24">
        <v>4</v>
      </c>
      <c r="P24" s="2">
        <f t="shared" ref="P24:P31" si="8">M22</f>
        <v>-105.40086412189349</v>
      </c>
      <c r="Q24">
        <f t="shared" si="7"/>
        <v>-131.54860990101923</v>
      </c>
    </row>
    <row r="25" spans="4:17" x14ac:dyDescent="0.35">
      <c r="D25">
        <v>7</v>
      </c>
      <c r="E25" s="2"/>
      <c r="F25" s="2">
        <v>0.1152</v>
      </c>
      <c r="G25" s="2">
        <f t="shared" si="2"/>
        <v>17.28</v>
      </c>
      <c r="H25" s="2">
        <f t="shared" si="6"/>
        <v>8.64</v>
      </c>
      <c r="I25" s="2">
        <f t="shared" si="3"/>
        <v>75</v>
      </c>
      <c r="J25" s="2">
        <f t="shared" si="4"/>
        <v>30</v>
      </c>
      <c r="K25" s="2">
        <f t="shared" si="5"/>
        <v>32.526000000000003</v>
      </c>
      <c r="L25" s="2">
        <f t="shared" si="0"/>
        <v>14.621481176851461</v>
      </c>
      <c r="M25" s="2">
        <f t="shared" si="1"/>
        <v>-53.086305775322387</v>
      </c>
      <c r="O25">
        <v>5</v>
      </c>
      <c r="P25" s="2">
        <f t="shared" si="8"/>
        <v>-84.098467351424333</v>
      </c>
      <c r="Q25">
        <f t="shared" si="7"/>
        <v>-116.37043518549852</v>
      </c>
    </row>
    <row r="26" spans="4:17" x14ac:dyDescent="0.35">
      <c r="D26">
        <v>8</v>
      </c>
      <c r="E26" s="2"/>
      <c r="F26" s="2">
        <v>5.7599999999999998E-2</v>
      </c>
      <c r="G26" s="2">
        <f t="shared" si="2"/>
        <v>8.64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28.638000000000002</v>
      </c>
      <c r="L26" s="2">
        <f t="shared" si="0"/>
        <v>11.484121642305235</v>
      </c>
      <c r="M26" s="2">
        <f t="shared" si="1"/>
        <v>-41.602184133017154</v>
      </c>
      <c r="O26">
        <v>6</v>
      </c>
      <c r="P26" s="2">
        <f t="shared" si="8"/>
        <v>-67.707786952173848</v>
      </c>
      <c r="Q26">
        <f t="shared" si="7"/>
        <v>-101.19226046997781</v>
      </c>
    </row>
    <row r="27" spans="4:17" x14ac:dyDescent="0.35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8.8536977109587216</v>
      </c>
      <c r="M27" s="2">
        <f t="shared" si="1"/>
        <v>-32.748486422058434</v>
      </c>
      <c r="O27">
        <v>7</v>
      </c>
      <c r="P27" s="2">
        <f t="shared" si="8"/>
        <v>-53.086305775322387</v>
      </c>
      <c r="Q27">
        <f t="shared" si="7"/>
        <v>-86.014085754457113</v>
      </c>
    </row>
    <row r="28" spans="4:17" x14ac:dyDescent="0.35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7.8980354245840516</v>
      </c>
      <c r="M28" s="2">
        <f t="shared" si="1"/>
        <v>-24.850450997474383</v>
      </c>
      <c r="O28">
        <v>8</v>
      </c>
      <c r="P28" s="2">
        <f t="shared" si="8"/>
        <v>-41.602184133017154</v>
      </c>
      <c r="Q28">
        <f t="shared" si="7"/>
        <v>-70.835911038936416</v>
      </c>
    </row>
    <row r="29" spans="4:17" x14ac:dyDescent="0.35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7.0455266945442032</v>
      </c>
      <c r="M29" s="2">
        <f t="shared" si="1"/>
        <v>-17.804924302930178</v>
      </c>
      <c r="O29">
        <v>9</v>
      </c>
      <c r="P29" s="2">
        <f t="shared" si="8"/>
        <v>-32.748486422058434</v>
      </c>
      <c r="Q29">
        <f t="shared" si="7"/>
        <v>-55.657736323415719</v>
      </c>
    </row>
    <row r="30" spans="4:17" x14ac:dyDescent="0.35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17.839347995268664</v>
      </c>
      <c r="M30" s="2">
        <f>M29+L30</f>
        <v>3.4423692338485523E-2</v>
      </c>
      <c r="O30">
        <v>10</v>
      </c>
      <c r="P30" s="2">
        <f t="shared" si="8"/>
        <v>-24.850450997474383</v>
      </c>
      <c r="Q30">
        <f t="shared" si="7"/>
        <v>-40.479561607895022</v>
      </c>
    </row>
    <row r="31" spans="4:17" x14ac:dyDescent="0.35">
      <c r="O31">
        <v>11</v>
      </c>
      <c r="P31" s="2">
        <f t="shared" si="8"/>
        <v>-17.804924302930178</v>
      </c>
      <c r="Q31">
        <f t="shared" si="7"/>
        <v>-25.301386892374325</v>
      </c>
    </row>
    <row r="32" spans="4:17" x14ac:dyDescent="0.35">
      <c r="G32" s="1"/>
      <c r="O32">
        <v>12</v>
      </c>
      <c r="P32" s="2">
        <f>P33-E$30/(C15^D30)</f>
        <v>-10.123212176853636</v>
      </c>
      <c r="Q32">
        <f t="shared" si="7"/>
        <v>-10.123212176853599</v>
      </c>
    </row>
    <row r="33" spans="1:16" x14ac:dyDescent="0.35">
      <c r="C33" s="2"/>
      <c r="O33">
        <v>12</v>
      </c>
      <c r="P33" s="2">
        <f>M30</f>
        <v>3.4423692338485523E-2</v>
      </c>
    </row>
    <row r="34" spans="1:16" x14ac:dyDescent="0.35">
      <c r="A34" t="s">
        <v>32</v>
      </c>
      <c r="C34" s="2">
        <f>-(C3+C7/(C15^D20))</f>
        <v>-33.873166640273553</v>
      </c>
    </row>
    <row r="35" spans="1:16" x14ac:dyDescent="0.35">
      <c r="A35" t="s">
        <v>33</v>
      </c>
      <c r="C35" s="2">
        <f t="array" ref="C35">MAX(IF(M18:M30&lt;C34,M18:M30))</f>
        <v>-41.602184133017154</v>
      </c>
      <c r="D35">
        <f>INDEX($D$18:$D$30,MATCH(C35,$M$18:$M$30,0))</f>
        <v>8</v>
      </c>
      <c r="O35" s="1" t="s">
        <v>30</v>
      </c>
      <c r="P35">
        <f>(P32-P22)/(O32-O22)</f>
        <v>15.178174715520701</v>
      </c>
    </row>
    <row r="36" spans="1:16" x14ac:dyDescent="0.35">
      <c r="A36" t="s">
        <v>34</v>
      </c>
      <c r="C36" s="2">
        <f t="array" ref="C36">MIN(IF(M18:M30&gt;C34,M18:M30))</f>
        <v>-32.748486422058434</v>
      </c>
      <c r="D36">
        <f>INDEX($D$18:$D$30,MATCH(C36,$M$18:$M$30,0))</f>
        <v>9</v>
      </c>
      <c r="O36" s="1" t="s">
        <v>31</v>
      </c>
      <c r="P36">
        <f>P22-P35*O22</f>
        <v>-192.26130876310202</v>
      </c>
    </row>
    <row r="37" spans="1:16" x14ac:dyDescent="0.35">
      <c r="A37" s="1" t="s">
        <v>41</v>
      </c>
      <c r="B37" s="1" t="s">
        <v>28</v>
      </c>
      <c r="C37" s="2">
        <f>(C34-C35)/(C36-C35)+(D35-2)</f>
        <v>6.8729705649625874</v>
      </c>
    </row>
    <row r="38" spans="1:16" x14ac:dyDescent="0.35">
      <c r="A38" s="1" t="s">
        <v>42</v>
      </c>
      <c r="B38" s="1" t="s">
        <v>36</v>
      </c>
      <c r="C38" s="2">
        <f>M30</f>
        <v>3.4423692338485523E-2</v>
      </c>
    </row>
    <row r="39" spans="1:16" x14ac:dyDescent="0.35">
      <c r="A39" s="1" t="s">
        <v>26</v>
      </c>
      <c r="B39" s="1" t="s">
        <v>37</v>
      </c>
      <c r="C39" s="2">
        <f>-SUM(L21:L30)/SUM(L18:L20)</f>
        <v>1.0002126166640017</v>
      </c>
    </row>
    <row r="40" spans="1:16" x14ac:dyDescent="0.35">
      <c r="A40" s="1" t="s">
        <v>43</v>
      </c>
      <c r="B40" s="1" t="s">
        <v>44</v>
      </c>
      <c r="C40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H6" sqref="H6"/>
    </sheetView>
  </sheetViews>
  <sheetFormatPr defaultRowHeight="14.5" x14ac:dyDescent="0.35"/>
  <cols>
    <col min="1" max="1" width="14" customWidth="1"/>
    <col min="2" max="2" width="12.6328125" customWidth="1"/>
    <col min="4" max="4" width="10.90625" customWidth="1"/>
    <col min="8" max="8" width="12.453125" customWidth="1"/>
    <col min="9" max="9" width="13.54296875" customWidth="1"/>
    <col min="10" max="10" width="15.453125" customWidth="1"/>
  </cols>
  <sheetData>
    <row r="1" spans="1:12" x14ac:dyDescent="0.35">
      <c r="A1" s="1" t="s">
        <v>67</v>
      </c>
    </row>
    <row r="2" spans="1:12" x14ac:dyDescent="0.35">
      <c r="A2" s="1"/>
    </row>
    <row r="3" spans="1:12" x14ac:dyDescent="0.35">
      <c r="A3" s="1" t="s">
        <v>61</v>
      </c>
      <c r="B3">
        <v>120</v>
      </c>
    </row>
    <row r="5" spans="1:12" ht="32" customHeight="1" x14ac:dyDescent="0.35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35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35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35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35">
      <c r="A10" t="s">
        <v>52</v>
      </c>
      <c r="B10">
        <v>0.1</v>
      </c>
      <c r="C10">
        <f>B10</f>
        <v>0.1</v>
      </c>
    </row>
    <row r="11" spans="1:12" x14ac:dyDescent="0.35">
      <c r="A11" t="s">
        <v>54</v>
      </c>
      <c r="B11">
        <v>1</v>
      </c>
      <c r="C11">
        <v>9</v>
      </c>
    </row>
    <row r="12" spans="1:12" x14ac:dyDescent="0.35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35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35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35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35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35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4.5" x14ac:dyDescent="0.35"/>
  <cols>
    <col min="1" max="1" width="17.453125" customWidth="1"/>
    <col min="2" max="2" width="11.7265625" customWidth="1"/>
    <col min="4" max="4" width="9.81640625" customWidth="1"/>
    <col min="5" max="5" width="12.54296875" customWidth="1"/>
  </cols>
  <sheetData>
    <row r="2" spans="1:7" x14ac:dyDescent="0.35">
      <c r="B2" s="1" t="s">
        <v>74</v>
      </c>
      <c r="C2" s="1" t="s">
        <v>75</v>
      </c>
      <c r="D2" s="1"/>
    </row>
    <row r="3" spans="1:7" x14ac:dyDescent="0.35">
      <c r="A3" t="s">
        <v>68</v>
      </c>
      <c r="B3">
        <v>8000</v>
      </c>
      <c r="C3">
        <v>16000</v>
      </c>
    </row>
    <row r="4" spans="1:7" x14ac:dyDescent="0.35">
      <c r="A4" t="s">
        <v>77</v>
      </c>
      <c r="B4">
        <v>1800</v>
      </c>
      <c r="C4">
        <v>1600</v>
      </c>
    </row>
    <row r="5" spans="1:7" x14ac:dyDescent="0.35">
      <c r="A5" t="s">
        <v>52</v>
      </c>
      <c r="B5">
        <v>0.08</v>
      </c>
      <c r="C5">
        <v>0.08</v>
      </c>
    </row>
    <row r="6" spans="1:7" x14ac:dyDescent="0.35">
      <c r="A6" t="s">
        <v>69</v>
      </c>
      <c r="B6">
        <v>4</v>
      </c>
      <c r="C6">
        <v>7</v>
      </c>
    </row>
    <row r="7" spans="1:7" x14ac:dyDescent="0.35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35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35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35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35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35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35">
      <c r="B14" s="18" t="s">
        <v>74</v>
      </c>
      <c r="C14" s="18"/>
      <c r="D14" s="7"/>
      <c r="E14" s="18" t="s">
        <v>75</v>
      </c>
      <c r="F14" s="18"/>
    </row>
    <row r="15" spans="1:7" ht="32.5" customHeight="1" x14ac:dyDescent="0.35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35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35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35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35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35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35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35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35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35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35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35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35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35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35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35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35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35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35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35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35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35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35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35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35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35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35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35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35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35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35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35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35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35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35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35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35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35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35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35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35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4.5" x14ac:dyDescent="0.35"/>
  <cols>
    <col min="1" max="1" width="17.7265625" customWidth="1"/>
    <col min="2" max="2" width="14.26953125" customWidth="1"/>
    <col min="3" max="3" width="11.6328125" customWidth="1"/>
    <col min="4" max="4" width="14.36328125" customWidth="1"/>
    <col min="7" max="7" width="13" customWidth="1"/>
    <col min="8" max="8" width="12.1796875" customWidth="1"/>
    <col min="10" max="10" width="12.6328125" customWidth="1"/>
    <col min="11" max="11" width="15.1796875" customWidth="1"/>
    <col min="13" max="13" width="9.453125" bestFit="1" customWidth="1"/>
  </cols>
  <sheetData>
    <row r="1" spans="1:14" x14ac:dyDescent="0.35">
      <c r="A1" s="1" t="s">
        <v>79</v>
      </c>
    </row>
    <row r="2" spans="1:14" x14ac:dyDescent="0.35">
      <c r="G2" s="11" t="s">
        <v>91</v>
      </c>
      <c r="J2" s="1" t="s">
        <v>93</v>
      </c>
    </row>
    <row r="3" spans="1:14" ht="29" x14ac:dyDescent="0.35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35">
      <c r="A4">
        <v>1</v>
      </c>
      <c r="B4" t="s">
        <v>84</v>
      </c>
      <c r="C4" s="9">
        <v>0</v>
      </c>
      <c r="D4" s="9">
        <v>0</v>
      </c>
    </row>
    <row r="5" spans="1:14" x14ac:dyDescent="0.35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35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35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35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35">
      <c r="A10" s="1" t="s">
        <v>94</v>
      </c>
      <c r="B10">
        <v>0.15</v>
      </c>
    </row>
    <row r="12" spans="1:14" x14ac:dyDescent="0.35">
      <c r="A12" s="1" t="s">
        <v>95</v>
      </c>
    </row>
    <row r="14" spans="1:14" x14ac:dyDescent="0.35">
      <c r="A14" t="s">
        <v>52</v>
      </c>
      <c r="B14">
        <v>0.15</v>
      </c>
    </row>
    <row r="15" spans="1:14" x14ac:dyDescent="0.35">
      <c r="A15" t="s">
        <v>54</v>
      </c>
      <c r="B15">
        <v>5</v>
      </c>
    </row>
    <row r="16" spans="1:14" x14ac:dyDescent="0.35">
      <c r="A16" t="s">
        <v>59</v>
      </c>
      <c r="B16" s="6">
        <f>1/B17</f>
        <v>3.352155098011401</v>
      </c>
    </row>
    <row r="17" spans="1:2" x14ac:dyDescent="0.35">
      <c r="A17" t="s">
        <v>58</v>
      </c>
      <c r="B17" s="6">
        <f>B14*(1+B14)^B15/((1+B14)^B15-1)</f>
        <v>0.29831555246152841</v>
      </c>
    </row>
    <row r="19" spans="1:2" x14ac:dyDescent="0.35">
      <c r="A19" s="1"/>
      <c r="B19" s="1"/>
    </row>
    <row r="20" spans="1:2" x14ac:dyDescent="0.35">
      <c r="A20" s="13"/>
    </row>
    <row r="21" spans="1:2" x14ac:dyDescent="0.35">
      <c r="A21" s="14"/>
    </row>
    <row r="22" spans="1:2" x14ac:dyDescent="0.35">
      <c r="A22" s="14"/>
    </row>
    <row r="23" spans="1:2" x14ac:dyDescent="0.35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B42" workbookViewId="0">
      <selection activeCell="L74" sqref="L74"/>
    </sheetView>
  </sheetViews>
  <sheetFormatPr defaultRowHeight="14.5" x14ac:dyDescent="0.35"/>
  <cols>
    <col min="1" max="1" width="31.54296875" customWidth="1"/>
    <col min="4" max="4" width="10.54296875" customWidth="1"/>
    <col min="5" max="5" width="10.36328125" customWidth="1"/>
  </cols>
  <sheetData>
    <row r="1" spans="1:3" x14ac:dyDescent="0.35">
      <c r="A1" s="1" t="s">
        <v>0</v>
      </c>
    </row>
    <row r="3" spans="1:3" x14ac:dyDescent="0.35">
      <c r="A3" t="s">
        <v>1</v>
      </c>
      <c r="B3" t="s">
        <v>2</v>
      </c>
      <c r="C3">
        <v>10</v>
      </c>
    </row>
    <row r="4" spans="1:3" x14ac:dyDescent="0.35">
      <c r="A4" t="s">
        <v>4</v>
      </c>
      <c r="B4" t="s">
        <v>3</v>
      </c>
      <c r="C4">
        <v>149.25</v>
      </c>
    </row>
    <row r="5" spans="1:3" x14ac:dyDescent="0.35">
      <c r="A5" t="s">
        <v>5</v>
      </c>
      <c r="C5">
        <v>90</v>
      </c>
    </row>
    <row r="6" spans="1:3" x14ac:dyDescent="0.35">
      <c r="A6" t="s">
        <v>6</v>
      </c>
      <c r="C6">
        <f>C4-C5</f>
        <v>59.25</v>
      </c>
    </row>
    <row r="7" spans="1:3" x14ac:dyDescent="0.35">
      <c r="A7" t="s">
        <v>7</v>
      </c>
      <c r="C7">
        <v>30</v>
      </c>
    </row>
    <row r="9" spans="1:3" x14ac:dyDescent="0.35">
      <c r="A9" t="s">
        <v>8</v>
      </c>
      <c r="B9" t="s">
        <v>9</v>
      </c>
      <c r="C9">
        <v>75</v>
      </c>
    </row>
    <row r="10" spans="1:3" x14ac:dyDescent="0.35">
      <c r="A10" t="s">
        <v>10</v>
      </c>
      <c r="B10" t="s">
        <v>11</v>
      </c>
      <c r="C10">
        <v>30</v>
      </c>
    </row>
    <row r="11" spans="1:3" x14ac:dyDescent="0.35">
      <c r="A11" t="s">
        <v>12</v>
      </c>
      <c r="B11" t="s">
        <v>13</v>
      </c>
      <c r="C11">
        <v>0.45</v>
      </c>
    </row>
    <row r="12" spans="1:3" x14ac:dyDescent="0.35">
      <c r="A12" t="s">
        <v>14</v>
      </c>
      <c r="B12" t="s">
        <v>15</v>
      </c>
      <c r="C12">
        <v>10</v>
      </c>
    </row>
    <row r="13" spans="1:3" x14ac:dyDescent="0.35">
      <c r="A13" t="s">
        <v>16</v>
      </c>
    </row>
    <row r="14" spans="1:3" x14ac:dyDescent="0.35">
      <c r="A14" t="s">
        <v>17</v>
      </c>
      <c r="C14">
        <v>10</v>
      </c>
    </row>
    <row r="15" spans="1:3" x14ac:dyDescent="0.35">
      <c r="A15" t="s">
        <v>40</v>
      </c>
      <c r="C15">
        <v>1.1000000000000001</v>
      </c>
    </row>
    <row r="17" spans="4:17" x14ac:dyDescent="0.35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35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35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35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35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35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35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35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35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35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35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35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35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35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35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35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35">
      <c r="C33" s="2"/>
      <c r="O33">
        <v>12</v>
      </c>
      <c r="P33" s="2">
        <f>M30</f>
        <v>17.524263126404179</v>
      </c>
    </row>
    <row r="34" spans="1:16" x14ac:dyDescent="0.35">
      <c r="A34" t="s">
        <v>32</v>
      </c>
      <c r="C34" s="2">
        <f>-(C3+C7/(C15^D20))</f>
        <v>-34.793388429752063</v>
      </c>
    </row>
    <row r="35" spans="1:16" x14ac:dyDescent="0.35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35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35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35">
      <c r="A38" s="1" t="s">
        <v>42</v>
      </c>
      <c r="B38" s="1" t="s">
        <v>36</v>
      </c>
      <c r="C38" s="2">
        <f>M30</f>
        <v>17.524263126404179</v>
      </c>
    </row>
    <row r="39" spans="1:16" x14ac:dyDescent="0.35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35">
      <c r="A40" s="1" t="s">
        <v>43</v>
      </c>
      <c r="B40" s="1" t="s">
        <v>44</v>
      </c>
      <c r="C40" s="3">
        <v>0.12104680463923945</v>
      </c>
    </row>
    <row r="43" spans="1:16" x14ac:dyDescent="0.35">
      <c r="A43" s="1" t="s">
        <v>97</v>
      </c>
    </row>
    <row r="45" spans="1:16" x14ac:dyDescent="0.35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35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35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35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35">
      <c r="A50" s="1" t="s">
        <v>103</v>
      </c>
    </row>
    <row r="51" spans="1:10" x14ac:dyDescent="0.35">
      <c r="B51" s="1" t="s">
        <v>102</v>
      </c>
      <c r="C51" s="1" t="s">
        <v>104</v>
      </c>
    </row>
    <row r="52" spans="1:10" x14ac:dyDescent="0.35">
      <c r="A52" t="s">
        <v>9</v>
      </c>
      <c r="B52">
        <v>70</v>
      </c>
      <c r="C52">
        <v>3</v>
      </c>
    </row>
    <row r="53" spans="1:10" x14ac:dyDescent="0.35">
      <c r="A53" t="s">
        <v>11</v>
      </c>
      <c r="B53">
        <v>30</v>
      </c>
      <c r="C53">
        <v>3</v>
      </c>
    </row>
    <row r="54" spans="1:10" x14ac:dyDescent="0.35">
      <c r="A54" t="s">
        <v>3</v>
      </c>
      <c r="B54">
        <v>150</v>
      </c>
      <c r="C54">
        <v>6</v>
      </c>
    </row>
    <row r="56" spans="1:10" x14ac:dyDescent="0.35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35">
      <c r="A57">
        <v>1</v>
      </c>
      <c r="B57" s="5">
        <f ca="1">_xlfn.NORM.INV(RAND(),$B$52,$C$52)</f>
        <v>69.795664511799387</v>
      </c>
      <c r="C57" s="5">
        <f ca="1">_xlfn.NORM.INV(RAND(),$B$53,$C$53)</f>
        <v>32.993479675722696</v>
      </c>
      <c r="D57" s="5">
        <f ca="1">_xlfn.NORM.INV(RAND(),$B$54,$C$54)</f>
        <v>150.73611697024327</v>
      </c>
      <c r="E57" s="5">
        <f ca="1">$J$46*(B57-$B$46)+$J$47*(C57-$B$47)+$J$48*(D57-$B$48)</f>
        <v>-23.293046599229367</v>
      </c>
      <c r="F57" s="5">
        <f ca="1">E57+$C$46</f>
        <v>-6.1729360420858832</v>
      </c>
      <c r="G57">
        <f ca="1">COUNTIF($F$57:$F$1056,"&lt;"&amp;F57)/COUNT($F$57:$F$1056)</f>
        <v>0.218</v>
      </c>
      <c r="I57">
        <f t="array" aca="1" ref="I57" ca="1">MAX(IF($G$57:$G$1058&lt;0.05,$G$57:$G$1058))</f>
        <v>4.9000000000000002E-2</v>
      </c>
      <c r="J57">
        <f ca="1">INDEX($F$57:$F$1058,MATCH(I57,$G$57:$G$1058,0))</f>
        <v>-15.960059002355315</v>
      </c>
    </row>
    <row r="58" spans="1:10" x14ac:dyDescent="0.35">
      <c r="A58">
        <v>2</v>
      </c>
      <c r="B58" s="5">
        <f t="shared" ref="B58:B121" ca="1" si="9">_xlfn.NORM.INV(RAND(),$B$52,$C$52)</f>
        <v>71.273676174665113</v>
      </c>
      <c r="C58" s="5">
        <f t="shared" ref="C58:C121" ca="1" si="10">_xlfn.NORM.INV(RAND(),$B$53,$C$53)</f>
        <v>26.329753223918637</v>
      </c>
      <c r="D58" s="5">
        <f t="shared" ref="D58:D121" ca="1" si="11">_xlfn.NORM.INV(RAND(),$B$54,$C$54)</f>
        <v>150.13709002548177</v>
      </c>
      <c r="E58" s="5">
        <f t="shared" ref="E58:E60" ca="1" si="12">$J$46*(B58-$B$46)+$J$47*(C58-$B$47)+$J$48*(D58-$B$48)</f>
        <v>-0.23049607479534337</v>
      </c>
      <c r="F58" s="5">
        <f ca="1">E58+$C$46</f>
        <v>16.88961448234814</v>
      </c>
      <c r="G58">
        <f t="shared" ref="G58:G121" ca="1" si="13">COUNTIF($F$57:$F$1056,"&lt;"&amp;F58)/COUNT($F$57:$F$1056)</f>
        <v>0.875</v>
      </c>
      <c r="I58">
        <f t="array" aca="1" ref="I58" ca="1">MAX(IF($G$57:$G$1058&lt;0.95,$G$57:$G$1058))</f>
        <v>0.94899999999999995</v>
      </c>
      <c r="J58">
        <f ca="1">INDEX($F$57:$F$1058,MATCH(I58,$G$57:$G$1058,0))</f>
        <v>23.685466374731725</v>
      </c>
    </row>
    <row r="59" spans="1:10" x14ac:dyDescent="0.35">
      <c r="A59">
        <v>3</v>
      </c>
      <c r="B59" s="5">
        <f t="shared" ca="1" si="9"/>
        <v>68.487435897745101</v>
      </c>
      <c r="C59" s="5">
        <f t="shared" ca="1" si="10"/>
        <v>26.947600725061186</v>
      </c>
      <c r="D59" s="5">
        <f t="shared" ca="1" si="11"/>
        <v>142.3506888926922</v>
      </c>
      <c r="E59" s="5">
        <f t="shared" ca="1" si="12"/>
        <v>-5.5422036436837754</v>
      </c>
      <c r="F59" s="5">
        <f t="shared" ref="F59:F121" ca="1" si="14">E59+$C$46</f>
        <v>11.577906913459708</v>
      </c>
      <c r="G59">
        <f t="shared" ca="1" si="13"/>
        <v>0.75700000000000001</v>
      </c>
    </row>
    <row r="60" spans="1:10" x14ac:dyDescent="0.35">
      <c r="A60">
        <v>4</v>
      </c>
      <c r="B60" s="5">
        <f t="shared" ca="1" si="9"/>
        <v>71.014270147778149</v>
      </c>
      <c r="C60" s="5">
        <f t="shared" ca="1" si="10"/>
        <v>29.933786394981922</v>
      </c>
      <c r="D60" s="5">
        <f t="shared" ca="1" si="11"/>
        <v>144.78970701825023</v>
      </c>
      <c r="E60" s="5">
        <f t="shared" ca="1" si="12"/>
        <v>-8.1394792137862559</v>
      </c>
      <c r="F60" s="5">
        <f t="shared" ca="1" si="14"/>
        <v>8.9806313433572278</v>
      </c>
      <c r="G60">
        <f t="shared" ca="1" si="13"/>
        <v>0.68500000000000005</v>
      </c>
      <c r="I60" s="1" t="s">
        <v>108</v>
      </c>
    </row>
    <row r="61" spans="1:10" x14ac:dyDescent="0.35">
      <c r="A61">
        <v>5</v>
      </c>
      <c r="B61" s="5">
        <f ca="1">_xlfn.NORM.INV(RAND(),$B$52,$C$52)</f>
        <v>73.983969561292071</v>
      </c>
      <c r="C61" s="5">
        <f ca="1">_xlfn.NORM.INV(RAND(),$B$53,$C$53)</f>
        <v>28.726345268875335</v>
      </c>
      <c r="D61" s="5">
        <f ca="1">_xlfn.NORM.INV(RAND(),$B$54,$C$54)</f>
        <v>154.87494088116318</v>
      </c>
      <c r="E61" s="5">
        <f ca="1">$J$46*(B61-$B$46)+$J$47*(C61-$B$47)+$J$48*(D61-$B$48)</f>
        <v>-1.9074190460879237</v>
      </c>
      <c r="F61" s="5">
        <f t="shared" ca="1" si="14"/>
        <v>15.21269151105556</v>
      </c>
      <c r="G61">
        <f t="shared" ca="1" si="13"/>
        <v>0.84399999999999997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-11.993353331338973</v>
      </c>
    </row>
    <row r="62" spans="1:10" x14ac:dyDescent="0.35">
      <c r="A62">
        <v>6</v>
      </c>
      <c r="B62" s="5">
        <f t="shared" ca="1" si="9"/>
        <v>75.691891623796835</v>
      </c>
      <c r="C62" s="5">
        <f t="shared" ca="1" si="10"/>
        <v>30.671673626761219</v>
      </c>
      <c r="D62" s="5">
        <f t="shared" ca="1" si="11"/>
        <v>142.78463105377048</v>
      </c>
      <c r="E62" s="5">
        <f t="shared" ref="E62:E69" ca="1" si="16">$J$46*(B62-$B$46)+$J$47*(C62-$B$47)+$J$48*(D62-$B$48)</f>
        <v>3.944615093798876</v>
      </c>
      <c r="F62" s="5">
        <f t="shared" ca="1" si="14"/>
        <v>21.064725650942361</v>
      </c>
      <c r="G62">
        <f t="shared" ca="1" si="13"/>
        <v>0.92400000000000004</v>
      </c>
      <c r="I62">
        <f t="array" aca="1" ref="I62" ca="1">MAX(IF($G$57:$G$1058&lt;0.9,$G$57:$G$1058))</f>
        <v>0.89900000000000002</v>
      </c>
      <c r="J62">
        <f ca="1">INDEX($F$57:$F$1058,MATCH(I62,$G$57:$G$1058,0))</f>
        <v>19.237139922170996</v>
      </c>
    </row>
    <row r="63" spans="1:10" x14ac:dyDescent="0.35">
      <c r="A63">
        <v>7</v>
      </c>
      <c r="B63" s="5">
        <f t="shared" ca="1" si="9"/>
        <v>71.237308383483111</v>
      </c>
      <c r="C63" s="5">
        <f t="shared" ca="1" si="10"/>
        <v>30.501316805305784</v>
      </c>
      <c r="D63" s="5">
        <f t="shared" ca="1" si="11"/>
        <v>143.66014065233307</v>
      </c>
      <c r="E63" s="5">
        <f t="shared" ca="1" si="16"/>
        <v>-8.4929511747516617</v>
      </c>
      <c r="F63" s="5">
        <f t="shared" ca="1" si="14"/>
        <v>8.627159382391822</v>
      </c>
      <c r="G63">
        <f t="shared" ca="1" si="13"/>
        <v>0.67400000000000004</v>
      </c>
    </row>
    <row r="64" spans="1:10" x14ac:dyDescent="0.35">
      <c r="A64">
        <v>8</v>
      </c>
      <c r="B64" s="5">
        <f t="shared" ca="1" si="9"/>
        <v>71.331318570839883</v>
      </c>
      <c r="C64" s="5">
        <f t="shared" ca="1" si="10"/>
        <v>28.97271335584086</v>
      </c>
      <c r="D64" s="5">
        <f t="shared" ca="1" si="11"/>
        <v>150.83842094487474</v>
      </c>
      <c r="E64" s="5">
        <f t="shared" ca="1" si="16"/>
        <v>-7.8291761124896508</v>
      </c>
      <c r="F64" s="5">
        <f t="shared" ca="1" si="14"/>
        <v>9.290934444653832</v>
      </c>
      <c r="G64">
        <f t="shared" ca="1" si="13"/>
        <v>0.69599999999999995</v>
      </c>
      <c r="I64" s="1" t="s">
        <v>109</v>
      </c>
      <c r="J64" s="1" t="s">
        <v>111</v>
      </c>
    </row>
    <row r="65" spans="1:10" x14ac:dyDescent="0.35">
      <c r="A65">
        <v>9</v>
      </c>
      <c r="B65" s="5">
        <f t="shared" ca="1" si="9"/>
        <v>71.876957120672685</v>
      </c>
      <c r="C65" s="5">
        <f t="shared" ca="1" si="10"/>
        <v>28.71623326658878</v>
      </c>
      <c r="D65" s="5">
        <f t="shared" ca="1" si="11"/>
        <v>147.5641899304342</v>
      </c>
      <c r="E65" s="5">
        <f t="shared" ca="1" si="16"/>
        <v>-3.8244855776462541</v>
      </c>
      <c r="F65" s="5">
        <f t="shared" ca="1" si="14"/>
        <v>13.29562497949723</v>
      </c>
      <c r="G65">
        <f t="shared" ca="1" si="13"/>
        <v>0.78800000000000003</v>
      </c>
      <c r="I65" s="5">
        <f ca="1">AVERAGE(F57:F1058)</f>
        <v>3.3512649585265861</v>
      </c>
      <c r="J65" s="5">
        <f ca="1">MEDIAN(F57:F1058)</f>
        <v>3.2641766992944277</v>
      </c>
    </row>
    <row r="66" spans="1:10" x14ac:dyDescent="0.35">
      <c r="A66">
        <v>10</v>
      </c>
      <c r="B66" s="5">
        <f t="shared" ca="1" si="9"/>
        <v>71.838026564589967</v>
      </c>
      <c r="C66" s="5">
        <f t="shared" ca="1" si="10"/>
        <v>31.427982603086694</v>
      </c>
      <c r="D66" s="5">
        <f t="shared" ca="1" si="11"/>
        <v>154.46372259987285</v>
      </c>
      <c r="E66" s="5">
        <f t="shared" ca="1" si="16"/>
        <v>-15.225045196324849</v>
      </c>
      <c r="F66" s="5">
        <f t="shared" ca="1" si="14"/>
        <v>1.8950653608186343</v>
      </c>
      <c r="G66">
        <f t="shared" ca="1" si="13"/>
        <v>0.45</v>
      </c>
    </row>
    <row r="67" spans="1:10" x14ac:dyDescent="0.35">
      <c r="A67">
        <v>11</v>
      </c>
      <c r="B67" s="5">
        <f t="shared" ca="1" si="9"/>
        <v>70.964307852690695</v>
      </c>
      <c r="C67" s="5">
        <f t="shared" ca="1" si="10"/>
        <v>29.585003520739775</v>
      </c>
      <c r="D67" s="5">
        <f t="shared" ca="1" si="11"/>
        <v>156.54364048359002</v>
      </c>
      <c r="E67" s="5">
        <f t="shared" ca="1" si="16"/>
        <v>-13.638721016073767</v>
      </c>
      <c r="F67" s="5">
        <f t="shared" ca="1" si="14"/>
        <v>3.4813895410697171</v>
      </c>
      <c r="G67">
        <f t="shared" ca="1" si="13"/>
        <v>0.50800000000000001</v>
      </c>
      <c r="I67" s="1" t="s">
        <v>110</v>
      </c>
    </row>
    <row r="68" spans="1:10" x14ac:dyDescent="0.35">
      <c r="A68">
        <v>12</v>
      </c>
      <c r="B68" s="5">
        <f t="shared" ca="1" si="9"/>
        <v>66.226672662448919</v>
      </c>
      <c r="C68" s="5">
        <f t="shared" ca="1" si="10"/>
        <v>30.502765055653654</v>
      </c>
      <c r="D68" s="5">
        <f t="shared" ca="1" si="11"/>
        <v>140.64944794091204</v>
      </c>
      <c r="E68" s="5">
        <f t="shared" ca="1" si="16"/>
        <v>-20.869254506947208</v>
      </c>
      <c r="F68" s="5">
        <f t="shared" ca="1" si="14"/>
        <v>-3.7491439498037238</v>
      </c>
      <c r="G68">
        <f t="shared" ca="1" si="13"/>
        <v>0.27700000000000002</v>
      </c>
      <c r="I68" s="8">
        <f t="array" aca="1" ref="I68" ca="1">MAX(IF($F$57:$F$1058&lt;0,$F$57:$F$1058))</f>
        <v>-3.8554812594753685E-2</v>
      </c>
      <c r="J68" s="17">
        <f ca="1">INDEX($G$57:$G$1058,MATCH(I68,$F$57:$F$1058,0))</f>
        <v>0.38100000000000001</v>
      </c>
    </row>
    <row r="69" spans="1:10" x14ac:dyDescent="0.35">
      <c r="A69">
        <v>13</v>
      </c>
      <c r="B69" s="5">
        <f t="shared" ca="1" si="9"/>
        <v>71.409386403868567</v>
      </c>
      <c r="C69" s="5">
        <f t="shared" ca="1" si="10"/>
        <v>28.360665613757362</v>
      </c>
      <c r="D69" s="5">
        <f t="shared" ca="1" si="11"/>
        <v>148.65712071710215</v>
      </c>
      <c r="E69" s="5">
        <f t="shared" ca="1" si="16"/>
        <v>-4.7262561745988796</v>
      </c>
      <c r="F69" s="5">
        <f t="shared" ca="1" si="14"/>
        <v>12.393854382544603</v>
      </c>
      <c r="G69">
        <f t="shared" ca="1" si="13"/>
        <v>0.77100000000000002</v>
      </c>
    </row>
    <row r="70" spans="1:10" x14ac:dyDescent="0.35">
      <c r="A70">
        <v>14</v>
      </c>
      <c r="B70" s="5">
        <f t="shared" ca="1" si="9"/>
        <v>72.10023689315129</v>
      </c>
      <c r="C70" s="5">
        <f t="shared" ca="1" si="10"/>
        <v>30.693740116874547</v>
      </c>
      <c r="D70" s="5">
        <f t="shared" ca="1" si="11"/>
        <v>154.66815484333034</v>
      </c>
      <c r="E70" s="5">
        <f t="shared" ref="E70:E133" ca="1" si="17">$J$46*(B70-$B$46)+$J$47*(C70-$B$47)+$J$48*(D70-$B$48)</f>
        <v>-12.5521298054884</v>
      </c>
      <c r="F70" s="5">
        <f t="shared" ca="1" si="14"/>
        <v>4.5679807516550834</v>
      </c>
      <c r="G70">
        <f t="shared" ca="1" si="13"/>
        <v>0.54700000000000004</v>
      </c>
      <c r="I70" s="1" t="s">
        <v>112</v>
      </c>
    </row>
    <row r="71" spans="1:10" x14ac:dyDescent="0.35">
      <c r="A71">
        <v>15</v>
      </c>
      <c r="B71" s="5">
        <f t="shared" ca="1" si="9"/>
        <v>66.593432622096287</v>
      </c>
      <c r="C71" s="5">
        <f t="shared" ca="1" si="10"/>
        <v>32.996860741752599</v>
      </c>
      <c r="D71" s="5">
        <f t="shared" ca="1" si="11"/>
        <v>150.91227118983602</v>
      </c>
      <c r="E71" s="5">
        <f t="shared" ca="1" si="17"/>
        <v>-32.341199894998802</v>
      </c>
      <c r="F71" s="5">
        <f t="shared" ca="1" si="14"/>
        <v>-15.221089337855318</v>
      </c>
      <c r="G71">
        <f t="shared" ca="1" si="13"/>
        <v>5.8999999999999997E-2</v>
      </c>
      <c r="I71">
        <f t="array" aca="1" ref="I71" ca="1">MAX(IF($F$57:$F$1058&lt;$C$46,$F$57:$F$1058))</f>
        <v>17.057550689132636</v>
      </c>
      <c r="J71" s="17">
        <f ca="1">1-INDEX($G$57:$G$1058,MATCH(I71,$F$57:$F$1058,0))</f>
        <v>0.122</v>
      </c>
    </row>
    <row r="72" spans="1:10" x14ac:dyDescent="0.35">
      <c r="A72">
        <v>16</v>
      </c>
      <c r="B72" s="5">
        <f t="shared" ca="1" si="9"/>
        <v>71.853835623050855</v>
      </c>
      <c r="C72" s="5">
        <f t="shared" ca="1" si="10"/>
        <v>31.657481812070227</v>
      </c>
      <c r="D72" s="5">
        <f t="shared" ca="1" si="11"/>
        <v>155.72219189864603</v>
      </c>
      <c r="E72" s="5">
        <f t="shared" ca="1" si="17"/>
        <v>-16.500030058896176</v>
      </c>
      <c r="F72" s="5">
        <f t="shared" ca="1" si="14"/>
        <v>0.62008049824730804</v>
      </c>
      <c r="G72">
        <f t="shared" ca="1" si="13"/>
        <v>0.40400000000000003</v>
      </c>
    </row>
    <row r="73" spans="1:10" x14ac:dyDescent="0.35">
      <c r="A73">
        <v>17</v>
      </c>
      <c r="B73" s="5">
        <f t="shared" ca="1" si="9"/>
        <v>72.046331532477822</v>
      </c>
      <c r="C73" s="5">
        <f t="shared" ca="1" si="10"/>
        <v>33.33058340561545</v>
      </c>
      <c r="D73" s="5">
        <f t="shared" ca="1" si="11"/>
        <v>153.88932841961628</v>
      </c>
      <c r="E73" s="5">
        <f t="shared" ca="1" si="17"/>
        <v>-19.647664284487309</v>
      </c>
      <c r="F73" s="5">
        <f t="shared" ca="1" si="14"/>
        <v>-2.5275537273438253</v>
      </c>
      <c r="G73">
        <f t="shared" ca="1" si="13"/>
        <v>0.30399999999999999</v>
      </c>
    </row>
    <row r="74" spans="1:10" x14ac:dyDescent="0.35">
      <c r="A74">
        <v>18</v>
      </c>
      <c r="B74" s="5">
        <f t="shared" ca="1" si="9"/>
        <v>68.363708096994898</v>
      </c>
      <c r="C74" s="5">
        <f t="shared" ca="1" si="10"/>
        <v>27.735933092425128</v>
      </c>
      <c r="D74" s="5">
        <f t="shared" ca="1" si="11"/>
        <v>152.96707162208475</v>
      </c>
      <c r="E74" s="5">
        <f t="shared" ca="1" si="17"/>
        <v>-13.810425197931794</v>
      </c>
      <c r="F74" s="5">
        <f t="shared" ca="1" si="14"/>
        <v>3.3096853592116897</v>
      </c>
      <c r="G74">
        <f t="shared" ca="1" si="13"/>
        <v>0.501</v>
      </c>
    </row>
    <row r="75" spans="1:10" x14ac:dyDescent="0.35">
      <c r="A75">
        <v>19</v>
      </c>
      <c r="B75" s="5">
        <f t="shared" ca="1" si="9"/>
        <v>75.582818351790408</v>
      </c>
      <c r="C75" s="5">
        <f t="shared" ca="1" si="10"/>
        <v>28.598981721919166</v>
      </c>
      <c r="D75" s="5">
        <f t="shared" ca="1" si="11"/>
        <v>142.53756571703443</v>
      </c>
      <c r="E75" s="5">
        <f t="shared" ca="1" si="17"/>
        <v>9.5621086961991928</v>
      </c>
      <c r="F75" s="5">
        <f t="shared" ca="1" si="14"/>
        <v>26.682219253342677</v>
      </c>
      <c r="G75">
        <f t="shared" ca="1" si="13"/>
        <v>0.97</v>
      </c>
    </row>
    <row r="76" spans="1:10" x14ac:dyDescent="0.35">
      <c r="A76">
        <v>20</v>
      </c>
      <c r="B76" s="5">
        <f t="shared" ca="1" si="9"/>
        <v>71.82859374008909</v>
      </c>
      <c r="C76" s="5">
        <f t="shared" ca="1" si="10"/>
        <v>29.339122753703347</v>
      </c>
      <c r="D76" s="5">
        <f t="shared" ca="1" si="11"/>
        <v>143.56263123157612</v>
      </c>
      <c r="E76" s="5">
        <f t="shared" ca="1" si="17"/>
        <v>-3.5429644949981776</v>
      </c>
      <c r="F76" s="5">
        <f t="shared" ca="1" si="14"/>
        <v>13.577146062145307</v>
      </c>
      <c r="G76">
        <f t="shared" ca="1" si="13"/>
        <v>0.80100000000000005</v>
      </c>
    </row>
    <row r="77" spans="1:10" x14ac:dyDescent="0.35">
      <c r="A77">
        <v>21</v>
      </c>
      <c r="B77" s="5">
        <f t="shared" ca="1" si="9"/>
        <v>67.795497000467719</v>
      </c>
      <c r="C77" s="5">
        <f t="shared" ca="1" si="10"/>
        <v>32.509550307621154</v>
      </c>
      <c r="D77" s="5">
        <f t="shared" ca="1" si="11"/>
        <v>146.92465515900307</v>
      </c>
      <c r="E77" s="5">
        <f t="shared" ca="1" si="17"/>
        <v>-25.473994284348215</v>
      </c>
      <c r="F77" s="5">
        <f t="shared" ca="1" si="14"/>
        <v>-8.3538837272047317</v>
      </c>
      <c r="G77">
        <f t="shared" ca="1" si="13"/>
        <v>0.17</v>
      </c>
    </row>
    <row r="78" spans="1:10" x14ac:dyDescent="0.35">
      <c r="A78">
        <v>22</v>
      </c>
      <c r="B78" s="5">
        <f t="shared" ca="1" si="9"/>
        <v>68.150277134970239</v>
      </c>
      <c r="C78" s="5">
        <f t="shared" ca="1" si="10"/>
        <v>31.363985299351064</v>
      </c>
      <c r="D78" s="5">
        <f t="shared" ca="1" si="11"/>
        <v>142.99717060558308</v>
      </c>
      <c r="E78" s="5">
        <f t="shared" ca="1" si="17"/>
        <v>-19.167148769678228</v>
      </c>
      <c r="F78" s="5">
        <f t="shared" ca="1" si="14"/>
        <v>-2.0470382125347442</v>
      </c>
      <c r="G78">
        <f t="shared" ca="1" si="13"/>
        <v>0.318</v>
      </c>
    </row>
    <row r="79" spans="1:10" x14ac:dyDescent="0.35">
      <c r="A79">
        <v>23</v>
      </c>
      <c r="B79" s="5">
        <f t="shared" ca="1" si="9"/>
        <v>61.630900113260054</v>
      </c>
      <c r="C79" s="5">
        <f t="shared" ca="1" si="10"/>
        <v>25.488492768547346</v>
      </c>
      <c r="D79" s="5">
        <f t="shared" ca="1" si="11"/>
        <v>151.99529022966667</v>
      </c>
      <c r="E79" s="5">
        <f t="shared" ca="1" si="17"/>
        <v>-25.814326078235148</v>
      </c>
      <c r="F79" s="5">
        <f t="shared" ca="1" si="14"/>
        <v>-8.6942155210916638</v>
      </c>
      <c r="G79">
        <f t="shared" ca="1" si="13"/>
        <v>0.16300000000000001</v>
      </c>
    </row>
    <row r="80" spans="1:10" x14ac:dyDescent="0.35">
      <c r="A80">
        <v>24</v>
      </c>
      <c r="B80" s="5">
        <f t="shared" ca="1" si="9"/>
        <v>66.232218564937185</v>
      </c>
      <c r="C80" s="5">
        <f t="shared" ca="1" si="10"/>
        <v>25.63049200937856</v>
      </c>
      <c r="D80" s="5">
        <f t="shared" ca="1" si="11"/>
        <v>153.04651091770842</v>
      </c>
      <c r="E80" s="5">
        <f t="shared" ca="1" si="17"/>
        <v>-13.925985587113701</v>
      </c>
      <c r="F80" s="5">
        <f t="shared" ca="1" si="14"/>
        <v>3.1941249700297831</v>
      </c>
      <c r="G80">
        <f t="shared" ca="1" si="13"/>
        <v>0.49299999999999999</v>
      </c>
    </row>
    <row r="81" spans="1:7" x14ac:dyDescent="0.35">
      <c r="A81">
        <v>25</v>
      </c>
      <c r="B81" s="5">
        <f t="shared" ca="1" si="9"/>
        <v>69.599767832149368</v>
      </c>
      <c r="C81" s="5">
        <f t="shared" ca="1" si="10"/>
        <v>35.112861903473394</v>
      </c>
      <c r="D81" s="5">
        <f t="shared" ca="1" si="11"/>
        <v>146.62107117495569</v>
      </c>
      <c r="E81" s="5">
        <f t="shared" ca="1" si="17"/>
        <v>-27.542110861938131</v>
      </c>
      <c r="F81" s="5">
        <f t="shared" ca="1" si="14"/>
        <v>-10.422000304794647</v>
      </c>
      <c r="G81">
        <f t="shared" ca="1" si="13"/>
        <v>0.13100000000000001</v>
      </c>
    </row>
    <row r="82" spans="1:7" x14ac:dyDescent="0.35">
      <c r="A82">
        <v>26</v>
      </c>
      <c r="B82" s="5">
        <f t="shared" ca="1" si="9"/>
        <v>66.228305994487386</v>
      </c>
      <c r="C82" s="5">
        <f t="shared" ca="1" si="10"/>
        <v>24.601746583961464</v>
      </c>
      <c r="D82" s="5">
        <f t="shared" ca="1" si="11"/>
        <v>159.20438577090189</v>
      </c>
      <c r="E82" s="5">
        <f t="shared" ca="1" si="17"/>
        <v>-14.381937337247631</v>
      </c>
      <c r="F82" s="5">
        <f t="shared" ca="1" si="14"/>
        <v>2.7381732198958524</v>
      </c>
      <c r="G82">
        <f t="shared" ca="1" si="13"/>
        <v>0.47899999999999998</v>
      </c>
    </row>
    <row r="83" spans="1:7" x14ac:dyDescent="0.35">
      <c r="A83">
        <v>27</v>
      </c>
      <c r="B83" s="5">
        <f t="shared" ca="1" si="9"/>
        <v>71.87543582516895</v>
      </c>
      <c r="C83" s="5">
        <f t="shared" ca="1" si="10"/>
        <v>30.406859969940481</v>
      </c>
      <c r="D83" s="5">
        <f t="shared" ca="1" si="11"/>
        <v>149.96483837433095</v>
      </c>
      <c r="E83" s="5">
        <f t="shared" ca="1" si="17"/>
        <v>-9.8442672861898899</v>
      </c>
      <c r="F83" s="5">
        <f t="shared" ca="1" si="14"/>
        <v>7.2758432709535938</v>
      </c>
      <c r="G83">
        <f t="shared" ca="1" si="13"/>
        <v>0.63500000000000001</v>
      </c>
    </row>
    <row r="84" spans="1:7" x14ac:dyDescent="0.35">
      <c r="A84">
        <v>28</v>
      </c>
      <c r="B84" s="5">
        <f t="shared" ca="1" si="9"/>
        <v>72.458611002603035</v>
      </c>
      <c r="C84" s="5">
        <f t="shared" ca="1" si="10"/>
        <v>34.221145968642304</v>
      </c>
      <c r="D84" s="5">
        <f t="shared" ca="1" si="11"/>
        <v>152.40732153522217</v>
      </c>
      <c r="E84" s="5">
        <f t="shared" ca="1" si="17"/>
        <v>-20.184892625042227</v>
      </c>
      <c r="F84" s="5">
        <f t="shared" ca="1" si="14"/>
        <v>-3.0647820678987436</v>
      </c>
      <c r="G84">
        <f t="shared" ca="1" si="13"/>
        <v>0.28799999999999998</v>
      </c>
    </row>
    <row r="85" spans="1:7" x14ac:dyDescent="0.35">
      <c r="A85">
        <v>29</v>
      </c>
      <c r="B85" s="5">
        <f t="shared" ca="1" si="9"/>
        <v>69.141943260184433</v>
      </c>
      <c r="C85" s="5">
        <f t="shared" ca="1" si="10"/>
        <v>31.322471009409373</v>
      </c>
      <c r="D85" s="5">
        <f t="shared" ca="1" si="11"/>
        <v>158.34656239464414</v>
      </c>
      <c r="E85" s="5">
        <f t="shared" ca="1" si="17"/>
        <v>-24.552819489063371</v>
      </c>
      <c r="F85" s="5">
        <f t="shared" ca="1" si="14"/>
        <v>-7.4327089319198869</v>
      </c>
      <c r="G85">
        <f t="shared" ca="1" si="13"/>
        <v>0.189</v>
      </c>
    </row>
    <row r="86" spans="1:7" x14ac:dyDescent="0.35">
      <c r="A86">
        <v>30</v>
      </c>
      <c r="B86" s="5">
        <f t="shared" ca="1" si="9"/>
        <v>66.551960980409277</v>
      </c>
      <c r="C86" s="5">
        <f t="shared" ca="1" si="10"/>
        <v>25.273539098375586</v>
      </c>
      <c r="D86" s="5">
        <f t="shared" ca="1" si="11"/>
        <v>151.61668381219985</v>
      </c>
      <c r="E86" s="5">
        <f t="shared" ca="1" si="17"/>
        <v>-11.265494593798621</v>
      </c>
      <c r="F86" s="5">
        <f t="shared" ca="1" si="14"/>
        <v>5.8546159633448625</v>
      </c>
      <c r="G86">
        <f t="shared" ca="1" si="13"/>
        <v>0.59199999999999997</v>
      </c>
    </row>
    <row r="87" spans="1:7" x14ac:dyDescent="0.35">
      <c r="A87">
        <v>31</v>
      </c>
      <c r="B87" s="5">
        <f t="shared" ca="1" si="9"/>
        <v>62.579217169303703</v>
      </c>
      <c r="C87" s="5">
        <f t="shared" ca="1" si="10"/>
        <v>30.210194658935617</v>
      </c>
      <c r="D87" s="5">
        <f t="shared" ca="1" si="11"/>
        <v>155.293121797509</v>
      </c>
      <c r="E87" s="5">
        <f t="shared" ca="1" si="17"/>
        <v>-38.13043630259908</v>
      </c>
      <c r="F87" s="5">
        <f t="shared" ca="1" si="14"/>
        <v>-21.010325745455596</v>
      </c>
      <c r="G87">
        <f t="shared" ca="1" si="13"/>
        <v>2.1999999999999999E-2</v>
      </c>
    </row>
    <row r="88" spans="1:7" x14ac:dyDescent="0.35">
      <c r="A88">
        <v>32</v>
      </c>
      <c r="B88" s="5">
        <f t="shared" ca="1" si="9"/>
        <v>73.749660843023264</v>
      </c>
      <c r="C88" s="5">
        <f t="shared" ca="1" si="10"/>
        <v>29.803656855245304</v>
      </c>
      <c r="D88" s="5">
        <f t="shared" ca="1" si="11"/>
        <v>151.84450756525095</v>
      </c>
      <c r="E88" s="5">
        <f t="shared" ca="1" si="17"/>
        <v>-3.9377450648606773</v>
      </c>
      <c r="F88" s="5">
        <f t="shared" ca="1" si="14"/>
        <v>13.182365492282806</v>
      </c>
      <c r="G88">
        <f t="shared" ca="1" si="13"/>
        <v>0.78500000000000003</v>
      </c>
    </row>
    <row r="89" spans="1:7" x14ac:dyDescent="0.35">
      <c r="A89">
        <v>33</v>
      </c>
      <c r="B89" s="5">
        <f t="shared" ca="1" si="9"/>
        <v>65.31749638889012</v>
      </c>
      <c r="C89" s="5">
        <f t="shared" ca="1" si="10"/>
        <v>32.446141449159036</v>
      </c>
      <c r="D89" s="5">
        <f t="shared" ca="1" si="11"/>
        <v>131.66789061383764</v>
      </c>
      <c r="E89" s="5">
        <f t="shared" ca="1" si="17"/>
        <v>-23.996498828559655</v>
      </c>
      <c r="F89" s="5">
        <f t="shared" ca="1" si="14"/>
        <v>-6.8763882714161717</v>
      </c>
      <c r="G89">
        <f t="shared" ca="1" si="13"/>
        <v>0.20100000000000001</v>
      </c>
    </row>
    <row r="90" spans="1:7" x14ac:dyDescent="0.35">
      <c r="A90">
        <v>34</v>
      </c>
      <c r="B90" s="5">
        <f t="shared" ca="1" si="9"/>
        <v>71.182246010300872</v>
      </c>
      <c r="C90" s="5">
        <f t="shared" ca="1" si="10"/>
        <v>32.004910593709347</v>
      </c>
      <c r="D90" s="5">
        <f t="shared" ca="1" si="11"/>
        <v>148.21764592994595</v>
      </c>
      <c r="E90" s="5">
        <f t="shared" ca="1" si="17"/>
        <v>-15.302157818930024</v>
      </c>
      <c r="F90" s="5">
        <f t="shared" ca="1" si="14"/>
        <v>1.8179527382134602</v>
      </c>
      <c r="G90">
        <f t="shared" ca="1" si="13"/>
        <v>0.44700000000000001</v>
      </c>
    </row>
    <row r="91" spans="1:7" x14ac:dyDescent="0.35">
      <c r="A91">
        <v>35</v>
      </c>
      <c r="B91" s="5">
        <f t="shared" ca="1" si="9"/>
        <v>64.874180237489725</v>
      </c>
      <c r="C91" s="5">
        <f t="shared" ca="1" si="10"/>
        <v>33.545132826449183</v>
      </c>
      <c r="D91" s="5">
        <f t="shared" ca="1" si="11"/>
        <v>136.05885278549115</v>
      </c>
      <c r="E91" s="5">
        <f t="shared" ca="1" si="17"/>
        <v>-30.670298886617388</v>
      </c>
      <c r="F91" s="5">
        <f t="shared" ca="1" si="14"/>
        <v>-13.550188329473905</v>
      </c>
      <c r="G91">
        <f t="shared" ca="1" si="13"/>
        <v>7.5999999999999998E-2</v>
      </c>
    </row>
    <row r="92" spans="1:7" x14ac:dyDescent="0.35">
      <c r="A92">
        <v>36</v>
      </c>
      <c r="B92" s="5">
        <f t="shared" ca="1" si="9"/>
        <v>68.975328088445451</v>
      </c>
      <c r="C92" s="5">
        <f t="shared" ca="1" si="10"/>
        <v>24.9565031064623</v>
      </c>
      <c r="D92" s="5">
        <f t="shared" ca="1" si="11"/>
        <v>163.13843900534789</v>
      </c>
      <c r="E92" s="5">
        <f t="shared" ca="1" si="17"/>
        <v>-9.8203189949548033</v>
      </c>
      <c r="F92" s="5">
        <f t="shared" ca="1" si="14"/>
        <v>7.2997915621886804</v>
      </c>
      <c r="G92">
        <f t="shared" ca="1" si="13"/>
        <v>0.63800000000000001</v>
      </c>
    </row>
    <row r="93" spans="1:7" x14ac:dyDescent="0.35">
      <c r="A93">
        <v>37</v>
      </c>
      <c r="B93" s="5">
        <f t="shared" ca="1" si="9"/>
        <v>74.255839463406986</v>
      </c>
      <c r="C93" s="5">
        <f t="shared" ca="1" si="10"/>
        <v>34.20796265188185</v>
      </c>
      <c r="D93" s="5">
        <f t="shared" ca="1" si="11"/>
        <v>149.71838945147888</v>
      </c>
      <c r="E93" s="5">
        <f t="shared" ca="1" si="17"/>
        <v>-13.679454519212275</v>
      </c>
      <c r="F93" s="5">
        <f t="shared" ca="1" si="14"/>
        <v>3.440656037931209</v>
      </c>
      <c r="G93">
        <f t="shared" ca="1" si="13"/>
        <v>0.50700000000000001</v>
      </c>
    </row>
    <row r="94" spans="1:7" x14ac:dyDescent="0.35">
      <c r="A94">
        <v>38</v>
      </c>
      <c r="B94" s="5">
        <f t="shared" ca="1" si="9"/>
        <v>68.886825721803461</v>
      </c>
      <c r="C94" s="5">
        <f t="shared" ca="1" si="10"/>
        <v>25.769512037609339</v>
      </c>
      <c r="D94" s="5">
        <f t="shared" ca="1" si="11"/>
        <v>157.9796255952489</v>
      </c>
      <c r="E94" s="5">
        <f t="shared" ca="1" si="17"/>
        <v>-9.5582963116213087</v>
      </c>
      <c r="F94" s="5">
        <f t="shared" ca="1" si="14"/>
        <v>7.5618142455221751</v>
      </c>
      <c r="G94">
        <f t="shared" ca="1" si="13"/>
        <v>0.64500000000000002</v>
      </c>
    </row>
    <row r="95" spans="1:7" x14ac:dyDescent="0.35">
      <c r="A95">
        <v>39</v>
      </c>
      <c r="B95" s="5">
        <f t="shared" ca="1" si="9"/>
        <v>65.320308437554118</v>
      </c>
      <c r="C95" s="5">
        <f t="shared" ca="1" si="10"/>
        <v>30.151491618945336</v>
      </c>
      <c r="D95" s="5">
        <f t="shared" ca="1" si="11"/>
        <v>150.63256207266096</v>
      </c>
      <c r="E95" s="5">
        <f t="shared" ca="1" si="17"/>
        <v>-27.79921641275347</v>
      </c>
      <c r="F95" s="5">
        <f t="shared" ca="1" si="14"/>
        <v>-10.679105855609986</v>
      </c>
      <c r="G95">
        <f t="shared" ca="1" si="13"/>
        <v>0.126</v>
      </c>
    </row>
    <row r="96" spans="1:7" x14ac:dyDescent="0.35">
      <c r="A96">
        <v>40</v>
      </c>
      <c r="B96" s="5">
        <f t="shared" ca="1" si="9"/>
        <v>67.085624917293458</v>
      </c>
      <c r="C96" s="5">
        <f t="shared" ca="1" si="10"/>
        <v>28.996094778287073</v>
      </c>
      <c r="D96" s="5">
        <f t="shared" ca="1" si="11"/>
        <v>145.32318663516762</v>
      </c>
      <c r="E96" s="5">
        <f t="shared" ca="1" si="17"/>
        <v>-16.78064414693926</v>
      </c>
      <c r="F96" s="5">
        <f t="shared" ca="1" si="14"/>
        <v>0.33946641020422419</v>
      </c>
      <c r="G96">
        <f t="shared" ca="1" si="13"/>
        <v>0.39600000000000002</v>
      </c>
    </row>
    <row r="97" spans="1:7" x14ac:dyDescent="0.35">
      <c r="A97">
        <v>41</v>
      </c>
      <c r="B97" s="5">
        <f t="shared" ca="1" si="9"/>
        <v>71.293516502951263</v>
      </c>
      <c r="C97" s="5">
        <f t="shared" ca="1" si="10"/>
        <v>25.679724583772661</v>
      </c>
      <c r="D97" s="5">
        <f t="shared" ca="1" si="11"/>
        <v>151.40695796903697</v>
      </c>
      <c r="E97" s="5">
        <f t="shared" ca="1" si="17"/>
        <v>0.9561440821737468</v>
      </c>
      <c r="F97" s="5">
        <f t="shared" ca="1" si="14"/>
        <v>18.076254639317231</v>
      </c>
      <c r="G97">
        <f t="shared" ca="1" si="13"/>
        <v>0.88800000000000001</v>
      </c>
    </row>
    <row r="98" spans="1:7" x14ac:dyDescent="0.35">
      <c r="A98">
        <v>42</v>
      </c>
      <c r="B98" s="5">
        <f t="shared" ca="1" si="9"/>
        <v>73.183792398943822</v>
      </c>
      <c r="C98" s="5">
        <f t="shared" ca="1" si="10"/>
        <v>26.326891946841101</v>
      </c>
      <c r="D98" s="5">
        <f t="shared" ca="1" si="11"/>
        <v>150.8937792334622</v>
      </c>
      <c r="E98" s="5">
        <f t="shared" ca="1" si="17"/>
        <v>4.7046643003613111</v>
      </c>
      <c r="F98" s="5">
        <f t="shared" ca="1" si="14"/>
        <v>21.824774857504796</v>
      </c>
      <c r="G98">
        <f t="shared" ca="1" si="13"/>
        <v>0.93400000000000005</v>
      </c>
    </row>
    <row r="99" spans="1:7" x14ac:dyDescent="0.35">
      <c r="A99">
        <v>43</v>
      </c>
      <c r="B99" s="5">
        <f t="shared" ca="1" si="9"/>
        <v>67.818744587557489</v>
      </c>
      <c r="C99" s="5">
        <f t="shared" ca="1" si="10"/>
        <v>28.631692598100358</v>
      </c>
      <c r="D99" s="5">
        <f t="shared" ca="1" si="11"/>
        <v>142.49369006166015</v>
      </c>
      <c r="E99" s="5">
        <f t="shared" ca="1" si="17"/>
        <v>-12.190550948861528</v>
      </c>
      <c r="F99" s="5">
        <f t="shared" ca="1" si="14"/>
        <v>4.9295596082819557</v>
      </c>
      <c r="G99">
        <f t="shared" ca="1" si="13"/>
        <v>0.56499999999999995</v>
      </c>
    </row>
    <row r="100" spans="1:7" x14ac:dyDescent="0.35">
      <c r="A100">
        <v>44</v>
      </c>
      <c r="B100" s="5">
        <f t="shared" ca="1" si="9"/>
        <v>63.689457435106732</v>
      </c>
      <c r="C100" s="5">
        <f t="shared" ca="1" si="10"/>
        <v>35.480092004168135</v>
      </c>
      <c r="D100" s="5">
        <f t="shared" ca="1" si="11"/>
        <v>153.3206272143417</v>
      </c>
      <c r="E100" s="5">
        <f t="shared" ca="1" si="17"/>
        <v>-48.685377992264122</v>
      </c>
      <c r="F100" s="5">
        <f t="shared" ca="1" si="14"/>
        <v>-31.565267435120639</v>
      </c>
      <c r="G100">
        <f t="shared" ca="1" si="13"/>
        <v>2E-3</v>
      </c>
    </row>
    <row r="101" spans="1:7" x14ac:dyDescent="0.35">
      <c r="A101">
        <v>45</v>
      </c>
      <c r="B101" s="5">
        <f t="shared" ca="1" si="9"/>
        <v>70.819008143181918</v>
      </c>
      <c r="C101" s="5">
        <f t="shared" ca="1" si="10"/>
        <v>25.275025217619074</v>
      </c>
      <c r="D101" s="5">
        <f t="shared" ca="1" si="11"/>
        <v>143.9118257071984</v>
      </c>
      <c r="E101" s="5">
        <f t="shared" ca="1" si="17"/>
        <v>4.8000712208802394</v>
      </c>
      <c r="F101" s="5">
        <f t="shared" ca="1" si="14"/>
        <v>21.920181778023725</v>
      </c>
      <c r="G101">
        <f t="shared" ca="1" si="13"/>
        <v>0.93700000000000006</v>
      </c>
    </row>
    <row r="102" spans="1:7" x14ac:dyDescent="0.35">
      <c r="A102">
        <v>46</v>
      </c>
      <c r="B102" s="5">
        <f t="shared" ca="1" si="9"/>
        <v>66.729643391152493</v>
      </c>
      <c r="C102" s="5">
        <f t="shared" ca="1" si="10"/>
        <v>28.173243553614093</v>
      </c>
      <c r="D102" s="5">
        <f t="shared" ca="1" si="11"/>
        <v>142.33551274375827</v>
      </c>
      <c r="E102" s="5">
        <f t="shared" ca="1" si="17"/>
        <v>-13.866715953784571</v>
      </c>
      <c r="F102" s="5">
        <f t="shared" ca="1" si="14"/>
        <v>3.2533946033589132</v>
      </c>
      <c r="G102">
        <f t="shared" ca="1" si="13"/>
        <v>0.498</v>
      </c>
    </row>
    <row r="103" spans="1:7" x14ac:dyDescent="0.35">
      <c r="A103">
        <v>47</v>
      </c>
      <c r="B103" s="5">
        <f t="shared" ca="1" si="9"/>
        <v>67.268232724267904</v>
      </c>
      <c r="C103" s="5">
        <f t="shared" ca="1" si="10"/>
        <v>27.346810587797151</v>
      </c>
      <c r="D103" s="5">
        <f t="shared" ca="1" si="11"/>
        <v>148.54650384410473</v>
      </c>
      <c r="E103" s="5">
        <f t="shared" ca="1" si="17"/>
        <v>-13.401146430428932</v>
      </c>
      <c r="F103" s="5">
        <f t="shared" ca="1" si="14"/>
        <v>3.7189641267145515</v>
      </c>
      <c r="G103">
        <f t="shared" ca="1" si="13"/>
        <v>0.51900000000000002</v>
      </c>
    </row>
    <row r="104" spans="1:7" x14ac:dyDescent="0.35">
      <c r="A104">
        <v>48</v>
      </c>
      <c r="B104" s="5">
        <f t="shared" ca="1" si="9"/>
        <v>70.581649030407533</v>
      </c>
      <c r="C104" s="5">
        <f t="shared" ca="1" si="10"/>
        <v>26.683530328879236</v>
      </c>
      <c r="D104" s="5">
        <f t="shared" ca="1" si="11"/>
        <v>151.5230875405652</v>
      </c>
      <c r="E104" s="5">
        <f t="shared" ca="1" si="17"/>
        <v>-3.8982843149929574</v>
      </c>
      <c r="F104" s="5">
        <f t="shared" ca="1" si="14"/>
        <v>13.221826242150527</v>
      </c>
      <c r="G104">
        <f t="shared" ca="1" si="13"/>
        <v>0.78600000000000003</v>
      </c>
    </row>
    <row r="105" spans="1:7" x14ac:dyDescent="0.35">
      <c r="A105">
        <v>49</v>
      </c>
      <c r="B105" s="5">
        <f t="shared" ca="1" si="9"/>
        <v>72.623835948716732</v>
      </c>
      <c r="C105" s="5">
        <f t="shared" ca="1" si="10"/>
        <v>29.321698058235892</v>
      </c>
      <c r="D105" s="5">
        <f t="shared" ca="1" si="11"/>
        <v>141.97784985902598</v>
      </c>
      <c r="E105" s="5">
        <f t="shared" ca="1" si="17"/>
        <v>-0.4192066982405267</v>
      </c>
      <c r="F105" s="5">
        <f t="shared" ca="1" si="14"/>
        <v>16.700903858902958</v>
      </c>
      <c r="G105">
        <f t="shared" ca="1" si="13"/>
        <v>0.86799999999999999</v>
      </c>
    </row>
    <row r="106" spans="1:7" x14ac:dyDescent="0.35">
      <c r="A106">
        <v>50</v>
      </c>
      <c r="B106" s="5">
        <f t="shared" ca="1" si="9"/>
        <v>70.272049995718547</v>
      </c>
      <c r="C106" s="5">
        <f t="shared" ca="1" si="10"/>
        <v>29.131294919420775</v>
      </c>
      <c r="D106" s="5">
        <f t="shared" ca="1" si="11"/>
        <v>154.94512522678903</v>
      </c>
      <c r="E106" s="5">
        <f t="shared" ca="1" si="17"/>
        <v>-13.443593456284507</v>
      </c>
      <c r="F106" s="5">
        <f t="shared" ca="1" si="14"/>
        <v>3.6765171008589768</v>
      </c>
      <c r="G106">
        <f t="shared" ca="1" si="13"/>
        <v>0.51700000000000002</v>
      </c>
    </row>
    <row r="107" spans="1:7" x14ac:dyDescent="0.35">
      <c r="A107">
        <v>51</v>
      </c>
      <c r="B107" s="5">
        <f t="shared" ca="1" si="9"/>
        <v>70.352747976706326</v>
      </c>
      <c r="C107" s="5">
        <f t="shared" ca="1" si="10"/>
        <v>29.359543032967395</v>
      </c>
      <c r="D107" s="5">
        <f t="shared" ca="1" si="11"/>
        <v>145.60705881710516</v>
      </c>
      <c r="E107" s="5">
        <f t="shared" ca="1" si="17"/>
        <v>-8.8236940618241899</v>
      </c>
      <c r="F107" s="5">
        <f t="shared" ca="1" si="14"/>
        <v>8.2964164953192938</v>
      </c>
      <c r="G107">
        <f t="shared" ca="1" si="13"/>
        <v>0.66400000000000003</v>
      </c>
    </row>
    <row r="108" spans="1:7" x14ac:dyDescent="0.35">
      <c r="A108">
        <v>52</v>
      </c>
      <c r="B108" s="5">
        <f t="shared" ca="1" si="9"/>
        <v>72.689728273007887</v>
      </c>
      <c r="C108" s="5">
        <f t="shared" ca="1" si="10"/>
        <v>29.349516201484587</v>
      </c>
      <c r="D108" s="5">
        <f t="shared" ca="1" si="11"/>
        <v>146.79775700939837</v>
      </c>
      <c r="E108" s="5">
        <f t="shared" ca="1" si="17"/>
        <v>-2.9101698911004092</v>
      </c>
      <c r="F108" s="5">
        <f t="shared" ca="1" si="14"/>
        <v>14.209940666043074</v>
      </c>
      <c r="G108">
        <f t="shared" ca="1" si="13"/>
        <v>0.81499999999999995</v>
      </c>
    </row>
    <row r="109" spans="1:7" x14ac:dyDescent="0.35">
      <c r="A109">
        <v>53</v>
      </c>
      <c r="B109" s="5">
        <f t="shared" ca="1" si="9"/>
        <v>65.803954140420174</v>
      </c>
      <c r="C109" s="5">
        <f t="shared" ca="1" si="10"/>
        <v>28.356778589398711</v>
      </c>
      <c r="D109" s="5">
        <f t="shared" ca="1" si="11"/>
        <v>146.81979121620469</v>
      </c>
      <c r="E109" s="5">
        <f t="shared" ca="1" si="17"/>
        <v>-19.381206355517328</v>
      </c>
      <c r="F109" s="5">
        <f t="shared" ca="1" si="14"/>
        <v>-2.2610957983738444</v>
      </c>
      <c r="G109">
        <f t="shared" ca="1" si="13"/>
        <v>0.312</v>
      </c>
    </row>
    <row r="110" spans="1:7" x14ac:dyDescent="0.35">
      <c r="A110">
        <v>54</v>
      </c>
      <c r="B110" s="5">
        <f t="shared" ca="1" si="9"/>
        <v>69.139291078460715</v>
      </c>
      <c r="C110" s="5">
        <f t="shared" ca="1" si="10"/>
        <v>28.433505594303554</v>
      </c>
      <c r="D110" s="5">
        <f t="shared" ca="1" si="11"/>
        <v>139.59260648457587</v>
      </c>
      <c r="E110" s="5">
        <f t="shared" ca="1" si="17"/>
        <v>-6.3854438311036503</v>
      </c>
      <c r="F110" s="5">
        <f t="shared" ca="1" si="14"/>
        <v>10.734666726039833</v>
      </c>
      <c r="G110">
        <f t="shared" ca="1" si="13"/>
        <v>0.73099999999999998</v>
      </c>
    </row>
    <row r="111" spans="1:7" x14ac:dyDescent="0.35">
      <c r="A111">
        <v>55</v>
      </c>
      <c r="B111" s="5">
        <f t="shared" ca="1" si="9"/>
        <v>67.885013602351592</v>
      </c>
      <c r="C111" s="5">
        <f t="shared" ca="1" si="10"/>
        <v>28.880173089944783</v>
      </c>
      <c r="D111" s="5">
        <f t="shared" ca="1" si="11"/>
        <v>162.31319639809374</v>
      </c>
      <c r="E111" s="5">
        <f t="shared" ca="1" si="17"/>
        <v>-23.379604089644005</v>
      </c>
      <c r="F111" s="5">
        <f t="shared" ca="1" si="14"/>
        <v>-6.259493532500521</v>
      </c>
      <c r="G111">
        <f t="shared" ca="1" si="13"/>
        <v>0.215</v>
      </c>
    </row>
    <row r="112" spans="1:7" x14ac:dyDescent="0.35">
      <c r="A112">
        <v>56</v>
      </c>
      <c r="B112" s="5">
        <f t="shared" ca="1" si="9"/>
        <v>70.641074583736852</v>
      </c>
      <c r="C112" s="5">
        <f t="shared" ca="1" si="10"/>
        <v>29.163695048826526</v>
      </c>
      <c r="D112" s="5">
        <f t="shared" ca="1" si="11"/>
        <v>167.22138678901104</v>
      </c>
      <c r="E112" s="5">
        <f t="shared" ca="1" si="17"/>
        <v>-19.118716578290652</v>
      </c>
      <c r="F112" s="5">
        <f t="shared" ca="1" si="14"/>
        <v>-1.9986060211471681</v>
      </c>
      <c r="G112">
        <f t="shared" ca="1" si="13"/>
        <v>0.32100000000000001</v>
      </c>
    </row>
    <row r="113" spans="1:7" x14ac:dyDescent="0.35">
      <c r="A113">
        <v>57</v>
      </c>
      <c r="B113" s="5">
        <f t="shared" ca="1" si="9"/>
        <v>67.798576744344686</v>
      </c>
      <c r="C113" s="5">
        <f t="shared" ca="1" si="10"/>
        <v>25.764968117389323</v>
      </c>
      <c r="D113" s="5">
        <f t="shared" ca="1" si="11"/>
        <v>153.58221062430454</v>
      </c>
      <c r="E113" s="5">
        <f t="shared" ca="1" si="17"/>
        <v>-10.215432921499163</v>
      </c>
      <c r="F113" s="5">
        <f t="shared" ca="1" si="14"/>
        <v>6.9046776356443207</v>
      </c>
      <c r="G113">
        <f t="shared" ca="1" si="13"/>
        <v>0.622</v>
      </c>
    </row>
    <row r="114" spans="1:7" x14ac:dyDescent="0.35">
      <c r="A114">
        <v>58</v>
      </c>
      <c r="B114" s="5">
        <f t="shared" ca="1" si="9"/>
        <v>67.723032636903596</v>
      </c>
      <c r="C114" s="5">
        <f t="shared" ca="1" si="10"/>
        <v>28.995634061266738</v>
      </c>
      <c r="D114" s="5">
        <f t="shared" ca="1" si="11"/>
        <v>158.72392776509878</v>
      </c>
      <c r="E114" s="5">
        <f t="shared" ca="1" si="17"/>
        <v>-22.220345751021419</v>
      </c>
      <c r="F114" s="5">
        <f t="shared" ca="1" si="14"/>
        <v>-5.1002351938779356</v>
      </c>
      <c r="G114">
        <f t="shared" ca="1" si="13"/>
        <v>0.23799999999999999</v>
      </c>
    </row>
    <row r="115" spans="1:7" x14ac:dyDescent="0.35">
      <c r="A115">
        <v>59</v>
      </c>
      <c r="B115" s="5">
        <f t="shared" ca="1" si="9"/>
        <v>70.103433700104276</v>
      </c>
      <c r="C115" s="5">
        <f t="shared" ca="1" si="10"/>
        <v>24.668899784939811</v>
      </c>
      <c r="D115" s="5">
        <f t="shared" ca="1" si="11"/>
        <v>148.38637223499512</v>
      </c>
      <c r="E115" s="5">
        <f t="shared" ca="1" si="17"/>
        <v>2.0831824706663511</v>
      </c>
      <c r="F115" s="5">
        <f t="shared" ca="1" si="14"/>
        <v>19.203293027809835</v>
      </c>
      <c r="G115">
        <f t="shared" ca="1" si="13"/>
        <v>0.89700000000000002</v>
      </c>
    </row>
    <row r="116" spans="1:7" x14ac:dyDescent="0.35">
      <c r="A116">
        <v>60</v>
      </c>
      <c r="B116" s="5">
        <f t="shared" ca="1" si="9"/>
        <v>67.790148201924936</v>
      </c>
      <c r="C116" s="5">
        <f t="shared" ca="1" si="10"/>
        <v>24.574045399269838</v>
      </c>
      <c r="D116" s="5">
        <f t="shared" ca="1" si="11"/>
        <v>157.53687755647525</v>
      </c>
      <c r="E116" s="5">
        <f t="shared" ca="1" si="17"/>
        <v>-9.0437961043094184</v>
      </c>
      <c r="F116" s="5">
        <f t="shared" ca="1" si="14"/>
        <v>8.0763144528340653</v>
      </c>
      <c r="G116">
        <f t="shared" ca="1" si="13"/>
        <v>0.65900000000000003</v>
      </c>
    </row>
    <row r="117" spans="1:7" x14ac:dyDescent="0.35">
      <c r="A117">
        <v>61</v>
      </c>
      <c r="B117" s="5">
        <f t="shared" ca="1" si="9"/>
        <v>68.231993023812763</v>
      </c>
      <c r="C117" s="5">
        <f t="shared" ca="1" si="10"/>
        <v>31.465581532909173</v>
      </c>
      <c r="D117" s="5">
        <f t="shared" ca="1" si="11"/>
        <v>154.57100756468066</v>
      </c>
      <c r="E117" s="5">
        <f t="shared" ca="1" si="17"/>
        <v>-25.459468866184125</v>
      </c>
      <c r="F117" s="5">
        <f t="shared" ca="1" si="14"/>
        <v>-8.3393583090406409</v>
      </c>
      <c r="G117">
        <f t="shared" ca="1" si="13"/>
        <v>0.17199999999999999</v>
      </c>
    </row>
    <row r="118" spans="1:7" x14ac:dyDescent="0.35">
      <c r="A118">
        <v>62</v>
      </c>
      <c r="B118" s="5">
        <f t="shared" ca="1" si="9"/>
        <v>71.760003488086369</v>
      </c>
      <c r="C118" s="5">
        <f t="shared" ca="1" si="10"/>
        <v>32.564151273182134</v>
      </c>
      <c r="D118" s="5">
        <f t="shared" ca="1" si="11"/>
        <v>152.08444038096039</v>
      </c>
      <c r="E118" s="5">
        <f t="shared" ca="1" si="17"/>
        <v>-17.334140561012291</v>
      </c>
      <c r="F118" s="5">
        <f t="shared" ca="1" si="14"/>
        <v>-0.21403000386880677</v>
      </c>
      <c r="G118">
        <f t="shared" ca="1" si="13"/>
        <v>0.373</v>
      </c>
    </row>
    <row r="119" spans="1:7" x14ac:dyDescent="0.35">
      <c r="A119">
        <v>63</v>
      </c>
      <c r="B119" s="5">
        <f t="shared" ca="1" si="9"/>
        <v>72.103235610632666</v>
      </c>
      <c r="C119" s="5">
        <f t="shared" ca="1" si="10"/>
        <v>31.491035461149959</v>
      </c>
      <c r="D119" s="5">
        <f t="shared" ca="1" si="11"/>
        <v>140.67870823844771</v>
      </c>
      <c r="E119" s="5">
        <f t="shared" ca="1" si="17"/>
        <v>-7.2320940239735032</v>
      </c>
      <c r="F119" s="5">
        <f t="shared" ca="1" si="14"/>
        <v>9.8880165331699814</v>
      </c>
      <c r="G119">
        <f t="shared" ca="1" si="13"/>
        <v>0.71199999999999997</v>
      </c>
    </row>
    <row r="120" spans="1:7" x14ac:dyDescent="0.35">
      <c r="A120">
        <v>64</v>
      </c>
      <c r="B120" s="5">
        <f t="shared" ca="1" si="9"/>
        <v>71.023888448689178</v>
      </c>
      <c r="C120" s="5">
        <f t="shared" ca="1" si="10"/>
        <v>32.145472215852955</v>
      </c>
      <c r="D120" s="5">
        <f t="shared" ca="1" si="11"/>
        <v>145.10856457857648</v>
      </c>
      <c r="E120" s="5">
        <f t="shared" ca="1" si="17"/>
        <v>-14.461643674804435</v>
      </c>
      <c r="F120" s="5">
        <f t="shared" ca="1" si="14"/>
        <v>2.6584668823390487</v>
      </c>
      <c r="G120">
        <f t="shared" ca="1" si="13"/>
        <v>0.47699999999999998</v>
      </c>
    </row>
    <row r="121" spans="1:7" x14ac:dyDescent="0.35">
      <c r="A121">
        <v>65</v>
      </c>
      <c r="B121" s="5">
        <f t="shared" ca="1" si="9"/>
        <v>73.583915658708662</v>
      </c>
      <c r="C121" s="5">
        <f t="shared" ca="1" si="10"/>
        <v>31.531086973977715</v>
      </c>
      <c r="D121" s="5">
        <f t="shared" ca="1" si="11"/>
        <v>144.48377942799661</v>
      </c>
      <c r="E121" s="5">
        <f t="shared" ca="1" si="17"/>
        <v>-5.2588791285358916</v>
      </c>
      <c r="F121" s="5">
        <f t="shared" ca="1" si="14"/>
        <v>11.861231428607592</v>
      </c>
      <c r="G121">
        <f t="shared" ca="1" si="13"/>
        <v>0.76400000000000001</v>
      </c>
    </row>
    <row r="122" spans="1:7" x14ac:dyDescent="0.35">
      <c r="A122">
        <v>66</v>
      </c>
      <c r="B122" s="5">
        <f t="shared" ref="B122:B185" ca="1" si="18">_xlfn.NORM.INV(RAND(),$B$52,$C$52)</f>
        <v>71.273963019368381</v>
      </c>
      <c r="C122" s="5">
        <f t="shared" ref="C122:C185" ca="1" si="19">_xlfn.NORM.INV(RAND(),$B$53,$C$53)</f>
        <v>30.178541454340813</v>
      </c>
      <c r="D122" s="5">
        <f t="shared" ref="D122:D185" ca="1" si="20">_xlfn.NORM.INV(RAND(),$B$54,$C$54)</f>
        <v>153.58613453584925</v>
      </c>
      <c r="E122" s="5">
        <f t="shared" ca="1" si="17"/>
        <v>-12.837889836311316</v>
      </c>
      <c r="F122" s="5">
        <f t="shared" ref="F122:F185" ca="1" si="21">E122+$C$46</f>
        <v>4.2822207208321679</v>
      </c>
      <c r="G122">
        <f t="shared" ref="G122:G185" ca="1" si="22">COUNTIF($F$57:$F$1056,"&lt;"&amp;F122)/COUNT($F$57:$F$1056)</f>
        <v>0.53700000000000003</v>
      </c>
    </row>
    <row r="123" spans="1:7" x14ac:dyDescent="0.35">
      <c r="A123">
        <v>67</v>
      </c>
      <c r="B123" s="5">
        <f t="shared" ca="1" si="18"/>
        <v>68.448635676648337</v>
      </c>
      <c r="C123" s="5">
        <f t="shared" ca="1" si="19"/>
        <v>31.670700155203019</v>
      </c>
      <c r="D123" s="5">
        <f t="shared" ca="1" si="20"/>
        <v>146.55676456034641</v>
      </c>
      <c r="E123" s="5">
        <f t="shared" ca="1" si="17"/>
        <v>-21.108646553345928</v>
      </c>
      <c r="F123" s="5">
        <f t="shared" ca="1" si="21"/>
        <v>-3.9885359962024438</v>
      </c>
      <c r="G123">
        <f t="shared" ca="1" si="22"/>
        <v>0.27200000000000002</v>
      </c>
    </row>
    <row r="124" spans="1:7" x14ac:dyDescent="0.35">
      <c r="A124">
        <v>68</v>
      </c>
      <c r="B124" s="5">
        <f t="shared" ca="1" si="18"/>
        <v>68.446658190153371</v>
      </c>
      <c r="C124" s="5">
        <f t="shared" ca="1" si="19"/>
        <v>29.590334220880681</v>
      </c>
      <c r="D124" s="5">
        <f t="shared" ca="1" si="20"/>
        <v>138.5514816690814</v>
      </c>
      <c r="E124" s="5">
        <f t="shared" ca="1" si="17"/>
        <v>-10.989931163644501</v>
      </c>
      <c r="F124" s="5">
        <f t="shared" ca="1" si="21"/>
        <v>6.1301793934989828</v>
      </c>
      <c r="G124">
        <f t="shared" ca="1" si="22"/>
        <v>0.59799999999999998</v>
      </c>
    </row>
    <row r="125" spans="1:7" x14ac:dyDescent="0.35">
      <c r="A125">
        <v>69</v>
      </c>
      <c r="B125" s="5">
        <f t="shared" ca="1" si="18"/>
        <v>70.640733839713491</v>
      </c>
      <c r="C125" s="5">
        <f t="shared" ca="1" si="19"/>
        <v>28.681113715291119</v>
      </c>
      <c r="D125" s="5">
        <f t="shared" ca="1" si="20"/>
        <v>153.37362207330813</v>
      </c>
      <c r="E125" s="5">
        <f t="shared" ca="1" si="17"/>
        <v>-10.309679571062894</v>
      </c>
      <c r="F125" s="5">
        <f t="shared" ca="1" si="21"/>
        <v>6.8104309860805898</v>
      </c>
      <c r="G125">
        <f t="shared" ca="1" si="22"/>
        <v>0.61799999999999999</v>
      </c>
    </row>
    <row r="126" spans="1:7" x14ac:dyDescent="0.35">
      <c r="A126">
        <v>70</v>
      </c>
      <c r="B126" s="5">
        <f t="shared" ca="1" si="18"/>
        <v>69.37887164144135</v>
      </c>
      <c r="C126" s="5">
        <f t="shared" ca="1" si="19"/>
        <v>33.483722107840258</v>
      </c>
      <c r="D126" s="5">
        <f t="shared" ca="1" si="20"/>
        <v>154.10638487755219</v>
      </c>
      <c r="E126" s="5">
        <f t="shared" ca="1" si="17"/>
        <v>-27.642519215542823</v>
      </c>
      <c r="F126" s="5">
        <f t="shared" ca="1" si="21"/>
        <v>-10.522408658399339</v>
      </c>
      <c r="G126">
        <f t="shared" ca="1" si="22"/>
        <v>0.129</v>
      </c>
    </row>
    <row r="127" spans="1:7" x14ac:dyDescent="0.35">
      <c r="A127">
        <v>71</v>
      </c>
      <c r="B127" s="5">
        <f t="shared" ca="1" si="18"/>
        <v>68.042208171820263</v>
      </c>
      <c r="C127" s="5">
        <f t="shared" ca="1" si="19"/>
        <v>28.711027245768292</v>
      </c>
      <c r="D127" s="5">
        <f t="shared" ca="1" si="20"/>
        <v>150.55148991518209</v>
      </c>
      <c r="E127" s="5">
        <f t="shared" ca="1" si="17"/>
        <v>-16.13010833514716</v>
      </c>
      <c r="F127" s="5">
        <f t="shared" ca="1" si="21"/>
        <v>0.99000222199632404</v>
      </c>
      <c r="G127">
        <f t="shared" ca="1" si="22"/>
        <v>0.42399999999999999</v>
      </c>
    </row>
    <row r="128" spans="1:7" x14ac:dyDescent="0.35">
      <c r="A128">
        <v>72</v>
      </c>
      <c r="B128" s="5">
        <f t="shared" ca="1" si="18"/>
        <v>71.342561558399694</v>
      </c>
      <c r="C128" s="5">
        <f t="shared" ca="1" si="19"/>
        <v>31.686395844246658</v>
      </c>
      <c r="D128" s="5">
        <f t="shared" ca="1" si="20"/>
        <v>152.33994846026533</v>
      </c>
      <c r="E128" s="5">
        <f t="shared" ca="1" si="17"/>
        <v>-16.186177502486597</v>
      </c>
      <c r="F128" s="5">
        <f t="shared" ca="1" si="21"/>
        <v>0.9339330546568867</v>
      </c>
      <c r="G128">
        <f t="shared" ca="1" si="22"/>
        <v>0.42199999999999999</v>
      </c>
    </row>
    <row r="129" spans="1:7" x14ac:dyDescent="0.35">
      <c r="A129">
        <v>73</v>
      </c>
      <c r="B129" s="5">
        <f t="shared" ca="1" si="18"/>
        <v>68.95537172194858</v>
      </c>
      <c r="C129" s="5">
        <f t="shared" ca="1" si="19"/>
        <v>33.116155005604945</v>
      </c>
      <c r="D129" s="5">
        <f t="shared" ca="1" si="20"/>
        <v>150.47358411813411</v>
      </c>
      <c r="E129" s="5">
        <f t="shared" ca="1" si="17"/>
        <v>-25.841131057129978</v>
      </c>
      <c r="F129" s="5">
        <f t="shared" ca="1" si="21"/>
        <v>-8.7210204999864942</v>
      </c>
      <c r="G129">
        <f t="shared" ca="1" si="22"/>
        <v>0.16200000000000001</v>
      </c>
    </row>
    <row r="130" spans="1:7" x14ac:dyDescent="0.35">
      <c r="A130">
        <v>74</v>
      </c>
      <c r="B130" s="5">
        <f t="shared" ca="1" si="18"/>
        <v>72.244704981775087</v>
      </c>
      <c r="C130" s="5">
        <f t="shared" ca="1" si="19"/>
        <v>25.060884988640453</v>
      </c>
      <c r="D130" s="5">
        <f t="shared" ca="1" si="20"/>
        <v>151.86553693587632</v>
      </c>
      <c r="E130" s="5">
        <f t="shared" ca="1" si="17"/>
        <v>5.0940945275385152</v>
      </c>
      <c r="F130" s="5">
        <f t="shared" ca="1" si="21"/>
        <v>22.214205084682</v>
      </c>
      <c r="G130">
        <f t="shared" ca="1" si="22"/>
        <v>0.93899999999999995</v>
      </c>
    </row>
    <row r="131" spans="1:7" x14ac:dyDescent="0.35">
      <c r="A131">
        <v>75</v>
      </c>
      <c r="B131" s="5">
        <f t="shared" ca="1" si="18"/>
        <v>68.179889433099419</v>
      </c>
      <c r="C131" s="5">
        <f t="shared" ca="1" si="19"/>
        <v>34.680485705098874</v>
      </c>
      <c r="D131" s="5">
        <f t="shared" ca="1" si="20"/>
        <v>155.91512395014061</v>
      </c>
      <c r="E131" s="5">
        <f t="shared" ca="1" si="17"/>
        <v>-35.308476820586364</v>
      </c>
      <c r="F131" s="5">
        <f t="shared" ca="1" si="21"/>
        <v>-18.18836626344288</v>
      </c>
      <c r="G131">
        <f t="shared" ca="1" si="22"/>
        <v>3.4000000000000002E-2</v>
      </c>
    </row>
    <row r="132" spans="1:7" x14ac:dyDescent="0.35">
      <c r="A132">
        <v>76</v>
      </c>
      <c r="B132" s="5">
        <f t="shared" ca="1" si="18"/>
        <v>71.622098704701472</v>
      </c>
      <c r="C132" s="5">
        <f t="shared" ca="1" si="19"/>
        <v>29.940707542181979</v>
      </c>
      <c r="D132" s="5">
        <f t="shared" ca="1" si="20"/>
        <v>150.265351856877</v>
      </c>
      <c r="E132" s="5">
        <f t="shared" ca="1" si="17"/>
        <v>-9.4118150430217344</v>
      </c>
      <c r="F132" s="5">
        <f t="shared" ca="1" si="21"/>
        <v>7.7082955141217493</v>
      </c>
      <c r="G132">
        <f t="shared" ca="1" si="22"/>
        <v>0.64900000000000002</v>
      </c>
    </row>
    <row r="133" spans="1:7" x14ac:dyDescent="0.35">
      <c r="A133">
        <v>77</v>
      </c>
      <c r="B133" s="5">
        <f t="shared" ca="1" si="18"/>
        <v>67.293030907639221</v>
      </c>
      <c r="C133" s="5">
        <f t="shared" ca="1" si="19"/>
        <v>31.1967173961702</v>
      </c>
      <c r="D133" s="5">
        <f t="shared" ca="1" si="20"/>
        <v>155.09845605374386</v>
      </c>
      <c r="E133" s="5">
        <f t="shared" ca="1" si="17"/>
        <v>-27.615268719481936</v>
      </c>
      <c r="F133" s="5">
        <f t="shared" ca="1" si="21"/>
        <v>-10.495158162338452</v>
      </c>
      <c r="G133">
        <f t="shared" ca="1" si="22"/>
        <v>0.13</v>
      </c>
    </row>
    <row r="134" spans="1:7" x14ac:dyDescent="0.35">
      <c r="A134">
        <v>78</v>
      </c>
      <c r="B134" s="5">
        <f t="shared" ca="1" si="18"/>
        <v>69.3263283182675</v>
      </c>
      <c r="C134" s="5">
        <f t="shared" ca="1" si="19"/>
        <v>29.040260206635129</v>
      </c>
      <c r="D134" s="5">
        <f t="shared" ca="1" si="20"/>
        <v>156.49003021009779</v>
      </c>
      <c r="E134" s="5">
        <f t="shared" ref="E134:E197" ca="1" si="23">$J$46*(B134-$B$46)+$J$47*(C134-$B$47)+$J$48*(D134-$B$48)</f>
        <v>-16.663224460380086</v>
      </c>
      <c r="F134" s="5">
        <f t="shared" ca="1" si="21"/>
        <v>0.45688609676339809</v>
      </c>
      <c r="G134">
        <f t="shared" ca="1" si="22"/>
        <v>0.39800000000000002</v>
      </c>
    </row>
    <row r="135" spans="1:7" x14ac:dyDescent="0.35">
      <c r="A135">
        <v>79</v>
      </c>
      <c r="B135" s="5">
        <f t="shared" ca="1" si="18"/>
        <v>64.390652219596518</v>
      </c>
      <c r="C135" s="5">
        <f t="shared" ca="1" si="19"/>
        <v>33.605464593191535</v>
      </c>
      <c r="D135" s="5">
        <f t="shared" ca="1" si="20"/>
        <v>134.65802477332826</v>
      </c>
      <c r="E135" s="5">
        <f t="shared" ca="1" si="23"/>
        <v>-31.434426813061556</v>
      </c>
      <c r="F135" s="5">
        <f t="shared" ca="1" si="21"/>
        <v>-14.314316255918072</v>
      </c>
      <c r="G135">
        <f t="shared" ca="1" si="22"/>
        <v>6.8000000000000005E-2</v>
      </c>
    </row>
    <row r="136" spans="1:7" x14ac:dyDescent="0.35">
      <c r="A136">
        <v>80</v>
      </c>
      <c r="B136" s="5">
        <f t="shared" ca="1" si="18"/>
        <v>76.795259520999238</v>
      </c>
      <c r="C136" s="5">
        <f t="shared" ca="1" si="19"/>
        <v>28.085791855904304</v>
      </c>
      <c r="D136" s="5">
        <f t="shared" ca="1" si="20"/>
        <v>145.12772157528755</v>
      </c>
      <c r="E136" s="5">
        <f t="shared" ca="1" si="23"/>
        <v>12.986012849494287</v>
      </c>
      <c r="F136" s="5">
        <f t="shared" ca="1" si="21"/>
        <v>30.106123406637771</v>
      </c>
      <c r="G136">
        <f t="shared" ca="1" si="22"/>
        <v>0.98599999999999999</v>
      </c>
    </row>
    <row r="137" spans="1:7" x14ac:dyDescent="0.35">
      <c r="A137">
        <v>81</v>
      </c>
      <c r="B137" s="5">
        <f t="shared" ca="1" si="18"/>
        <v>70.51005940652125</v>
      </c>
      <c r="C137" s="5">
        <f t="shared" ca="1" si="19"/>
        <v>36.695883246951119</v>
      </c>
      <c r="D137" s="5">
        <f t="shared" ca="1" si="20"/>
        <v>148.73627591510433</v>
      </c>
      <c r="E137" s="5">
        <f t="shared" ca="1" si="23"/>
        <v>-30.560855622085178</v>
      </c>
      <c r="F137" s="5">
        <f t="shared" ca="1" si="21"/>
        <v>-13.440745064941694</v>
      </c>
      <c r="G137">
        <f t="shared" ca="1" si="22"/>
        <v>0.08</v>
      </c>
    </row>
    <row r="138" spans="1:7" x14ac:dyDescent="0.35">
      <c r="A138">
        <v>82</v>
      </c>
      <c r="B138" s="5">
        <f t="shared" ca="1" si="18"/>
        <v>69.599690385640969</v>
      </c>
      <c r="C138" s="5">
        <f t="shared" ca="1" si="19"/>
        <v>35.473929302227937</v>
      </c>
      <c r="D138" s="5">
        <f t="shared" ca="1" si="20"/>
        <v>141.1636250612253</v>
      </c>
      <c r="E138" s="5">
        <f t="shared" ca="1" si="23"/>
        <v>-25.609928523648907</v>
      </c>
      <c r="F138" s="5">
        <f t="shared" ca="1" si="21"/>
        <v>-8.4898179665054236</v>
      </c>
      <c r="G138">
        <f t="shared" ca="1" si="22"/>
        <v>0.16600000000000001</v>
      </c>
    </row>
    <row r="139" spans="1:7" x14ac:dyDescent="0.35">
      <c r="A139">
        <v>83</v>
      </c>
      <c r="B139" s="5">
        <f t="shared" ca="1" si="18"/>
        <v>73.048009131621683</v>
      </c>
      <c r="C139" s="5">
        <f t="shared" ca="1" si="19"/>
        <v>27.147182059213172</v>
      </c>
      <c r="D139" s="5">
        <f t="shared" ca="1" si="20"/>
        <v>158.90488090549593</v>
      </c>
      <c r="E139" s="5">
        <f t="shared" ca="1" si="23"/>
        <v>-2.2825774517759303</v>
      </c>
      <c r="F139" s="5">
        <f t="shared" ca="1" si="21"/>
        <v>14.837533105367553</v>
      </c>
      <c r="G139">
        <f t="shared" ca="1" si="22"/>
        <v>0.83</v>
      </c>
    </row>
    <row r="140" spans="1:7" x14ac:dyDescent="0.35">
      <c r="A140">
        <v>84</v>
      </c>
      <c r="B140" s="5">
        <f t="shared" ca="1" si="18"/>
        <v>72.744476824877353</v>
      </c>
      <c r="C140" s="5">
        <f t="shared" ca="1" si="19"/>
        <v>31.808526674354688</v>
      </c>
      <c r="D140" s="5">
        <f t="shared" ca="1" si="20"/>
        <v>149.38952695035888</v>
      </c>
      <c r="E140" s="5">
        <f t="shared" ca="1" si="23"/>
        <v>-11.021864795474444</v>
      </c>
      <c r="F140" s="5">
        <f t="shared" ca="1" si="21"/>
        <v>6.0982457616690393</v>
      </c>
      <c r="G140">
        <f t="shared" ca="1" si="22"/>
        <v>0.59699999999999998</v>
      </c>
    </row>
    <row r="141" spans="1:7" x14ac:dyDescent="0.35">
      <c r="A141">
        <v>85</v>
      </c>
      <c r="B141" s="5">
        <f t="shared" ca="1" si="18"/>
        <v>70.855292656461785</v>
      </c>
      <c r="C141" s="5">
        <f t="shared" ca="1" si="19"/>
        <v>26.383412342943359</v>
      </c>
      <c r="D141" s="5">
        <f t="shared" ca="1" si="20"/>
        <v>151.12469699432958</v>
      </c>
      <c r="E141" s="5">
        <f t="shared" ca="1" si="23"/>
        <v>-2.081095961120436</v>
      </c>
      <c r="F141" s="5">
        <f t="shared" ca="1" si="21"/>
        <v>15.039014596023048</v>
      </c>
      <c r="G141">
        <f t="shared" ca="1" si="22"/>
        <v>0.83499999999999996</v>
      </c>
    </row>
    <row r="142" spans="1:7" x14ac:dyDescent="0.35">
      <c r="A142">
        <v>86</v>
      </c>
      <c r="B142" s="5">
        <f t="shared" ca="1" si="18"/>
        <v>67.277068123394159</v>
      </c>
      <c r="C142" s="5">
        <f t="shared" ca="1" si="19"/>
        <v>37.221246212969405</v>
      </c>
      <c r="D142" s="5">
        <f t="shared" ca="1" si="20"/>
        <v>151.35170929313938</v>
      </c>
      <c r="E142" s="5">
        <f t="shared" ca="1" si="23"/>
        <v>-42.467261671165268</v>
      </c>
      <c r="F142" s="5">
        <f t="shared" ca="1" si="21"/>
        <v>-25.347151114021784</v>
      </c>
      <c r="G142">
        <f t="shared" ca="1" si="22"/>
        <v>8.0000000000000002E-3</v>
      </c>
    </row>
    <row r="143" spans="1:7" x14ac:dyDescent="0.35">
      <c r="A143">
        <v>87</v>
      </c>
      <c r="B143" s="5">
        <f t="shared" ca="1" si="18"/>
        <v>66.268603072483117</v>
      </c>
      <c r="C143" s="5">
        <f t="shared" ca="1" si="19"/>
        <v>28.310464378286426</v>
      </c>
      <c r="D143" s="5">
        <f t="shared" ca="1" si="20"/>
        <v>150.41124169223917</v>
      </c>
      <c r="E143" s="5">
        <f t="shared" ca="1" si="23"/>
        <v>-19.889419186208109</v>
      </c>
      <c r="F143" s="5">
        <f t="shared" ca="1" si="21"/>
        <v>-2.7693086290646249</v>
      </c>
      <c r="G143">
        <f t="shared" ca="1" si="22"/>
        <v>0.29899999999999999</v>
      </c>
    </row>
    <row r="144" spans="1:7" x14ac:dyDescent="0.35">
      <c r="A144">
        <v>88</v>
      </c>
      <c r="B144" s="5">
        <f t="shared" ca="1" si="18"/>
        <v>62.833241089926389</v>
      </c>
      <c r="C144" s="5">
        <f t="shared" ca="1" si="19"/>
        <v>34.472939884546214</v>
      </c>
      <c r="D144" s="5">
        <f t="shared" ca="1" si="20"/>
        <v>152.16634603539808</v>
      </c>
      <c r="E144" s="5">
        <f t="shared" ca="1" si="23"/>
        <v>-47.641809025540923</v>
      </c>
      <c r="F144" s="5">
        <f t="shared" ca="1" si="21"/>
        <v>-30.521698468397439</v>
      </c>
      <c r="G144">
        <f t="shared" ca="1" si="22"/>
        <v>5.0000000000000001E-3</v>
      </c>
    </row>
    <row r="145" spans="1:7" x14ac:dyDescent="0.35">
      <c r="A145">
        <v>89</v>
      </c>
      <c r="B145" s="5">
        <f t="shared" ca="1" si="18"/>
        <v>67.49616910821895</v>
      </c>
      <c r="C145" s="5">
        <f t="shared" ca="1" si="19"/>
        <v>32.62877922438286</v>
      </c>
      <c r="D145" s="5">
        <f t="shared" ca="1" si="20"/>
        <v>158.8996601964372</v>
      </c>
      <c r="E145" s="5">
        <f t="shared" ca="1" si="23"/>
        <v>-33.095989264058367</v>
      </c>
      <c r="F145" s="5">
        <f t="shared" ca="1" si="21"/>
        <v>-15.975878706914884</v>
      </c>
      <c r="G145">
        <f t="shared" ca="1" si="22"/>
        <v>4.8000000000000001E-2</v>
      </c>
    </row>
    <row r="146" spans="1:7" x14ac:dyDescent="0.35">
      <c r="A146">
        <v>90</v>
      </c>
      <c r="B146" s="5">
        <f t="shared" ca="1" si="18"/>
        <v>71.102982217515503</v>
      </c>
      <c r="C146" s="5">
        <f t="shared" ca="1" si="19"/>
        <v>30.128287486225261</v>
      </c>
      <c r="D146" s="5">
        <f t="shared" ca="1" si="20"/>
        <v>155.2678826101274</v>
      </c>
      <c r="E146" s="5">
        <f t="shared" ca="1" si="23"/>
        <v>-14.081321817929506</v>
      </c>
      <c r="F146" s="5">
        <f t="shared" ca="1" si="21"/>
        <v>3.0387887392139774</v>
      </c>
      <c r="G146">
        <f t="shared" ca="1" si="22"/>
        <v>0.48899999999999999</v>
      </c>
    </row>
    <row r="147" spans="1:7" x14ac:dyDescent="0.35">
      <c r="A147">
        <v>91</v>
      </c>
      <c r="B147" s="5">
        <f t="shared" ca="1" si="18"/>
        <v>72.296487693586215</v>
      </c>
      <c r="C147" s="5">
        <f t="shared" ca="1" si="19"/>
        <v>29.724725983596372</v>
      </c>
      <c r="D147" s="5">
        <f t="shared" ca="1" si="20"/>
        <v>154.67860624068857</v>
      </c>
      <c r="E147" s="5">
        <f t="shared" ca="1" si="23"/>
        <v>-9.303194214073164</v>
      </c>
      <c r="F147" s="5">
        <f t="shared" ca="1" si="21"/>
        <v>7.8169163430703197</v>
      </c>
      <c r="G147">
        <f t="shared" ca="1" si="22"/>
        <v>0.65300000000000002</v>
      </c>
    </row>
    <row r="148" spans="1:7" x14ac:dyDescent="0.35">
      <c r="A148">
        <v>92</v>
      </c>
      <c r="B148" s="5">
        <f t="shared" ca="1" si="18"/>
        <v>78.982088686560758</v>
      </c>
      <c r="C148" s="5">
        <f t="shared" ca="1" si="19"/>
        <v>29.125071506638335</v>
      </c>
      <c r="D148" s="5">
        <f t="shared" ca="1" si="20"/>
        <v>161.13178527277165</v>
      </c>
      <c r="E148" s="5">
        <f t="shared" ca="1" si="23"/>
        <v>7.5669902037013763</v>
      </c>
      <c r="F148" s="5">
        <f t="shared" ca="1" si="21"/>
        <v>24.68710076084486</v>
      </c>
      <c r="G148">
        <f t="shared" ca="1" si="22"/>
        <v>0.96</v>
      </c>
    </row>
    <row r="149" spans="1:7" x14ac:dyDescent="0.35">
      <c r="A149">
        <v>93</v>
      </c>
      <c r="B149" s="5">
        <f t="shared" ca="1" si="18"/>
        <v>69.543702183901615</v>
      </c>
      <c r="C149" s="5">
        <f t="shared" ca="1" si="19"/>
        <v>33.17437949459962</v>
      </c>
      <c r="D149" s="5">
        <f t="shared" ca="1" si="20"/>
        <v>150.32816568638739</v>
      </c>
      <c r="E149" s="5">
        <f t="shared" ca="1" si="23"/>
        <v>-24.282191357032126</v>
      </c>
      <c r="F149" s="5">
        <f t="shared" ca="1" si="21"/>
        <v>-7.162080799888642</v>
      </c>
      <c r="G149">
        <f t="shared" ca="1" si="22"/>
        <v>0.191</v>
      </c>
    </row>
    <row r="150" spans="1:7" x14ac:dyDescent="0.35">
      <c r="A150">
        <v>94</v>
      </c>
      <c r="B150" s="5">
        <f t="shared" ca="1" si="18"/>
        <v>71.796985713332958</v>
      </c>
      <c r="C150" s="5">
        <f t="shared" ca="1" si="19"/>
        <v>25.727570847749902</v>
      </c>
      <c r="D150" s="5">
        <f t="shared" ca="1" si="20"/>
        <v>140.44198827445641</v>
      </c>
      <c r="E150" s="5">
        <f t="shared" ca="1" si="23"/>
        <v>8.1373863909363102</v>
      </c>
      <c r="F150" s="5">
        <f t="shared" ca="1" si="21"/>
        <v>25.257496948079794</v>
      </c>
      <c r="G150">
        <f t="shared" ca="1" si="22"/>
        <v>0.96299999999999997</v>
      </c>
    </row>
    <row r="151" spans="1:7" x14ac:dyDescent="0.35">
      <c r="A151">
        <v>95</v>
      </c>
      <c r="B151" s="5">
        <f t="shared" ca="1" si="18"/>
        <v>69.206526924307738</v>
      </c>
      <c r="C151" s="5">
        <f t="shared" ca="1" si="19"/>
        <v>29.417241027265881</v>
      </c>
      <c r="D151" s="5">
        <f t="shared" ca="1" si="20"/>
        <v>142.36553443226623</v>
      </c>
      <c r="E151" s="5">
        <f t="shared" ca="1" si="23"/>
        <v>-10.439461413703652</v>
      </c>
      <c r="F151" s="5">
        <f t="shared" ca="1" si="21"/>
        <v>6.6806491434398314</v>
      </c>
      <c r="G151">
        <f t="shared" ca="1" si="22"/>
        <v>0.61299999999999999</v>
      </c>
    </row>
    <row r="152" spans="1:7" x14ac:dyDescent="0.35">
      <c r="A152">
        <v>96</v>
      </c>
      <c r="B152" s="5">
        <f t="shared" ca="1" si="18"/>
        <v>66.808621411766367</v>
      </c>
      <c r="C152" s="5">
        <f t="shared" ca="1" si="19"/>
        <v>34.778974254662025</v>
      </c>
      <c r="D152" s="5">
        <f t="shared" ca="1" si="20"/>
        <v>157.05162925039846</v>
      </c>
      <c r="E152" s="5">
        <f t="shared" ca="1" si="23"/>
        <v>-40.025913663472721</v>
      </c>
      <c r="F152" s="5">
        <f t="shared" ca="1" si="21"/>
        <v>-22.905803106329238</v>
      </c>
      <c r="G152">
        <f t="shared" ca="1" si="22"/>
        <v>1.6E-2</v>
      </c>
    </row>
    <row r="153" spans="1:7" x14ac:dyDescent="0.35">
      <c r="A153">
        <v>97</v>
      </c>
      <c r="B153" s="5">
        <f t="shared" ca="1" si="18"/>
        <v>72.42138289024507</v>
      </c>
      <c r="C153" s="5">
        <f t="shared" ca="1" si="19"/>
        <v>24.736372597544431</v>
      </c>
      <c r="D153" s="5">
        <f t="shared" ca="1" si="20"/>
        <v>150.30153918329688</v>
      </c>
      <c r="E153" s="5">
        <f t="shared" ca="1" si="23"/>
        <v>7.3367031538168117</v>
      </c>
      <c r="F153" s="5">
        <f t="shared" ca="1" si="21"/>
        <v>24.456813710960297</v>
      </c>
      <c r="G153">
        <f t="shared" ca="1" si="22"/>
        <v>0.95899999999999996</v>
      </c>
    </row>
    <row r="154" spans="1:7" x14ac:dyDescent="0.35">
      <c r="A154">
        <v>98</v>
      </c>
      <c r="B154" s="5">
        <f t="shared" ca="1" si="18"/>
        <v>69.498856005791538</v>
      </c>
      <c r="C154" s="5">
        <f t="shared" ca="1" si="19"/>
        <v>28.625993615469639</v>
      </c>
      <c r="D154" s="5">
        <f t="shared" ca="1" si="20"/>
        <v>146.92522270967032</v>
      </c>
      <c r="E154" s="5">
        <f t="shared" ca="1" si="23"/>
        <v>-9.87012811267779</v>
      </c>
      <c r="F154" s="5">
        <f t="shared" ca="1" si="21"/>
        <v>7.2499824444656937</v>
      </c>
      <c r="G154">
        <f t="shared" ca="1" si="22"/>
        <v>0.63300000000000001</v>
      </c>
    </row>
    <row r="155" spans="1:7" x14ac:dyDescent="0.35">
      <c r="A155">
        <v>99</v>
      </c>
      <c r="B155" s="5">
        <f t="shared" ca="1" si="18"/>
        <v>70.02371922945504</v>
      </c>
      <c r="C155" s="5">
        <f t="shared" ca="1" si="19"/>
        <v>32.32449509050371</v>
      </c>
      <c r="D155" s="5">
        <f t="shared" ca="1" si="20"/>
        <v>152.19829909903987</v>
      </c>
      <c r="E155" s="5">
        <f t="shared" ca="1" si="23"/>
        <v>-21.575555457563155</v>
      </c>
      <c r="F155" s="5">
        <f t="shared" ca="1" si="21"/>
        <v>-4.4554449004196712</v>
      </c>
      <c r="G155">
        <f t="shared" ca="1" si="22"/>
        <v>0.25900000000000001</v>
      </c>
    </row>
    <row r="156" spans="1:7" x14ac:dyDescent="0.35">
      <c r="A156">
        <v>100</v>
      </c>
      <c r="B156" s="5">
        <f t="shared" ca="1" si="18"/>
        <v>72.882414306136852</v>
      </c>
      <c r="C156" s="5">
        <f t="shared" ca="1" si="19"/>
        <v>27.594143584883614</v>
      </c>
      <c r="D156" s="5">
        <f t="shared" ca="1" si="20"/>
        <v>154.46211633925319</v>
      </c>
      <c r="E156" s="5">
        <f t="shared" ca="1" si="23"/>
        <v>-1.5993652295492131</v>
      </c>
      <c r="F156" s="5">
        <f t="shared" ca="1" si="21"/>
        <v>15.52074532759427</v>
      </c>
      <c r="G156">
        <f t="shared" ca="1" si="22"/>
        <v>0.84899999999999998</v>
      </c>
    </row>
    <row r="157" spans="1:7" x14ac:dyDescent="0.35">
      <c r="A157">
        <v>101</v>
      </c>
      <c r="B157" s="5">
        <f t="shared" ca="1" si="18"/>
        <v>72.042045586244896</v>
      </c>
      <c r="C157" s="5">
        <f t="shared" ca="1" si="19"/>
        <v>32.495257523117473</v>
      </c>
      <c r="D157" s="5">
        <f t="shared" ca="1" si="20"/>
        <v>144.98871829901057</v>
      </c>
      <c r="E157" s="5">
        <f t="shared" ca="1" si="23"/>
        <v>-12.530309570527654</v>
      </c>
      <c r="F157" s="5">
        <f t="shared" ca="1" si="21"/>
        <v>4.5898009866158294</v>
      </c>
      <c r="G157">
        <f t="shared" ca="1" si="22"/>
        <v>0.55000000000000004</v>
      </c>
    </row>
    <row r="158" spans="1:7" x14ac:dyDescent="0.35">
      <c r="A158">
        <v>102</v>
      </c>
      <c r="B158" s="5">
        <f t="shared" ca="1" si="18"/>
        <v>74.60474175066885</v>
      </c>
      <c r="C158" s="5">
        <f t="shared" ca="1" si="19"/>
        <v>34.637919767601254</v>
      </c>
      <c r="D158" s="5">
        <f t="shared" ca="1" si="20"/>
        <v>162.39889129073418</v>
      </c>
      <c r="E158" s="5">
        <f t="shared" ca="1" si="23"/>
        <v>-20.738982640299916</v>
      </c>
      <c r="F158" s="5">
        <f t="shared" ca="1" si="21"/>
        <v>-3.6188720831564325</v>
      </c>
      <c r="G158">
        <f t="shared" ca="1" si="22"/>
        <v>0.27900000000000003</v>
      </c>
    </row>
    <row r="159" spans="1:7" x14ac:dyDescent="0.35">
      <c r="A159">
        <v>103</v>
      </c>
      <c r="B159" s="5">
        <f t="shared" ca="1" si="18"/>
        <v>72.398537170076509</v>
      </c>
      <c r="C159" s="5">
        <f t="shared" ca="1" si="19"/>
        <v>28.119422545535485</v>
      </c>
      <c r="D159" s="5">
        <f t="shared" ca="1" si="20"/>
        <v>148.90321056518908</v>
      </c>
      <c r="E159" s="5">
        <f t="shared" ca="1" si="23"/>
        <v>-1.4223950509908385</v>
      </c>
      <c r="F159" s="5">
        <f t="shared" ca="1" si="21"/>
        <v>15.697715506152646</v>
      </c>
      <c r="G159">
        <f t="shared" ca="1" si="22"/>
        <v>0.85099999999999998</v>
      </c>
    </row>
    <row r="160" spans="1:7" x14ac:dyDescent="0.35">
      <c r="A160">
        <v>104</v>
      </c>
      <c r="B160" s="5">
        <f t="shared" ca="1" si="18"/>
        <v>68.341586313579327</v>
      </c>
      <c r="C160" s="5">
        <f t="shared" ca="1" si="19"/>
        <v>33.913493710881347</v>
      </c>
      <c r="D160" s="5">
        <f t="shared" ca="1" si="20"/>
        <v>150.24805917588213</v>
      </c>
      <c r="E160" s="5">
        <f t="shared" ca="1" si="23"/>
        <v>-29.660850961023684</v>
      </c>
      <c r="F160" s="5">
        <f t="shared" ca="1" si="21"/>
        <v>-12.5407404038802</v>
      </c>
      <c r="G160">
        <f t="shared" ca="1" si="22"/>
        <v>9.4E-2</v>
      </c>
    </row>
    <row r="161" spans="1:7" x14ac:dyDescent="0.35">
      <c r="A161">
        <v>105</v>
      </c>
      <c r="B161" s="5">
        <f t="shared" ca="1" si="18"/>
        <v>68.650033811674149</v>
      </c>
      <c r="C161" s="5">
        <f t="shared" ca="1" si="19"/>
        <v>23.705430401432046</v>
      </c>
      <c r="D161" s="5">
        <f t="shared" ca="1" si="20"/>
        <v>140.68098602926207</v>
      </c>
      <c r="E161" s="5">
        <f t="shared" ca="1" si="23"/>
        <v>4.8670160720931452</v>
      </c>
      <c r="F161" s="5">
        <f t="shared" ca="1" si="21"/>
        <v>21.987126629236627</v>
      </c>
      <c r="G161">
        <f t="shared" ca="1" si="22"/>
        <v>0.93799999999999994</v>
      </c>
    </row>
    <row r="162" spans="1:7" x14ac:dyDescent="0.35">
      <c r="A162">
        <v>106</v>
      </c>
      <c r="B162" s="5">
        <f t="shared" ca="1" si="18"/>
        <v>70.083310680094385</v>
      </c>
      <c r="C162" s="5">
        <f t="shared" ca="1" si="19"/>
        <v>26.808946078262487</v>
      </c>
      <c r="D162" s="5">
        <f t="shared" ca="1" si="20"/>
        <v>152.11988150183143</v>
      </c>
      <c r="E162" s="5">
        <f t="shared" ca="1" si="23"/>
        <v>-5.9620146061234376</v>
      </c>
      <c r="F162" s="5">
        <f t="shared" ca="1" si="21"/>
        <v>11.158095951020046</v>
      </c>
      <c r="G162">
        <f t="shared" ca="1" si="22"/>
        <v>0.747</v>
      </c>
    </row>
    <row r="163" spans="1:7" x14ac:dyDescent="0.35">
      <c r="A163">
        <v>107</v>
      </c>
      <c r="B163" s="5">
        <f t="shared" ca="1" si="18"/>
        <v>65.480116457641856</v>
      </c>
      <c r="C163" s="5">
        <f t="shared" ca="1" si="19"/>
        <v>26.229072278442956</v>
      </c>
      <c r="D163" s="5">
        <f t="shared" ca="1" si="20"/>
        <v>157.43435439434623</v>
      </c>
      <c r="E163" s="5">
        <f t="shared" ca="1" si="23"/>
        <v>-20.06289888841054</v>
      </c>
      <c r="F163" s="5">
        <f t="shared" ca="1" si="21"/>
        <v>-2.9427883312670566</v>
      </c>
      <c r="G163">
        <f t="shared" ca="1" si="22"/>
        <v>0.29199999999999998</v>
      </c>
    </row>
    <row r="164" spans="1:7" x14ac:dyDescent="0.35">
      <c r="A164">
        <v>108</v>
      </c>
      <c r="B164" s="5">
        <f t="shared" ca="1" si="18"/>
        <v>68.041526366950166</v>
      </c>
      <c r="C164" s="5">
        <f t="shared" ca="1" si="19"/>
        <v>32.078453467930096</v>
      </c>
      <c r="D164" s="5">
        <f t="shared" ca="1" si="20"/>
        <v>149.16151753287616</v>
      </c>
      <c r="E164" s="5">
        <f t="shared" ca="1" si="23"/>
        <v>-24.78816914884235</v>
      </c>
      <c r="F164" s="5">
        <f t="shared" ca="1" si="21"/>
        <v>-7.6680585916988662</v>
      </c>
      <c r="G164">
        <f t="shared" ca="1" si="22"/>
        <v>0.184</v>
      </c>
    </row>
    <row r="165" spans="1:7" x14ac:dyDescent="0.35">
      <c r="A165">
        <v>109</v>
      </c>
      <c r="B165" s="5">
        <f t="shared" ca="1" si="18"/>
        <v>72.225481949938839</v>
      </c>
      <c r="C165" s="5">
        <f t="shared" ca="1" si="19"/>
        <v>28.256715723514134</v>
      </c>
      <c r="D165" s="5">
        <f t="shared" ca="1" si="20"/>
        <v>144.01945729658112</v>
      </c>
      <c r="E165" s="5">
        <f t="shared" ca="1" si="23"/>
        <v>0.34251508824253918</v>
      </c>
      <c r="F165" s="5">
        <f t="shared" ca="1" si="21"/>
        <v>17.462625645386023</v>
      </c>
      <c r="G165">
        <f t="shared" ca="1" si="22"/>
        <v>0.88200000000000001</v>
      </c>
    </row>
    <row r="166" spans="1:7" x14ac:dyDescent="0.35">
      <c r="A166">
        <v>110</v>
      </c>
      <c r="B166" s="5">
        <f t="shared" ca="1" si="18"/>
        <v>70.733647607413644</v>
      </c>
      <c r="C166" s="5">
        <f t="shared" ca="1" si="19"/>
        <v>29.445465580455796</v>
      </c>
      <c r="D166" s="5">
        <f t="shared" ca="1" si="20"/>
        <v>152.29331503449157</v>
      </c>
      <c r="E166" s="5">
        <f t="shared" ca="1" si="23"/>
        <v>-11.602850984199929</v>
      </c>
      <c r="F166" s="5">
        <f t="shared" ca="1" si="21"/>
        <v>5.517259572943555</v>
      </c>
      <c r="G166">
        <f t="shared" ca="1" si="22"/>
        <v>0.57599999999999996</v>
      </c>
    </row>
    <row r="167" spans="1:7" x14ac:dyDescent="0.35">
      <c r="A167">
        <v>111</v>
      </c>
      <c r="B167" s="5">
        <f t="shared" ca="1" si="18"/>
        <v>71.357204093308852</v>
      </c>
      <c r="C167" s="5">
        <f t="shared" ca="1" si="19"/>
        <v>30.708895654734548</v>
      </c>
      <c r="D167" s="5">
        <f t="shared" ca="1" si="20"/>
        <v>150.27541026740323</v>
      </c>
      <c r="E167" s="5">
        <f t="shared" ca="1" si="23"/>
        <v>-12.302619821006042</v>
      </c>
      <c r="F167" s="5">
        <f t="shared" ca="1" si="21"/>
        <v>4.8174907361374419</v>
      </c>
      <c r="G167">
        <f t="shared" ca="1" si="22"/>
        <v>0.56299999999999994</v>
      </c>
    </row>
    <row r="168" spans="1:7" x14ac:dyDescent="0.35">
      <c r="A168">
        <v>112</v>
      </c>
      <c r="B168" s="5">
        <f t="shared" ca="1" si="18"/>
        <v>68.628327469240446</v>
      </c>
      <c r="C168" s="5">
        <f t="shared" ca="1" si="19"/>
        <v>32.549306460732318</v>
      </c>
      <c r="D168" s="5">
        <f t="shared" ca="1" si="20"/>
        <v>152.53591453475312</v>
      </c>
      <c r="E168" s="5">
        <f t="shared" ca="1" si="23"/>
        <v>-26.282689436711745</v>
      </c>
      <c r="F168" s="5">
        <f t="shared" ca="1" si="21"/>
        <v>-9.1625788795682617</v>
      </c>
      <c r="G168">
        <f t="shared" ca="1" si="22"/>
        <v>0.156</v>
      </c>
    </row>
    <row r="169" spans="1:7" x14ac:dyDescent="0.35">
      <c r="A169">
        <v>113</v>
      </c>
      <c r="B169" s="5">
        <f t="shared" ca="1" si="18"/>
        <v>70.094527765902768</v>
      </c>
      <c r="C169" s="5">
        <f t="shared" ca="1" si="19"/>
        <v>31.097664615150158</v>
      </c>
      <c r="D169" s="5">
        <f t="shared" ca="1" si="20"/>
        <v>139.68506776514855</v>
      </c>
      <c r="E169" s="5">
        <f t="shared" ca="1" si="23"/>
        <v>-11.208262975377785</v>
      </c>
      <c r="F169" s="5">
        <f t="shared" ca="1" si="21"/>
        <v>5.9118475817656986</v>
      </c>
      <c r="G169">
        <f t="shared" ca="1" si="22"/>
        <v>0.59399999999999997</v>
      </c>
    </row>
    <row r="170" spans="1:7" x14ac:dyDescent="0.35">
      <c r="A170">
        <v>114</v>
      </c>
      <c r="B170" s="5">
        <f t="shared" ca="1" si="18"/>
        <v>66.902901870687757</v>
      </c>
      <c r="C170" s="5">
        <f t="shared" ca="1" si="19"/>
        <v>30.109351698426146</v>
      </c>
      <c r="D170" s="5">
        <f t="shared" ca="1" si="20"/>
        <v>144.39834702208799</v>
      </c>
      <c r="E170" s="5">
        <f t="shared" ca="1" si="23"/>
        <v>-19.90192840891963</v>
      </c>
      <c r="F170" s="5">
        <f t="shared" ca="1" si="21"/>
        <v>-2.7818178517761467</v>
      </c>
      <c r="G170">
        <f t="shared" ca="1" si="22"/>
        <v>0.29799999999999999</v>
      </c>
    </row>
    <row r="171" spans="1:7" x14ac:dyDescent="0.35">
      <c r="A171">
        <v>115</v>
      </c>
      <c r="B171" s="5">
        <f t="shared" ca="1" si="18"/>
        <v>72.780975741639082</v>
      </c>
      <c r="C171" s="5">
        <f t="shared" ca="1" si="19"/>
        <v>30.182285704416874</v>
      </c>
      <c r="D171" s="5">
        <f t="shared" ca="1" si="20"/>
        <v>166.11005488892127</v>
      </c>
      <c r="E171" s="5">
        <f t="shared" ca="1" si="23"/>
        <v>-15.38804958748446</v>
      </c>
      <c r="F171" s="5">
        <f t="shared" ca="1" si="21"/>
        <v>1.7320609696590239</v>
      </c>
      <c r="G171">
        <f t="shared" ca="1" si="22"/>
        <v>0.44400000000000001</v>
      </c>
    </row>
    <row r="172" spans="1:7" x14ac:dyDescent="0.35">
      <c r="A172">
        <v>116</v>
      </c>
      <c r="B172" s="5">
        <f t="shared" ca="1" si="18"/>
        <v>70.030073869594858</v>
      </c>
      <c r="C172" s="5">
        <f t="shared" ca="1" si="19"/>
        <v>31.244101691885032</v>
      </c>
      <c r="D172" s="5">
        <f t="shared" ca="1" si="20"/>
        <v>143.74330996621029</v>
      </c>
      <c r="E172" s="5">
        <f t="shared" ca="1" si="23"/>
        <v>-13.984143659509646</v>
      </c>
      <c r="F172" s="5">
        <f t="shared" ca="1" si="21"/>
        <v>3.1359668976338373</v>
      </c>
      <c r="G172">
        <f t="shared" ca="1" si="22"/>
        <v>0.49099999999999999</v>
      </c>
    </row>
    <row r="173" spans="1:7" x14ac:dyDescent="0.35">
      <c r="A173">
        <v>117</v>
      </c>
      <c r="B173" s="5">
        <f t="shared" ca="1" si="18"/>
        <v>71.954230032695918</v>
      </c>
      <c r="C173" s="5">
        <f t="shared" ca="1" si="19"/>
        <v>31.204225021879463</v>
      </c>
      <c r="D173" s="5">
        <f t="shared" ca="1" si="20"/>
        <v>143.6256102051716</v>
      </c>
      <c r="E173" s="5">
        <f t="shared" ca="1" si="23"/>
        <v>-8.4352044416679846</v>
      </c>
      <c r="F173" s="5">
        <f t="shared" ca="1" si="21"/>
        <v>8.6849061154754992</v>
      </c>
      <c r="G173">
        <f t="shared" ca="1" si="22"/>
        <v>0.67600000000000005</v>
      </c>
    </row>
    <row r="174" spans="1:7" x14ac:dyDescent="0.35">
      <c r="A174">
        <v>118</v>
      </c>
      <c r="B174" s="5">
        <f t="shared" ca="1" si="18"/>
        <v>71.15338955153733</v>
      </c>
      <c r="C174" s="5">
        <f t="shared" ca="1" si="19"/>
        <v>25.444958484276587</v>
      </c>
      <c r="D174" s="5">
        <f t="shared" ca="1" si="20"/>
        <v>162.28138305607376</v>
      </c>
      <c r="E174" s="5">
        <f t="shared" ca="1" si="23"/>
        <v>-4.6394326431517143</v>
      </c>
      <c r="F174" s="5">
        <f t="shared" ca="1" si="21"/>
        <v>12.480677913991769</v>
      </c>
      <c r="G174">
        <f t="shared" ca="1" si="22"/>
        <v>0.77400000000000002</v>
      </c>
    </row>
    <row r="175" spans="1:7" x14ac:dyDescent="0.35">
      <c r="A175">
        <v>119</v>
      </c>
      <c r="B175" s="5">
        <f t="shared" ca="1" si="18"/>
        <v>69.608042315494714</v>
      </c>
      <c r="C175" s="5">
        <f t="shared" ca="1" si="19"/>
        <v>27.472542874344477</v>
      </c>
      <c r="D175" s="5">
        <f t="shared" ca="1" si="20"/>
        <v>145.03280650207864</v>
      </c>
      <c r="E175" s="5">
        <f t="shared" ca="1" si="23"/>
        <v>-5.3238352120583121</v>
      </c>
      <c r="F175" s="5">
        <f t="shared" ca="1" si="21"/>
        <v>11.796275345085171</v>
      </c>
      <c r="G175">
        <f t="shared" ca="1" si="22"/>
        <v>0.76300000000000001</v>
      </c>
    </row>
    <row r="176" spans="1:7" x14ac:dyDescent="0.35">
      <c r="A176">
        <v>120</v>
      </c>
      <c r="B176" s="5">
        <f t="shared" ca="1" si="18"/>
        <v>69.135244162096598</v>
      </c>
      <c r="C176" s="5">
        <f t="shared" ca="1" si="19"/>
        <v>33.322560733523282</v>
      </c>
      <c r="D176" s="5">
        <f t="shared" ca="1" si="20"/>
        <v>157.67346488937326</v>
      </c>
      <c r="E176" s="5">
        <f t="shared" ca="1" si="23"/>
        <v>-29.795038549237525</v>
      </c>
      <c r="F176" s="5">
        <f t="shared" ca="1" si="21"/>
        <v>-12.674927992094041</v>
      </c>
      <c r="G176">
        <f t="shared" ca="1" si="22"/>
        <v>9.0999999999999998E-2</v>
      </c>
    </row>
    <row r="177" spans="1:7" x14ac:dyDescent="0.35">
      <c r="A177">
        <v>121</v>
      </c>
      <c r="B177" s="5">
        <f t="shared" ca="1" si="18"/>
        <v>68.232345980966727</v>
      </c>
      <c r="C177" s="5">
        <f t="shared" ca="1" si="19"/>
        <v>28.060905570219436</v>
      </c>
      <c r="D177" s="5">
        <f t="shared" ca="1" si="20"/>
        <v>147.83988487432163</v>
      </c>
      <c r="E177" s="5">
        <f t="shared" ca="1" si="23"/>
        <v>-12.322073299134219</v>
      </c>
      <c r="F177" s="5">
        <f t="shared" ca="1" si="21"/>
        <v>4.7980372580092645</v>
      </c>
      <c r="G177">
        <f t="shared" ca="1" si="22"/>
        <v>0.56100000000000005</v>
      </c>
    </row>
    <row r="178" spans="1:7" x14ac:dyDescent="0.35">
      <c r="A178">
        <v>122</v>
      </c>
      <c r="B178" s="5">
        <f t="shared" ca="1" si="18"/>
        <v>71.834585603253117</v>
      </c>
      <c r="C178" s="5">
        <f t="shared" ca="1" si="19"/>
        <v>29.233556305887692</v>
      </c>
      <c r="D178" s="5">
        <f t="shared" ca="1" si="20"/>
        <v>153.1126619901716</v>
      </c>
      <c r="E178" s="5">
        <f t="shared" ca="1" si="23"/>
        <v>-8.3776097572534756</v>
      </c>
      <c r="F178" s="5">
        <f t="shared" ca="1" si="21"/>
        <v>8.7425007998900082</v>
      </c>
      <c r="G178">
        <f t="shared" ca="1" si="22"/>
        <v>0.67700000000000005</v>
      </c>
    </row>
    <row r="179" spans="1:7" x14ac:dyDescent="0.35">
      <c r="A179">
        <v>123</v>
      </c>
      <c r="B179" s="5">
        <f t="shared" ca="1" si="18"/>
        <v>73.169547320595768</v>
      </c>
      <c r="C179" s="5">
        <f t="shared" ca="1" si="19"/>
        <v>23.973901263844592</v>
      </c>
      <c r="D179" s="5">
        <f t="shared" ca="1" si="20"/>
        <v>141.68454279641855</v>
      </c>
      <c r="E179" s="5">
        <f t="shared" ca="1" si="23"/>
        <v>16.199327894612171</v>
      </c>
      <c r="F179" s="5">
        <f t="shared" ca="1" si="21"/>
        <v>33.319438451755659</v>
      </c>
      <c r="G179">
        <f t="shared" ca="1" si="22"/>
        <v>0.99299999999999999</v>
      </c>
    </row>
    <row r="180" spans="1:7" x14ac:dyDescent="0.35">
      <c r="A180">
        <v>124</v>
      </c>
      <c r="B180" s="5">
        <f t="shared" ca="1" si="18"/>
        <v>69.55122948629807</v>
      </c>
      <c r="C180" s="5">
        <f t="shared" ca="1" si="19"/>
        <v>30.518045393044773</v>
      </c>
      <c r="D180" s="5">
        <f t="shared" ca="1" si="20"/>
        <v>149.4569479158896</v>
      </c>
      <c r="E180" s="5">
        <f t="shared" ca="1" si="23"/>
        <v>-16.372593085282155</v>
      </c>
      <c r="F180" s="5">
        <f t="shared" ca="1" si="21"/>
        <v>0.74751747186132889</v>
      </c>
      <c r="G180">
        <f t="shared" ca="1" si="22"/>
        <v>0.41099999999999998</v>
      </c>
    </row>
    <row r="181" spans="1:7" x14ac:dyDescent="0.35">
      <c r="A181">
        <v>125</v>
      </c>
      <c r="B181" s="5">
        <f t="shared" ca="1" si="18"/>
        <v>72.517400633343584</v>
      </c>
      <c r="C181" s="5">
        <f t="shared" ca="1" si="19"/>
        <v>29.191582605476476</v>
      </c>
      <c r="D181" s="5">
        <f t="shared" ca="1" si="20"/>
        <v>155.07390098078704</v>
      </c>
      <c r="E181" s="5">
        <f t="shared" ca="1" si="23"/>
        <v>-7.4101387059575528</v>
      </c>
      <c r="F181" s="5">
        <f t="shared" ca="1" si="21"/>
        <v>9.7099718511859301</v>
      </c>
      <c r="G181">
        <f t="shared" ca="1" si="22"/>
        <v>0.70599999999999996</v>
      </c>
    </row>
    <row r="182" spans="1:7" x14ac:dyDescent="0.35">
      <c r="A182">
        <v>126</v>
      </c>
      <c r="B182" s="5">
        <f t="shared" ca="1" si="18"/>
        <v>67.875258228141817</v>
      </c>
      <c r="C182" s="5">
        <f t="shared" ca="1" si="19"/>
        <v>24.277180664347107</v>
      </c>
      <c r="D182" s="5">
        <f t="shared" ca="1" si="20"/>
        <v>152.88083082027907</v>
      </c>
      <c r="E182" s="5">
        <f t="shared" ca="1" si="23"/>
        <v>-5.4679419730060559</v>
      </c>
      <c r="F182" s="5">
        <f t="shared" ca="1" si="21"/>
        <v>11.652168584137428</v>
      </c>
      <c r="G182">
        <f t="shared" ca="1" si="22"/>
        <v>0.76</v>
      </c>
    </row>
    <row r="183" spans="1:7" x14ac:dyDescent="0.35">
      <c r="A183">
        <v>127</v>
      </c>
      <c r="B183" s="5">
        <f t="shared" ca="1" si="18"/>
        <v>73.201642075418079</v>
      </c>
      <c r="C183" s="5">
        <f t="shared" ca="1" si="19"/>
        <v>26.346203962917613</v>
      </c>
      <c r="D183" s="5">
        <f t="shared" ca="1" si="20"/>
        <v>151.47729535611785</v>
      </c>
      <c r="E183" s="5">
        <f t="shared" ca="1" si="23"/>
        <v>4.3861406208152669</v>
      </c>
      <c r="F183" s="5">
        <f t="shared" ca="1" si="21"/>
        <v>21.506251177958752</v>
      </c>
      <c r="G183">
        <f t="shared" ca="1" si="22"/>
        <v>0.93100000000000005</v>
      </c>
    </row>
    <row r="184" spans="1:7" x14ac:dyDescent="0.35">
      <c r="A184">
        <v>128</v>
      </c>
      <c r="B184" s="5">
        <f t="shared" ca="1" si="18"/>
        <v>71.345128734856971</v>
      </c>
      <c r="C184" s="5">
        <f t="shared" ca="1" si="19"/>
        <v>27.062834809596271</v>
      </c>
      <c r="D184" s="5">
        <f t="shared" ca="1" si="20"/>
        <v>151.59011789449812</v>
      </c>
      <c r="E184" s="5">
        <f t="shared" ca="1" si="23"/>
        <v>-2.8614093122918938</v>
      </c>
      <c r="F184" s="5">
        <f t="shared" ca="1" si="21"/>
        <v>14.25870124485159</v>
      </c>
      <c r="G184">
        <f t="shared" ca="1" si="22"/>
        <v>0.81599999999999995</v>
      </c>
    </row>
    <row r="185" spans="1:7" x14ac:dyDescent="0.35">
      <c r="A185">
        <v>129</v>
      </c>
      <c r="B185" s="5">
        <f t="shared" ca="1" si="18"/>
        <v>66.495101854969221</v>
      </c>
      <c r="C185" s="5">
        <f t="shared" ca="1" si="19"/>
        <v>33.086464999790962</v>
      </c>
      <c r="D185" s="5">
        <f t="shared" ca="1" si="20"/>
        <v>160.05841864158219</v>
      </c>
      <c r="E185" s="5">
        <f t="shared" ca="1" si="23"/>
        <v>-37.794684932237729</v>
      </c>
      <c r="F185" s="5">
        <f t="shared" ca="1" si="21"/>
        <v>-20.674574375094245</v>
      </c>
      <c r="G185">
        <f t="shared" ca="1" si="22"/>
        <v>2.3E-2</v>
      </c>
    </row>
    <row r="186" spans="1:7" x14ac:dyDescent="0.35">
      <c r="A186">
        <v>130</v>
      </c>
      <c r="B186" s="5">
        <f t="shared" ref="B186:B249" ca="1" si="24">_xlfn.NORM.INV(RAND(),$B$52,$C$52)</f>
        <v>69.956431952131368</v>
      </c>
      <c r="C186" s="5">
        <f t="shared" ref="C186:C249" ca="1" si="25">_xlfn.NORM.INV(RAND(),$B$53,$C$53)</f>
        <v>26.316852993320872</v>
      </c>
      <c r="D186" s="5">
        <f t="shared" ref="D186:D249" ca="1" si="26">_xlfn.NORM.INV(RAND(),$B$54,$C$54)</f>
        <v>157.15580083712553</v>
      </c>
      <c r="E186" s="5">
        <f t="shared" ca="1" si="23"/>
        <v>-7.6556826850150372</v>
      </c>
      <c r="F186" s="5">
        <f t="shared" ref="F186:F249" ca="1" si="27">E186+$C$46</f>
        <v>9.4644278721284465</v>
      </c>
      <c r="G186">
        <f t="shared" ref="G186:G249" ca="1" si="28">COUNTIF($F$57:$F$1056,"&lt;"&amp;F186)/COUNT($F$57:$F$1056)</f>
        <v>0.69899999999999995</v>
      </c>
    </row>
    <row r="187" spans="1:7" x14ac:dyDescent="0.35">
      <c r="A187">
        <v>131</v>
      </c>
      <c r="B187" s="5">
        <f t="shared" ca="1" si="24"/>
        <v>68.446709025221949</v>
      </c>
      <c r="C187" s="5">
        <f t="shared" ca="1" si="25"/>
        <v>28.1470170386539</v>
      </c>
      <c r="D187" s="5">
        <f t="shared" ca="1" si="26"/>
        <v>148.90144524700142</v>
      </c>
      <c r="E187" s="5">
        <f t="shared" ca="1" si="23"/>
        <v>-12.535911701536824</v>
      </c>
      <c r="F187" s="5">
        <f t="shared" ca="1" si="27"/>
        <v>4.58419885560666</v>
      </c>
      <c r="G187">
        <f t="shared" ca="1" si="28"/>
        <v>0.54900000000000004</v>
      </c>
    </row>
    <row r="188" spans="1:7" x14ac:dyDescent="0.35">
      <c r="A188">
        <v>132</v>
      </c>
      <c r="B188" s="5">
        <f t="shared" ca="1" si="24"/>
        <v>68.90083070964485</v>
      </c>
      <c r="C188" s="5">
        <f t="shared" ca="1" si="25"/>
        <v>31.186642371979254</v>
      </c>
      <c r="D188" s="5">
        <f t="shared" ca="1" si="26"/>
        <v>143.30483378928886</v>
      </c>
      <c r="E188" s="5">
        <f t="shared" ca="1" si="23"/>
        <v>-16.741338201542384</v>
      </c>
      <c r="F188" s="5">
        <f t="shared" ca="1" si="27"/>
        <v>0.37877235560110023</v>
      </c>
      <c r="G188">
        <f t="shared" ca="1" si="28"/>
        <v>0.39700000000000002</v>
      </c>
    </row>
    <row r="189" spans="1:7" x14ac:dyDescent="0.35">
      <c r="A189">
        <v>133</v>
      </c>
      <c r="B189" s="5">
        <f t="shared" ca="1" si="24"/>
        <v>71.43573762169467</v>
      </c>
      <c r="C189" s="5">
        <f t="shared" ca="1" si="25"/>
        <v>30.644459426850045</v>
      </c>
      <c r="D189" s="5">
        <f t="shared" ca="1" si="26"/>
        <v>160.85246190385209</v>
      </c>
      <c r="E189" s="5">
        <f t="shared" ca="1" si="23"/>
        <v>-17.602964221518796</v>
      </c>
      <c r="F189" s="5">
        <f t="shared" ca="1" si="27"/>
        <v>-0.48285366437531252</v>
      </c>
      <c r="G189">
        <f t="shared" ca="1" si="28"/>
        <v>0.36499999999999999</v>
      </c>
    </row>
    <row r="190" spans="1:7" x14ac:dyDescent="0.35">
      <c r="A190">
        <v>134</v>
      </c>
      <c r="B190" s="5">
        <f t="shared" ca="1" si="24"/>
        <v>67.623182843977318</v>
      </c>
      <c r="C190" s="5">
        <f t="shared" ca="1" si="25"/>
        <v>30.477346380430411</v>
      </c>
      <c r="D190" s="5">
        <f t="shared" ca="1" si="26"/>
        <v>150.32866059914707</v>
      </c>
      <c r="E190" s="5">
        <f t="shared" ca="1" si="23"/>
        <v>-22.113666689647804</v>
      </c>
      <c r="F190" s="5">
        <f t="shared" ca="1" si="27"/>
        <v>-4.9935561325043203</v>
      </c>
      <c r="G190">
        <f t="shared" ca="1" si="28"/>
        <v>0.24099999999999999</v>
      </c>
    </row>
    <row r="191" spans="1:7" x14ac:dyDescent="0.35">
      <c r="A191">
        <v>135</v>
      </c>
      <c r="B191" s="5">
        <f t="shared" ca="1" si="24"/>
        <v>73.489748439322412</v>
      </c>
      <c r="C191" s="5">
        <f t="shared" ca="1" si="25"/>
        <v>25.394887244079971</v>
      </c>
      <c r="D191" s="5">
        <f t="shared" ca="1" si="26"/>
        <v>145.15028850787616</v>
      </c>
      <c r="E191" s="5">
        <f t="shared" ca="1" si="23"/>
        <v>11.257265523714674</v>
      </c>
      <c r="F191" s="5">
        <f t="shared" ca="1" si="27"/>
        <v>28.377376080858156</v>
      </c>
      <c r="G191">
        <f t="shared" ca="1" si="28"/>
        <v>0.98</v>
      </c>
    </row>
    <row r="192" spans="1:7" x14ac:dyDescent="0.35">
      <c r="A192">
        <v>136</v>
      </c>
      <c r="B192" s="5">
        <f t="shared" ca="1" si="24"/>
        <v>72.092333318981758</v>
      </c>
      <c r="C192" s="5">
        <f t="shared" ca="1" si="25"/>
        <v>30.671390821519289</v>
      </c>
      <c r="D192" s="5">
        <f t="shared" ca="1" si="26"/>
        <v>152.11181485575264</v>
      </c>
      <c r="E192" s="5">
        <f t="shared" ca="1" si="23"/>
        <v>-11.134247957030487</v>
      </c>
      <c r="F192" s="5">
        <f t="shared" ca="1" si="27"/>
        <v>5.9858626001129966</v>
      </c>
      <c r="G192">
        <f t="shared" ca="1" si="28"/>
        <v>0.59499999999999997</v>
      </c>
    </row>
    <row r="193" spans="1:7" x14ac:dyDescent="0.35">
      <c r="A193">
        <v>137</v>
      </c>
      <c r="B193" s="5">
        <f t="shared" ca="1" si="24"/>
        <v>71.50758866246855</v>
      </c>
      <c r="C193" s="5">
        <f t="shared" ca="1" si="25"/>
        <v>33.737426376171619</v>
      </c>
      <c r="D193" s="5">
        <f t="shared" ca="1" si="26"/>
        <v>153.80569141627208</v>
      </c>
      <c r="E193" s="5">
        <f t="shared" ca="1" si="23"/>
        <v>-22.243601919116347</v>
      </c>
      <c r="F193" s="5">
        <f t="shared" ca="1" si="27"/>
        <v>-5.1234913619728637</v>
      </c>
      <c r="G193">
        <f t="shared" ca="1" si="28"/>
        <v>0.23599999999999999</v>
      </c>
    </row>
    <row r="194" spans="1:7" x14ac:dyDescent="0.35">
      <c r="A194">
        <v>138</v>
      </c>
      <c r="B194" s="5">
        <f t="shared" ca="1" si="24"/>
        <v>73.737607985149225</v>
      </c>
      <c r="C194" s="5">
        <f t="shared" ca="1" si="25"/>
        <v>29.368885930832452</v>
      </c>
      <c r="D194" s="5">
        <f t="shared" ca="1" si="26"/>
        <v>153.81870690608002</v>
      </c>
      <c r="E194" s="5">
        <f t="shared" ca="1" si="23"/>
        <v>-3.8209368065833837</v>
      </c>
      <c r="F194" s="5">
        <f t="shared" ca="1" si="27"/>
        <v>13.299173750560101</v>
      </c>
      <c r="G194">
        <f t="shared" ca="1" si="28"/>
        <v>0.78900000000000003</v>
      </c>
    </row>
    <row r="195" spans="1:7" x14ac:dyDescent="0.35">
      <c r="A195">
        <v>139</v>
      </c>
      <c r="B195" s="5">
        <f t="shared" ca="1" si="24"/>
        <v>67.708095295693269</v>
      </c>
      <c r="C195" s="5">
        <f t="shared" ca="1" si="25"/>
        <v>28.129704496081317</v>
      </c>
      <c r="D195" s="5">
        <f t="shared" ca="1" si="26"/>
        <v>143.34096083732666</v>
      </c>
      <c r="E195" s="5">
        <f t="shared" ca="1" si="23"/>
        <v>-11.554116384505262</v>
      </c>
      <c r="F195" s="5">
        <f t="shared" ca="1" si="27"/>
        <v>5.5659941726382218</v>
      </c>
      <c r="G195">
        <f t="shared" ca="1" si="28"/>
        <v>0.57899999999999996</v>
      </c>
    </row>
    <row r="196" spans="1:7" x14ac:dyDescent="0.35">
      <c r="A196">
        <v>140</v>
      </c>
      <c r="B196" s="5">
        <f t="shared" ca="1" si="24"/>
        <v>64.516921222391318</v>
      </c>
      <c r="C196" s="5">
        <f t="shared" ca="1" si="25"/>
        <v>31.923078386881688</v>
      </c>
      <c r="D196" s="5">
        <f t="shared" ca="1" si="26"/>
        <v>146.13626814718708</v>
      </c>
      <c r="E196" s="5">
        <f t="shared" ca="1" si="23"/>
        <v>-32.568161923818742</v>
      </c>
      <c r="F196" s="5">
        <f t="shared" ca="1" si="27"/>
        <v>-15.448051366675259</v>
      </c>
      <c r="G196">
        <f t="shared" ca="1" si="28"/>
        <v>5.6000000000000001E-2</v>
      </c>
    </row>
    <row r="197" spans="1:7" x14ac:dyDescent="0.35">
      <c r="A197">
        <v>141</v>
      </c>
      <c r="B197" s="5">
        <f t="shared" ca="1" si="24"/>
        <v>68.760144001003042</v>
      </c>
      <c r="C197" s="5">
        <f t="shared" ca="1" si="25"/>
        <v>25.393863477004299</v>
      </c>
      <c r="D197" s="5">
        <f t="shared" ca="1" si="26"/>
        <v>149.45943588378415</v>
      </c>
      <c r="E197" s="5">
        <f t="shared" ca="1" si="23"/>
        <v>-4.2716602339510894</v>
      </c>
      <c r="F197" s="5">
        <f t="shared" ca="1" si="27"/>
        <v>12.848450323192395</v>
      </c>
      <c r="G197">
        <f t="shared" ca="1" si="28"/>
        <v>0.78300000000000003</v>
      </c>
    </row>
    <row r="198" spans="1:7" x14ac:dyDescent="0.35">
      <c r="A198">
        <v>142</v>
      </c>
      <c r="B198" s="5">
        <f t="shared" ca="1" si="24"/>
        <v>70.818160810370003</v>
      </c>
      <c r="C198" s="5">
        <f t="shared" ca="1" si="25"/>
        <v>36.739876656774491</v>
      </c>
      <c r="D198" s="5">
        <f t="shared" ca="1" si="26"/>
        <v>144.16939873444454</v>
      </c>
      <c r="E198" s="5">
        <f t="shared" ref="E198:E261" ca="1" si="29">$J$46*(B198-$B$46)+$J$47*(C198-$B$47)+$J$48*(D198-$B$48)</f>
        <v>-27.362252415620045</v>
      </c>
      <c r="F198" s="5">
        <f t="shared" ca="1" si="27"/>
        <v>-10.242141858476561</v>
      </c>
      <c r="G198">
        <f t="shared" ca="1" si="28"/>
        <v>0.13600000000000001</v>
      </c>
    </row>
    <row r="199" spans="1:7" x14ac:dyDescent="0.35">
      <c r="A199">
        <v>143</v>
      </c>
      <c r="B199" s="5">
        <f t="shared" ca="1" si="24"/>
        <v>73.604099275962042</v>
      </c>
      <c r="C199" s="5">
        <f t="shared" ca="1" si="25"/>
        <v>23.941983011707265</v>
      </c>
      <c r="D199" s="5">
        <f t="shared" ca="1" si="26"/>
        <v>158.11693745502185</v>
      </c>
      <c r="E199" s="5">
        <f t="shared" ca="1" si="29"/>
        <v>8.6472461823552571</v>
      </c>
      <c r="F199" s="5">
        <f t="shared" ca="1" si="27"/>
        <v>25.767356739498741</v>
      </c>
      <c r="G199">
        <f t="shared" ca="1" si="28"/>
        <v>0.96499999999999997</v>
      </c>
    </row>
    <row r="200" spans="1:7" x14ac:dyDescent="0.35">
      <c r="A200">
        <v>144</v>
      </c>
      <c r="B200" s="5">
        <f t="shared" ca="1" si="24"/>
        <v>72.713097166706461</v>
      </c>
      <c r="C200" s="5">
        <f t="shared" ca="1" si="25"/>
        <v>26.653415985776935</v>
      </c>
      <c r="D200" s="5">
        <f t="shared" ca="1" si="26"/>
        <v>148.02178995662308</v>
      </c>
      <c r="E200" s="5">
        <f t="shared" ca="1" si="29"/>
        <v>4.0256719227908508</v>
      </c>
      <c r="F200" s="5">
        <f t="shared" ca="1" si="27"/>
        <v>21.145782479934333</v>
      </c>
      <c r="G200">
        <f t="shared" ca="1" si="28"/>
        <v>0.92600000000000005</v>
      </c>
    </row>
    <row r="201" spans="1:7" x14ac:dyDescent="0.35">
      <c r="A201">
        <v>145</v>
      </c>
      <c r="B201" s="5">
        <f t="shared" ca="1" si="24"/>
        <v>70.757096893913371</v>
      </c>
      <c r="C201" s="5">
        <f t="shared" ca="1" si="25"/>
        <v>28.040832935706561</v>
      </c>
      <c r="D201" s="5">
        <f t="shared" ca="1" si="26"/>
        <v>151.88764746396484</v>
      </c>
      <c r="E201" s="5">
        <f t="shared" ca="1" si="29"/>
        <v>-7.3956373816425351</v>
      </c>
      <c r="F201" s="5">
        <f t="shared" ca="1" si="27"/>
        <v>9.7244731755009486</v>
      </c>
      <c r="G201">
        <f t="shared" ca="1" si="28"/>
        <v>0.70799999999999996</v>
      </c>
    </row>
    <row r="202" spans="1:7" x14ac:dyDescent="0.35">
      <c r="A202">
        <v>146</v>
      </c>
      <c r="B202" s="5">
        <f t="shared" ca="1" si="24"/>
        <v>66.989358545500878</v>
      </c>
      <c r="C202" s="5">
        <f t="shared" ca="1" si="25"/>
        <v>29.636690259787589</v>
      </c>
      <c r="D202" s="5">
        <f t="shared" ca="1" si="26"/>
        <v>160.93954669521798</v>
      </c>
      <c r="E202" s="5">
        <f t="shared" ca="1" si="29"/>
        <v>-27.253877673356563</v>
      </c>
      <c r="F202" s="5">
        <f t="shared" ca="1" si="27"/>
        <v>-10.133767116213079</v>
      </c>
      <c r="G202">
        <f t="shared" ca="1" si="28"/>
        <v>0.13800000000000001</v>
      </c>
    </row>
    <row r="203" spans="1:7" x14ac:dyDescent="0.35">
      <c r="A203">
        <v>147</v>
      </c>
      <c r="B203" s="5">
        <f t="shared" ca="1" si="24"/>
        <v>71.2488960853089</v>
      </c>
      <c r="C203" s="5">
        <f t="shared" ca="1" si="25"/>
        <v>29.630445983737701</v>
      </c>
      <c r="D203" s="5">
        <f t="shared" ca="1" si="26"/>
        <v>152.57237418867166</v>
      </c>
      <c r="E203" s="5">
        <f t="shared" ca="1" si="29"/>
        <v>-10.830793822140816</v>
      </c>
      <c r="F203" s="5">
        <f t="shared" ca="1" si="27"/>
        <v>6.289316735002668</v>
      </c>
      <c r="G203">
        <f t="shared" ca="1" si="28"/>
        <v>0.60299999999999998</v>
      </c>
    </row>
    <row r="204" spans="1:7" x14ac:dyDescent="0.35">
      <c r="A204">
        <v>148</v>
      </c>
      <c r="B204" s="5">
        <f t="shared" ca="1" si="24"/>
        <v>66.743245183336512</v>
      </c>
      <c r="C204" s="5">
        <f t="shared" ca="1" si="25"/>
        <v>34.954249073421217</v>
      </c>
      <c r="D204" s="5">
        <f t="shared" ca="1" si="26"/>
        <v>157.23968945392357</v>
      </c>
      <c r="E204" s="5">
        <f t="shared" ca="1" si="29"/>
        <v>-40.799388459309206</v>
      </c>
      <c r="F204" s="5">
        <f t="shared" ca="1" si="27"/>
        <v>-23.679277902165722</v>
      </c>
      <c r="G204">
        <f t="shared" ca="1" si="28"/>
        <v>1.2999999999999999E-2</v>
      </c>
    </row>
    <row r="205" spans="1:7" x14ac:dyDescent="0.35">
      <c r="A205">
        <v>149</v>
      </c>
      <c r="B205" s="5">
        <f t="shared" ca="1" si="24"/>
        <v>71.47993521185974</v>
      </c>
      <c r="C205" s="5">
        <f t="shared" ca="1" si="25"/>
        <v>25.477422175841241</v>
      </c>
      <c r="D205" s="5">
        <f t="shared" ca="1" si="26"/>
        <v>151.20074785985773</v>
      </c>
      <c r="E205" s="5">
        <f t="shared" ca="1" si="29"/>
        <v>2.1529568099443668</v>
      </c>
      <c r="F205" s="5">
        <f t="shared" ca="1" si="27"/>
        <v>19.273067367087851</v>
      </c>
      <c r="G205">
        <f t="shared" ca="1" si="28"/>
        <v>0.90100000000000002</v>
      </c>
    </row>
    <row r="206" spans="1:7" x14ac:dyDescent="0.35">
      <c r="A206">
        <v>150</v>
      </c>
      <c r="B206" s="5">
        <f t="shared" ca="1" si="24"/>
        <v>70.387274368750624</v>
      </c>
      <c r="C206" s="5">
        <f t="shared" ca="1" si="25"/>
        <v>30.274718587618743</v>
      </c>
      <c r="D206" s="5">
        <f t="shared" ca="1" si="26"/>
        <v>139.66402156901086</v>
      </c>
      <c r="E206" s="5">
        <f t="shared" ca="1" si="29"/>
        <v>-8.0808089748553336</v>
      </c>
      <c r="F206" s="5">
        <f t="shared" ca="1" si="27"/>
        <v>9.0393015822881502</v>
      </c>
      <c r="G206">
        <f t="shared" ca="1" si="28"/>
        <v>0.69</v>
      </c>
    </row>
    <row r="207" spans="1:7" x14ac:dyDescent="0.35">
      <c r="A207">
        <v>151</v>
      </c>
      <c r="B207" s="5">
        <f t="shared" ca="1" si="24"/>
        <v>71.35232395139883</v>
      </c>
      <c r="C207" s="5">
        <f t="shared" ca="1" si="25"/>
        <v>28.774053597075387</v>
      </c>
      <c r="D207" s="5">
        <f t="shared" ca="1" si="26"/>
        <v>149.31660163702477</v>
      </c>
      <c r="E207" s="5">
        <f t="shared" ca="1" si="29"/>
        <v>-6.3955917518217573</v>
      </c>
      <c r="F207" s="5">
        <f t="shared" ca="1" si="27"/>
        <v>10.724518805321726</v>
      </c>
      <c r="G207">
        <f t="shared" ca="1" si="28"/>
        <v>0.73</v>
      </c>
    </row>
    <row r="208" spans="1:7" x14ac:dyDescent="0.35">
      <c r="A208">
        <v>152</v>
      </c>
      <c r="B208" s="5">
        <f t="shared" ca="1" si="24"/>
        <v>68.305475604390551</v>
      </c>
      <c r="C208" s="5">
        <f t="shared" ca="1" si="25"/>
        <v>30.243678902543635</v>
      </c>
      <c r="D208" s="5">
        <f t="shared" ca="1" si="26"/>
        <v>148.93420449340567</v>
      </c>
      <c r="E208" s="5">
        <f t="shared" ca="1" si="29"/>
        <v>-18.803972748994177</v>
      </c>
      <c r="F208" s="5">
        <f t="shared" ca="1" si="27"/>
        <v>-1.6838621918506931</v>
      </c>
      <c r="G208">
        <f t="shared" ca="1" si="28"/>
        <v>0.33100000000000002</v>
      </c>
    </row>
    <row r="209" spans="1:7" x14ac:dyDescent="0.35">
      <c r="A209">
        <v>153</v>
      </c>
      <c r="B209" s="5">
        <f t="shared" ca="1" si="24"/>
        <v>70.488099426537516</v>
      </c>
      <c r="C209" s="5">
        <f t="shared" ca="1" si="25"/>
        <v>30.229413263500764</v>
      </c>
      <c r="D209" s="5">
        <f t="shared" ca="1" si="26"/>
        <v>146.80149693908439</v>
      </c>
      <c r="E209" s="5">
        <f t="shared" ca="1" si="29"/>
        <v>-11.518841014929947</v>
      </c>
      <c r="F209" s="5">
        <f t="shared" ca="1" si="27"/>
        <v>5.6012695422135366</v>
      </c>
      <c r="G209">
        <f t="shared" ca="1" si="28"/>
        <v>0.58199999999999996</v>
      </c>
    </row>
    <row r="210" spans="1:7" x14ac:dyDescent="0.35">
      <c r="A210">
        <v>154</v>
      </c>
      <c r="B210" s="5">
        <f t="shared" ca="1" si="24"/>
        <v>77.478502813381084</v>
      </c>
      <c r="C210" s="5">
        <f t="shared" ca="1" si="25"/>
        <v>31.431268471761527</v>
      </c>
      <c r="D210" s="5">
        <f t="shared" ca="1" si="26"/>
        <v>158.71043571232443</v>
      </c>
      <c r="E210" s="5">
        <f t="shared" ca="1" si="29"/>
        <v>-1.768883438742737</v>
      </c>
      <c r="F210" s="5">
        <f t="shared" ca="1" si="27"/>
        <v>15.351227118400747</v>
      </c>
      <c r="G210">
        <f t="shared" ca="1" si="28"/>
        <v>0.84599999999999997</v>
      </c>
    </row>
    <row r="211" spans="1:7" x14ac:dyDescent="0.35">
      <c r="A211">
        <v>155</v>
      </c>
      <c r="B211" s="5">
        <f t="shared" ca="1" si="24"/>
        <v>73.409553552494657</v>
      </c>
      <c r="C211" s="5">
        <f t="shared" ca="1" si="25"/>
        <v>27.309588749909281</v>
      </c>
      <c r="D211" s="5">
        <f t="shared" ca="1" si="26"/>
        <v>142.34113385448825</v>
      </c>
      <c r="E211" s="5">
        <f t="shared" ca="1" si="29"/>
        <v>7.1993191541093893</v>
      </c>
      <c r="F211" s="5">
        <f t="shared" ca="1" si="27"/>
        <v>24.319429711252873</v>
      </c>
      <c r="G211">
        <f t="shared" ca="1" si="28"/>
        <v>0.95699999999999996</v>
      </c>
    </row>
    <row r="212" spans="1:7" x14ac:dyDescent="0.35">
      <c r="A212">
        <v>156</v>
      </c>
      <c r="B212" s="5">
        <f t="shared" ca="1" si="24"/>
        <v>67.634995519391893</v>
      </c>
      <c r="C212" s="5">
        <f t="shared" ca="1" si="25"/>
        <v>30.678399505661851</v>
      </c>
      <c r="D212" s="5">
        <f t="shared" ca="1" si="26"/>
        <v>144.68150269398319</v>
      </c>
      <c r="E212" s="5">
        <f t="shared" ca="1" si="29"/>
        <v>-19.599127934614827</v>
      </c>
      <c r="F212" s="5">
        <f t="shared" ca="1" si="27"/>
        <v>-2.4790173774713438</v>
      </c>
      <c r="G212">
        <f t="shared" ca="1" si="28"/>
        <v>0.30599999999999999</v>
      </c>
    </row>
    <row r="213" spans="1:7" x14ac:dyDescent="0.35">
      <c r="A213">
        <v>157</v>
      </c>
      <c r="B213" s="5">
        <f t="shared" ca="1" si="24"/>
        <v>74.123959435636536</v>
      </c>
      <c r="C213" s="5">
        <f t="shared" ca="1" si="25"/>
        <v>33.329274214540312</v>
      </c>
      <c r="D213" s="5">
        <f t="shared" ca="1" si="26"/>
        <v>153.38272247267352</v>
      </c>
      <c r="E213" s="5">
        <f t="shared" ca="1" si="29"/>
        <v>-13.568229271047667</v>
      </c>
      <c r="F213" s="5">
        <f t="shared" ca="1" si="27"/>
        <v>3.5518812860958171</v>
      </c>
      <c r="G213">
        <f t="shared" ca="1" si="28"/>
        <v>0.51200000000000001</v>
      </c>
    </row>
    <row r="214" spans="1:7" x14ac:dyDescent="0.35">
      <c r="A214">
        <v>158</v>
      </c>
      <c r="B214" s="5">
        <f t="shared" ca="1" si="24"/>
        <v>69.661342484314289</v>
      </c>
      <c r="C214" s="5">
        <f t="shared" ca="1" si="25"/>
        <v>28.745070626034952</v>
      </c>
      <c r="D214" s="5">
        <f t="shared" ca="1" si="26"/>
        <v>140.10868501722331</v>
      </c>
      <c r="E214" s="5">
        <f t="shared" ca="1" si="29"/>
        <v>-6.0756578219089787</v>
      </c>
      <c r="F214" s="5">
        <f t="shared" ca="1" si="27"/>
        <v>11.044452735234504</v>
      </c>
      <c r="G214">
        <f t="shared" ca="1" si="28"/>
        <v>0.74299999999999999</v>
      </c>
    </row>
    <row r="215" spans="1:7" x14ac:dyDescent="0.35">
      <c r="A215">
        <v>159</v>
      </c>
      <c r="B215" s="5">
        <f t="shared" ca="1" si="24"/>
        <v>65.182280191927646</v>
      </c>
      <c r="C215" s="5">
        <f t="shared" ca="1" si="25"/>
        <v>28.520302964434446</v>
      </c>
      <c r="D215" s="5">
        <f t="shared" ca="1" si="26"/>
        <v>148.18681693833776</v>
      </c>
      <c r="E215" s="5">
        <f t="shared" ca="1" si="29"/>
        <v>-22.310902810011243</v>
      </c>
      <c r="F215" s="5">
        <f t="shared" ca="1" si="27"/>
        <v>-5.1907922528677588</v>
      </c>
      <c r="G215">
        <f t="shared" ca="1" si="28"/>
        <v>0.23400000000000001</v>
      </c>
    </row>
    <row r="216" spans="1:7" x14ac:dyDescent="0.35">
      <c r="A216">
        <v>160</v>
      </c>
      <c r="B216" s="5">
        <f t="shared" ca="1" si="24"/>
        <v>67.922471625682505</v>
      </c>
      <c r="C216" s="5">
        <f t="shared" ca="1" si="25"/>
        <v>31.917540723069589</v>
      </c>
      <c r="D216" s="5">
        <f t="shared" ca="1" si="26"/>
        <v>155.31736566145216</v>
      </c>
      <c r="E216" s="5">
        <f t="shared" ca="1" si="29"/>
        <v>-27.988462820190108</v>
      </c>
      <c r="F216" s="5">
        <f t="shared" ca="1" si="27"/>
        <v>-10.868352263046624</v>
      </c>
      <c r="G216">
        <f t="shared" ca="1" si="28"/>
        <v>0.122</v>
      </c>
    </row>
    <row r="217" spans="1:7" x14ac:dyDescent="0.35">
      <c r="A217">
        <v>161</v>
      </c>
      <c r="B217" s="5">
        <f t="shared" ca="1" si="24"/>
        <v>73.884039358697265</v>
      </c>
      <c r="C217" s="5">
        <f t="shared" ca="1" si="25"/>
        <v>32.744728849951748</v>
      </c>
      <c r="D217" s="5">
        <f t="shared" ca="1" si="26"/>
        <v>140.95259916817574</v>
      </c>
      <c r="E217" s="5">
        <f t="shared" ca="1" si="29"/>
        <v>-5.9074743024770644</v>
      </c>
      <c r="F217" s="5">
        <f t="shared" ca="1" si="27"/>
        <v>11.212636254666419</v>
      </c>
      <c r="G217">
        <f t="shared" ca="1" si="28"/>
        <v>0.748</v>
      </c>
    </row>
    <row r="218" spans="1:7" x14ac:dyDescent="0.35">
      <c r="A218">
        <v>162</v>
      </c>
      <c r="B218" s="5">
        <f t="shared" ca="1" si="24"/>
        <v>68.951557719979121</v>
      </c>
      <c r="C218" s="5">
        <f t="shared" ca="1" si="25"/>
        <v>30.706142598176097</v>
      </c>
      <c r="D218" s="5">
        <f t="shared" ca="1" si="26"/>
        <v>159.00081072666018</v>
      </c>
      <c r="E218" s="5">
        <f t="shared" ca="1" si="29"/>
        <v>-23.715722278051604</v>
      </c>
      <c r="F218" s="5">
        <f t="shared" ca="1" si="27"/>
        <v>-6.5956117209081206</v>
      </c>
      <c r="G218">
        <f t="shared" ca="1" si="28"/>
        <v>0.20699999999999999</v>
      </c>
    </row>
    <row r="219" spans="1:7" x14ac:dyDescent="0.35">
      <c r="A219">
        <v>163</v>
      </c>
      <c r="B219" s="5">
        <f t="shared" ca="1" si="24"/>
        <v>68.995640808230434</v>
      </c>
      <c r="C219" s="5">
        <f t="shared" ca="1" si="25"/>
        <v>28.040230573481512</v>
      </c>
      <c r="D219" s="5">
        <f t="shared" ca="1" si="26"/>
        <v>143.03826270638737</v>
      </c>
      <c r="E219" s="5">
        <f t="shared" ca="1" si="29"/>
        <v>-7.5450067215240075</v>
      </c>
      <c r="F219" s="5">
        <f t="shared" ca="1" si="27"/>
        <v>9.5751038356194762</v>
      </c>
      <c r="G219">
        <f t="shared" ca="1" si="28"/>
        <v>0.70199999999999996</v>
      </c>
    </row>
    <row r="220" spans="1:7" x14ac:dyDescent="0.35">
      <c r="A220">
        <v>164</v>
      </c>
      <c r="B220" s="5">
        <f t="shared" ca="1" si="24"/>
        <v>65.961100753664809</v>
      </c>
      <c r="C220" s="5">
        <f t="shared" ca="1" si="25"/>
        <v>30.751500683624446</v>
      </c>
      <c r="D220" s="5">
        <f t="shared" ca="1" si="26"/>
        <v>152.72886603416029</v>
      </c>
      <c r="E220" s="5">
        <f t="shared" ca="1" si="29"/>
        <v>-28.814944910616077</v>
      </c>
      <c r="F220" s="5">
        <f t="shared" ca="1" si="27"/>
        <v>-11.694834353472594</v>
      </c>
      <c r="G220">
        <f t="shared" ca="1" si="28"/>
        <v>0.10299999999999999</v>
      </c>
    </row>
    <row r="221" spans="1:7" x14ac:dyDescent="0.35">
      <c r="A221">
        <v>165</v>
      </c>
      <c r="B221" s="5">
        <f t="shared" ca="1" si="24"/>
        <v>66.965298711330306</v>
      </c>
      <c r="C221" s="5">
        <f t="shared" ca="1" si="25"/>
        <v>29.449877854688378</v>
      </c>
      <c r="D221" s="5">
        <f t="shared" ca="1" si="26"/>
        <v>151.73921150713721</v>
      </c>
      <c r="E221" s="5">
        <f t="shared" ca="1" si="29"/>
        <v>-21.841526703791409</v>
      </c>
      <c r="F221" s="5">
        <f t="shared" ca="1" si="27"/>
        <v>-4.7214161466479254</v>
      </c>
      <c r="G221">
        <f t="shared" ca="1" si="28"/>
        <v>0.251</v>
      </c>
    </row>
    <row r="222" spans="1:7" x14ac:dyDescent="0.35">
      <c r="A222">
        <v>166</v>
      </c>
      <c r="B222" s="5">
        <f t="shared" ca="1" si="24"/>
        <v>63.578336896735316</v>
      </c>
      <c r="C222" s="5">
        <f t="shared" ca="1" si="25"/>
        <v>31.879216565721027</v>
      </c>
      <c r="D222" s="5">
        <f t="shared" ca="1" si="26"/>
        <v>157.67511082516913</v>
      </c>
      <c r="E222" s="5">
        <f t="shared" ca="1" si="29"/>
        <v>-41.28504572049485</v>
      </c>
      <c r="F222" s="5">
        <f t="shared" ca="1" si="27"/>
        <v>-24.164935163351366</v>
      </c>
      <c r="G222">
        <f t="shared" ca="1" si="28"/>
        <v>0.01</v>
      </c>
    </row>
    <row r="223" spans="1:7" x14ac:dyDescent="0.35">
      <c r="A223">
        <v>167</v>
      </c>
      <c r="B223" s="5">
        <f t="shared" ca="1" si="24"/>
        <v>67.640011174656621</v>
      </c>
      <c r="C223" s="5">
        <f t="shared" ca="1" si="25"/>
        <v>31.966811798645452</v>
      </c>
      <c r="D223" s="5">
        <f t="shared" ca="1" si="26"/>
        <v>156.8464521728865</v>
      </c>
      <c r="E223" s="5">
        <f t="shared" ca="1" si="29"/>
        <v>-29.738963003578931</v>
      </c>
      <c r="F223" s="5">
        <f t="shared" ca="1" si="27"/>
        <v>-12.618852446435447</v>
      </c>
      <c r="G223">
        <f t="shared" ca="1" si="28"/>
        <v>9.2999999999999999E-2</v>
      </c>
    </row>
    <row r="224" spans="1:7" x14ac:dyDescent="0.35">
      <c r="A224">
        <v>168</v>
      </c>
      <c r="B224" s="5">
        <f t="shared" ca="1" si="24"/>
        <v>67.240901466958832</v>
      </c>
      <c r="C224" s="5">
        <f t="shared" ca="1" si="25"/>
        <v>32.987128965878632</v>
      </c>
      <c r="D224" s="5">
        <f t="shared" ca="1" si="26"/>
        <v>143.08888471779127</v>
      </c>
      <c r="E224" s="5">
        <f t="shared" ca="1" si="29"/>
        <v>-26.289859397052201</v>
      </c>
      <c r="F224" s="5">
        <f t="shared" ca="1" si="27"/>
        <v>-9.169748839908717</v>
      </c>
      <c r="G224">
        <f t="shared" ca="1" si="28"/>
        <v>0.155</v>
      </c>
    </row>
    <row r="225" spans="1:7" x14ac:dyDescent="0.35">
      <c r="A225">
        <v>169</v>
      </c>
      <c r="B225" s="5">
        <f t="shared" ca="1" si="24"/>
        <v>74.677824610992928</v>
      </c>
      <c r="C225" s="5">
        <f t="shared" ca="1" si="25"/>
        <v>30.77064265676303</v>
      </c>
      <c r="D225" s="5">
        <f t="shared" ca="1" si="26"/>
        <v>149.38500213167313</v>
      </c>
      <c r="E225" s="5">
        <f t="shared" ca="1" si="29"/>
        <v>-2.7208205039735738</v>
      </c>
      <c r="F225" s="5">
        <f t="shared" ca="1" si="27"/>
        <v>14.39929005316991</v>
      </c>
      <c r="G225">
        <f t="shared" ca="1" si="28"/>
        <v>0.81899999999999995</v>
      </c>
    </row>
    <row r="226" spans="1:7" x14ac:dyDescent="0.35">
      <c r="A226">
        <v>170</v>
      </c>
      <c r="B226" s="5">
        <f t="shared" ca="1" si="24"/>
        <v>72.773306858473816</v>
      </c>
      <c r="C226" s="5">
        <f t="shared" ca="1" si="25"/>
        <v>33.292605299863581</v>
      </c>
      <c r="D226" s="5">
        <f t="shared" ca="1" si="26"/>
        <v>153.41782783373296</v>
      </c>
      <c r="E226" s="5">
        <f t="shared" ca="1" si="29"/>
        <v>-17.257083222905901</v>
      </c>
      <c r="F226" s="5">
        <f t="shared" ca="1" si="27"/>
        <v>-0.13697266576241773</v>
      </c>
      <c r="G226">
        <f t="shared" ca="1" si="28"/>
        <v>0.375</v>
      </c>
    </row>
    <row r="227" spans="1:7" x14ac:dyDescent="0.35">
      <c r="A227">
        <v>171</v>
      </c>
      <c r="B227" s="5">
        <f t="shared" ca="1" si="24"/>
        <v>69.837772229907515</v>
      </c>
      <c r="C227" s="5">
        <f t="shared" ca="1" si="25"/>
        <v>32.404248075464501</v>
      </c>
      <c r="D227" s="5">
        <f t="shared" ca="1" si="26"/>
        <v>155.80009754366972</v>
      </c>
      <c r="E227" s="5">
        <f t="shared" ca="1" si="29"/>
        <v>-24.258553002036571</v>
      </c>
      <c r="F227" s="5">
        <f t="shared" ca="1" si="27"/>
        <v>-7.1384424448930872</v>
      </c>
      <c r="G227">
        <f t="shared" ca="1" si="28"/>
        <v>0.192</v>
      </c>
    </row>
    <row r="228" spans="1:7" x14ac:dyDescent="0.35">
      <c r="A228">
        <v>172</v>
      </c>
      <c r="B228" s="5">
        <f t="shared" ca="1" si="24"/>
        <v>66.932333236835973</v>
      </c>
      <c r="C228" s="5">
        <f t="shared" ca="1" si="25"/>
        <v>34.021812521852475</v>
      </c>
      <c r="D228" s="5">
        <f t="shared" ca="1" si="26"/>
        <v>158.74148317887054</v>
      </c>
      <c r="E228" s="5">
        <f t="shared" ca="1" si="29"/>
        <v>-38.476258729585524</v>
      </c>
      <c r="F228" s="5">
        <f t="shared" ca="1" si="27"/>
        <v>-21.35614817244204</v>
      </c>
      <c r="G228">
        <f t="shared" ca="1" si="28"/>
        <v>1.9E-2</v>
      </c>
    </row>
    <row r="229" spans="1:7" x14ac:dyDescent="0.35">
      <c r="A229">
        <v>173</v>
      </c>
      <c r="B229" s="5">
        <f t="shared" ca="1" si="24"/>
        <v>70.984714603261367</v>
      </c>
      <c r="C229" s="5">
        <f t="shared" ca="1" si="25"/>
        <v>32.379675376175918</v>
      </c>
      <c r="D229" s="5">
        <f t="shared" ca="1" si="26"/>
        <v>149.17615398791571</v>
      </c>
      <c r="E229" s="5">
        <f t="shared" ca="1" si="29"/>
        <v>-17.417083844989207</v>
      </c>
      <c r="F229" s="5">
        <f t="shared" ca="1" si="27"/>
        <v>-0.29697328784572363</v>
      </c>
      <c r="G229">
        <f t="shared" ca="1" si="28"/>
        <v>0.36899999999999999</v>
      </c>
    </row>
    <row r="230" spans="1:7" x14ac:dyDescent="0.35">
      <c r="A230">
        <v>174</v>
      </c>
      <c r="B230" s="5">
        <f t="shared" ca="1" si="24"/>
        <v>73.243820257781721</v>
      </c>
      <c r="C230" s="5">
        <f t="shared" ca="1" si="25"/>
        <v>29.158039823135198</v>
      </c>
      <c r="D230" s="5">
        <f t="shared" ca="1" si="26"/>
        <v>154.37434077990531</v>
      </c>
      <c r="E230" s="5">
        <f t="shared" ca="1" si="29"/>
        <v>-4.910602996692492</v>
      </c>
      <c r="F230" s="5">
        <f t="shared" ca="1" si="27"/>
        <v>12.209507560450991</v>
      </c>
      <c r="G230">
        <f t="shared" ca="1" si="28"/>
        <v>0.76900000000000002</v>
      </c>
    </row>
    <row r="231" spans="1:7" x14ac:dyDescent="0.35">
      <c r="A231">
        <v>175</v>
      </c>
      <c r="B231" s="5">
        <f t="shared" ca="1" si="24"/>
        <v>64.471239756688647</v>
      </c>
      <c r="C231" s="5">
        <f t="shared" ca="1" si="25"/>
        <v>27.281869219137135</v>
      </c>
      <c r="D231" s="5">
        <f t="shared" ca="1" si="26"/>
        <v>155.31811119965965</v>
      </c>
      <c r="E231" s="5">
        <f t="shared" ca="1" si="29"/>
        <v>-24.680742377734738</v>
      </c>
      <c r="F231" s="5">
        <f t="shared" ca="1" si="27"/>
        <v>-7.5606318205912544</v>
      </c>
      <c r="G231">
        <f t="shared" ca="1" si="28"/>
        <v>0.185</v>
      </c>
    </row>
    <row r="232" spans="1:7" x14ac:dyDescent="0.35">
      <c r="A232">
        <v>176</v>
      </c>
      <c r="B232" s="5">
        <f t="shared" ca="1" si="24"/>
        <v>72.154239705682443</v>
      </c>
      <c r="C232" s="5">
        <f t="shared" ca="1" si="25"/>
        <v>25.02784230704728</v>
      </c>
      <c r="D232" s="5">
        <f t="shared" ca="1" si="26"/>
        <v>140.55969266641009</v>
      </c>
      <c r="E232" s="5">
        <f t="shared" ca="1" si="29"/>
        <v>11.026095425236502</v>
      </c>
      <c r="F232" s="5">
        <f t="shared" ca="1" si="27"/>
        <v>28.146205982379985</v>
      </c>
      <c r="G232">
        <f t="shared" ca="1" si="28"/>
        <v>0.97899999999999998</v>
      </c>
    </row>
    <row r="233" spans="1:7" x14ac:dyDescent="0.35">
      <c r="A233">
        <v>177</v>
      </c>
      <c r="B233" s="5">
        <f t="shared" ca="1" si="24"/>
        <v>68.619324025862568</v>
      </c>
      <c r="C233" s="5">
        <f t="shared" ca="1" si="25"/>
        <v>29.010528833000262</v>
      </c>
      <c r="D233" s="5">
        <f t="shared" ca="1" si="26"/>
        <v>153.9975186025078</v>
      </c>
      <c r="E233" s="5">
        <f t="shared" ca="1" si="29"/>
        <v>-17.211697635792923</v>
      </c>
      <c r="F233" s="5">
        <f t="shared" ca="1" si="27"/>
        <v>-9.1587078649439491E-2</v>
      </c>
      <c r="G233">
        <f t="shared" ca="1" si="28"/>
        <v>0.379</v>
      </c>
    </row>
    <row r="234" spans="1:7" x14ac:dyDescent="0.35">
      <c r="A234">
        <v>178</v>
      </c>
      <c r="B234" s="5">
        <f t="shared" ca="1" si="24"/>
        <v>65.779162121102956</v>
      </c>
      <c r="C234" s="5">
        <f t="shared" ca="1" si="25"/>
        <v>33.920397509653071</v>
      </c>
      <c r="D234" s="5">
        <f t="shared" ca="1" si="26"/>
        <v>156.94272601879948</v>
      </c>
      <c r="E234" s="5">
        <f t="shared" ca="1" si="29"/>
        <v>-40.444501363989311</v>
      </c>
      <c r="F234" s="5">
        <f t="shared" ca="1" si="27"/>
        <v>-23.324390806845827</v>
      </c>
      <c r="G234">
        <f t="shared" ca="1" si="28"/>
        <v>1.4999999999999999E-2</v>
      </c>
    </row>
    <row r="235" spans="1:7" x14ac:dyDescent="0.35">
      <c r="A235">
        <v>179</v>
      </c>
      <c r="B235" s="5">
        <f t="shared" ca="1" si="24"/>
        <v>63.592350187073016</v>
      </c>
      <c r="C235" s="5">
        <f t="shared" ca="1" si="25"/>
        <v>35.893290743415783</v>
      </c>
      <c r="D235" s="5">
        <f t="shared" ca="1" si="26"/>
        <v>148.81508795626149</v>
      </c>
      <c r="E235" s="5">
        <f t="shared" ca="1" si="29"/>
        <v>-47.682754628592612</v>
      </c>
      <c r="F235" s="5">
        <f t="shared" ca="1" si="27"/>
        <v>-30.562644071449128</v>
      </c>
      <c r="G235">
        <f t="shared" ca="1" si="28"/>
        <v>4.0000000000000001E-3</v>
      </c>
    </row>
    <row r="236" spans="1:7" x14ac:dyDescent="0.35">
      <c r="A236">
        <v>180</v>
      </c>
      <c r="B236" s="5">
        <f t="shared" ca="1" si="24"/>
        <v>73.922436024826098</v>
      </c>
      <c r="C236" s="5">
        <f t="shared" ca="1" si="25"/>
        <v>27.15656376932424</v>
      </c>
      <c r="D236" s="5">
        <f t="shared" ca="1" si="26"/>
        <v>158.21701692604279</v>
      </c>
      <c r="E236" s="5">
        <f t="shared" ca="1" si="29"/>
        <v>0.50415013661993591</v>
      </c>
      <c r="F236" s="5">
        <f t="shared" ca="1" si="27"/>
        <v>17.624260693763418</v>
      </c>
      <c r="G236">
        <f t="shared" ca="1" si="28"/>
        <v>0.88400000000000001</v>
      </c>
    </row>
    <row r="237" spans="1:7" x14ac:dyDescent="0.35">
      <c r="A237">
        <v>181</v>
      </c>
      <c r="B237" s="5">
        <f t="shared" ca="1" si="24"/>
        <v>71.833314318092206</v>
      </c>
      <c r="C237" s="5">
        <f t="shared" ca="1" si="25"/>
        <v>32.040034871041669</v>
      </c>
      <c r="D237" s="5">
        <f t="shared" ca="1" si="26"/>
        <v>158.75989035650696</v>
      </c>
      <c r="E237" s="5">
        <f t="shared" ca="1" si="29"/>
        <v>-19.262735579115947</v>
      </c>
      <c r="F237" s="5">
        <f t="shared" ca="1" si="27"/>
        <v>-2.1426250219724636</v>
      </c>
      <c r="G237">
        <f t="shared" ca="1" si="28"/>
        <v>0.314</v>
      </c>
    </row>
    <row r="238" spans="1:7" x14ac:dyDescent="0.35">
      <c r="A238">
        <v>182</v>
      </c>
      <c r="B238" s="5">
        <f t="shared" ca="1" si="24"/>
        <v>73.992764958367047</v>
      </c>
      <c r="C238" s="5">
        <f t="shared" ca="1" si="25"/>
        <v>33.216059630706326</v>
      </c>
      <c r="D238" s="5">
        <f t="shared" ca="1" si="26"/>
        <v>157.26448995996211</v>
      </c>
      <c r="E238" s="5">
        <f t="shared" ca="1" si="29"/>
        <v>-15.710215248925723</v>
      </c>
      <c r="F238" s="5">
        <f t="shared" ca="1" si="27"/>
        <v>1.4098953082177612</v>
      </c>
      <c r="G238">
        <f t="shared" ca="1" si="28"/>
        <v>0.432</v>
      </c>
    </row>
    <row r="239" spans="1:7" x14ac:dyDescent="0.35">
      <c r="A239">
        <v>183</v>
      </c>
      <c r="B239" s="5">
        <f t="shared" ca="1" si="24"/>
        <v>75.216434242655495</v>
      </c>
      <c r="C239" s="5">
        <f t="shared" ca="1" si="25"/>
        <v>28.067695061937336</v>
      </c>
      <c r="D239" s="5">
        <f t="shared" ca="1" si="26"/>
        <v>148.29086324236459</v>
      </c>
      <c r="E239" s="5">
        <f t="shared" ca="1" si="29"/>
        <v>6.9223990863214855</v>
      </c>
      <c r="F239" s="5">
        <f t="shared" ca="1" si="27"/>
        <v>24.042509643464967</v>
      </c>
      <c r="G239">
        <f t="shared" ca="1" si="28"/>
        <v>0.95399999999999996</v>
      </c>
    </row>
    <row r="240" spans="1:7" x14ac:dyDescent="0.35">
      <c r="A240">
        <v>184</v>
      </c>
      <c r="B240" s="5">
        <f t="shared" ca="1" si="24"/>
        <v>69.700291419549231</v>
      </c>
      <c r="C240" s="5">
        <f t="shared" ca="1" si="25"/>
        <v>24.077555118037882</v>
      </c>
      <c r="D240" s="5">
        <f t="shared" ca="1" si="26"/>
        <v>149.19108093610387</v>
      </c>
      <c r="E240" s="5">
        <f t="shared" ca="1" si="29"/>
        <v>2.1751954696606188</v>
      </c>
      <c r="F240" s="5">
        <f t="shared" ca="1" si="27"/>
        <v>19.295306026804102</v>
      </c>
      <c r="G240">
        <f t="shared" ca="1" si="28"/>
        <v>0.90300000000000002</v>
      </c>
    </row>
    <row r="241" spans="1:7" x14ac:dyDescent="0.35">
      <c r="A241">
        <v>185</v>
      </c>
      <c r="B241" s="5">
        <f t="shared" ca="1" si="24"/>
        <v>67.140931751849436</v>
      </c>
      <c r="C241" s="5">
        <f t="shared" ca="1" si="25"/>
        <v>30.834359467160191</v>
      </c>
      <c r="D241" s="5">
        <f t="shared" ca="1" si="26"/>
        <v>143.52885855535678</v>
      </c>
      <c r="E241" s="5">
        <f t="shared" ca="1" si="29"/>
        <v>-20.793509037276362</v>
      </c>
      <c r="F241" s="5">
        <f t="shared" ca="1" si="27"/>
        <v>-3.6733984801328781</v>
      </c>
      <c r="G241">
        <f t="shared" ca="1" si="28"/>
        <v>0.27800000000000002</v>
      </c>
    </row>
    <row r="242" spans="1:7" x14ac:dyDescent="0.35">
      <c r="A242">
        <v>186</v>
      </c>
      <c r="B242" s="5">
        <f t="shared" ca="1" si="24"/>
        <v>69.04941635859096</v>
      </c>
      <c r="C242" s="5">
        <f t="shared" ca="1" si="25"/>
        <v>30.291198869372728</v>
      </c>
      <c r="D242" s="5">
        <f t="shared" ca="1" si="26"/>
        <v>146.94186003326834</v>
      </c>
      <c r="E242" s="5">
        <f t="shared" ca="1" si="29"/>
        <v>-15.785265059494041</v>
      </c>
      <c r="F242" s="5">
        <f t="shared" ca="1" si="27"/>
        <v>1.334845497649443</v>
      </c>
      <c r="G242">
        <f t="shared" ca="1" si="28"/>
        <v>0.43</v>
      </c>
    </row>
    <row r="243" spans="1:7" x14ac:dyDescent="0.35">
      <c r="A243">
        <v>187</v>
      </c>
      <c r="B243" s="5">
        <f t="shared" ca="1" si="24"/>
        <v>70.127616747873518</v>
      </c>
      <c r="C243" s="5">
        <f t="shared" ca="1" si="25"/>
        <v>34.621175198751914</v>
      </c>
      <c r="D243" s="5">
        <f t="shared" ca="1" si="26"/>
        <v>149.73932803776503</v>
      </c>
      <c r="E243" s="5">
        <f t="shared" ca="1" si="29"/>
        <v>-26.374898481707245</v>
      </c>
      <c r="F243" s="5">
        <f t="shared" ca="1" si="27"/>
        <v>-9.254787924563761</v>
      </c>
      <c r="G243">
        <f t="shared" ca="1" si="28"/>
        <v>0.152</v>
      </c>
    </row>
    <row r="244" spans="1:7" x14ac:dyDescent="0.35">
      <c r="A244">
        <v>188</v>
      </c>
      <c r="B244" s="5">
        <f t="shared" ca="1" si="24"/>
        <v>71.527794260644527</v>
      </c>
      <c r="C244" s="5">
        <f t="shared" ca="1" si="25"/>
        <v>28.120638453242638</v>
      </c>
      <c r="D244" s="5">
        <f t="shared" ca="1" si="26"/>
        <v>145.72381755863523</v>
      </c>
      <c r="E244" s="5">
        <f t="shared" ca="1" si="29"/>
        <v>-2.1444831867226828</v>
      </c>
      <c r="F244" s="5">
        <f t="shared" ca="1" si="27"/>
        <v>14.975627370420801</v>
      </c>
      <c r="G244">
        <f t="shared" ca="1" si="28"/>
        <v>0.83399999999999996</v>
      </c>
    </row>
    <row r="245" spans="1:7" x14ac:dyDescent="0.35">
      <c r="A245">
        <v>189</v>
      </c>
      <c r="B245" s="5">
        <f t="shared" ca="1" si="24"/>
        <v>70.471364592343889</v>
      </c>
      <c r="C245" s="5">
        <f t="shared" ca="1" si="25"/>
        <v>27.420385568936776</v>
      </c>
      <c r="D245" s="5">
        <f t="shared" ca="1" si="26"/>
        <v>153.70777806774095</v>
      </c>
      <c r="E245" s="5">
        <f t="shared" ca="1" si="29"/>
        <v>-7.441597155723418</v>
      </c>
      <c r="F245" s="5">
        <f t="shared" ca="1" si="27"/>
        <v>9.6785134014200658</v>
      </c>
      <c r="G245">
        <f t="shared" ca="1" si="28"/>
        <v>0.70499999999999996</v>
      </c>
    </row>
    <row r="246" spans="1:7" x14ac:dyDescent="0.35">
      <c r="A246">
        <v>190</v>
      </c>
      <c r="B246" s="5">
        <f t="shared" ca="1" si="24"/>
        <v>70.635548602636746</v>
      </c>
      <c r="C246" s="5">
        <f t="shared" ca="1" si="25"/>
        <v>24.53738532571969</v>
      </c>
      <c r="D246" s="5">
        <f t="shared" ca="1" si="26"/>
        <v>151.14247660911099</v>
      </c>
      <c r="E246" s="5">
        <f t="shared" ca="1" si="29"/>
        <v>2.451507136887217</v>
      </c>
      <c r="F246" s="5">
        <f t="shared" ca="1" si="27"/>
        <v>19.571617694030699</v>
      </c>
      <c r="G246">
        <f t="shared" ca="1" si="28"/>
        <v>0.90600000000000003</v>
      </c>
    </row>
    <row r="247" spans="1:7" x14ac:dyDescent="0.35">
      <c r="A247">
        <v>191</v>
      </c>
      <c r="B247" s="5">
        <f t="shared" ca="1" si="24"/>
        <v>68.492411202792368</v>
      </c>
      <c r="C247" s="5">
        <f t="shared" ca="1" si="25"/>
        <v>32.450344061006923</v>
      </c>
      <c r="D247" s="5">
        <f t="shared" ca="1" si="26"/>
        <v>159.11957773379703</v>
      </c>
      <c r="E247" s="5">
        <f t="shared" ca="1" si="29"/>
        <v>-29.933640229990193</v>
      </c>
      <c r="F247" s="5">
        <f t="shared" ca="1" si="27"/>
        <v>-12.813529672846709</v>
      </c>
      <c r="G247">
        <f t="shared" ca="1" si="28"/>
        <v>8.8999999999999996E-2</v>
      </c>
    </row>
    <row r="248" spans="1:7" x14ac:dyDescent="0.35">
      <c r="A248">
        <v>192</v>
      </c>
      <c r="B248" s="5">
        <f t="shared" ca="1" si="24"/>
        <v>71.250423407351477</v>
      </c>
      <c r="C248" s="5">
        <f t="shared" ca="1" si="25"/>
        <v>26.556283589831313</v>
      </c>
      <c r="D248" s="5">
        <f t="shared" ca="1" si="26"/>
        <v>142.96243048486298</v>
      </c>
      <c r="E248" s="5">
        <f t="shared" ca="1" si="29"/>
        <v>2.9380728180650961</v>
      </c>
      <c r="F248" s="5">
        <f t="shared" ca="1" si="27"/>
        <v>20.058183375208579</v>
      </c>
      <c r="G248">
        <f t="shared" ca="1" si="28"/>
        <v>0.91300000000000003</v>
      </c>
    </row>
    <row r="249" spans="1:7" x14ac:dyDescent="0.35">
      <c r="A249">
        <v>193</v>
      </c>
      <c r="B249" s="5">
        <f t="shared" ca="1" si="24"/>
        <v>71.336052135785067</v>
      </c>
      <c r="C249" s="5">
        <f t="shared" ca="1" si="25"/>
        <v>32.981631589711611</v>
      </c>
      <c r="D249" s="5">
        <f t="shared" ca="1" si="26"/>
        <v>148.77155337678818</v>
      </c>
      <c r="E249" s="5">
        <f t="shared" ca="1" si="29"/>
        <v>-17.899030905134872</v>
      </c>
      <c r="F249" s="5">
        <f t="shared" ca="1" si="27"/>
        <v>-0.77892034799138798</v>
      </c>
      <c r="G249">
        <f t="shared" ca="1" si="28"/>
        <v>0.35699999999999998</v>
      </c>
    </row>
    <row r="250" spans="1:7" x14ac:dyDescent="0.35">
      <c r="A250">
        <v>194</v>
      </c>
      <c r="B250" s="5">
        <f t="shared" ref="B250:B313" ca="1" si="30">_xlfn.NORM.INV(RAND(),$B$52,$C$52)</f>
        <v>69.066336614870067</v>
      </c>
      <c r="C250" s="5">
        <f t="shared" ref="C250:C313" ca="1" si="31">_xlfn.NORM.INV(RAND(),$B$53,$C$53)</f>
        <v>28.966662905998469</v>
      </c>
      <c r="D250" s="5">
        <f t="shared" ref="D250:D313" ca="1" si="32">_xlfn.NORM.INV(RAND(),$B$54,$C$54)</f>
        <v>134.07945854798416</v>
      </c>
      <c r="E250" s="5">
        <f t="shared" ca="1" si="29"/>
        <v>-5.1074344192045107</v>
      </c>
      <c r="F250" s="5">
        <f t="shared" ref="F250:F313" ca="1" si="33">E250+$C$46</f>
        <v>12.012676137938973</v>
      </c>
      <c r="G250">
        <f t="shared" ref="G250:G313" ca="1" si="34">COUNTIF($F$57:$F$1056,"&lt;"&amp;F250)/COUNT($F$57:$F$1056)</f>
        <v>0.76700000000000002</v>
      </c>
    </row>
    <row r="251" spans="1:7" x14ac:dyDescent="0.35">
      <c r="A251">
        <v>195</v>
      </c>
      <c r="B251" s="5">
        <f t="shared" ca="1" si="30"/>
        <v>67.873904779537</v>
      </c>
      <c r="C251" s="5">
        <f t="shared" ca="1" si="31"/>
        <v>33.180107236387563</v>
      </c>
      <c r="D251" s="5">
        <f t="shared" ca="1" si="32"/>
        <v>149.75377762375891</v>
      </c>
      <c r="E251" s="5">
        <f t="shared" ca="1" si="29"/>
        <v>-28.652387489512073</v>
      </c>
      <c r="F251" s="5">
        <f t="shared" ca="1" si="33"/>
        <v>-11.532276932368589</v>
      </c>
      <c r="G251">
        <f t="shared" ca="1" si="34"/>
        <v>0.105</v>
      </c>
    </row>
    <row r="252" spans="1:7" x14ac:dyDescent="0.35">
      <c r="A252">
        <v>196</v>
      </c>
      <c r="B252" s="5">
        <f t="shared" ca="1" si="30"/>
        <v>72.027389914232202</v>
      </c>
      <c r="C252" s="5">
        <f t="shared" ca="1" si="31"/>
        <v>27.170356928884388</v>
      </c>
      <c r="D252" s="5">
        <f t="shared" ca="1" si="32"/>
        <v>151.39363972729797</v>
      </c>
      <c r="E252" s="5">
        <f t="shared" ca="1" si="29"/>
        <v>-1.1502955028361828</v>
      </c>
      <c r="F252" s="5">
        <f t="shared" ca="1" si="33"/>
        <v>15.969815054307301</v>
      </c>
      <c r="G252">
        <f t="shared" ca="1" si="34"/>
        <v>0.85699999999999998</v>
      </c>
    </row>
    <row r="253" spans="1:7" x14ac:dyDescent="0.35">
      <c r="A253">
        <v>197</v>
      </c>
      <c r="B253" s="5">
        <f t="shared" ca="1" si="30"/>
        <v>75.273788765962223</v>
      </c>
      <c r="C253" s="5">
        <f t="shared" ca="1" si="31"/>
        <v>29.322141589000626</v>
      </c>
      <c r="D253" s="5">
        <f t="shared" ca="1" si="32"/>
        <v>150.12233719700728</v>
      </c>
      <c r="E253" s="5">
        <f t="shared" ca="1" si="29"/>
        <v>2.5920124796215593</v>
      </c>
      <c r="F253" s="5">
        <f t="shared" ca="1" si="33"/>
        <v>19.712123036765043</v>
      </c>
      <c r="G253">
        <f t="shared" ca="1" si="34"/>
        <v>0.90700000000000003</v>
      </c>
    </row>
    <row r="254" spans="1:7" x14ac:dyDescent="0.35">
      <c r="A254">
        <v>198</v>
      </c>
      <c r="B254" s="5">
        <f t="shared" ca="1" si="30"/>
        <v>72.041263291680565</v>
      </c>
      <c r="C254" s="5">
        <f t="shared" ca="1" si="31"/>
        <v>26.191892203425986</v>
      </c>
      <c r="D254" s="5">
        <f t="shared" ca="1" si="32"/>
        <v>142.31013000845837</v>
      </c>
      <c r="E254" s="5">
        <f t="shared" ca="1" si="29"/>
        <v>6.5161217022219047</v>
      </c>
      <c r="F254" s="5">
        <f t="shared" ca="1" si="33"/>
        <v>23.636232259365389</v>
      </c>
      <c r="G254">
        <f t="shared" ca="1" si="34"/>
        <v>0.94799999999999995</v>
      </c>
    </row>
    <row r="255" spans="1:7" x14ac:dyDescent="0.35">
      <c r="A255">
        <v>199</v>
      </c>
      <c r="B255" s="5">
        <f t="shared" ca="1" si="30"/>
        <v>73.167888250568339</v>
      </c>
      <c r="C255" s="5">
        <f t="shared" ca="1" si="31"/>
        <v>26.272722826477974</v>
      </c>
      <c r="D255" s="5">
        <f t="shared" ca="1" si="32"/>
        <v>142.18087481153711</v>
      </c>
      <c r="E255" s="5">
        <f t="shared" ca="1" si="29"/>
        <v>9.5066614054455414</v>
      </c>
      <c r="F255" s="5">
        <f t="shared" ca="1" si="33"/>
        <v>26.626771962589025</v>
      </c>
      <c r="G255">
        <f t="shared" ca="1" si="34"/>
        <v>0.96799999999999997</v>
      </c>
    </row>
    <row r="256" spans="1:7" x14ac:dyDescent="0.35">
      <c r="A256">
        <v>200</v>
      </c>
      <c r="B256" s="5">
        <f t="shared" ca="1" si="30"/>
        <v>64.699135749368921</v>
      </c>
      <c r="C256" s="5">
        <f t="shared" ca="1" si="31"/>
        <v>29.908195906788404</v>
      </c>
      <c r="D256" s="5">
        <f t="shared" ca="1" si="32"/>
        <v>145.31864963296437</v>
      </c>
      <c r="E256" s="5">
        <f t="shared" ca="1" si="29"/>
        <v>-25.991112669695404</v>
      </c>
      <c r="F256" s="5">
        <f t="shared" ca="1" si="33"/>
        <v>-8.8710021125519205</v>
      </c>
      <c r="G256">
        <f t="shared" ca="1" si="34"/>
        <v>0.16</v>
      </c>
    </row>
    <row r="257" spans="1:7" x14ac:dyDescent="0.35">
      <c r="A257">
        <v>201</v>
      </c>
      <c r="B257" s="5">
        <f t="shared" ca="1" si="30"/>
        <v>66.156706300405688</v>
      </c>
      <c r="C257" s="5">
        <f t="shared" ca="1" si="31"/>
        <v>28.089409551571599</v>
      </c>
      <c r="D257" s="5">
        <f t="shared" ca="1" si="32"/>
        <v>144.16725959171856</v>
      </c>
      <c r="E257" s="5">
        <f t="shared" ca="1" si="29"/>
        <v>-16.219847160607468</v>
      </c>
      <c r="F257" s="5">
        <f t="shared" ca="1" si="33"/>
        <v>0.90026339653601539</v>
      </c>
      <c r="G257">
        <f t="shared" ca="1" si="34"/>
        <v>0.41899999999999998</v>
      </c>
    </row>
    <row r="258" spans="1:7" x14ac:dyDescent="0.35">
      <c r="A258">
        <v>202</v>
      </c>
      <c r="B258" s="5">
        <f t="shared" ca="1" si="30"/>
        <v>64.82220673995198</v>
      </c>
      <c r="C258" s="5">
        <f t="shared" ca="1" si="31"/>
        <v>30.96017533759295</v>
      </c>
      <c r="D258" s="5">
        <f t="shared" ca="1" si="32"/>
        <v>139.43082807751884</v>
      </c>
      <c r="E258" s="5">
        <f t="shared" ca="1" si="29"/>
        <v>-25.412769108929922</v>
      </c>
      <c r="F258" s="5">
        <f t="shared" ca="1" si="33"/>
        <v>-8.2926585517864382</v>
      </c>
      <c r="G258">
        <f t="shared" ca="1" si="34"/>
        <v>0.17399999999999999</v>
      </c>
    </row>
    <row r="259" spans="1:7" x14ac:dyDescent="0.35">
      <c r="A259">
        <v>203</v>
      </c>
      <c r="B259" s="5">
        <f t="shared" ca="1" si="30"/>
        <v>66.394114878206793</v>
      </c>
      <c r="C259" s="5">
        <f t="shared" ca="1" si="31"/>
        <v>31.665490011706247</v>
      </c>
      <c r="D259" s="5">
        <f t="shared" ca="1" si="32"/>
        <v>148.80654474240905</v>
      </c>
      <c r="E259" s="5">
        <f t="shared" ca="1" si="29"/>
        <v>-28.044679825881328</v>
      </c>
      <c r="F259" s="5">
        <f t="shared" ca="1" si="33"/>
        <v>-10.924569268737844</v>
      </c>
      <c r="G259">
        <f t="shared" ca="1" si="34"/>
        <v>0.12</v>
      </c>
    </row>
    <row r="260" spans="1:7" x14ac:dyDescent="0.35">
      <c r="A260">
        <v>204</v>
      </c>
      <c r="B260" s="5">
        <f t="shared" ca="1" si="30"/>
        <v>69.209483629900845</v>
      </c>
      <c r="C260" s="5">
        <f t="shared" ca="1" si="31"/>
        <v>31.183174683727064</v>
      </c>
      <c r="D260" s="5">
        <f t="shared" ca="1" si="32"/>
        <v>153.46867473619116</v>
      </c>
      <c r="E260" s="5">
        <f t="shared" ca="1" si="29"/>
        <v>-21.346579918455287</v>
      </c>
      <c r="F260" s="5">
        <f t="shared" ca="1" si="33"/>
        <v>-4.2264693613118034</v>
      </c>
      <c r="G260">
        <f t="shared" ca="1" si="34"/>
        <v>0.26300000000000001</v>
      </c>
    </row>
    <row r="261" spans="1:7" x14ac:dyDescent="0.35">
      <c r="A261">
        <v>205</v>
      </c>
      <c r="B261" s="5">
        <f t="shared" ca="1" si="30"/>
        <v>68.893653135733615</v>
      </c>
      <c r="C261" s="5">
        <f t="shared" ca="1" si="31"/>
        <v>26.350521670736427</v>
      </c>
      <c r="D261" s="5">
        <f t="shared" ca="1" si="32"/>
        <v>143.29133665249196</v>
      </c>
      <c r="E261" s="5">
        <f t="shared" ca="1" si="29"/>
        <v>-3.2468990456811055</v>
      </c>
      <c r="F261" s="5">
        <f t="shared" ca="1" si="33"/>
        <v>13.873211511462378</v>
      </c>
      <c r="G261">
        <f t="shared" ca="1" si="34"/>
        <v>0.80700000000000005</v>
      </c>
    </row>
    <row r="262" spans="1:7" x14ac:dyDescent="0.35">
      <c r="A262">
        <v>206</v>
      </c>
      <c r="B262" s="5">
        <f t="shared" ca="1" si="30"/>
        <v>68.357746669597674</v>
      </c>
      <c r="C262" s="5">
        <f t="shared" ca="1" si="31"/>
        <v>33.431716830644596</v>
      </c>
      <c r="D262" s="5">
        <f t="shared" ca="1" si="32"/>
        <v>140.70298365405685</v>
      </c>
      <c r="E262" s="5">
        <f t="shared" ref="E262:E325" ca="1" si="35">$J$46*(B262-$B$46)+$J$47*(C262-$B$47)+$J$48*(D262-$B$48)</f>
        <v>-23.126563977386049</v>
      </c>
      <c r="F262" s="5">
        <f t="shared" ca="1" si="33"/>
        <v>-6.0064534202425648</v>
      </c>
      <c r="G262">
        <f t="shared" ca="1" si="34"/>
        <v>0.224</v>
      </c>
    </row>
    <row r="263" spans="1:7" x14ac:dyDescent="0.35">
      <c r="A263">
        <v>207</v>
      </c>
      <c r="B263" s="5">
        <f t="shared" ca="1" si="30"/>
        <v>74.396488530862484</v>
      </c>
      <c r="C263" s="5">
        <f t="shared" ca="1" si="31"/>
        <v>32.40455645638518</v>
      </c>
      <c r="D263" s="5">
        <f t="shared" ca="1" si="32"/>
        <v>135.05370738769338</v>
      </c>
      <c r="E263" s="5">
        <f t="shared" ca="1" si="35"/>
        <v>-0.34737865924808453</v>
      </c>
      <c r="F263" s="5">
        <f t="shared" ca="1" si="33"/>
        <v>16.772731897895397</v>
      </c>
      <c r="G263">
        <f t="shared" ca="1" si="34"/>
        <v>0.871</v>
      </c>
    </row>
    <row r="264" spans="1:7" x14ac:dyDescent="0.35">
      <c r="A264">
        <v>208</v>
      </c>
      <c r="B264" s="5">
        <f t="shared" ca="1" si="30"/>
        <v>74.1186264243197</v>
      </c>
      <c r="C264" s="5">
        <f t="shared" ca="1" si="31"/>
        <v>26.874741914475344</v>
      </c>
      <c r="D264" s="5">
        <f t="shared" ca="1" si="32"/>
        <v>143.88774559594913</v>
      </c>
      <c r="E264" s="5">
        <f t="shared" ca="1" si="35"/>
        <v>9.5608469807037721</v>
      </c>
      <c r="F264" s="5">
        <f t="shared" ca="1" si="33"/>
        <v>26.680957537847256</v>
      </c>
      <c r="G264">
        <f t="shared" ca="1" si="34"/>
        <v>0.96899999999999997</v>
      </c>
    </row>
    <row r="265" spans="1:7" x14ac:dyDescent="0.35">
      <c r="A265">
        <v>209</v>
      </c>
      <c r="B265" s="5">
        <f t="shared" ca="1" si="30"/>
        <v>70.717778742764025</v>
      </c>
      <c r="C265" s="5">
        <f t="shared" ca="1" si="31"/>
        <v>28.334323331551516</v>
      </c>
      <c r="D265" s="5">
        <f t="shared" ca="1" si="32"/>
        <v>151.80012463854291</v>
      </c>
      <c r="E265" s="5">
        <f t="shared" ca="1" si="35"/>
        <v>-8.2780032442424112</v>
      </c>
      <c r="F265" s="5">
        <f t="shared" ca="1" si="33"/>
        <v>8.8421073129010725</v>
      </c>
      <c r="G265">
        <f t="shared" ca="1" si="34"/>
        <v>0.68</v>
      </c>
    </row>
    <row r="266" spans="1:7" x14ac:dyDescent="0.35">
      <c r="A266">
        <v>210</v>
      </c>
      <c r="B266" s="5">
        <f t="shared" ca="1" si="30"/>
        <v>69.215691146759241</v>
      </c>
      <c r="C266" s="5">
        <f t="shared" ca="1" si="31"/>
        <v>29.115531084678292</v>
      </c>
      <c r="D266" s="5">
        <f t="shared" ca="1" si="32"/>
        <v>148.26838743553191</v>
      </c>
      <c r="E266" s="5">
        <f t="shared" ca="1" si="35"/>
        <v>-12.752065461909421</v>
      </c>
      <c r="F266" s="5">
        <f t="shared" ca="1" si="33"/>
        <v>4.3680450952340628</v>
      </c>
      <c r="G266">
        <f t="shared" ca="1" si="34"/>
        <v>0.54</v>
      </c>
    </row>
    <row r="267" spans="1:7" x14ac:dyDescent="0.35">
      <c r="A267">
        <v>211</v>
      </c>
      <c r="B267" s="5">
        <f t="shared" ca="1" si="30"/>
        <v>66.270749001639999</v>
      </c>
      <c r="C267" s="5">
        <f t="shared" ca="1" si="31"/>
        <v>32.457733650306956</v>
      </c>
      <c r="D267" s="5">
        <f t="shared" ca="1" si="32"/>
        <v>157.77935465069277</v>
      </c>
      <c r="E267" s="5">
        <f t="shared" ca="1" si="35"/>
        <v>-35.437142415488758</v>
      </c>
      <c r="F267" s="5">
        <f t="shared" ca="1" si="33"/>
        <v>-18.317031858345274</v>
      </c>
      <c r="G267">
        <f t="shared" ca="1" si="34"/>
        <v>3.3000000000000002E-2</v>
      </c>
    </row>
    <row r="268" spans="1:7" x14ac:dyDescent="0.35">
      <c r="A268">
        <v>212</v>
      </c>
      <c r="B268" s="5">
        <f t="shared" ca="1" si="30"/>
        <v>71.482177458688028</v>
      </c>
      <c r="C268" s="5">
        <f t="shared" ca="1" si="31"/>
        <v>31.031160157775215</v>
      </c>
      <c r="D268" s="5">
        <f t="shared" ca="1" si="32"/>
        <v>146.13020882511418</v>
      </c>
      <c r="E268" s="5">
        <f t="shared" ca="1" si="35"/>
        <v>-10.619925934601065</v>
      </c>
      <c r="F268" s="5">
        <f t="shared" ca="1" si="33"/>
        <v>6.5001846225424185</v>
      </c>
      <c r="G268">
        <f t="shared" ca="1" si="34"/>
        <v>0.61099999999999999</v>
      </c>
    </row>
    <row r="269" spans="1:7" x14ac:dyDescent="0.35">
      <c r="A269">
        <v>213</v>
      </c>
      <c r="B269" s="5">
        <f t="shared" ca="1" si="30"/>
        <v>70.243716472829931</v>
      </c>
      <c r="C269" s="5">
        <f t="shared" ca="1" si="31"/>
        <v>28.809096574576643</v>
      </c>
      <c r="D269" s="5">
        <f t="shared" ca="1" si="32"/>
        <v>155.8819323243448</v>
      </c>
      <c r="E269" s="5">
        <f t="shared" ca="1" si="35"/>
        <v>-13.127650729587383</v>
      </c>
      <c r="F269" s="5">
        <f t="shared" ca="1" si="33"/>
        <v>3.9924598275561003</v>
      </c>
      <c r="G269">
        <f t="shared" ca="1" si="34"/>
        <v>0.52700000000000002</v>
      </c>
    </row>
    <row r="270" spans="1:7" x14ac:dyDescent="0.35">
      <c r="A270">
        <v>214</v>
      </c>
      <c r="B270" s="5">
        <f t="shared" ca="1" si="30"/>
        <v>76.89271435367867</v>
      </c>
      <c r="C270" s="5">
        <f t="shared" ca="1" si="31"/>
        <v>28.885873143976067</v>
      </c>
      <c r="D270" s="5">
        <f t="shared" ca="1" si="32"/>
        <v>151.23096446933297</v>
      </c>
      <c r="E270" s="5">
        <f t="shared" ca="1" si="35"/>
        <v>7.7347326032866377</v>
      </c>
      <c r="F270" s="5">
        <f t="shared" ca="1" si="33"/>
        <v>24.854843160430121</v>
      </c>
      <c r="G270">
        <f t="shared" ca="1" si="34"/>
        <v>0.96099999999999997</v>
      </c>
    </row>
    <row r="271" spans="1:7" x14ac:dyDescent="0.35">
      <c r="A271">
        <v>215</v>
      </c>
      <c r="B271" s="5">
        <f t="shared" ca="1" si="30"/>
        <v>70.028487669421509</v>
      </c>
      <c r="C271" s="5">
        <f t="shared" ca="1" si="31"/>
        <v>28.372150167488126</v>
      </c>
      <c r="D271" s="5">
        <f t="shared" ca="1" si="32"/>
        <v>145.37273665939199</v>
      </c>
      <c r="E271" s="5">
        <f t="shared" ca="1" si="35"/>
        <v>-6.8453055391476081</v>
      </c>
      <c r="F271" s="5">
        <f t="shared" ca="1" si="33"/>
        <v>10.274805017995876</v>
      </c>
      <c r="G271">
        <f t="shared" ca="1" si="34"/>
        <v>0.71899999999999997</v>
      </c>
    </row>
    <row r="272" spans="1:7" x14ac:dyDescent="0.35">
      <c r="A272">
        <v>216</v>
      </c>
      <c r="B272" s="5">
        <f t="shared" ca="1" si="30"/>
        <v>74.362899367485895</v>
      </c>
      <c r="C272" s="5">
        <f t="shared" ca="1" si="31"/>
        <v>27.76738374261317</v>
      </c>
      <c r="D272" s="5">
        <f t="shared" ca="1" si="32"/>
        <v>154.26595518326559</v>
      </c>
      <c r="E272" s="5">
        <f t="shared" ca="1" si="35"/>
        <v>2.1574556206385562</v>
      </c>
      <c r="F272" s="5">
        <f t="shared" ca="1" si="33"/>
        <v>19.277566177782042</v>
      </c>
      <c r="G272">
        <f t="shared" ca="1" si="34"/>
        <v>0.90200000000000002</v>
      </c>
    </row>
    <row r="273" spans="1:7" x14ac:dyDescent="0.35">
      <c r="A273">
        <v>217</v>
      </c>
      <c r="B273" s="5">
        <f t="shared" ca="1" si="30"/>
        <v>76.377759404328785</v>
      </c>
      <c r="C273" s="5">
        <f t="shared" ca="1" si="31"/>
        <v>29.73381305918387</v>
      </c>
      <c r="D273" s="5">
        <f t="shared" ca="1" si="32"/>
        <v>156.10604646018422</v>
      </c>
      <c r="E273" s="5">
        <f t="shared" ca="1" si="35"/>
        <v>1.3011517419039382</v>
      </c>
      <c r="F273" s="5">
        <f t="shared" ca="1" si="33"/>
        <v>18.42126229904742</v>
      </c>
      <c r="G273">
        <f t="shared" ca="1" si="34"/>
        <v>0.89</v>
      </c>
    </row>
    <row r="274" spans="1:7" x14ac:dyDescent="0.35">
      <c r="A274">
        <v>218</v>
      </c>
      <c r="B274" s="5">
        <f t="shared" ca="1" si="30"/>
        <v>65.51780726529482</v>
      </c>
      <c r="C274" s="5">
        <f t="shared" ca="1" si="31"/>
        <v>29.997351150444576</v>
      </c>
      <c r="D274" s="5">
        <f t="shared" ca="1" si="32"/>
        <v>150.0472925559979</v>
      </c>
      <c r="E274" s="5">
        <f t="shared" ca="1" si="35"/>
        <v>-26.501708877552613</v>
      </c>
      <c r="F274" s="5">
        <f t="shared" ca="1" si="33"/>
        <v>-9.3815983204091289</v>
      </c>
      <c r="G274">
        <f t="shared" ca="1" si="34"/>
        <v>0.14699999999999999</v>
      </c>
    </row>
    <row r="275" spans="1:7" x14ac:dyDescent="0.35">
      <c r="A275">
        <v>219</v>
      </c>
      <c r="B275" s="5">
        <f t="shared" ca="1" si="30"/>
        <v>68.348145616268994</v>
      </c>
      <c r="C275" s="5">
        <f t="shared" ca="1" si="31"/>
        <v>28.806716777344356</v>
      </c>
      <c r="D275" s="5">
        <f t="shared" ca="1" si="32"/>
        <v>147.97408167300688</v>
      </c>
      <c r="E275" s="5">
        <f t="shared" ca="1" si="35"/>
        <v>-14.154000840632092</v>
      </c>
      <c r="F275" s="5">
        <f t="shared" ca="1" si="33"/>
        <v>2.9661097165113919</v>
      </c>
      <c r="G275">
        <f t="shared" ca="1" si="34"/>
        <v>0.48699999999999999</v>
      </c>
    </row>
    <row r="276" spans="1:7" x14ac:dyDescent="0.35">
      <c r="A276">
        <v>220</v>
      </c>
      <c r="B276" s="5">
        <f t="shared" ca="1" si="30"/>
        <v>70.93263755767498</v>
      </c>
      <c r="C276" s="5">
        <f t="shared" ca="1" si="31"/>
        <v>28.426514582976729</v>
      </c>
      <c r="D276" s="5">
        <f t="shared" ca="1" si="32"/>
        <v>149.16582531793671</v>
      </c>
      <c r="E276" s="5">
        <f t="shared" ca="1" si="35"/>
        <v>-6.5158494553799464</v>
      </c>
      <c r="F276" s="5">
        <f t="shared" ca="1" si="33"/>
        <v>10.604261101763537</v>
      </c>
      <c r="G276">
        <f t="shared" ca="1" si="34"/>
        <v>0.72599999999999998</v>
      </c>
    </row>
    <row r="277" spans="1:7" x14ac:dyDescent="0.35">
      <c r="A277">
        <v>221</v>
      </c>
      <c r="B277" s="5">
        <f t="shared" ca="1" si="30"/>
        <v>66.165741321445836</v>
      </c>
      <c r="C277" s="5">
        <f t="shared" ca="1" si="31"/>
        <v>29.255598314040189</v>
      </c>
      <c r="D277" s="5">
        <f t="shared" ca="1" si="32"/>
        <v>154.48131935819322</v>
      </c>
      <c r="E277" s="5">
        <f t="shared" ca="1" si="35"/>
        <v>-25.009698597548478</v>
      </c>
      <c r="F277" s="5">
        <f t="shared" ca="1" si="33"/>
        <v>-7.8895880404049947</v>
      </c>
      <c r="G277">
        <f t="shared" ca="1" si="34"/>
        <v>0.183</v>
      </c>
    </row>
    <row r="278" spans="1:7" x14ac:dyDescent="0.35">
      <c r="A278">
        <v>222</v>
      </c>
      <c r="B278" s="5">
        <f t="shared" ca="1" si="30"/>
        <v>71.813247519361951</v>
      </c>
      <c r="C278" s="5">
        <f t="shared" ca="1" si="31"/>
        <v>28.895959395631959</v>
      </c>
      <c r="D278" s="5">
        <f t="shared" ca="1" si="32"/>
        <v>148.35443182467799</v>
      </c>
      <c r="E278" s="5">
        <f t="shared" ca="1" si="35"/>
        <v>-4.9302356552133846</v>
      </c>
      <c r="F278" s="5">
        <f t="shared" ca="1" si="33"/>
        <v>12.1898749019301</v>
      </c>
      <c r="G278">
        <f t="shared" ca="1" si="34"/>
        <v>0.76800000000000002</v>
      </c>
    </row>
    <row r="279" spans="1:7" x14ac:dyDescent="0.35">
      <c r="A279">
        <v>223</v>
      </c>
      <c r="B279" s="5">
        <f t="shared" ca="1" si="30"/>
        <v>67.774337101291508</v>
      </c>
      <c r="C279" s="5">
        <f t="shared" ca="1" si="31"/>
        <v>31.59499221368214</v>
      </c>
      <c r="D279" s="5">
        <f t="shared" ca="1" si="32"/>
        <v>140.70137255258862</v>
      </c>
      <c r="E279" s="5">
        <f t="shared" ca="1" si="35"/>
        <v>-19.625205611599128</v>
      </c>
      <c r="F279" s="5">
        <f t="shared" ca="1" si="33"/>
        <v>-2.5050950544556443</v>
      </c>
      <c r="G279">
        <f t="shared" ca="1" si="34"/>
        <v>0.30499999999999999</v>
      </c>
    </row>
    <row r="280" spans="1:7" x14ac:dyDescent="0.35">
      <c r="A280">
        <v>224</v>
      </c>
      <c r="B280" s="5">
        <f t="shared" ca="1" si="30"/>
        <v>69.961884932264454</v>
      </c>
      <c r="C280" s="5">
        <f t="shared" ca="1" si="31"/>
        <v>25.403222259855628</v>
      </c>
      <c r="D280" s="5">
        <f t="shared" ca="1" si="32"/>
        <v>151.48634219528719</v>
      </c>
      <c r="E280" s="5">
        <f t="shared" ca="1" si="35"/>
        <v>-2.0335939131424343</v>
      </c>
      <c r="F280" s="5">
        <f t="shared" ca="1" si="33"/>
        <v>15.086516644001049</v>
      </c>
      <c r="G280">
        <f t="shared" ca="1" si="34"/>
        <v>0.83699999999999997</v>
      </c>
    </row>
    <row r="281" spans="1:7" x14ac:dyDescent="0.35">
      <c r="A281">
        <v>225</v>
      </c>
      <c r="B281" s="5">
        <f t="shared" ca="1" si="30"/>
        <v>71.678430924696457</v>
      </c>
      <c r="C281" s="5">
        <f t="shared" ca="1" si="31"/>
        <v>26.071500231568109</v>
      </c>
      <c r="D281" s="5">
        <f t="shared" ca="1" si="32"/>
        <v>145.66111784972628</v>
      </c>
      <c r="E281" s="5">
        <f t="shared" ca="1" si="35"/>
        <v>4.0332421761117683</v>
      </c>
      <c r="F281" s="5">
        <f t="shared" ca="1" si="33"/>
        <v>21.153352733255254</v>
      </c>
      <c r="G281">
        <f t="shared" ca="1" si="34"/>
        <v>0.92700000000000005</v>
      </c>
    </row>
    <row r="282" spans="1:7" x14ac:dyDescent="0.35">
      <c r="A282">
        <v>226</v>
      </c>
      <c r="B282" s="5">
        <f t="shared" ca="1" si="30"/>
        <v>69.555923374302054</v>
      </c>
      <c r="C282" s="5">
        <f t="shared" ca="1" si="31"/>
        <v>29.286958350068254</v>
      </c>
      <c r="D282" s="5">
        <f t="shared" ca="1" si="32"/>
        <v>157.96262019401016</v>
      </c>
      <c r="E282" s="5">
        <f t="shared" ca="1" si="35"/>
        <v>-17.504527828380773</v>
      </c>
      <c r="F282" s="5">
        <f t="shared" ca="1" si="33"/>
        <v>-0.38441727123728953</v>
      </c>
      <c r="G282">
        <f t="shared" ca="1" si="34"/>
        <v>0.36699999999999999</v>
      </c>
    </row>
    <row r="283" spans="1:7" x14ac:dyDescent="0.35">
      <c r="A283">
        <v>227</v>
      </c>
      <c r="B283" s="5">
        <f t="shared" ca="1" si="30"/>
        <v>76.26548312022507</v>
      </c>
      <c r="C283" s="5">
        <f t="shared" ca="1" si="31"/>
        <v>31.838313368688887</v>
      </c>
      <c r="D283" s="5">
        <f t="shared" ca="1" si="32"/>
        <v>156.94664827179463</v>
      </c>
      <c r="E283" s="5">
        <f t="shared" ca="1" si="35"/>
        <v>-5.3432473147571171</v>
      </c>
      <c r="F283" s="5">
        <f t="shared" ca="1" si="33"/>
        <v>11.776863242386366</v>
      </c>
      <c r="G283">
        <f t="shared" ca="1" si="34"/>
        <v>0.76200000000000001</v>
      </c>
    </row>
    <row r="284" spans="1:7" x14ac:dyDescent="0.35">
      <c r="A284">
        <v>228</v>
      </c>
      <c r="B284" s="5">
        <f t="shared" ca="1" si="30"/>
        <v>71.573220718338817</v>
      </c>
      <c r="C284" s="5">
        <f t="shared" ca="1" si="31"/>
        <v>25.85846674439955</v>
      </c>
      <c r="D284" s="5">
        <f t="shared" ca="1" si="32"/>
        <v>150.9990601788769</v>
      </c>
      <c r="E284" s="5">
        <f t="shared" ca="1" si="35"/>
        <v>1.4579335113924099</v>
      </c>
      <c r="F284" s="5">
        <f t="shared" ca="1" si="33"/>
        <v>18.578044068535895</v>
      </c>
      <c r="G284">
        <f t="shared" ca="1" si="34"/>
        <v>0.89200000000000002</v>
      </c>
    </row>
    <row r="285" spans="1:7" x14ac:dyDescent="0.35">
      <c r="A285">
        <v>229</v>
      </c>
      <c r="B285" s="5">
        <f t="shared" ca="1" si="30"/>
        <v>68.239746046492797</v>
      </c>
      <c r="C285" s="5">
        <f t="shared" ca="1" si="31"/>
        <v>29.051885778060655</v>
      </c>
      <c r="D285" s="5">
        <f t="shared" ca="1" si="32"/>
        <v>151.117398341024</v>
      </c>
      <c r="E285" s="5">
        <f t="shared" ca="1" si="35"/>
        <v>-16.835351914649394</v>
      </c>
      <c r="F285" s="5">
        <f t="shared" ca="1" si="33"/>
        <v>0.28475864249409</v>
      </c>
      <c r="G285">
        <f t="shared" ca="1" si="34"/>
        <v>0.39400000000000002</v>
      </c>
    </row>
    <row r="286" spans="1:7" x14ac:dyDescent="0.35">
      <c r="A286">
        <v>230</v>
      </c>
      <c r="B286" s="5">
        <f t="shared" ca="1" si="30"/>
        <v>73.841087260689775</v>
      </c>
      <c r="C286" s="5">
        <f t="shared" ca="1" si="31"/>
        <v>29.223499842409364</v>
      </c>
      <c r="D286" s="5">
        <f t="shared" ca="1" si="32"/>
        <v>153.59379283363006</v>
      </c>
      <c r="E286" s="5">
        <f t="shared" ca="1" si="35"/>
        <v>-3.0046600990646306</v>
      </c>
      <c r="F286" s="5">
        <f t="shared" ca="1" si="33"/>
        <v>14.115450458078854</v>
      </c>
      <c r="G286">
        <f t="shared" ca="1" si="34"/>
        <v>0.81399999999999995</v>
      </c>
    </row>
    <row r="287" spans="1:7" x14ac:dyDescent="0.35">
      <c r="A287">
        <v>231</v>
      </c>
      <c r="B287" s="5">
        <f t="shared" ca="1" si="30"/>
        <v>70.379251212492633</v>
      </c>
      <c r="C287" s="5">
        <f t="shared" ca="1" si="31"/>
        <v>32.835564656325076</v>
      </c>
      <c r="D287" s="5">
        <f t="shared" ca="1" si="32"/>
        <v>145.07424122234622</v>
      </c>
      <c r="E287" s="5">
        <f t="shared" ca="1" si="35"/>
        <v>-18.171027874783931</v>
      </c>
      <c r="F287" s="5">
        <f t="shared" ca="1" si="33"/>
        <v>-1.0509173176404474</v>
      </c>
      <c r="G287">
        <f t="shared" ca="1" si="34"/>
        <v>0.34699999999999998</v>
      </c>
    </row>
    <row r="288" spans="1:7" x14ac:dyDescent="0.35">
      <c r="A288">
        <v>232</v>
      </c>
      <c r="B288" s="5">
        <f t="shared" ca="1" si="30"/>
        <v>72.364366467130566</v>
      </c>
      <c r="C288" s="5">
        <f t="shared" ca="1" si="31"/>
        <v>31.774415011868054</v>
      </c>
      <c r="D288" s="5">
        <f t="shared" ca="1" si="32"/>
        <v>152.91247344443079</v>
      </c>
      <c r="E288" s="5">
        <f t="shared" ca="1" si="35"/>
        <v>-13.886644480576305</v>
      </c>
      <c r="F288" s="5">
        <f t="shared" ca="1" si="33"/>
        <v>3.2334660765671792</v>
      </c>
      <c r="G288">
        <f t="shared" ca="1" si="34"/>
        <v>0.495</v>
      </c>
    </row>
    <row r="289" spans="1:7" x14ac:dyDescent="0.35">
      <c r="A289">
        <v>233</v>
      </c>
      <c r="B289" s="5">
        <f t="shared" ca="1" si="30"/>
        <v>74.216231797920742</v>
      </c>
      <c r="C289" s="5">
        <f t="shared" ca="1" si="31"/>
        <v>29.457303139645443</v>
      </c>
      <c r="D289" s="5">
        <f t="shared" ca="1" si="32"/>
        <v>142.1855233505764</v>
      </c>
      <c r="E289" s="5">
        <f t="shared" ca="1" si="35"/>
        <v>3.5376791007733153</v>
      </c>
      <c r="F289" s="5">
        <f t="shared" ca="1" si="33"/>
        <v>20.657789657916798</v>
      </c>
      <c r="G289">
        <f t="shared" ca="1" si="34"/>
        <v>0.91700000000000004</v>
      </c>
    </row>
    <row r="290" spans="1:7" x14ac:dyDescent="0.35">
      <c r="A290">
        <v>234</v>
      </c>
      <c r="B290" s="5">
        <f t="shared" ca="1" si="30"/>
        <v>68.255637938528011</v>
      </c>
      <c r="C290" s="5">
        <f t="shared" ca="1" si="31"/>
        <v>25.622821910502843</v>
      </c>
      <c r="D290" s="5">
        <f t="shared" ca="1" si="32"/>
        <v>140.15304563517947</v>
      </c>
      <c r="E290" s="5">
        <f t="shared" ca="1" si="35"/>
        <v>-1.3052802317904382</v>
      </c>
      <c r="F290" s="5">
        <f t="shared" ca="1" si="33"/>
        <v>15.814830325353046</v>
      </c>
      <c r="G290">
        <f t="shared" ca="1" si="34"/>
        <v>0.85299999999999998</v>
      </c>
    </row>
    <row r="291" spans="1:7" x14ac:dyDescent="0.35">
      <c r="A291">
        <v>235</v>
      </c>
      <c r="B291" s="5">
        <f t="shared" ca="1" si="30"/>
        <v>68.141240750427684</v>
      </c>
      <c r="C291" s="5">
        <f t="shared" ca="1" si="31"/>
        <v>29.077348468311538</v>
      </c>
      <c r="D291" s="5">
        <f t="shared" ca="1" si="32"/>
        <v>147.87338843039444</v>
      </c>
      <c r="E291" s="5">
        <f t="shared" ca="1" si="35"/>
        <v>-15.433492726748991</v>
      </c>
      <c r="F291" s="5">
        <f t="shared" ca="1" si="33"/>
        <v>1.6866178303944928</v>
      </c>
      <c r="G291">
        <f t="shared" ca="1" si="34"/>
        <v>0.442</v>
      </c>
    </row>
    <row r="292" spans="1:7" x14ac:dyDescent="0.35">
      <c r="A292">
        <v>236</v>
      </c>
      <c r="B292" s="5">
        <f t="shared" ca="1" si="30"/>
        <v>75.788858723299001</v>
      </c>
      <c r="C292" s="5">
        <f t="shared" ca="1" si="31"/>
        <v>32.815878704380516</v>
      </c>
      <c r="D292" s="5">
        <f t="shared" ca="1" si="32"/>
        <v>151.01077996220431</v>
      </c>
      <c r="E292" s="5">
        <f t="shared" ca="1" si="35"/>
        <v>-6.2061155908303922</v>
      </c>
      <c r="F292" s="5">
        <f t="shared" ca="1" si="33"/>
        <v>10.913994966313091</v>
      </c>
      <c r="G292">
        <f t="shared" ca="1" si="34"/>
        <v>0.73699999999999999</v>
      </c>
    </row>
    <row r="293" spans="1:7" x14ac:dyDescent="0.35">
      <c r="A293">
        <v>237</v>
      </c>
      <c r="B293" s="5">
        <f t="shared" ca="1" si="30"/>
        <v>71.830118092597971</v>
      </c>
      <c r="C293" s="5">
        <f t="shared" ca="1" si="31"/>
        <v>31.426767312682649</v>
      </c>
      <c r="D293" s="5">
        <f t="shared" ca="1" si="32"/>
        <v>147.65862924427199</v>
      </c>
      <c r="E293" s="5">
        <f t="shared" ca="1" si="35"/>
        <v>-11.576677867457036</v>
      </c>
      <c r="F293" s="5">
        <f t="shared" ca="1" si="33"/>
        <v>5.5434326896864476</v>
      </c>
      <c r="G293">
        <f t="shared" ca="1" si="34"/>
        <v>0.57699999999999996</v>
      </c>
    </row>
    <row r="294" spans="1:7" x14ac:dyDescent="0.35">
      <c r="A294">
        <v>238</v>
      </c>
      <c r="B294" s="5">
        <f t="shared" ca="1" si="30"/>
        <v>68.080856005595592</v>
      </c>
      <c r="C294" s="5">
        <f t="shared" ca="1" si="31"/>
        <v>34.106930732349866</v>
      </c>
      <c r="D294" s="5">
        <f t="shared" ca="1" si="32"/>
        <v>157.39710091286503</v>
      </c>
      <c r="E294" s="5">
        <f t="shared" ca="1" si="35"/>
        <v>-34.781738302500514</v>
      </c>
      <c r="F294" s="5">
        <f t="shared" ca="1" si="33"/>
        <v>-17.661627745357031</v>
      </c>
      <c r="G294">
        <f t="shared" ca="1" si="34"/>
        <v>3.5999999999999997E-2</v>
      </c>
    </row>
    <row r="295" spans="1:7" x14ac:dyDescent="0.35">
      <c r="A295">
        <v>239</v>
      </c>
      <c r="B295" s="5">
        <f t="shared" ca="1" si="30"/>
        <v>73.097642689461182</v>
      </c>
      <c r="C295" s="5">
        <f t="shared" ca="1" si="31"/>
        <v>24.610529796866636</v>
      </c>
      <c r="D295" s="5">
        <f t="shared" ca="1" si="32"/>
        <v>141.72518332289815</v>
      </c>
      <c r="E295" s="5">
        <f t="shared" ca="1" si="35"/>
        <v>14.198505396819762</v>
      </c>
      <c r="F295" s="5">
        <f t="shared" ca="1" si="33"/>
        <v>31.318615953963246</v>
      </c>
      <c r="G295">
        <f t="shared" ca="1" si="34"/>
        <v>0.98899999999999999</v>
      </c>
    </row>
    <row r="296" spans="1:7" x14ac:dyDescent="0.35">
      <c r="A296">
        <v>240</v>
      </c>
      <c r="B296" s="5">
        <f t="shared" ca="1" si="30"/>
        <v>69.477175312611024</v>
      </c>
      <c r="C296" s="5">
        <f t="shared" ca="1" si="31"/>
        <v>26.58840641286492</v>
      </c>
      <c r="D296" s="5">
        <f t="shared" ca="1" si="32"/>
        <v>155.10034548678769</v>
      </c>
      <c r="E296" s="5">
        <f t="shared" ca="1" si="35"/>
        <v>-8.6450605394526541</v>
      </c>
      <c r="F296" s="5">
        <f t="shared" ca="1" si="33"/>
        <v>8.4750500176908297</v>
      </c>
      <c r="G296">
        <f t="shared" ca="1" si="34"/>
        <v>0.67</v>
      </c>
    </row>
    <row r="297" spans="1:7" x14ac:dyDescent="0.35">
      <c r="A297">
        <v>241</v>
      </c>
      <c r="B297" s="5">
        <f t="shared" ca="1" si="30"/>
        <v>71.647180181846551</v>
      </c>
      <c r="C297" s="5">
        <f t="shared" ca="1" si="31"/>
        <v>29.506848147730878</v>
      </c>
      <c r="D297" s="5">
        <f t="shared" ca="1" si="32"/>
        <v>158.10354159592686</v>
      </c>
      <c r="E297" s="5">
        <f t="shared" ca="1" si="35"/>
        <v>-12.353766079235676</v>
      </c>
      <c r="F297" s="5">
        <f t="shared" ca="1" si="33"/>
        <v>4.7663444779078077</v>
      </c>
      <c r="G297">
        <f t="shared" ca="1" si="34"/>
        <v>0.55600000000000005</v>
      </c>
    </row>
    <row r="298" spans="1:7" x14ac:dyDescent="0.35">
      <c r="A298">
        <v>242</v>
      </c>
      <c r="B298" s="5">
        <f t="shared" ca="1" si="30"/>
        <v>72.75165448515277</v>
      </c>
      <c r="C298" s="5">
        <f t="shared" ca="1" si="31"/>
        <v>23.896173547156387</v>
      </c>
      <c r="D298" s="5">
        <f t="shared" ca="1" si="32"/>
        <v>143.84877951010304</v>
      </c>
      <c r="E298" s="5">
        <f t="shared" ca="1" si="35"/>
        <v>14.083009366297402</v>
      </c>
      <c r="F298" s="5">
        <f t="shared" ca="1" si="33"/>
        <v>31.203119923440887</v>
      </c>
      <c r="G298">
        <f t="shared" ca="1" si="34"/>
        <v>0.98799999999999999</v>
      </c>
    </row>
    <row r="299" spans="1:7" x14ac:dyDescent="0.35">
      <c r="A299">
        <v>243</v>
      </c>
      <c r="B299" s="5">
        <f t="shared" ca="1" si="30"/>
        <v>74.059411478514988</v>
      </c>
      <c r="C299" s="5">
        <f t="shared" ca="1" si="31"/>
        <v>34.957035681770599</v>
      </c>
      <c r="D299" s="5">
        <f t="shared" ca="1" si="32"/>
        <v>146.72306674721892</v>
      </c>
      <c r="E299" s="5">
        <f t="shared" ca="1" si="35"/>
        <v>-14.706134894153202</v>
      </c>
      <c r="F299" s="5">
        <f t="shared" ca="1" si="33"/>
        <v>2.413975662990282</v>
      </c>
      <c r="G299">
        <f t="shared" ca="1" si="34"/>
        <v>0.46800000000000003</v>
      </c>
    </row>
    <row r="300" spans="1:7" x14ac:dyDescent="0.35">
      <c r="A300">
        <v>244</v>
      </c>
      <c r="B300" s="5">
        <f t="shared" ca="1" si="30"/>
        <v>74.811826219066148</v>
      </c>
      <c r="C300" s="5">
        <f t="shared" ca="1" si="31"/>
        <v>28.733786697560355</v>
      </c>
      <c r="D300" s="5">
        <f t="shared" ca="1" si="32"/>
        <v>148.16286636552698</v>
      </c>
      <c r="E300" s="5">
        <f t="shared" ca="1" si="35"/>
        <v>4.0009246360333988</v>
      </c>
      <c r="F300" s="5">
        <f t="shared" ca="1" si="33"/>
        <v>21.121035193176883</v>
      </c>
      <c r="G300">
        <f t="shared" ca="1" si="34"/>
        <v>0.92500000000000004</v>
      </c>
    </row>
    <row r="301" spans="1:7" x14ac:dyDescent="0.35">
      <c r="A301">
        <v>245</v>
      </c>
      <c r="B301" s="5">
        <f t="shared" ca="1" si="30"/>
        <v>67.46133387515745</v>
      </c>
      <c r="C301" s="5">
        <f t="shared" ca="1" si="31"/>
        <v>34.892073811135496</v>
      </c>
      <c r="D301" s="5">
        <f t="shared" ca="1" si="32"/>
        <v>148.37964560038981</v>
      </c>
      <c r="E301" s="5">
        <f t="shared" ca="1" si="35"/>
        <v>-33.845710252401062</v>
      </c>
      <c r="F301" s="5">
        <f t="shared" ca="1" si="33"/>
        <v>-16.725599695257579</v>
      </c>
      <c r="G301">
        <f t="shared" ca="1" si="34"/>
        <v>4.3999999999999997E-2</v>
      </c>
    </row>
    <row r="302" spans="1:7" x14ac:dyDescent="0.35">
      <c r="A302">
        <v>246</v>
      </c>
      <c r="B302" s="5">
        <f t="shared" ca="1" si="30"/>
        <v>72.469981773422944</v>
      </c>
      <c r="C302" s="5">
        <f t="shared" ca="1" si="31"/>
        <v>30.909072368913666</v>
      </c>
      <c r="D302" s="5">
        <f t="shared" ca="1" si="32"/>
        <v>144.62966088915303</v>
      </c>
      <c r="E302" s="5">
        <f t="shared" ca="1" si="35"/>
        <v>-6.7114134794865894</v>
      </c>
      <c r="F302" s="5">
        <f t="shared" ca="1" si="33"/>
        <v>10.408697077656894</v>
      </c>
      <c r="G302">
        <f t="shared" ca="1" si="34"/>
        <v>0.72199999999999998</v>
      </c>
    </row>
    <row r="303" spans="1:7" x14ac:dyDescent="0.35">
      <c r="A303">
        <v>247</v>
      </c>
      <c r="B303" s="5">
        <f t="shared" ca="1" si="30"/>
        <v>70.776158138318323</v>
      </c>
      <c r="C303" s="5">
        <f t="shared" ca="1" si="31"/>
        <v>32.057551573804439</v>
      </c>
      <c r="D303" s="5">
        <f t="shared" ca="1" si="32"/>
        <v>149.75826207329177</v>
      </c>
      <c r="E303" s="5">
        <f t="shared" ca="1" si="35"/>
        <v>-17.413572607327932</v>
      </c>
      <c r="F303" s="5">
        <f t="shared" ca="1" si="33"/>
        <v>-0.29346205018444849</v>
      </c>
      <c r="G303">
        <f t="shared" ca="1" si="34"/>
        <v>0.37</v>
      </c>
    </row>
    <row r="304" spans="1:7" x14ac:dyDescent="0.35">
      <c r="A304">
        <v>248</v>
      </c>
      <c r="B304" s="5">
        <f t="shared" ca="1" si="30"/>
        <v>67.946201647397643</v>
      </c>
      <c r="C304" s="5">
        <f t="shared" ca="1" si="31"/>
        <v>32.814260320456405</v>
      </c>
      <c r="D304" s="5">
        <f t="shared" ca="1" si="32"/>
        <v>145.77786502105172</v>
      </c>
      <c r="E304" s="5">
        <f t="shared" ca="1" si="35"/>
        <v>-25.286158061099691</v>
      </c>
      <c r="F304" s="5">
        <f t="shared" ca="1" si="33"/>
        <v>-8.1660475039562073</v>
      </c>
      <c r="G304">
        <f t="shared" ca="1" si="34"/>
        <v>0.17699999999999999</v>
      </c>
    </row>
    <row r="305" spans="1:7" x14ac:dyDescent="0.35">
      <c r="A305">
        <v>249</v>
      </c>
      <c r="B305" s="5">
        <f t="shared" ca="1" si="30"/>
        <v>68.801509159479707</v>
      </c>
      <c r="C305" s="5">
        <f t="shared" ca="1" si="31"/>
        <v>28.322481067896312</v>
      </c>
      <c r="D305" s="5">
        <f t="shared" ca="1" si="32"/>
        <v>145.18509901304716</v>
      </c>
      <c r="E305" s="5">
        <f t="shared" ca="1" si="35"/>
        <v>-10.032400803367178</v>
      </c>
      <c r="F305" s="5">
        <f t="shared" ca="1" si="33"/>
        <v>7.0877097537763056</v>
      </c>
      <c r="G305">
        <f t="shared" ca="1" si="34"/>
        <v>0.626</v>
      </c>
    </row>
    <row r="306" spans="1:7" x14ac:dyDescent="0.35">
      <c r="A306">
        <v>250</v>
      </c>
      <c r="B306" s="5">
        <f t="shared" ca="1" si="30"/>
        <v>70.723599550631562</v>
      </c>
      <c r="C306" s="5">
        <f t="shared" ca="1" si="31"/>
        <v>35.293575510329731</v>
      </c>
      <c r="D306" s="5">
        <f t="shared" ca="1" si="32"/>
        <v>156.70127746950192</v>
      </c>
      <c r="E306" s="5">
        <f t="shared" ca="1" si="35"/>
        <v>-30.339917774449397</v>
      </c>
      <c r="F306" s="5">
        <f t="shared" ca="1" si="33"/>
        <v>-13.219807217305913</v>
      </c>
      <c r="G306">
        <f t="shared" ca="1" si="34"/>
        <v>8.4000000000000005E-2</v>
      </c>
    </row>
    <row r="307" spans="1:7" x14ac:dyDescent="0.35">
      <c r="A307">
        <v>251</v>
      </c>
      <c r="B307" s="5">
        <f t="shared" ca="1" si="30"/>
        <v>68.995078093249248</v>
      </c>
      <c r="C307" s="5">
        <f t="shared" ca="1" si="31"/>
        <v>32.230667597207599</v>
      </c>
      <c r="D307" s="5">
        <f t="shared" ca="1" si="32"/>
        <v>144.37045335923696</v>
      </c>
      <c r="E307" s="5">
        <f t="shared" ca="1" si="35"/>
        <v>-19.9682840282303</v>
      </c>
      <c r="F307" s="5">
        <f t="shared" ca="1" si="33"/>
        <v>-2.8481734710868167</v>
      </c>
      <c r="G307">
        <f t="shared" ca="1" si="34"/>
        <v>0.29499999999999998</v>
      </c>
    </row>
    <row r="308" spans="1:7" x14ac:dyDescent="0.35">
      <c r="A308">
        <v>252</v>
      </c>
      <c r="B308" s="5">
        <f t="shared" ca="1" si="30"/>
        <v>68.314466096253028</v>
      </c>
      <c r="C308" s="5">
        <f t="shared" ca="1" si="31"/>
        <v>25.027944101304808</v>
      </c>
      <c r="D308" s="5">
        <f t="shared" ca="1" si="32"/>
        <v>152.22065713035641</v>
      </c>
      <c r="E308" s="5">
        <f t="shared" ca="1" si="35"/>
        <v>-5.9823641611761174</v>
      </c>
      <c r="F308" s="5">
        <f t="shared" ca="1" si="33"/>
        <v>11.137746395967365</v>
      </c>
      <c r="G308">
        <f t="shared" ca="1" si="34"/>
        <v>0.745</v>
      </c>
    </row>
    <row r="309" spans="1:7" x14ac:dyDescent="0.35">
      <c r="A309">
        <v>253</v>
      </c>
      <c r="B309" s="5">
        <f t="shared" ca="1" si="30"/>
        <v>71.242565310061366</v>
      </c>
      <c r="C309" s="5">
        <f t="shared" ca="1" si="31"/>
        <v>28.674202886532647</v>
      </c>
      <c r="D309" s="5">
        <f t="shared" ca="1" si="32"/>
        <v>153.25687618242623</v>
      </c>
      <c r="E309" s="5">
        <f t="shared" ca="1" si="35"/>
        <v>-8.5465605625439913</v>
      </c>
      <c r="F309" s="5">
        <f t="shared" ca="1" si="33"/>
        <v>8.5735499945994924</v>
      </c>
      <c r="G309">
        <f t="shared" ca="1" si="34"/>
        <v>0.67300000000000004</v>
      </c>
    </row>
    <row r="310" spans="1:7" x14ac:dyDescent="0.35">
      <c r="A310">
        <v>254</v>
      </c>
      <c r="B310" s="5">
        <f t="shared" ca="1" si="30"/>
        <v>70.232702490469151</v>
      </c>
      <c r="C310" s="5">
        <f t="shared" ca="1" si="31"/>
        <v>32.700681187096521</v>
      </c>
      <c r="D310" s="5">
        <f t="shared" ca="1" si="32"/>
        <v>152.07542150391666</v>
      </c>
      <c r="E310" s="5">
        <f t="shared" ca="1" si="35"/>
        <v>-21.976335416294095</v>
      </c>
      <c r="F310" s="5">
        <f t="shared" ca="1" si="33"/>
        <v>-4.8562248591506112</v>
      </c>
      <c r="G310">
        <f t="shared" ca="1" si="34"/>
        <v>0.246</v>
      </c>
    </row>
    <row r="311" spans="1:7" x14ac:dyDescent="0.35">
      <c r="A311">
        <v>255</v>
      </c>
      <c r="B311" s="5">
        <f t="shared" ca="1" si="30"/>
        <v>67.276132249671093</v>
      </c>
      <c r="C311" s="5">
        <f t="shared" ca="1" si="31"/>
        <v>28.530745607802466</v>
      </c>
      <c r="D311" s="5">
        <f t="shared" ca="1" si="32"/>
        <v>145.4292722537721</v>
      </c>
      <c r="E311" s="5">
        <f t="shared" ca="1" si="35"/>
        <v>-15.006013107874397</v>
      </c>
      <c r="F311" s="5">
        <f t="shared" ca="1" si="33"/>
        <v>2.1140974492690869</v>
      </c>
      <c r="G311">
        <f t="shared" ca="1" si="34"/>
        <v>0.45800000000000002</v>
      </c>
    </row>
    <row r="312" spans="1:7" x14ac:dyDescent="0.35">
      <c r="A312">
        <v>256</v>
      </c>
      <c r="B312" s="5">
        <f t="shared" ca="1" si="30"/>
        <v>69.947847721125271</v>
      </c>
      <c r="C312" s="5">
        <f t="shared" ca="1" si="31"/>
        <v>34.535524490346965</v>
      </c>
      <c r="D312" s="5">
        <f t="shared" ca="1" si="32"/>
        <v>151.19800991152155</v>
      </c>
      <c r="E312" s="5">
        <f t="shared" ca="1" si="35"/>
        <v>-27.423809573604451</v>
      </c>
      <c r="F312" s="5">
        <f t="shared" ca="1" si="33"/>
        <v>-10.303699016460968</v>
      </c>
      <c r="G312">
        <f t="shared" ca="1" si="34"/>
        <v>0.13400000000000001</v>
      </c>
    </row>
    <row r="313" spans="1:7" x14ac:dyDescent="0.35">
      <c r="A313">
        <v>257</v>
      </c>
      <c r="B313" s="5">
        <f t="shared" ca="1" si="30"/>
        <v>64.503529998836413</v>
      </c>
      <c r="C313" s="5">
        <f t="shared" ca="1" si="31"/>
        <v>28.184840719213646</v>
      </c>
      <c r="D313" s="5">
        <f t="shared" ca="1" si="32"/>
        <v>147.42457335274301</v>
      </c>
      <c r="E313" s="5">
        <f t="shared" ca="1" si="35"/>
        <v>-22.858950644227523</v>
      </c>
      <c r="F313" s="5">
        <f t="shared" ca="1" si="33"/>
        <v>-5.7388400870840393</v>
      </c>
      <c r="G313">
        <f t="shared" ca="1" si="34"/>
        <v>0.22900000000000001</v>
      </c>
    </row>
    <row r="314" spans="1:7" x14ac:dyDescent="0.35">
      <c r="A314">
        <v>258</v>
      </c>
      <c r="B314" s="5">
        <f t="shared" ref="B314:B377" ca="1" si="36">_xlfn.NORM.INV(RAND(),$B$52,$C$52)</f>
        <v>72.590048073054575</v>
      </c>
      <c r="C314" s="5">
        <f t="shared" ref="C314:C377" ca="1" si="37">_xlfn.NORM.INV(RAND(),$B$53,$C$53)</f>
        <v>26.769570529548638</v>
      </c>
      <c r="D314" s="5">
        <f t="shared" ref="D314:D377" ca="1" si="38">_xlfn.NORM.INV(RAND(),$B$54,$C$54)</f>
        <v>150.63870356117295</v>
      </c>
      <c r="E314" s="5">
        <f t="shared" ca="1" si="35"/>
        <v>1.9474032642786332</v>
      </c>
      <c r="F314" s="5">
        <f t="shared" ref="F314:F377" ca="1" si="39">E314+$C$46</f>
        <v>19.067513821422118</v>
      </c>
      <c r="G314">
        <f t="shared" ref="G314:G377" ca="1" si="40">COUNTIF($F$57:$F$1056,"&lt;"&amp;F314)/COUNT($F$57:$F$1056)</f>
        <v>0.89500000000000002</v>
      </c>
    </row>
    <row r="315" spans="1:7" x14ac:dyDescent="0.35">
      <c r="A315">
        <v>259</v>
      </c>
      <c r="B315" s="5">
        <f t="shared" ca="1" si="36"/>
        <v>68.703397886952985</v>
      </c>
      <c r="C315" s="5">
        <f t="shared" ca="1" si="37"/>
        <v>34.013766175294627</v>
      </c>
      <c r="D315" s="5">
        <f t="shared" ca="1" si="38"/>
        <v>151.54114770307214</v>
      </c>
      <c r="E315" s="5">
        <f t="shared" ca="1" si="35"/>
        <v>-29.627182874278166</v>
      </c>
      <c r="F315" s="5">
        <f t="shared" ca="1" si="39"/>
        <v>-12.507072317134682</v>
      </c>
      <c r="G315">
        <f t="shared" ca="1" si="40"/>
        <v>9.7000000000000003E-2</v>
      </c>
    </row>
    <row r="316" spans="1:7" x14ac:dyDescent="0.35">
      <c r="A316">
        <v>260</v>
      </c>
      <c r="B316" s="5">
        <f t="shared" ca="1" si="36"/>
        <v>72.96649776660395</v>
      </c>
      <c r="C316" s="5">
        <f t="shared" ca="1" si="37"/>
        <v>35.033642253501476</v>
      </c>
      <c r="D316" s="5">
        <f t="shared" ca="1" si="38"/>
        <v>147.2442349582613</v>
      </c>
      <c r="E316" s="5">
        <f t="shared" ca="1" si="35"/>
        <v>-18.253429521766549</v>
      </c>
      <c r="F316" s="5">
        <f t="shared" ca="1" si="39"/>
        <v>-1.133318964623065</v>
      </c>
      <c r="G316">
        <f t="shared" ca="1" si="40"/>
        <v>0.34499999999999997</v>
      </c>
    </row>
    <row r="317" spans="1:7" x14ac:dyDescent="0.35">
      <c r="A317">
        <v>261</v>
      </c>
      <c r="B317" s="5">
        <f t="shared" ca="1" si="36"/>
        <v>69.106291870435797</v>
      </c>
      <c r="C317" s="5">
        <f t="shared" ca="1" si="37"/>
        <v>30.00124109677996</v>
      </c>
      <c r="D317" s="5">
        <f t="shared" ca="1" si="38"/>
        <v>151.09267920596378</v>
      </c>
      <c r="E317" s="5">
        <f t="shared" ca="1" si="35"/>
        <v>-17.053317192803259</v>
      </c>
      <c r="F317" s="5">
        <f t="shared" ca="1" si="39"/>
        <v>6.6793364340224315E-2</v>
      </c>
      <c r="G317">
        <f t="shared" ca="1" si="40"/>
        <v>0.38500000000000001</v>
      </c>
    </row>
    <row r="318" spans="1:7" x14ac:dyDescent="0.35">
      <c r="A318">
        <v>262</v>
      </c>
      <c r="B318" s="5">
        <f t="shared" ca="1" si="36"/>
        <v>70.953603021867522</v>
      </c>
      <c r="C318" s="5">
        <f t="shared" ca="1" si="37"/>
        <v>30.985937994849511</v>
      </c>
      <c r="D318" s="5">
        <f t="shared" ca="1" si="38"/>
        <v>147.30341881280933</v>
      </c>
      <c r="E318" s="5">
        <f t="shared" ca="1" si="35"/>
        <v>-12.602129382941513</v>
      </c>
      <c r="F318" s="5">
        <f t="shared" ca="1" si="39"/>
        <v>4.5179811742019709</v>
      </c>
      <c r="G318">
        <f t="shared" ca="1" si="40"/>
        <v>0.54600000000000004</v>
      </c>
    </row>
    <row r="319" spans="1:7" x14ac:dyDescent="0.35">
      <c r="A319">
        <v>263</v>
      </c>
      <c r="B319" s="5">
        <f t="shared" ca="1" si="36"/>
        <v>68.065299988942016</v>
      </c>
      <c r="C319" s="5">
        <f t="shared" ca="1" si="37"/>
        <v>31.650232229415185</v>
      </c>
      <c r="D319" s="5">
        <f t="shared" ca="1" si="38"/>
        <v>140.76599914173806</v>
      </c>
      <c r="E319" s="5">
        <f t="shared" ca="1" si="35"/>
        <v>-19.001660490913871</v>
      </c>
      <c r="F319" s="5">
        <f t="shared" ca="1" si="39"/>
        <v>-1.8815499337703869</v>
      </c>
      <c r="G319">
        <f t="shared" ca="1" si="40"/>
        <v>0.32300000000000001</v>
      </c>
    </row>
    <row r="320" spans="1:7" x14ac:dyDescent="0.35">
      <c r="A320">
        <v>264</v>
      </c>
      <c r="B320" s="5">
        <f t="shared" ca="1" si="36"/>
        <v>68.942863516319733</v>
      </c>
      <c r="C320" s="5">
        <f t="shared" ca="1" si="37"/>
        <v>26.680385888881066</v>
      </c>
      <c r="D320" s="5">
        <f t="shared" ca="1" si="38"/>
        <v>149.07014772725461</v>
      </c>
      <c r="E320" s="5">
        <f t="shared" ca="1" si="35"/>
        <v>-7.1447894751760312</v>
      </c>
      <c r="F320" s="5">
        <f t="shared" ca="1" si="39"/>
        <v>9.9753210819674525</v>
      </c>
      <c r="G320">
        <f t="shared" ca="1" si="40"/>
        <v>0.71399999999999997</v>
      </c>
    </row>
    <row r="321" spans="1:7" x14ac:dyDescent="0.35">
      <c r="A321">
        <v>265</v>
      </c>
      <c r="B321" s="5">
        <f t="shared" ca="1" si="36"/>
        <v>74.066739041851903</v>
      </c>
      <c r="C321" s="5">
        <f t="shared" ca="1" si="37"/>
        <v>27.742730287935697</v>
      </c>
      <c r="D321" s="5">
        <f t="shared" ca="1" si="38"/>
        <v>149.72285775713186</v>
      </c>
      <c r="E321" s="5">
        <f t="shared" ca="1" si="35"/>
        <v>3.8472803191797307</v>
      </c>
      <c r="F321" s="5">
        <f t="shared" ca="1" si="39"/>
        <v>20.967390876323215</v>
      </c>
      <c r="G321">
        <f t="shared" ca="1" si="40"/>
        <v>0.92200000000000004</v>
      </c>
    </row>
    <row r="322" spans="1:7" x14ac:dyDescent="0.35">
      <c r="A322">
        <v>266</v>
      </c>
      <c r="B322" s="5">
        <f t="shared" ca="1" si="36"/>
        <v>68.698513444914738</v>
      </c>
      <c r="C322" s="5">
        <f t="shared" ca="1" si="37"/>
        <v>32.536654377277031</v>
      </c>
      <c r="D322" s="5">
        <f t="shared" ca="1" si="38"/>
        <v>145.71884045876598</v>
      </c>
      <c r="E322" s="5">
        <f t="shared" ca="1" si="35"/>
        <v>-22.377806639285772</v>
      </c>
      <c r="F322" s="5">
        <f t="shared" ca="1" si="39"/>
        <v>-5.2576960821422887</v>
      </c>
      <c r="G322">
        <f t="shared" ca="1" si="40"/>
        <v>0.23300000000000001</v>
      </c>
    </row>
    <row r="323" spans="1:7" x14ac:dyDescent="0.35">
      <c r="A323">
        <v>267</v>
      </c>
      <c r="B323" s="5">
        <f t="shared" ca="1" si="36"/>
        <v>69.614851555778785</v>
      </c>
      <c r="C323" s="5">
        <f t="shared" ca="1" si="37"/>
        <v>25.073906070495198</v>
      </c>
      <c r="D323" s="5">
        <f t="shared" ca="1" si="38"/>
        <v>154.83740212532746</v>
      </c>
      <c r="E323" s="5">
        <f t="shared" ca="1" si="35"/>
        <v>-3.8888637258399332</v>
      </c>
      <c r="F323" s="5">
        <f t="shared" ca="1" si="39"/>
        <v>13.231246831303551</v>
      </c>
      <c r="G323">
        <f t="shared" ca="1" si="40"/>
        <v>0.78700000000000003</v>
      </c>
    </row>
    <row r="324" spans="1:7" x14ac:dyDescent="0.35">
      <c r="A324">
        <v>268</v>
      </c>
      <c r="B324" s="5">
        <f t="shared" ca="1" si="36"/>
        <v>71.063940621298741</v>
      </c>
      <c r="C324" s="5">
        <f t="shared" ca="1" si="37"/>
        <v>31.013303937905206</v>
      </c>
      <c r="D324" s="5">
        <f t="shared" ca="1" si="38"/>
        <v>147.98136817193986</v>
      </c>
      <c r="E324" s="5">
        <f t="shared" ca="1" si="35"/>
        <v>-12.735717421034611</v>
      </c>
      <c r="F324" s="5">
        <f t="shared" ca="1" si="39"/>
        <v>4.3843931361088728</v>
      </c>
      <c r="G324">
        <f t="shared" ca="1" si="40"/>
        <v>0.54200000000000004</v>
      </c>
    </row>
    <row r="325" spans="1:7" x14ac:dyDescent="0.35">
      <c r="A325">
        <v>269</v>
      </c>
      <c r="B325" s="5">
        <f t="shared" ca="1" si="36"/>
        <v>68.251283975032848</v>
      </c>
      <c r="C325" s="5">
        <f t="shared" ca="1" si="37"/>
        <v>31.997911069687497</v>
      </c>
      <c r="D325" s="5">
        <f t="shared" ca="1" si="38"/>
        <v>138.99281354168394</v>
      </c>
      <c r="E325" s="5">
        <f t="shared" ca="1" si="35"/>
        <v>-18.497755112938318</v>
      </c>
      <c r="F325" s="5">
        <f t="shared" ca="1" si="39"/>
        <v>-1.3776445557948342</v>
      </c>
      <c r="G325">
        <f t="shared" ca="1" si="40"/>
        <v>0.33600000000000002</v>
      </c>
    </row>
    <row r="326" spans="1:7" x14ac:dyDescent="0.35">
      <c r="A326">
        <v>270</v>
      </c>
      <c r="B326" s="5">
        <f t="shared" ca="1" si="36"/>
        <v>73.955517138180838</v>
      </c>
      <c r="C326" s="5">
        <f t="shared" ca="1" si="37"/>
        <v>31.483065005727788</v>
      </c>
      <c r="D326" s="5">
        <f t="shared" ca="1" si="38"/>
        <v>159.77313403711554</v>
      </c>
      <c r="E326" s="5">
        <f t="shared" ref="E326:E389" ca="1" si="41">$J$46*(B326-$B$46)+$J$47*(C326-$B$47)+$J$48*(D326-$B$48)</f>
        <v>-12.325853043389337</v>
      </c>
      <c r="F326" s="5">
        <f t="shared" ca="1" si="39"/>
        <v>4.7942575137541468</v>
      </c>
      <c r="G326">
        <f t="shared" ca="1" si="40"/>
        <v>0.56000000000000005</v>
      </c>
    </row>
    <row r="327" spans="1:7" x14ac:dyDescent="0.35">
      <c r="A327">
        <v>271</v>
      </c>
      <c r="B327" s="5">
        <f t="shared" ca="1" si="36"/>
        <v>66.244717384656497</v>
      </c>
      <c r="C327" s="5">
        <f t="shared" ca="1" si="37"/>
        <v>30.170295886518186</v>
      </c>
      <c r="D327" s="5">
        <f t="shared" ca="1" si="38"/>
        <v>152.72283746901431</v>
      </c>
      <c r="E327" s="5">
        <f t="shared" ca="1" si="41"/>
        <v>-26.396262979250416</v>
      </c>
      <c r="F327" s="5">
        <f t="shared" ca="1" si="39"/>
        <v>-9.2761524221069322</v>
      </c>
      <c r="G327">
        <f t="shared" ca="1" si="40"/>
        <v>0.151</v>
      </c>
    </row>
    <row r="328" spans="1:7" x14ac:dyDescent="0.35">
      <c r="A328">
        <v>272</v>
      </c>
      <c r="B328" s="5">
        <f t="shared" ca="1" si="36"/>
        <v>68.295947823445857</v>
      </c>
      <c r="C328" s="5">
        <f t="shared" ca="1" si="37"/>
        <v>31.200161357277171</v>
      </c>
      <c r="D328" s="5">
        <f t="shared" ca="1" si="38"/>
        <v>152.80072391704485</v>
      </c>
      <c r="E328" s="5">
        <f t="shared" ca="1" si="41"/>
        <v>-23.585576572384678</v>
      </c>
      <c r="F328" s="5">
        <f t="shared" ca="1" si="39"/>
        <v>-6.4654660152411942</v>
      </c>
      <c r="G328">
        <f t="shared" ca="1" si="40"/>
        <v>0.21099999999999999</v>
      </c>
    </row>
    <row r="329" spans="1:7" x14ac:dyDescent="0.35">
      <c r="A329">
        <v>273</v>
      </c>
      <c r="B329" s="5">
        <f t="shared" ca="1" si="36"/>
        <v>66.899261493160225</v>
      </c>
      <c r="C329" s="5">
        <f t="shared" ca="1" si="37"/>
        <v>33.793939829653262</v>
      </c>
      <c r="D329" s="5">
        <f t="shared" ca="1" si="38"/>
        <v>154.94188581037625</v>
      </c>
      <c r="E329" s="5">
        <f t="shared" ca="1" si="41"/>
        <v>-35.884693208169708</v>
      </c>
      <c r="F329" s="5">
        <f t="shared" ca="1" si="39"/>
        <v>-18.764582651026224</v>
      </c>
      <c r="G329">
        <f t="shared" ca="1" si="40"/>
        <v>3.1E-2</v>
      </c>
    </row>
    <row r="330" spans="1:7" x14ac:dyDescent="0.35">
      <c r="A330">
        <v>274</v>
      </c>
      <c r="B330" s="5">
        <f t="shared" ca="1" si="36"/>
        <v>73.539640219604308</v>
      </c>
      <c r="C330" s="5">
        <f t="shared" ca="1" si="37"/>
        <v>32.033613986152112</v>
      </c>
      <c r="D330" s="5">
        <f t="shared" ca="1" si="38"/>
        <v>156.57704941155885</v>
      </c>
      <c r="E330" s="5">
        <f t="shared" ca="1" si="41"/>
        <v>-13.302791712020115</v>
      </c>
      <c r="F330" s="5">
        <f t="shared" ca="1" si="39"/>
        <v>3.8173188451233688</v>
      </c>
      <c r="G330">
        <f t="shared" ca="1" si="40"/>
        <v>0.52100000000000002</v>
      </c>
    </row>
    <row r="331" spans="1:7" x14ac:dyDescent="0.35">
      <c r="A331">
        <v>275</v>
      </c>
      <c r="B331" s="5">
        <f t="shared" ca="1" si="36"/>
        <v>70.854214899051485</v>
      </c>
      <c r="C331" s="5">
        <f t="shared" ca="1" si="37"/>
        <v>34.777088848158648</v>
      </c>
      <c r="D331" s="5">
        <f t="shared" ca="1" si="38"/>
        <v>161.07252557277559</v>
      </c>
      <c r="E331" s="5">
        <f t="shared" ca="1" si="41"/>
        <v>-30.888106403392648</v>
      </c>
      <c r="F331" s="5">
        <f t="shared" ca="1" si="39"/>
        <v>-13.767995846249164</v>
      </c>
      <c r="G331">
        <f t="shared" ca="1" si="40"/>
        <v>7.0000000000000007E-2</v>
      </c>
    </row>
    <row r="332" spans="1:7" x14ac:dyDescent="0.35">
      <c r="A332">
        <v>276</v>
      </c>
      <c r="B332" s="5">
        <f t="shared" ca="1" si="36"/>
        <v>76.380477546991074</v>
      </c>
      <c r="C332" s="5">
        <f t="shared" ca="1" si="37"/>
        <v>32.09397138162398</v>
      </c>
      <c r="D332" s="5">
        <f t="shared" ca="1" si="38"/>
        <v>159.78159489130508</v>
      </c>
      <c r="E332" s="5">
        <f t="shared" ca="1" si="41"/>
        <v>-7.2637865543883002</v>
      </c>
      <c r="F332" s="5">
        <f t="shared" ca="1" si="39"/>
        <v>9.8563240027551835</v>
      </c>
      <c r="G332">
        <f t="shared" ca="1" si="40"/>
        <v>0.71</v>
      </c>
    </row>
    <row r="333" spans="1:7" x14ac:dyDescent="0.35">
      <c r="A333">
        <v>277</v>
      </c>
      <c r="B333" s="5">
        <f t="shared" ca="1" si="36"/>
        <v>66.696772376472012</v>
      </c>
      <c r="C333" s="5">
        <f t="shared" ca="1" si="37"/>
        <v>32.145298168960885</v>
      </c>
      <c r="D333" s="5">
        <f t="shared" ca="1" si="38"/>
        <v>155.9292326358752</v>
      </c>
      <c r="E333" s="5">
        <f t="shared" ca="1" si="41"/>
        <v>-32.377662450605925</v>
      </c>
      <c r="F333" s="5">
        <f t="shared" ca="1" si="39"/>
        <v>-15.257551893462441</v>
      </c>
      <c r="G333">
        <f t="shared" ca="1" si="40"/>
        <v>5.8000000000000003E-2</v>
      </c>
    </row>
    <row r="334" spans="1:7" x14ac:dyDescent="0.35">
      <c r="A334">
        <v>278</v>
      </c>
      <c r="B334" s="5">
        <f t="shared" ca="1" si="36"/>
        <v>67.479540501641054</v>
      </c>
      <c r="C334" s="5">
        <f t="shared" ca="1" si="37"/>
        <v>29.732937086438785</v>
      </c>
      <c r="D334" s="5">
        <f t="shared" ca="1" si="38"/>
        <v>160.69088297820781</v>
      </c>
      <c r="E334" s="5">
        <f t="shared" ca="1" si="41"/>
        <v>-26.019625306644347</v>
      </c>
      <c r="F334" s="5">
        <f t="shared" ca="1" si="39"/>
        <v>-8.8995147495008631</v>
      </c>
      <c r="G334">
        <f t="shared" ca="1" si="40"/>
        <v>0.159</v>
      </c>
    </row>
    <row r="335" spans="1:7" x14ac:dyDescent="0.35">
      <c r="A335">
        <v>279</v>
      </c>
      <c r="B335" s="5">
        <f t="shared" ca="1" si="36"/>
        <v>69.773647110658999</v>
      </c>
      <c r="C335" s="5">
        <f t="shared" ca="1" si="37"/>
        <v>26.440898178859488</v>
      </c>
      <c r="D335" s="5">
        <f t="shared" ca="1" si="38"/>
        <v>150.98781091001047</v>
      </c>
      <c r="E335" s="5">
        <f t="shared" ca="1" si="41"/>
        <v>-5.1889090611250595</v>
      </c>
      <c r="F335" s="5">
        <f t="shared" ca="1" si="39"/>
        <v>11.931201496018424</v>
      </c>
      <c r="G335">
        <f t="shared" ca="1" si="40"/>
        <v>0.76500000000000001</v>
      </c>
    </row>
    <row r="336" spans="1:7" x14ac:dyDescent="0.35">
      <c r="A336">
        <v>280</v>
      </c>
      <c r="B336" s="5">
        <f t="shared" ca="1" si="36"/>
        <v>67.496585473972488</v>
      </c>
      <c r="C336" s="5">
        <f t="shared" ca="1" si="37"/>
        <v>31.293964700555577</v>
      </c>
      <c r="D336" s="5">
        <f t="shared" ca="1" si="38"/>
        <v>151.47258541616083</v>
      </c>
      <c r="E336" s="5">
        <f t="shared" ca="1" si="41"/>
        <v>-25.36448088104768</v>
      </c>
      <c r="F336" s="5">
        <f t="shared" ca="1" si="39"/>
        <v>-8.2443703239041959</v>
      </c>
      <c r="G336">
        <f t="shared" ca="1" si="40"/>
        <v>0.17499999999999999</v>
      </c>
    </row>
    <row r="337" spans="1:7" x14ac:dyDescent="0.35">
      <c r="A337">
        <v>281</v>
      </c>
      <c r="B337" s="5">
        <f t="shared" ca="1" si="36"/>
        <v>67.033884023884738</v>
      </c>
      <c r="C337" s="5">
        <f t="shared" ca="1" si="37"/>
        <v>36.742473721815735</v>
      </c>
      <c r="D337" s="5">
        <f t="shared" ca="1" si="38"/>
        <v>145.07668137182097</v>
      </c>
      <c r="E337" s="5">
        <f t="shared" ca="1" si="41"/>
        <v>-38.427841940364566</v>
      </c>
      <c r="F337" s="5">
        <f t="shared" ca="1" si="39"/>
        <v>-21.307731383221082</v>
      </c>
      <c r="G337">
        <f t="shared" ca="1" si="40"/>
        <v>0.02</v>
      </c>
    </row>
    <row r="338" spans="1:7" x14ac:dyDescent="0.35">
      <c r="A338">
        <v>282</v>
      </c>
      <c r="B338" s="5">
        <f t="shared" ca="1" si="36"/>
        <v>70.57814048769761</v>
      </c>
      <c r="C338" s="5">
        <f t="shared" ca="1" si="37"/>
        <v>31.727361064378936</v>
      </c>
      <c r="D338" s="5">
        <f t="shared" ca="1" si="38"/>
        <v>142.48539262799559</v>
      </c>
      <c r="E338" s="5">
        <f t="shared" ca="1" si="41"/>
        <v>-13.125283959309513</v>
      </c>
      <c r="F338" s="5">
        <f t="shared" ca="1" si="39"/>
        <v>3.9948265978339705</v>
      </c>
      <c r="G338">
        <f t="shared" ca="1" si="40"/>
        <v>0.52800000000000002</v>
      </c>
    </row>
    <row r="339" spans="1:7" x14ac:dyDescent="0.35">
      <c r="A339">
        <v>283</v>
      </c>
      <c r="B339" s="5">
        <f t="shared" ca="1" si="36"/>
        <v>66.831967423423862</v>
      </c>
      <c r="C339" s="5">
        <f t="shared" ca="1" si="37"/>
        <v>32.718706514182152</v>
      </c>
      <c r="D339" s="5">
        <f t="shared" ca="1" si="38"/>
        <v>137.71378008715936</v>
      </c>
      <c r="E339" s="5">
        <f t="shared" ca="1" si="41"/>
        <v>-23.785823043447749</v>
      </c>
      <c r="F339" s="5">
        <f t="shared" ca="1" si="39"/>
        <v>-6.6657124863042654</v>
      </c>
      <c r="G339">
        <f t="shared" ca="1" si="40"/>
        <v>0.20599999999999999</v>
      </c>
    </row>
    <row r="340" spans="1:7" x14ac:dyDescent="0.35">
      <c r="A340">
        <v>284</v>
      </c>
      <c r="B340" s="5">
        <f t="shared" ca="1" si="36"/>
        <v>74.028498320089028</v>
      </c>
      <c r="C340" s="5">
        <f t="shared" ca="1" si="37"/>
        <v>26.799064384177715</v>
      </c>
      <c r="D340" s="5">
        <f t="shared" ca="1" si="38"/>
        <v>141.36567755899912</v>
      </c>
      <c r="E340" s="5">
        <f t="shared" ca="1" si="41"/>
        <v>10.879553779751305</v>
      </c>
      <c r="F340" s="5">
        <f t="shared" ca="1" si="39"/>
        <v>27.999664336894789</v>
      </c>
      <c r="G340">
        <f t="shared" ca="1" si="40"/>
        <v>0.97699999999999998</v>
      </c>
    </row>
    <row r="341" spans="1:7" x14ac:dyDescent="0.35">
      <c r="A341">
        <v>285</v>
      </c>
      <c r="B341" s="5">
        <f t="shared" ca="1" si="36"/>
        <v>67.164955740681478</v>
      </c>
      <c r="C341" s="5">
        <f t="shared" ca="1" si="37"/>
        <v>32.018785851455135</v>
      </c>
      <c r="D341" s="5">
        <f t="shared" ca="1" si="38"/>
        <v>156.0732588837958</v>
      </c>
      <c r="E341" s="5">
        <f t="shared" ca="1" si="41"/>
        <v>-30.794297740954296</v>
      </c>
      <c r="F341" s="5">
        <f t="shared" ca="1" si="39"/>
        <v>-13.674187183810812</v>
      </c>
      <c r="G341">
        <f t="shared" ca="1" si="40"/>
        <v>7.3999999999999996E-2</v>
      </c>
    </row>
    <row r="342" spans="1:7" x14ac:dyDescent="0.35">
      <c r="A342">
        <v>286</v>
      </c>
      <c r="B342" s="5">
        <f t="shared" ca="1" si="36"/>
        <v>68.411859560975415</v>
      </c>
      <c r="C342" s="5">
        <f t="shared" ca="1" si="37"/>
        <v>31.165182934526751</v>
      </c>
      <c r="D342" s="5">
        <f t="shared" ca="1" si="38"/>
        <v>134.0933336324471</v>
      </c>
      <c r="E342" s="5">
        <f t="shared" ca="1" si="41"/>
        <v>-13.083289480580978</v>
      </c>
      <c r="F342" s="5">
        <f t="shared" ca="1" si="39"/>
        <v>4.0368210765625054</v>
      </c>
      <c r="G342">
        <f t="shared" ca="1" si="40"/>
        <v>0.52900000000000003</v>
      </c>
    </row>
    <row r="343" spans="1:7" x14ac:dyDescent="0.35">
      <c r="A343">
        <v>287</v>
      </c>
      <c r="B343" s="5">
        <f t="shared" ca="1" si="36"/>
        <v>70.35710442278409</v>
      </c>
      <c r="C343" s="5">
        <f t="shared" ca="1" si="37"/>
        <v>29.600669584502558</v>
      </c>
      <c r="D343" s="5">
        <f t="shared" ca="1" si="38"/>
        <v>147.85636836316542</v>
      </c>
      <c r="E343" s="5">
        <f t="shared" ca="1" si="41"/>
        <v>-10.697075068995229</v>
      </c>
      <c r="F343" s="5">
        <f t="shared" ca="1" si="39"/>
        <v>6.4230354881482548</v>
      </c>
      <c r="G343">
        <f t="shared" ca="1" si="40"/>
        <v>0.60899999999999999</v>
      </c>
    </row>
    <row r="344" spans="1:7" x14ac:dyDescent="0.35">
      <c r="A344">
        <v>288</v>
      </c>
      <c r="B344" s="5">
        <f t="shared" ca="1" si="36"/>
        <v>74.163372617654431</v>
      </c>
      <c r="C344" s="5">
        <f t="shared" ca="1" si="37"/>
        <v>31.323530072964065</v>
      </c>
      <c r="D344" s="5">
        <f t="shared" ca="1" si="38"/>
        <v>156.53953236443505</v>
      </c>
      <c r="E344" s="5">
        <f t="shared" ca="1" si="41"/>
        <v>-9.557245883241702</v>
      </c>
      <c r="F344" s="5">
        <f t="shared" ca="1" si="39"/>
        <v>7.5628646739017817</v>
      </c>
      <c r="G344">
        <f t="shared" ca="1" si="40"/>
        <v>0.64600000000000002</v>
      </c>
    </row>
    <row r="345" spans="1:7" x14ac:dyDescent="0.35">
      <c r="A345">
        <v>289</v>
      </c>
      <c r="B345" s="5">
        <f t="shared" ca="1" si="36"/>
        <v>73.285935076282485</v>
      </c>
      <c r="C345" s="5">
        <f t="shared" ca="1" si="37"/>
        <v>31.737211588698759</v>
      </c>
      <c r="D345" s="5">
        <f t="shared" ca="1" si="38"/>
        <v>147.87221503314186</v>
      </c>
      <c r="E345" s="5">
        <f t="shared" ca="1" si="41"/>
        <v>-8.4927640142697634</v>
      </c>
      <c r="F345" s="5">
        <f t="shared" ca="1" si="39"/>
        <v>8.6273465428737204</v>
      </c>
      <c r="G345">
        <f t="shared" ca="1" si="40"/>
        <v>0.67500000000000004</v>
      </c>
    </row>
    <row r="346" spans="1:7" x14ac:dyDescent="0.35">
      <c r="A346">
        <v>290</v>
      </c>
      <c r="B346" s="5">
        <f t="shared" ca="1" si="36"/>
        <v>68.068330200695968</v>
      </c>
      <c r="C346" s="5">
        <f t="shared" ca="1" si="37"/>
        <v>28.41809200977346</v>
      </c>
      <c r="D346" s="5">
        <f t="shared" ca="1" si="38"/>
        <v>150.5138534852438</v>
      </c>
      <c r="E346" s="5">
        <f t="shared" ca="1" si="41"/>
        <v>-15.218705018416321</v>
      </c>
      <c r="F346" s="5">
        <f t="shared" ca="1" si="39"/>
        <v>1.9014055387271629</v>
      </c>
      <c r="G346">
        <f t="shared" ca="1" si="40"/>
        <v>0.45100000000000001</v>
      </c>
    </row>
    <row r="347" spans="1:7" x14ac:dyDescent="0.35">
      <c r="A347">
        <v>291</v>
      </c>
      <c r="B347" s="5">
        <f t="shared" ca="1" si="36"/>
        <v>72.67285951182177</v>
      </c>
      <c r="C347" s="5">
        <f t="shared" ca="1" si="37"/>
        <v>32.125114827138134</v>
      </c>
      <c r="D347" s="5">
        <f t="shared" ca="1" si="38"/>
        <v>155.26543160659978</v>
      </c>
      <c r="E347" s="5">
        <f t="shared" ca="1" si="41"/>
        <v>-15.272466141867547</v>
      </c>
      <c r="F347" s="5">
        <f t="shared" ca="1" si="39"/>
        <v>1.847644415275937</v>
      </c>
      <c r="G347">
        <f t="shared" ca="1" si="40"/>
        <v>0.44800000000000001</v>
      </c>
    </row>
    <row r="348" spans="1:7" x14ac:dyDescent="0.35">
      <c r="A348">
        <v>292</v>
      </c>
      <c r="B348" s="5">
        <f t="shared" ca="1" si="36"/>
        <v>68.611942738253447</v>
      </c>
      <c r="C348" s="5">
        <f t="shared" ca="1" si="37"/>
        <v>28.675681313379876</v>
      </c>
      <c r="D348" s="5">
        <f t="shared" ca="1" si="38"/>
        <v>144.84099198503037</v>
      </c>
      <c r="E348" s="5">
        <f t="shared" ca="1" si="41"/>
        <v>-11.362911002101463</v>
      </c>
      <c r="F348" s="5">
        <f t="shared" ca="1" si="39"/>
        <v>5.7571995550420212</v>
      </c>
      <c r="G348">
        <f t="shared" ca="1" si="40"/>
        <v>0.58899999999999997</v>
      </c>
    </row>
    <row r="349" spans="1:7" x14ac:dyDescent="0.35">
      <c r="A349">
        <v>293</v>
      </c>
      <c r="B349" s="5">
        <f t="shared" ca="1" si="36"/>
        <v>72.822451043072917</v>
      </c>
      <c r="C349" s="5">
        <f t="shared" ca="1" si="37"/>
        <v>28.32794385349581</v>
      </c>
      <c r="D349" s="5">
        <f t="shared" ca="1" si="38"/>
        <v>154.16283076624609</v>
      </c>
      <c r="E349" s="5">
        <f t="shared" ca="1" si="41"/>
        <v>-3.655058860841423</v>
      </c>
      <c r="F349" s="5">
        <f t="shared" ca="1" si="39"/>
        <v>13.46505169630206</v>
      </c>
      <c r="G349">
        <f t="shared" ca="1" si="40"/>
        <v>0.79400000000000004</v>
      </c>
    </row>
    <row r="350" spans="1:7" x14ac:dyDescent="0.35">
      <c r="A350">
        <v>294</v>
      </c>
      <c r="B350" s="5">
        <f t="shared" ca="1" si="36"/>
        <v>72.164002877022511</v>
      </c>
      <c r="C350" s="5">
        <f t="shared" ca="1" si="37"/>
        <v>33.225401203640118</v>
      </c>
      <c r="D350" s="5">
        <f t="shared" ca="1" si="38"/>
        <v>145.19361963209545</v>
      </c>
      <c r="E350" s="5">
        <f t="shared" ca="1" si="41"/>
        <v>-14.339380263793128</v>
      </c>
      <c r="F350" s="5">
        <f t="shared" ca="1" si="39"/>
        <v>2.7807302933503557</v>
      </c>
      <c r="G350">
        <f t="shared" ca="1" si="40"/>
        <v>0.48</v>
      </c>
    </row>
    <row r="351" spans="1:7" x14ac:dyDescent="0.35">
      <c r="A351">
        <v>295</v>
      </c>
      <c r="B351" s="5">
        <f t="shared" ca="1" si="36"/>
        <v>69.075885995984976</v>
      </c>
      <c r="C351" s="5">
        <f t="shared" ca="1" si="37"/>
        <v>29.725255569908771</v>
      </c>
      <c r="D351" s="5">
        <f t="shared" ca="1" si="38"/>
        <v>146.66529846198557</v>
      </c>
      <c r="E351" s="5">
        <f t="shared" ca="1" si="41"/>
        <v>-13.981633825122838</v>
      </c>
      <c r="F351" s="5">
        <f t="shared" ca="1" si="39"/>
        <v>3.1384767320206457</v>
      </c>
      <c r="G351">
        <f t="shared" ca="1" si="40"/>
        <v>0.49199999999999999</v>
      </c>
    </row>
    <row r="352" spans="1:7" x14ac:dyDescent="0.35">
      <c r="A352">
        <v>296</v>
      </c>
      <c r="B352" s="5">
        <f t="shared" ca="1" si="36"/>
        <v>70.500260371123744</v>
      </c>
      <c r="C352" s="5">
        <f t="shared" ca="1" si="37"/>
        <v>28.609936426686048</v>
      </c>
      <c r="D352" s="5">
        <f t="shared" ca="1" si="38"/>
        <v>142.74431267052424</v>
      </c>
      <c r="E352" s="5">
        <f t="shared" ca="1" si="41"/>
        <v>-4.7754058261773054</v>
      </c>
      <c r="F352" s="5">
        <f t="shared" ca="1" si="39"/>
        <v>12.344704730966178</v>
      </c>
      <c r="G352">
        <f t="shared" ca="1" si="40"/>
        <v>0.77</v>
      </c>
    </row>
    <row r="353" spans="1:7" x14ac:dyDescent="0.35">
      <c r="A353">
        <v>297</v>
      </c>
      <c r="B353" s="5">
        <f t="shared" ca="1" si="36"/>
        <v>68.924710513983115</v>
      </c>
      <c r="C353" s="5">
        <f t="shared" ca="1" si="37"/>
        <v>25.936273639733251</v>
      </c>
      <c r="D353" s="5">
        <f t="shared" ca="1" si="38"/>
        <v>145.84203025554672</v>
      </c>
      <c r="E353" s="5">
        <f t="shared" ca="1" si="41"/>
        <v>-3.3776601932522938</v>
      </c>
      <c r="F353" s="5">
        <f t="shared" ca="1" si="39"/>
        <v>13.742450363891191</v>
      </c>
      <c r="G353">
        <f t="shared" ca="1" si="40"/>
        <v>0.80400000000000005</v>
      </c>
    </row>
    <row r="354" spans="1:7" x14ac:dyDescent="0.35">
      <c r="A354">
        <v>298</v>
      </c>
      <c r="B354" s="5">
        <f t="shared" ca="1" si="36"/>
        <v>74.316494557741578</v>
      </c>
      <c r="C354" s="5">
        <f t="shared" ca="1" si="37"/>
        <v>36.631078641595806</v>
      </c>
      <c r="D354" s="5">
        <f t="shared" ca="1" si="38"/>
        <v>151.46424160596399</v>
      </c>
      <c r="E354" s="5">
        <f t="shared" ca="1" si="41"/>
        <v>-21.218559988316542</v>
      </c>
      <c r="F354" s="5">
        <f t="shared" ca="1" si="39"/>
        <v>-4.0984494311730586</v>
      </c>
      <c r="G354">
        <f t="shared" ca="1" si="40"/>
        <v>0.26700000000000002</v>
      </c>
    </row>
    <row r="355" spans="1:7" x14ac:dyDescent="0.35">
      <c r="A355">
        <v>299</v>
      </c>
      <c r="B355" s="5">
        <f t="shared" ca="1" si="36"/>
        <v>72.019878773898938</v>
      </c>
      <c r="C355" s="5">
        <f t="shared" ca="1" si="37"/>
        <v>27.788814597374731</v>
      </c>
      <c r="D355" s="5">
        <f t="shared" ca="1" si="38"/>
        <v>136.31683822797982</v>
      </c>
      <c r="E355" s="5">
        <f t="shared" ca="1" si="41"/>
        <v>5.2258203898196989</v>
      </c>
      <c r="F355" s="5">
        <f t="shared" ca="1" si="39"/>
        <v>22.345930946963183</v>
      </c>
      <c r="G355">
        <f t="shared" ca="1" si="40"/>
        <v>0.94</v>
      </c>
    </row>
    <row r="356" spans="1:7" x14ac:dyDescent="0.35">
      <c r="A356">
        <v>300</v>
      </c>
      <c r="B356" s="5">
        <f t="shared" ca="1" si="36"/>
        <v>73.810355897353773</v>
      </c>
      <c r="C356" s="5">
        <f t="shared" ca="1" si="37"/>
        <v>31.21598749856237</v>
      </c>
      <c r="D356" s="5">
        <f t="shared" ca="1" si="38"/>
        <v>140.64744368989108</v>
      </c>
      <c r="E356" s="5">
        <f t="shared" ca="1" si="41"/>
        <v>-1.6790802107716596</v>
      </c>
      <c r="F356" s="5">
        <f t="shared" ca="1" si="39"/>
        <v>15.441030346371825</v>
      </c>
      <c r="G356">
        <f t="shared" ca="1" si="40"/>
        <v>0.84799999999999998</v>
      </c>
    </row>
    <row r="357" spans="1:7" x14ac:dyDescent="0.35">
      <c r="A357">
        <v>301</v>
      </c>
      <c r="B357" s="5">
        <f t="shared" ca="1" si="36"/>
        <v>71.777974630243918</v>
      </c>
      <c r="C357" s="5">
        <f t="shared" ca="1" si="37"/>
        <v>27.060175374671708</v>
      </c>
      <c r="D357" s="5">
        <f t="shared" ca="1" si="38"/>
        <v>161.8731549287551</v>
      </c>
      <c r="E357" s="5">
        <f t="shared" ca="1" si="41"/>
        <v>-7.1862705526508837</v>
      </c>
      <c r="F357" s="5">
        <f t="shared" ca="1" si="39"/>
        <v>9.9338400044926001</v>
      </c>
      <c r="G357">
        <f t="shared" ca="1" si="40"/>
        <v>0.71299999999999997</v>
      </c>
    </row>
    <row r="358" spans="1:7" x14ac:dyDescent="0.35">
      <c r="A358">
        <v>302</v>
      </c>
      <c r="B358" s="5">
        <f t="shared" ca="1" si="36"/>
        <v>71.947284823844456</v>
      </c>
      <c r="C358" s="5">
        <f t="shared" ca="1" si="37"/>
        <v>27.55436955907296</v>
      </c>
      <c r="D358" s="5">
        <f t="shared" ca="1" si="38"/>
        <v>151.05211424839885</v>
      </c>
      <c r="E358" s="5">
        <f t="shared" ca="1" si="41"/>
        <v>-2.2625314905863236</v>
      </c>
      <c r="F358" s="5">
        <f t="shared" ca="1" si="39"/>
        <v>14.857579066557161</v>
      </c>
      <c r="G358">
        <f t="shared" ca="1" si="40"/>
        <v>0.83099999999999996</v>
      </c>
    </row>
    <row r="359" spans="1:7" x14ac:dyDescent="0.35">
      <c r="A359">
        <v>303</v>
      </c>
      <c r="B359" s="5">
        <f t="shared" ca="1" si="36"/>
        <v>66.986495465940038</v>
      </c>
      <c r="C359" s="5">
        <f t="shared" ca="1" si="37"/>
        <v>28.366345799649533</v>
      </c>
      <c r="D359" s="5">
        <f t="shared" ca="1" si="38"/>
        <v>152.17811498831773</v>
      </c>
      <c r="E359" s="5">
        <f t="shared" ca="1" si="41"/>
        <v>-18.992547615731002</v>
      </c>
      <c r="F359" s="5">
        <f t="shared" ca="1" si="39"/>
        <v>-1.8724370585875185</v>
      </c>
      <c r="G359">
        <f t="shared" ca="1" si="40"/>
        <v>0.32400000000000001</v>
      </c>
    </row>
    <row r="360" spans="1:7" x14ac:dyDescent="0.35">
      <c r="A360">
        <v>304</v>
      </c>
      <c r="B360" s="5">
        <f t="shared" ca="1" si="36"/>
        <v>71.948879825348115</v>
      </c>
      <c r="C360" s="5">
        <f t="shared" ca="1" si="37"/>
        <v>33.572869337688253</v>
      </c>
      <c r="D360" s="5">
        <f t="shared" ca="1" si="38"/>
        <v>139.1415513447343</v>
      </c>
      <c r="E360" s="5">
        <f t="shared" ca="1" si="41"/>
        <v>-12.649410436775092</v>
      </c>
      <c r="F360" s="5">
        <f t="shared" ca="1" si="39"/>
        <v>4.4707001203683916</v>
      </c>
      <c r="G360">
        <f t="shared" ca="1" si="40"/>
        <v>0.54500000000000004</v>
      </c>
    </row>
    <row r="361" spans="1:7" x14ac:dyDescent="0.35">
      <c r="A361">
        <v>305</v>
      </c>
      <c r="B361" s="5">
        <f t="shared" ca="1" si="36"/>
        <v>66.306714144344156</v>
      </c>
      <c r="C361" s="5">
        <f t="shared" ca="1" si="37"/>
        <v>30.386974806697157</v>
      </c>
      <c r="D361" s="5">
        <f t="shared" ca="1" si="38"/>
        <v>145.88421314694756</v>
      </c>
      <c r="E361" s="5">
        <f t="shared" ca="1" si="41"/>
        <v>-23.143157820739525</v>
      </c>
      <c r="F361" s="5">
        <f t="shared" ca="1" si="39"/>
        <v>-6.023047263596041</v>
      </c>
      <c r="G361">
        <f t="shared" ca="1" si="40"/>
        <v>0.223</v>
      </c>
    </row>
    <row r="362" spans="1:7" x14ac:dyDescent="0.35">
      <c r="A362">
        <v>306</v>
      </c>
      <c r="B362" s="5">
        <f t="shared" ca="1" si="36"/>
        <v>68.111367696173843</v>
      </c>
      <c r="C362" s="5">
        <f t="shared" ca="1" si="37"/>
        <v>35.728659273082044</v>
      </c>
      <c r="D362" s="5">
        <f t="shared" ca="1" si="38"/>
        <v>156.33429603164078</v>
      </c>
      <c r="E362" s="5">
        <f t="shared" ca="1" si="41"/>
        <v>-38.653269408688935</v>
      </c>
      <c r="F362" s="5">
        <f t="shared" ca="1" si="39"/>
        <v>-21.533158851545451</v>
      </c>
      <c r="G362">
        <f t="shared" ca="1" si="40"/>
        <v>1.7999999999999999E-2</v>
      </c>
    </row>
    <row r="363" spans="1:7" x14ac:dyDescent="0.35">
      <c r="A363">
        <v>307</v>
      </c>
      <c r="B363" s="5">
        <f t="shared" ca="1" si="36"/>
        <v>72.328700164210701</v>
      </c>
      <c r="C363" s="5">
        <f t="shared" ca="1" si="37"/>
        <v>33.858177079884442</v>
      </c>
      <c r="D363" s="5">
        <f t="shared" ca="1" si="38"/>
        <v>156.47336220198571</v>
      </c>
      <c r="E363" s="5">
        <f t="shared" ca="1" si="41"/>
        <v>-21.725032684632264</v>
      </c>
      <c r="F363" s="5">
        <f t="shared" ca="1" si="39"/>
        <v>-4.6049221274887806</v>
      </c>
      <c r="G363">
        <f t="shared" ca="1" si="40"/>
        <v>0.25600000000000001</v>
      </c>
    </row>
    <row r="364" spans="1:7" x14ac:dyDescent="0.35">
      <c r="A364">
        <v>308</v>
      </c>
      <c r="B364" s="5">
        <f t="shared" ca="1" si="36"/>
        <v>67.685672348999461</v>
      </c>
      <c r="C364" s="5">
        <f t="shared" ca="1" si="37"/>
        <v>29.564637515998573</v>
      </c>
      <c r="D364" s="5">
        <f t="shared" ca="1" si="38"/>
        <v>153.8036238039393</v>
      </c>
      <c r="E364" s="5">
        <f t="shared" ca="1" si="41"/>
        <v>-21.262505967953459</v>
      </c>
      <c r="F364" s="5">
        <f t="shared" ca="1" si="39"/>
        <v>-4.142395410809975</v>
      </c>
      <c r="G364">
        <f t="shared" ca="1" si="40"/>
        <v>0.26500000000000001</v>
      </c>
    </row>
    <row r="365" spans="1:7" x14ac:dyDescent="0.35">
      <c r="A365">
        <v>309</v>
      </c>
      <c r="B365" s="5">
        <f t="shared" ca="1" si="36"/>
        <v>68.837545168973236</v>
      </c>
      <c r="C365" s="5">
        <f t="shared" ca="1" si="37"/>
        <v>29.808091565004162</v>
      </c>
      <c r="D365" s="5">
        <f t="shared" ca="1" si="38"/>
        <v>147.70961246693275</v>
      </c>
      <c r="E365" s="5">
        <f t="shared" ca="1" si="41"/>
        <v>-15.441425471333302</v>
      </c>
      <c r="F365" s="5">
        <f t="shared" ca="1" si="39"/>
        <v>1.6786850858101818</v>
      </c>
      <c r="G365">
        <f t="shared" ca="1" si="40"/>
        <v>0.44</v>
      </c>
    </row>
    <row r="366" spans="1:7" x14ac:dyDescent="0.35">
      <c r="A366">
        <v>310</v>
      </c>
      <c r="B366" s="5">
        <f t="shared" ca="1" si="36"/>
        <v>70.020837554705295</v>
      </c>
      <c r="C366" s="5">
        <f t="shared" ca="1" si="37"/>
        <v>30.833190280910024</v>
      </c>
      <c r="D366" s="5">
        <f t="shared" ca="1" si="38"/>
        <v>145.93180773484508</v>
      </c>
      <c r="E366" s="5">
        <f t="shared" ca="1" si="41"/>
        <v>-14.041587116656734</v>
      </c>
      <c r="F366" s="5">
        <f t="shared" ca="1" si="39"/>
        <v>3.0785234404867499</v>
      </c>
      <c r="G366">
        <f t="shared" ca="1" si="40"/>
        <v>0.49</v>
      </c>
    </row>
    <row r="367" spans="1:7" x14ac:dyDescent="0.35">
      <c r="A367">
        <v>311</v>
      </c>
      <c r="B367" s="5">
        <f t="shared" ca="1" si="36"/>
        <v>69.840884021418077</v>
      </c>
      <c r="C367" s="5">
        <f t="shared" ca="1" si="37"/>
        <v>30.627152905618015</v>
      </c>
      <c r="D367" s="5">
        <f t="shared" ca="1" si="38"/>
        <v>143.07247419507215</v>
      </c>
      <c r="E367" s="5">
        <f t="shared" ca="1" si="41"/>
        <v>-12.42792600731164</v>
      </c>
      <c r="F367" s="5">
        <f t="shared" ca="1" si="39"/>
        <v>4.6921845498318433</v>
      </c>
      <c r="G367">
        <f t="shared" ca="1" si="40"/>
        <v>0.55500000000000005</v>
      </c>
    </row>
    <row r="368" spans="1:7" x14ac:dyDescent="0.35">
      <c r="A368">
        <v>312</v>
      </c>
      <c r="B368" s="5">
        <f t="shared" ca="1" si="36"/>
        <v>71.502201191224813</v>
      </c>
      <c r="C368" s="5">
        <f t="shared" ca="1" si="37"/>
        <v>32.745686276306422</v>
      </c>
      <c r="D368" s="5">
        <f t="shared" ca="1" si="38"/>
        <v>139.68202809766984</v>
      </c>
      <c r="E368" s="5">
        <f t="shared" ca="1" si="41"/>
        <v>-11.877914018492287</v>
      </c>
      <c r="F368" s="5">
        <f t="shared" ca="1" si="39"/>
        <v>5.2421965386511964</v>
      </c>
      <c r="G368">
        <f t="shared" ca="1" si="40"/>
        <v>0.56899999999999995</v>
      </c>
    </row>
    <row r="369" spans="1:7" x14ac:dyDescent="0.35">
      <c r="A369">
        <v>313</v>
      </c>
      <c r="B369" s="5">
        <f t="shared" ca="1" si="36"/>
        <v>73.736432218298333</v>
      </c>
      <c r="C369" s="5">
        <f t="shared" ca="1" si="37"/>
        <v>30.615572198374874</v>
      </c>
      <c r="D369" s="5">
        <f t="shared" ca="1" si="38"/>
        <v>146.8904642269475</v>
      </c>
      <c r="E369" s="5">
        <f t="shared" ca="1" si="41"/>
        <v>-3.5727740383592206</v>
      </c>
      <c r="F369" s="5">
        <f t="shared" ca="1" si="39"/>
        <v>13.547336518784263</v>
      </c>
      <c r="G369">
        <f t="shared" ca="1" si="40"/>
        <v>0.79800000000000004</v>
      </c>
    </row>
    <row r="370" spans="1:7" x14ac:dyDescent="0.35">
      <c r="A370">
        <v>314</v>
      </c>
      <c r="B370" s="5">
        <f t="shared" ca="1" si="36"/>
        <v>68.587308943347821</v>
      </c>
      <c r="C370" s="5">
        <f t="shared" ca="1" si="37"/>
        <v>32.187952138942919</v>
      </c>
      <c r="D370" s="5">
        <f t="shared" ca="1" si="38"/>
        <v>158.73768078308197</v>
      </c>
      <c r="E370" s="5">
        <f t="shared" ca="1" si="41"/>
        <v>-28.729942699372991</v>
      </c>
      <c r="F370" s="5">
        <f t="shared" ca="1" si="39"/>
        <v>-11.609832142229507</v>
      </c>
      <c r="G370">
        <f t="shared" ca="1" si="40"/>
        <v>0.104</v>
      </c>
    </row>
    <row r="371" spans="1:7" x14ac:dyDescent="0.35">
      <c r="A371">
        <v>315</v>
      </c>
      <c r="B371" s="5">
        <f t="shared" ca="1" si="36"/>
        <v>68.705699658561812</v>
      </c>
      <c r="C371" s="5">
        <f t="shared" ca="1" si="37"/>
        <v>32.286078577374319</v>
      </c>
      <c r="D371" s="5">
        <f t="shared" ca="1" si="38"/>
        <v>154.05892390221669</v>
      </c>
      <c r="E371" s="5">
        <f t="shared" ca="1" si="41"/>
        <v>-26.152102724845758</v>
      </c>
      <c r="F371" s="5">
        <f t="shared" ca="1" si="39"/>
        <v>-9.0319921677022741</v>
      </c>
      <c r="G371">
        <f t="shared" ca="1" si="40"/>
        <v>0.157</v>
      </c>
    </row>
    <row r="372" spans="1:7" x14ac:dyDescent="0.35">
      <c r="A372">
        <v>316</v>
      </c>
      <c r="B372" s="5">
        <f t="shared" ca="1" si="36"/>
        <v>74.268071666683156</v>
      </c>
      <c r="C372" s="5">
        <f t="shared" ca="1" si="37"/>
        <v>30.615171749892482</v>
      </c>
      <c r="D372" s="5">
        <f t="shared" ca="1" si="38"/>
        <v>143.89727828902295</v>
      </c>
      <c r="E372" s="5">
        <f t="shared" ca="1" si="41"/>
        <v>-0.47385617866127605</v>
      </c>
      <c r="F372" s="5">
        <f t="shared" ca="1" si="39"/>
        <v>16.646254378482208</v>
      </c>
      <c r="G372">
        <f t="shared" ca="1" si="40"/>
        <v>0.86599999999999999</v>
      </c>
    </row>
    <row r="373" spans="1:7" x14ac:dyDescent="0.35">
      <c r="A373">
        <v>317</v>
      </c>
      <c r="B373" s="5">
        <f t="shared" ca="1" si="36"/>
        <v>66.896007830329296</v>
      </c>
      <c r="C373" s="5">
        <f t="shared" ca="1" si="37"/>
        <v>28.980390328417734</v>
      </c>
      <c r="D373" s="5">
        <f t="shared" ca="1" si="38"/>
        <v>156.6144211371485</v>
      </c>
      <c r="E373" s="5">
        <f t="shared" ca="1" si="41"/>
        <v>-23.350888120812741</v>
      </c>
      <c r="F373" s="5">
        <f t="shared" ca="1" si="39"/>
        <v>-6.2307775636692568</v>
      </c>
      <c r="G373">
        <f t="shared" ca="1" si="40"/>
        <v>0.217</v>
      </c>
    </row>
    <row r="374" spans="1:7" x14ac:dyDescent="0.35">
      <c r="A374">
        <v>318</v>
      </c>
      <c r="B374" s="5">
        <f t="shared" ca="1" si="36"/>
        <v>63.035649346455742</v>
      </c>
      <c r="C374" s="5">
        <f t="shared" ca="1" si="37"/>
        <v>31.432545867102533</v>
      </c>
      <c r="D374" s="5">
        <f t="shared" ca="1" si="38"/>
        <v>145.25776182901183</v>
      </c>
      <c r="E374" s="5">
        <f t="shared" ca="1" si="41"/>
        <v>-34.861881351272949</v>
      </c>
      <c r="F374" s="5">
        <f t="shared" ca="1" si="39"/>
        <v>-17.741770794129465</v>
      </c>
      <c r="G374">
        <f t="shared" ca="1" si="40"/>
        <v>3.5000000000000003E-2</v>
      </c>
    </row>
    <row r="375" spans="1:7" x14ac:dyDescent="0.35">
      <c r="A375">
        <v>319</v>
      </c>
      <c r="B375" s="5">
        <f t="shared" ca="1" si="36"/>
        <v>72.529901843540472</v>
      </c>
      <c r="C375" s="5">
        <f t="shared" ca="1" si="37"/>
        <v>25.229135916013394</v>
      </c>
      <c r="D375" s="5">
        <f t="shared" ca="1" si="38"/>
        <v>154.62329778671156</v>
      </c>
      <c r="E375" s="5">
        <f t="shared" ca="1" si="41"/>
        <v>3.9346479293643397</v>
      </c>
      <c r="F375" s="5">
        <f t="shared" ca="1" si="39"/>
        <v>21.054758486507822</v>
      </c>
      <c r="G375">
        <f t="shared" ca="1" si="40"/>
        <v>0.92300000000000004</v>
      </c>
    </row>
    <row r="376" spans="1:7" x14ac:dyDescent="0.35">
      <c r="A376">
        <v>320</v>
      </c>
      <c r="B376" s="5">
        <f t="shared" ca="1" si="36"/>
        <v>68.332251519740581</v>
      </c>
      <c r="C376" s="5">
        <f t="shared" ca="1" si="37"/>
        <v>31.677811895528727</v>
      </c>
      <c r="D376" s="5">
        <f t="shared" ca="1" si="38"/>
        <v>136.79558705915284</v>
      </c>
      <c r="E376" s="5">
        <f t="shared" ca="1" si="41"/>
        <v>-16.193562126324498</v>
      </c>
      <c r="F376" s="5">
        <f t="shared" ca="1" si="39"/>
        <v>0.92654843081898619</v>
      </c>
      <c r="G376">
        <f t="shared" ca="1" si="40"/>
        <v>0.42099999999999999</v>
      </c>
    </row>
    <row r="377" spans="1:7" x14ac:dyDescent="0.35">
      <c r="A377">
        <v>321</v>
      </c>
      <c r="B377" s="5">
        <f t="shared" ca="1" si="36"/>
        <v>73.024511016192761</v>
      </c>
      <c r="C377" s="5">
        <f t="shared" ca="1" si="37"/>
        <v>32.356585645756752</v>
      </c>
      <c r="D377" s="5">
        <f t="shared" ca="1" si="38"/>
        <v>160.70544676472795</v>
      </c>
      <c r="E377" s="5">
        <f t="shared" ca="1" si="41"/>
        <v>-17.868264754130035</v>
      </c>
      <c r="F377" s="5">
        <f t="shared" ca="1" si="39"/>
        <v>-0.74815419698655106</v>
      </c>
      <c r="G377">
        <f t="shared" ca="1" si="40"/>
        <v>0.35799999999999998</v>
      </c>
    </row>
    <row r="378" spans="1:7" x14ac:dyDescent="0.35">
      <c r="A378">
        <v>322</v>
      </c>
      <c r="B378" s="5">
        <f t="shared" ref="B378:B441" ca="1" si="42">_xlfn.NORM.INV(RAND(),$B$52,$C$52)</f>
        <v>71.109170855646425</v>
      </c>
      <c r="C378" s="5">
        <f t="shared" ref="C378:C441" ca="1" si="43">_xlfn.NORM.INV(RAND(),$B$53,$C$53)</f>
        <v>29.338407478443035</v>
      </c>
      <c r="D378" s="5">
        <f t="shared" ref="D378:D441" ca="1" si="44">_xlfn.NORM.INV(RAND(),$B$54,$C$54)</f>
        <v>149.94107297060313</v>
      </c>
      <c r="E378" s="5">
        <f t="shared" ca="1" si="41"/>
        <v>-8.9874555903059719</v>
      </c>
      <c r="F378" s="5">
        <f t="shared" ref="F378:F441" ca="1" si="45">E378+$C$46</f>
        <v>8.1326549668375119</v>
      </c>
      <c r="G378">
        <f t="shared" ref="G378:G441" ca="1" si="46">COUNTIF($F$57:$F$1056,"&lt;"&amp;F378)/COUNT($F$57:$F$1056)</f>
        <v>0.66100000000000003</v>
      </c>
    </row>
    <row r="379" spans="1:7" x14ac:dyDescent="0.35">
      <c r="A379">
        <v>323</v>
      </c>
      <c r="B379" s="5">
        <f t="shared" ca="1" si="42"/>
        <v>68.332679762750885</v>
      </c>
      <c r="C379" s="5">
        <f t="shared" ca="1" si="43"/>
        <v>33.928856819181007</v>
      </c>
      <c r="D379" s="5">
        <f t="shared" ca="1" si="44"/>
        <v>156.37908623734953</v>
      </c>
      <c r="E379" s="5">
        <f t="shared" ca="1" si="41"/>
        <v>-33.032462874888388</v>
      </c>
      <c r="F379" s="5">
        <f t="shared" ca="1" si="45"/>
        <v>-15.912352317744904</v>
      </c>
      <c r="G379">
        <f t="shared" ca="1" si="46"/>
        <v>0.05</v>
      </c>
    </row>
    <row r="380" spans="1:7" x14ac:dyDescent="0.35">
      <c r="A380">
        <v>324</v>
      </c>
      <c r="B380" s="5">
        <f t="shared" ca="1" si="42"/>
        <v>72.604283872985349</v>
      </c>
      <c r="C380" s="5">
        <f t="shared" ca="1" si="43"/>
        <v>28.347967411015844</v>
      </c>
      <c r="D380" s="5">
        <f t="shared" ca="1" si="44"/>
        <v>158.70614128190974</v>
      </c>
      <c r="E380" s="5">
        <f t="shared" ca="1" si="41"/>
        <v>-6.7685761587726372</v>
      </c>
      <c r="F380" s="5">
        <f t="shared" ca="1" si="45"/>
        <v>10.351534398370847</v>
      </c>
      <c r="G380">
        <f t="shared" ca="1" si="46"/>
        <v>0.72099999999999997</v>
      </c>
    </row>
    <row r="381" spans="1:7" x14ac:dyDescent="0.35">
      <c r="A381">
        <v>325</v>
      </c>
      <c r="B381" s="5">
        <f t="shared" ca="1" si="42"/>
        <v>64.673026209640412</v>
      </c>
      <c r="C381" s="5">
        <f t="shared" ca="1" si="43"/>
        <v>31.680737028193121</v>
      </c>
      <c r="D381" s="5">
        <f t="shared" ca="1" si="44"/>
        <v>146.72501728592894</v>
      </c>
      <c r="E381" s="5">
        <f t="shared" ca="1" si="41"/>
        <v>-31.772566539929073</v>
      </c>
      <c r="F381" s="5">
        <f t="shared" ca="1" si="45"/>
        <v>-14.65245598278559</v>
      </c>
      <c r="G381">
        <f t="shared" ca="1" si="46"/>
        <v>6.5000000000000002E-2</v>
      </c>
    </row>
    <row r="382" spans="1:7" x14ac:dyDescent="0.35">
      <c r="A382">
        <v>326</v>
      </c>
      <c r="B382" s="5">
        <f t="shared" ca="1" si="42"/>
        <v>67.735783979170236</v>
      </c>
      <c r="C382" s="5">
        <f t="shared" ca="1" si="43"/>
        <v>32.48954419591729</v>
      </c>
      <c r="D382" s="5">
        <f t="shared" ca="1" si="44"/>
        <v>150.5198200714299</v>
      </c>
      <c r="E382" s="5">
        <f t="shared" ca="1" si="41"/>
        <v>-27.522221937511755</v>
      </c>
      <c r="F382" s="5">
        <f t="shared" ca="1" si="45"/>
        <v>-10.402111380368272</v>
      </c>
      <c r="G382">
        <f t="shared" ca="1" si="46"/>
        <v>0.13300000000000001</v>
      </c>
    </row>
    <row r="383" spans="1:7" x14ac:dyDescent="0.35">
      <c r="A383">
        <v>327</v>
      </c>
      <c r="B383" s="5">
        <f t="shared" ca="1" si="42"/>
        <v>66.431105057677428</v>
      </c>
      <c r="C383" s="5">
        <f t="shared" ca="1" si="43"/>
        <v>26.653315658942475</v>
      </c>
      <c r="D383" s="5">
        <f t="shared" ca="1" si="44"/>
        <v>144.52976294360656</v>
      </c>
      <c r="E383" s="5">
        <f t="shared" ca="1" si="41"/>
        <v>-11.637808979347303</v>
      </c>
      <c r="F383" s="5">
        <f t="shared" ca="1" si="45"/>
        <v>5.4823015777961803</v>
      </c>
      <c r="G383">
        <f t="shared" ca="1" si="46"/>
        <v>0.57399999999999995</v>
      </c>
    </row>
    <row r="384" spans="1:7" x14ac:dyDescent="0.35">
      <c r="A384">
        <v>328</v>
      </c>
      <c r="B384" s="5">
        <f t="shared" ca="1" si="42"/>
        <v>69.013942374392968</v>
      </c>
      <c r="C384" s="5">
        <f t="shared" ca="1" si="43"/>
        <v>26.261954274387513</v>
      </c>
      <c r="D384" s="5">
        <f t="shared" ca="1" si="44"/>
        <v>152.34093664540288</v>
      </c>
      <c r="E384" s="5">
        <f t="shared" ca="1" si="41"/>
        <v>-7.5401243708064349</v>
      </c>
      <c r="F384" s="5">
        <f t="shared" ca="1" si="45"/>
        <v>9.5799861863370488</v>
      </c>
      <c r="G384">
        <f t="shared" ca="1" si="46"/>
        <v>0.70299999999999996</v>
      </c>
    </row>
    <row r="385" spans="1:7" x14ac:dyDescent="0.35">
      <c r="A385">
        <v>329</v>
      </c>
      <c r="B385" s="5">
        <f t="shared" ca="1" si="42"/>
        <v>72.644446725257566</v>
      </c>
      <c r="C385" s="5">
        <f t="shared" ca="1" si="43"/>
        <v>33.392610645334983</v>
      </c>
      <c r="D385" s="5">
        <f t="shared" ca="1" si="44"/>
        <v>150.90180203539714</v>
      </c>
      <c r="E385" s="5">
        <f t="shared" ca="1" si="41"/>
        <v>-16.540490028596547</v>
      </c>
      <c r="F385" s="5">
        <f t="shared" ca="1" si="45"/>
        <v>0.57962052854693624</v>
      </c>
      <c r="G385">
        <f t="shared" ca="1" si="46"/>
        <v>0.40300000000000002</v>
      </c>
    </row>
    <row r="386" spans="1:7" x14ac:dyDescent="0.35">
      <c r="A386">
        <v>330</v>
      </c>
      <c r="B386" s="5">
        <f t="shared" ca="1" si="42"/>
        <v>67.264716865753883</v>
      </c>
      <c r="C386" s="5">
        <f t="shared" ca="1" si="43"/>
        <v>30.158791776337829</v>
      </c>
      <c r="D386" s="5">
        <f t="shared" ca="1" si="44"/>
        <v>156.56752092574553</v>
      </c>
      <c r="E386" s="5">
        <f t="shared" ca="1" si="41"/>
        <v>-25.587073801180367</v>
      </c>
      <c r="F386" s="5">
        <f t="shared" ca="1" si="45"/>
        <v>-8.4669632440368829</v>
      </c>
      <c r="G386">
        <f t="shared" ca="1" si="46"/>
        <v>0.16800000000000001</v>
      </c>
    </row>
    <row r="387" spans="1:7" x14ac:dyDescent="0.35">
      <c r="A387">
        <v>331</v>
      </c>
      <c r="B387" s="5">
        <f t="shared" ca="1" si="42"/>
        <v>72.235324537869388</v>
      </c>
      <c r="C387" s="5">
        <f t="shared" ca="1" si="43"/>
        <v>30.927446801294895</v>
      </c>
      <c r="D387" s="5">
        <f t="shared" ca="1" si="44"/>
        <v>149.34671537515976</v>
      </c>
      <c r="E387" s="5">
        <f t="shared" ca="1" si="41"/>
        <v>-9.9600067311942126</v>
      </c>
      <c r="F387" s="5">
        <f t="shared" ca="1" si="45"/>
        <v>7.1601038259492711</v>
      </c>
      <c r="G387">
        <f t="shared" ca="1" si="46"/>
        <v>0.629</v>
      </c>
    </row>
    <row r="388" spans="1:7" x14ac:dyDescent="0.35">
      <c r="A388">
        <v>332</v>
      </c>
      <c r="B388" s="5">
        <f t="shared" ca="1" si="42"/>
        <v>69.013093622740257</v>
      </c>
      <c r="C388" s="5">
        <f t="shared" ca="1" si="43"/>
        <v>37.059415904585663</v>
      </c>
      <c r="D388" s="5">
        <f t="shared" ca="1" si="44"/>
        <v>139.54887727950333</v>
      </c>
      <c r="E388" s="5">
        <f t="shared" ca="1" si="41"/>
        <v>-30.806385599673931</v>
      </c>
      <c r="F388" s="5">
        <f t="shared" ca="1" si="45"/>
        <v>-13.686275042530447</v>
      </c>
      <c r="G388">
        <f t="shared" ca="1" si="46"/>
        <v>7.2999999999999995E-2</v>
      </c>
    </row>
    <row r="389" spans="1:7" x14ac:dyDescent="0.35">
      <c r="A389">
        <v>333</v>
      </c>
      <c r="B389" s="5">
        <f t="shared" ca="1" si="42"/>
        <v>65.32030257079046</v>
      </c>
      <c r="C389" s="5">
        <f t="shared" ca="1" si="43"/>
        <v>27.839458269393063</v>
      </c>
      <c r="D389" s="5">
        <f t="shared" ca="1" si="44"/>
        <v>149.92034924786739</v>
      </c>
      <c r="E389" s="5">
        <f t="shared" ca="1" si="41"/>
        <v>-20.957968031982183</v>
      </c>
      <c r="F389" s="5">
        <f t="shared" ca="1" si="45"/>
        <v>-3.8378574748386995</v>
      </c>
      <c r="G389">
        <f t="shared" ca="1" si="46"/>
        <v>0.27600000000000002</v>
      </c>
    </row>
    <row r="390" spans="1:7" x14ac:dyDescent="0.35">
      <c r="A390">
        <v>334</v>
      </c>
      <c r="B390" s="5">
        <f t="shared" ca="1" si="42"/>
        <v>70.007065896385413</v>
      </c>
      <c r="C390" s="5">
        <f t="shared" ca="1" si="43"/>
        <v>31.274958696842678</v>
      </c>
      <c r="D390" s="5">
        <f t="shared" ca="1" si="44"/>
        <v>166.56541287879523</v>
      </c>
      <c r="E390" s="5">
        <f t="shared" ref="E390:E453" ca="1" si="47">$J$46*(B390-$B$46)+$J$47*(C390-$B$47)+$J$48*(D390-$B$48)</f>
        <v>-26.432736442215344</v>
      </c>
      <c r="F390" s="5">
        <f t="shared" ca="1" si="45"/>
        <v>-9.31262588507186</v>
      </c>
      <c r="G390">
        <f t="shared" ca="1" si="46"/>
        <v>0.15</v>
      </c>
    </row>
    <row r="391" spans="1:7" x14ac:dyDescent="0.35">
      <c r="A391">
        <v>335</v>
      </c>
      <c r="B391" s="5">
        <f t="shared" ca="1" si="42"/>
        <v>73.734894765130534</v>
      </c>
      <c r="C391" s="5">
        <f t="shared" ca="1" si="43"/>
        <v>29.091289601836266</v>
      </c>
      <c r="D391" s="5">
        <f t="shared" ca="1" si="44"/>
        <v>135.54012053232864</v>
      </c>
      <c r="E391" s="5">
        <f t="shared" ca="1" si="47"/>
        <v>6.7965911339589926</v>
      </c>
      <c r="F391" s="5">
        <f t="shared" ca="1" si="45"/>
        <v>23.916701691102475</v>
      </c>
      <c r="G391">
        <f t="shared" ca="1" si="46"/>
        <v>0.95199999999999996</v>
      </c>
    </row>
    <row r="392" spans="1:7" x14ac:dyDescent="0.35">
      <c r="A392">
        <v>336</v>
      </c>
      <c r="B392" s="5">
        <f t="shared" ca="1" si="42"/>
        <v>73.131661487750364</v>
      </c>
      <c r="C392" s="5">
        <f t="shared" ca="1" si="43"/>
        <v>27.298417407663596</v>
      </c>
      <c r="D392" s="5">
        <f t="shared" ca="1" si="44"/>
        <v>149.3014035855858</v>
      </c>
      <c r="E392" s="5">
        <f t="shared" ca="1" si="47"/>
        <v>2.7036909714054094</v>
      </c>
      <c r="F392" s="5">
        <f t="shared" ca="1" si="45"/>
        <v>19.823801528548891</v>
      </c>
      <c r="G392">
        <f t="shared" ca="1" si="46"/>
        <v>0.91100000000000003</v>
      </c>
    </row>
    <row r="393" spans="1:7" x14ac:dyDescent="0.35">
      <c r="A393">
        <v>337</v>
      </c>
      <c r="B393" s="5">
        <f t="shared" ca="1" si="42"/>
        <v>72.493944021405397</v>
      </c>
      <c r="C393" s="5">
        <f t="shared" ca="1" si="43"/>
        <v>32.167881821669894</v>
      </c>
      <c r="D393" s="5">
        <f t="shared" ca="1" si="44"/>
        <v>137.46121991865596</v>
      </c>
      <c r="E393" s="5">
        <f t="shared" ca="1" si="47"/>
        <v>-6.2974648112828104</v>
      </c>
      <c r="F393" s="5">
        <f t="shared" ca="1" si="45"/>
        <v>10.822645745860672</v>
      </c>
      <c r="G393">
        <f t="shared" ca="1" si="46"/>
        <v>0.73499999999999999</v>
      </c>
    </row>
    <row r="394" spans="1:7" x14ac:dyDescent="0.35">
      <c r="A394">
        <v>338</v>
      </c>
      <c r="B394" s="5">
        <f t="shared" ca="1" si="42"/>
        <v>70.256220267520305</v>
      </c>
      <c r="C394" s="5">
        <f t="shared" ca="1" si="43"/>
        <v>34.146727115254912</v>
      </c>
      <c r="D394" s="5">
        <f t="shared" ca="1" si="44"/>
        <v>148.86370500921066</v>
      </c>
      <c r="E394" s="5">
        <f t="shared" ca="1" si="47"/>
        <v>-24.218737308666721</v>
      </c>
      <c r="F394" s="5">
        <f t="shared" ca="1" si="45"/>
        <v>-7.0986267515232377</v>
      </c>
      <c r="G394">
        <f t="shared" ca="1" si="46"/>
        <v>0.193</v>
      </c>
    </row>
    <row r="395" spans="1:7" x14ac:dyDescent="0.35">
      <c r="A395">
        <v>339</v>
      </c>
      <c r="B395" s="5">
        <f t="shared" ca="1" si="42"/>
        <v>72.719347113776138</v>
      </c>
      <c r="C395" s="5">
        <f t="shared" ca="1" si="43"/>
        <v>29.264497359572875</v>
      </c>
      <c r="D395" s="5">
        <f t="shared" ca="1" si="44"/>
        <v>148.84918274025702</v>
      </c>
      <c r="E395" s="5">
        <f t="shared" ca="1" si="47"/>
        <v>-3.6954405304645448</v>
      </c>
      <c r="F395" s="5">
        <f t="shared" ca="1" si="45"/>
        <v>13.424670026678939</v>
      </c>
      <c r="G395">
        <f t="shared" ca="1" si="46"/>
        <v>0.79200000000000004</v>
      </c>
    </row>
    <row r="396" spans="1:7" x14ac:dyDescent="0.35">
      <c r="A396">
        <v>340</v>
      </c>
      <c r="B396" s="5">
        <f t="shared" ca="1" si="42"/>
        <v>74.30214471328344</v>
      </c>
      <c r="C396" s="5">
        <f t="shared" ca="1" si="43"/>
        <v>33.846449813861959</v>
      </c>
      <c r="D396" s="5">
        <f t="shared" ca="1" si="44"/>
        <v>148.3419133561882</v>
      </c>
      <c r="E396" s="5">
        <f t="shared" ca="1" si="47"/>
        <v>-11.798682896810853</v>
      </c>
      <c r="F396" s="5">
        <f t="shared" ca="1" si="45"/>
        <v>5.3214276603326311</v>
      </c>
      <c r="G396">
        <f t="shared" ca="1" si="46"/>
        <v>0.57199999999999995</v>
      </c>
    </row>
    <row r="397" spans="1:7" x14ac:dyDescent="0.35">
      <c r="A397">
        <v>341</v>
      </c>
      <c r="B397" s="5">
        <f t="shared" ca="1" si="42"/>
        <v>75.222901867228714</v>
      </c>
      <c r="C397" s="5">
        <f t="shared" ca="1" si="43"/>
        <v>26.561431047346378</v>
      </c>
      <c r="D397" s="5">
        <f t="shared" ca="1" si="44"/>
        <v>145.44574615732796</v>
      </c>
      <c r="E397" s="5">
        <f t="shared" ca="1" si="47"/>
        <v>12.68058444256898</v>
      </c>
      <c r="F397" s="5">
        <f t="shared" ca="1" si="45"/>
        <v>29.800694999712462</v>
      </c>
      <c r="G397">
        <f t="shared" ca="1" si="46"/>
        <v>0.98499999999999999</v>
      </c>
    </row>
    <row r="398" spans="1:7" x14ac:dyDescent="0.35">
      <c r="A398">
        <v>342</v>
      </c>
      <c r="B398" s="5">
        <f t="shared" ca="1" si="42"/>
        <v>68.73117501908736</v>
      </c>
      <c r="C398" s="5">
        <f t="shared" ca="1" si="43"/>
        <v>28.988794336819957</v>
      </c>
      <c r="D398" s="5">
        <f t="shared" ca="1" si="44"/>
        <v>156.20139185531494</v>
      </c>
      <c r="E398" s="5">
        <f t="shared" ca="1" si="47"/>
        <v>-18.026196744511005</v>
      </c>
      <c r="F398" s="5">
        <f t="shared" ca="1" si="45"/>
        <v>-0.90608618736752078</v>
      </c>
      <c r="G398">
        <f t="shared" ca="1" si="46"/>
        <v>0.35199999999999998</v>
      </c>
    </row>
    <row r="399" spans="1:7" x14ac:dyDescent="0.35">
      <c r="A399">
        <v>343</v>
      </c>
      <c r="B399" s="5">
        <f t="shared" ca="1" si="42"/>
        <v>66.056977220389911</v>
      </c>
      <c r="C399" s="5">
        <f t="shared" ca="1" si="43"/>
        <v>29.066594463081799</v>
      </c>
      <c r="D399" s="5">
        <f t="shared" ca="1" si="44"/>
        <v>137.96000182451431</v>
      </c>
      <c r="E399" s="5">
        <f t="shared" ca="1" si="47"/>
        <v>-15.882746270733875</v>
      </c>
      <c r="F399" s="5">
        <f t="shared" ca="1" si="45"/>
        <v>1.2373642864096084</v>
      </c>
      <c r="G399">
        <f t="shared" ca="1" si="46"/>
        <v>0.42699999999999999</v>
      </c>
    </row>
    <row r="400" spans="1:7" x14ac:dyDescent="0.35">
      <c r="A400">
        <v>344</v>
      </c>
      <c r="B400" s="5">
        <f t="shared" ca="1" si="42"/>
        <v>68.610065607676333</v>
      </c>
      <c r="C400" s="5">
        <f t="shared" ca="1" si="43"/>
        <v>30.475515753404942</v>
      </c>
      <c r="D400" s="5">
        <f t="shared" ca="1" si="44"/>
        <v>145.60415826469858</v>
      </c>
      <c r="E400" s="5">
        <f t="shared" ca="1" si="47"/>
        <v>-16.806311963289019</v>
      </c>
      <c r="F400" s="5">
        <f t="shared" ca="1" si="45"/>
        <v>0.31379859385446451</v>
      </c>
      <c r="G400">
        <f t="shared" ca="1" si="46"/>
        <v>0.39500000000000002</v>
      </c>
    </row>
    <row r="401" spans="1:7" x14ac:dyDescent="0.35">
      <c r="A401">
        <v>345</v>
      </c>
      <c r="B401" s="5">
        <f t="shared" ca="1" si="42"/>
        <v>73.061452452646932</v>
      </c>
      <c r="C401" s="5">
        <f t="shared" ca="1" si="43"/>
        <v>30.670131128522236</v>
      </c>
      <c r="D401" s="5">
        <f t="shared" ca="1" si="44"/>
        <v>154.55780798397555</v>
      </c>
      <c r="E401" s="5">
        <f t="shared" ca="1" si="47"/>
        <v>-9.7420669461080074</v>
      </c>
      <c r="F401" s="5">
        <f t="shared" ca="1" si="45"/>
        <v>7.3780436110354763</v>
      </c>
      <c r="G401">
        <f t="shared" ca="1" si="46"/>
        <v>0.64</v>
      </c>
    </row>
    <row r="402" spans="1:7" x14ac:dyDescent="0.35">
      <c r="A402">
        <v>346</v>
      </c>
      <c r="B402" s="5">
        <f t="shared" ca="1" si="42"/>
        <v>65.637101416541384</v>
      </c>
      <c r="C402" s="5">
        <f t="shared" ca="1" si="43"/>
        <v>26.063391770724749</v>
      </c>
      <c r="D402" s="5">
        <f t="shared" ca="1" si="44"/>
        <v>156.82056304256679</v>
      </c>
      <c r="E402" s="5">
        <f t="shared" ca="1" si="47"/>
        <v>-18.830945262210346</v>
      </c>
      <c r="F402" s="5">
        <f t="shared" ca="1" si="45"/>
        <v>-1.710834705066862</v>
      </c>
      <c r="G402">
        <f t="shared" ca="1" si="46"/>
        <v>0.33</v>
      </c>
    </row>
    <row r="403" spans="1:7" x14ac:dyDescent="0.35">
      <c r="A403">
        <v>347</v>
      </c>
      <c r="B403" s="5">
        <f t="shared" ca="1" si="42"/>
        <v>78.219417078937056</v>
      </c>
      <c r="C403" s="5">
        <f t="shared" ca="1" si="43"/>
        <v>29.718921302867592</v>
      </c>
      <c r="D403" s="5">
        <f t="shared" ca="1" si="44"/>
        <v>148.8012426991387</v>
      </c>
      <c r="E403" s="5">
        <f t="shared" ca="1" si="47"/>
        <v>10.422806820733411</v>
      </c>
      <c r="F403" s="5">
        <f t="shared" ca="1" si="45"/>
        <v>27.542917377876897</v>
      </c>
      <c r="G403">
        <f t="shared" ca="1" si="46"/>
        <v>0.97399999999999998</v>
      </c>
    </row>
    <row r="404" spans="1:7" x14ac:dyDescent="0.35">
      <c r="A404">
        <v>348</v>
      </c>
      <c r="B404" s="5">
        <f t="shared" ca="1" si="42"/>
        <v>69.524296706582177</v>
      </c>
      <c r="C404" s="5">
        <f t="shared" ca="1" si="43"/>
        <v>35.302834142118229</v>
      </c>
      <c r="D404" s="5">
        <f t="shared" ca="1" si="44"/>
        <v>155.58319883079275</v>
      </c>
      <c r="E404" s="5">
        <f t="shared" ca="1" si="47"/>
        <v>-33.112912766817871</v>
      </c>
      <c r="F404" s="5">
        <f t="shared" ca="1" si="45"/>
        <v>-15.992802209674387</v>
      </c>
      <c r="G404">
        <f t="shared" ca="1" si="46"/>
        <v>4.7E-2</v>
      </c>
    </row>
    <row r="405" spans="1:7" x14ac:dyDescent="0.35">
      <c r="A405">
        <v>349</v>
      </c>
      <c r="B405" s="5">
        <f t="shared" ca="1" si="42"/>
        <v>66.603574057656289</v>
      </c>
      <c r="C405" s="5">
        <f t="shared" ca="1" si="43"/>
        <v>33.227556067657979</v>
      </c>
      <c r="D405" s="5">
        <f t="shared" ca="1" si="44"/>
        <v>141.98206355753115</v>
      </c>
      <c r="E405" s="5">
        <f t="shared" ca="1" si="47"/>
        <v>-28.14498180151859</v>
      </c>
      <c r="F405" s="5">
        <f t="shared" ca="1" si="45"/>
        <v>-11.024871244375106</v>
      </c>
      <c r="G405">
        <f t="shared" ca="1" si="46"/>
        <v>0.115</v>
      </c>
    </row>
    <row r="406" spans="1:7" x14ac:dyDescent="0.35">
      <c r="A406">
        <v>350</v>
      </c>
      <c r="B406" s="5">
        <f t="shared" ca="1" si="42"/>
        <v>67.382086337288044</v>
      </c>
      <c r="C406" s="5">
        <f t="shared" ca="1" si="43"/>
        <v>34.798836162844211</v>
      </c>
      <c r="D406" s="5">
        <f t="shared" ca="1" si="44"/>
        <v>145.20035003397149</v>
      </c>
      <c r="E406" s="5">
        <f t="shared" ca="1" si="47"/>
        <v>-32.093408787695999</v>
      </c>
      <c r="F406" s="5">
        <f t="shared" ca="1" si="45"/>
        <v>-14.973298230552516</v>
      </c>
      <c r="G406">
        <f t="shared" ca="1" si="46"/>
        <v>6.2E-2</v>
      </c>
    </row>
    <row r="407" spans="1:7" x14ac:dyDescent="0.35">
      <c r="A407">
        <v>351</v>
      </c>
      <c r="B407" s="5">
        <f t="shared" ca="1" si="42"/>
        <v>74.572385415879495</v>
      </c>
      <c r="C407" s="5">
        <f t="shared" ca="1" si="43"/>
        <v>31.121074654068671</v>
      </c>
      <c r="D407" s="5">
        <f t="shared" ca="1" si="44"/>
        <v>159.85608791274674</v>
      </c>
      <c r="E407" s="5">
        <f t="shared" ca="1" si="47"/>
        <v>-9.6366168900626832</v>
      </c>
      <c r="F407" s="5">
        <f t="shared" ca="1" si="45"/>
        <v>7.4834936670808005</v>
      </c>
      <c r="G407">
        <f t="shared" ca="1" si="46"/>
        <v>0.64400000000000002</v>
      </c>
    </row>
    <row r="408" spans="1:7" x14ac:dyDescent="0.35">
      <c r="A408">
        <v>352</v>
      </c>
      <c r="B408" s="5">
        <f t="shared" ca="1" si="42"/>
        <v>72.195094797183856</v>
      </c>
      <c r="C408" s="5">
        <f t="shared" ca="1" si="43"/>
        <v>29.981476286012182</v>
      </c>
      <c r="D408" s="5">
        <f t="shared" ca="1" si="44"/>
        <v>156.73233808569978</v>
      </c>
      <c r="E408" s="5">
        <f t="shared" ca="1" si="47"/>
        <v>-11.410177482410687</v>
      </c>
      <c r="F408" s="5">
        <f t="shared" ca="1" si="45"/>
        <v>5.7099330747327972</v>
      </c>
      <c r="G408">
        <f t="shared" ca="1" si="46"/>
        <v>0.58599999999999997</v>
      </c>
    </row>
    <row r="409" spans="1:7" x14ac:dyDescent="0.35">
      <c r="A409">
        <v>353</v>
      </c>
      <c r="B409" s="5">
        <f t="shared" ca="1" si="42"/>
        <v>70.962945996984118</v>
      </c>
      <c r="C409" s="5">
        <f t="shared" ca="1" si="43"/>
        <v>26.249121994820371</v>
      </c>
      <c r="D409" s="5">
        <f t="shared" ca="1" si="44"/>
        <v>143.96788546648429</v>
      </c>
      <c r="E409" s="5">
        <f t="shared" ca="1" si="47"/>
        <v>2.4512408326599529</v>
      </c>
      <c r="F409" s="5">
        <f t="shared" ca="1" si="45"/>
        <v>19.571351389803436</v>
      </c>
      <c r="G409">
        <f t="shared" ca="1" si="46"/>
        <v>0.90500000000000003</v>
      </c>
    </row>
    <row r="410" spans="1:7" x14ac:dyDescent="0.35">
      <c r="A410">
        <v>354</v>
      </c>
      <c r="B410" s="5">
        <f t="shared" ca="1" si="42"/>
        <v>65.575936446971127</v>
      </c>
      <c r="C410" s="5">
        <f t="shared" ca="1" si="43"/>
        <v>25.816719471518173</v>
      </c>
      <c r="D410" s="5">
        <f t="shared" ca="1" si="44"/>
        <v>142.17110795795188</v>
      </c>
      <c r="E410" s="5">
        <f t="shared" ca="1" si="47"/>
        <v>-10.418672849944091</v>
      </c>
      <c r="F410" s="5">
        <f t="shared" ca="1" si="45"/>
        <v>6.7014377071993927</v>
      </c>
      <c r="G410">
        <f t="shared" ca="1" si="46"/>
        <v>0.61399999999999999</v>
      </c>
    </row>
    <row r="411" spans="1:7" x14ac:dyDescent="0.35">
      <c r="A411">
        <v>355</v>
      </c>
      <c r="B411" s="5">
        <f t="shared" ca="1" si="42"/>
        <v>65.129504546626379</v>
      </c>
      <c r="C411" s="5">
        <f t="shared" ca="1" si="43"/>
        <v>28.359914196051328</v>
      </c>
      <c r="D411" s="5">
        <f t="shared" ca="1" si="44"/>
        <v>147.90705659484482</v>
      </c>
      <c r="E411" s="5">
        <f t="shared" ca="1" si="47"/>
        <v>-21.859586484136695</v>
      </c>
      <c r="F411" s="5">
        <f t="shared" ca="1" si="45"/>
        <v>-4.7394759269932116</v>
      </c>
      <c r="G411">
        <f t="shared" ca="1" si="46"/>
        <v>0.248</v>
      </c>
    </row>
    <row r="412" spans="1:7" x14ac:dyDescent="0.35">
      <c r="A412">
        <v>356</v>
      </c>
      <c r="B412" s="5">
        <f t="shared" ca="1" si="42"/>
        <v>64.016973880903066</v>
      </c>
      <c r="C412" s="5">
        <f t="shared" ca="1" si="43"/>
        <v>27.937461201900422</v>
      </c>
      <c r="D412" s="5">
        <f t="shared" ca="1" si="44"/>
        <v>144.43609646461712</v>
      </c>
      <c r="E412" s="5">
        <f t="shared" ca="1" si="47"/>
        <v>-21.916566496919273</v>
      </c>
      <c r="F412" s="5">
        <f t="shared" ca="1" si="45"/>
        <v>-4.7964559397757895</v>
      </c>
      <c r="G412">
        <f t="shared" ca="1" si="46"/>
        <v>0.247</v>
      </c>
    </row>
    <row r="413" spans="1:7" x14ac:dyDescent="0.35">
      <c r="A413">
        <v>357</v>
      </c>
      <c r="B413" s="5">
        <f t="shared" ca="1" si="42"/>
        <v>61.684528015413804</v>
      </c>
      <c r="C413" s="5">
        <f t="shared" ca="1" si="43"/>
        <v>24.735160417107693</v>
      </c>
      <c r="D413" s="5">
        <f t="shared" ca="1" si="44"/>
        <v>151.28452517423415</v>
      </c>
      <c r="E413" s="5">
        <f t="shared" ca="1" si="47"/>
        <v>-23.177488124521727</v>
      </c>
      <c r="F413" s="5">
        <f t="shared" ca="1" si="45"/>
        <v>-6.0573775673782428</v>
      </c>
      <c r="G413">
        <f t="shared" ca="1" si="46"/>
        <v>0.22</v>
      </c>
    </row>
    <row r="414" spans="1:7" x14ac:dyDescent="0.35">
      <c r="A414">
        <v>358</v>
      </c>
      <c r="B414" s="5">
        <f t="shared" ca="1" si="42"/>
        <v>69.295079375423612</v>
      </c>
      <c r="C414" s="5">
        <f t="shared" ca="1" si="43"/>
        <v>27.946192865218975</v>
      </c>
      <c r="D414" s="5">
        <f t="shared" ca="1" si="44"/>
        <v>162.57379395115649</v>
      </c>
      <c r="E414" s="5">
        <f t="shared" ca="1" si="47"/>
        <v>-16.97314689334334</v>
      </c>
      <c r="F414" s="5">
        <f t="shared" ca="1" si="45"/>
        <v>0.14696366380014325</v>
      </c>
      <c r="G414">
        <f t="shared" ca="1" si="46"/>
        <v>0.38700000000000001</v>
      </c>
    </row>
    <row r="415" spans="1:7" x14ac:dyDescent="0.35">
      <c r="A415">
        <v>359</v>
      </c>
      <c r="B415" s="5">
        <f t="shared" ca="1" si="42"/>
        <v>72.851228704664962</v>
      </c>
      <c r="C415" s="5">
        <f t="shared" ca="1" si="43"/>
        <v>32.780189277241128</v>
      </c>
      <c r="D415" s="5">
        <f t="shared" ca="1" si="44"/>
        <v>147.57482275028127</v>
      </c>
      <c r="E415" s="5">
        <f t="shared" ca="1" si="47"/>
        <v>-12.459657693106019</v>
      </c>
      <c r="F415" s="5">
        <f t="shared" ca="1" si="45"/>
        <v>4.6604528640374649</v>
      </c>
      <c r="G415">
        <f t="shared" ca="1" si="46"/>
        <v>0.55200000000000005</v>
      </c>
    </row>
    <row r="416" spans="1:7" x14ac:dyDescent="0.35">
      <c r="A416">
        <v>360</v>
      </c>
      <c r="B416" s="5">
        <f t="shared" ca="1" si="42"/>
        <v>68.826136248647714</v>
      </c>
      <c r="C416" s="5">
        <f t="shared" ca="1" si="43"/>
        <v>36.09654702578662</v>
      </c>
      <c r="D416" s="5">
        <f t="shared" ca="1" si="44"/>
        <v>152.8132420053046</v>
      </c>
      <c r="E416" s="5">
        <f t="shared" ca="1" si="47"/>
        <v>-35.78704581314571</v>
      </c>
      <c r="F416" s="5">
        <f t="shared" ca="1" si="45"/>
        <v>-18.666935256002226</v>
      </c>
      <c r="G416">
        <f t="shared" ca="1" si="46"/>
        <v>3.2000000000000001E-2</v>
      </c>
    </row>
    <row r="417" spans="1:7" x14ac:dyDescent="0.35">
      <c r="A417">
        <v>361</v>
      </c>
      <c r="B417" s="5">
        <f t="shared" ca="1" si="42"/>
        <v>72.772511817390665</v>
      </c>
      <c r="C417" s="5">
        <f t="shared" ca="1" si="43"/>
        <v>34.123312541168794</v>
      </c>
      <c r="D417" s="5">
        <f t="shared" ca="1" si="44"/>
        <v>149.69512772402626</v>
      </c>
      <c r="E417" s="5">
        <f t="shared" ca="1" si="47"/>
        <v>-17.57340491313386</v>
      </c>
      <c r="F417" s="5">
        <f t="shared" ca="1" si="45"/>
        <v>-0.45329435599037637</v>
      </c>
      <c r="G417">
        <f t="shared" ca="1" si="46"/>
        <v>0.36599999999999999</v>
      </c>
    </row>
    <row r="418" spans="1:7" x14ac:dyDescent="0.35">
      <c r="A418">
        <v>362</v>
      </c>
      <c r="B418" s="5">
        <f t="shared" ca="1" si="42"/>
        <v>71.463687695218468</v>
      </c>
      <c r="C418" s="5">
        <f t="shared" ca="1" si="43"/>
        <v>26.779684795463215</v>
      </c>
      <c r="D418" s="5">
        <f t="shared" ca="1" si="44"/>
        <v>148.93367695358594</v>
      </c>
      <c r="E418" s="5">
        <f t="shared" ca="1" si="47"/>
        <v>-0.30796557771673161</v>
      </c>
      <c r="F418" s="5">
        <f t="shared" ca="1" si="45"/>
        <v>16.812144979426751</v>
      </c>
      <c r="G418">
        <f t="shared" ca="1" si="46"/>
        <v>0.872</v>
      </c>
    </row>
    <row r="419" spans="1:7" x14ac:dyDescent="0.35">
      <c r="A419">
        <v>363</v>
      </c>
      <c r="B419" s="5">
        <f t="shared" ca="1" si="42"/>
        <v>70.912352677999777</v>
      </c>
      <c r="C419" s="5">
        <f t="shared" ca="1" si="43"/>
        <v>29.443273704986861</v>
      </c>
      <c r="D419" s="5">
        <f t="shared" ca="1" si="44"/>
        <v>148.48324532589831</v>
      </c>
      <c r="E419" s="5">
        <f t="shared" ca="1" si="47"/>
        <v>-9.0444759029101114</v>
      </c>
      <c r="F419" s="5">
        <f t="shared" ca="1" si="45"/>
        <v>8.0756346542333723</v>
      </c>
      <c r="G419">
        <f t="shared" ca="1" si="46"/>
        <v>0.65800000000000003</v>
      </c>
    </row>
    <row r="420" spans="1:7" x14ac:dyDescent="0.35">
      <c r="A420">
        <v>364</v>
      </c>
      <c r="B420" s="5">
        <f t="shared" ca="1" si="42"/>
        <v>71.396341307234806</v>
      </c>
      <c r="C420" s="5">
        <f t="shared" ca="1" si="43"/>
        <v>29.342766108235203</v>
      </c>
      <c r="D420" s="5">
        <f t="shared" ca="1" si="44"/>
        <v>145.82783704314124</v>
      </c>
      <c r="E420" s="5">
        <f t="shared" ca="1" si="47"/>
        <v>-5.9810665765390887</v>
      </c>
      <c r="F420" s="5">
        <f t="shared" ca="1" si="45"/>
        <v>11.139043980604395</v>
      </c>
      <c r="G420">
        <f t="shared" ca="1" si="46"/>
        <v>0.746</v>
      </c>
    </row>
    <row r="421" spans="1:7" x14ac:dyDescent="0.35">
      <c r="A421">
        <v>365</v>
      </c>
      <c r="B421" s="5">
        <f t="shared" ca="1" si="42"/>
        <v>66.679564761016948</v>
      </c>
      <c r="C421" s="5">
        <f t="shared" ca="1" si="43"/>
        <v>33.323489883087149</v>
      </c>
      <c r="D421" s="5">
        <f t="shared" ca="1" si="44"/>
        <v>153.76946434839905</v>
      </c>
      <c r="E421" s="5">
        <f t="shared" ca="1" si="47"/>
        <v>-34.552560368050891</v>
      </c>
      <c r="F421" s="5">
        <f t="shared" ca="1" si="45"/>
        <v>-17.432449810907407</v>
      </c>
      <c r="G421">
        <f t="shared" ca="1" si="46"/>
        <v>3.9E-2</v>
      </c>
    </row>
    <row r="422" spans="1:7" x14ac:dyDescent="0.35">
      <c r="A422">
        <v>366</v>
      </c>
      <c r="B422" s="5">
        <f t="shared" ca="1" si="42"/>
        <v>72.333397950541979</v>
      </c>
      <c r="C422" s="5">
        <f t="shared" ca="1" si="43"/>
        <v>36.792567327450833</v>
      </c>
      <c r="D422" s="5">
        <f t="shared" ca="1" si="44"/>
        <v>152.50180489001994</v>
      </c>
      <c r="E422" s="5">
        <f t="shared" ca="1" si="47"/>
        <v>-27.767466468776689</v>
      </c>
      <c r="F422" s="5">
        <f t="shared" ca="1" si="45"/>
        <v>-10.647355911633205</v>
      </c>
      <c r="G422">
        <f t="shared" ca="1" si="46"/>
        <v>0.127</v>
      </c>
    </row>
    <row r="423" spans="1:7" x14ac:dyDescent="0.35">
      <c r="A423">
        <v>367</v>
      </c>
      <c r="B423" s="5">
        <f t="shared" ca="1" si="42"/>
        <v>72.218916757471277</v>
      </c>
      <c r="C423" s="5">
        <f t="shared" ca="1" si="43"/>
        <v>29.115411703041985</v>
      </c>
      <c r="D423" s="5">
        <f t="shared" ca="1" si="44"/>
        <v>145.46657913434785</v>
      </c>
      <c r="E423" s="5">
        <f t="shared" ca="1" si="47"/>
        <v>-2.8539571061523694</v>
      </c>
      <c r="F423" s="5">
        <f t="shared" ca="1" si="45"/>
        <v>14.266153450991114</v>
      </c>
      <c r="G423">
        <f t="shared" ca="1" si="46"/>
        <v>0.81699999999999995</v>
      </c>
    </row>
    <row r="424" spans="1:7" x14ac:dyDescent="0.35">
      <c r="A424">
        <v>368</v>
      </c>
      <c r="B424" s="5">
        <f t="shared" ca="1" si="42"/>
        <v>70.80510020629842</v>
      </c>
      <c r="C424" s="5">
        <f t="shared" ca="1" si="43"/>
        <v>33.23394764097376</v>
      </c>
      <c r="D424" s="5">
        <f t="shared" ca="1" si="44"/>
        <v>142.88193304269859</v>
      </c>
      <c r="E424" s="5">
        <f t="shared" ca="1" si="47"/>
        <v>-16.912946410657408</v>
      </c>
      <c r="F424" s="5">
        <f t="shared" ca="1" si="45"/>
        <v>0.2071641464860754</v>
      </c>
      <c r="G424">
        <f t="shared" ca="1" si="46"/>
        <v>0.39</v>
      </c>
    </row>
    <row r="425" spans="1:7" x14ac:dyDescent="0.35">
      <c r="A425">
        <v>369</v>
      </c>
      <c r="B425" s="5">
        <f t="shared" ca="1" si="42"/>
        <v>71.17192955980596</v>
      </c>
      <c r="C425" s="5">
        <f t="shared" ca="1" si="43"/>
        <v>28.650930816460715</v>
      </c>
      <c r="D425" s="5">
        <f t="shared" ca="1" si="44"/>
        <v>154.53509177337381</v>
      </c>
      <c r="E425" s="5">
        <f t="shared" ca="1" si="47"/>
        <v>-9.3676387666510372</v>
      </c>
      <c r="F425" s="5">
        <f t="shared" ca="1" si="45"/>
        <v>7.7524717904924465</v>
      </c>
      <c r="G425">
        <f t="shared" ca="1" si="46"/>
        <v>0.65100000000000002</v>
      </c>
    </row>
    <row r="426" spans="1:7" x14ac:dyDescent="0.35">
      <c r="A426">
        <v>370</v>
      </c>
      <c r="B426" s="5">
        <f t="shared" ca="1" si="42"/>
        <v>72.834566147629033</v>
      </c>
      <c r="C426" s="5">
        <f t="shared" ca="1" si="43"/>
        <v>35.287859000116832</v>
      </c>
      <c r="D426" s="5">
        <f t="shared" ca="1" si="44"/>
        <v>149.25907387637537</v>
      </c>
      <c r="E426" s="5">
        <f t="shared" ca="1" si="47"/>
        <v>-20.417672567057906</v>
      </c>
      <c r="F426" s="5">
        <f t="shared" ca="1" si="45"/>
        <v>-3.2975620099144223</v>
      </c>
      <c r="G426">
        <f t="shared" ca="1" si="46"/>
        <v>0.28299999999999997</v>
      </c>
    </row>
    <row r="427" spans="1:7" x14ac:dyDescent="0.35">
      <c r="A427">
        <v>371</v>
      </c>
      <c r="B427" s="5">
        <f t="shared" ca="1" si="42"/>
        <v>66.070381854205721</v>
      </c>
      <c r="C427" s="5">
        <f t="shared" ca="1" si="43"/>
        <v>27.776002708579149</v>
      </c>
      <c r="D427" s="5">
        <f t="shared" ca="1" si="44"/>
        <v>148.28927078447421</v>
      </c>
      <c r="E427" s="5">
        <f t="shared" ca="1" si="47"/>
        <v>-17.806837973789442</v>
      </c>
      <c r="F427" s="5">
        <f t="shared" ca="1" si="45"/>
        <v>-0.68672741664595804</v>
      </c>
      <c r="G427">
        <f t="shared" ca="1" si="46"/>
        <v>0.36</v>
      </c>
    </row>
    <row r="428" spans="1:7" x14ac:dyDescent="0.35">
      <c r="A428">
        <v>372</v>
      </c>
      <c r="B428" s="5">
        <f t="shared" ca="1" si="42"/>
        <v>72.326707595448013</v>
      </c>
      <c r="C428" s="5">
        <f t="shared" ca="1" si="43"/>
        <v>34.63420251134152</v>
      </c>
      <c r="D428" s="5">
        <f t="shared" ca="1" si="44"/>
        <v>154.98208464918272</v>
      </c>
      <c r="E428" s="5">
        <f t="shared" ca="1" si="47"/>
        <v>-23.09442045376305</v>
      </c>
      <c r="F428" s="5">
        <f t="shared" ca="1" si="45"/>
        <v>-5.974309896619566</v>
      </c>
      <c r="G428">
        <f t="shared" ca="1" si="46"/>
        <v>0.22500000000000001</v>
      </c>
    </row>
    <row r="429" spans="1:7" x14ac:dyDescent="0.35">
      <c r="A429">
        <v>373</v>
      </c>
      <c r="B429" s="5">
        <f t="shared" ca="1" si="42"/>
        <v>73.943423064428373</v>
      </c>
      <c r="C429" s="5">
        <f t="shared" ca="1" si="43"/>
        <v>30.834183986552187</v>
      </c>
      <c r="D429" s="5">
        <f t="shared" ca="1" si="44"/>
        <v>145.85275258666923</v>
      </c>
      <c r="E429" s="5">
        <f t="shared" ca="1" si="47"/>
        <v>-3.0460393883145058</v>
      </c>
      <c r="F429" s="5">
        <f t="shared" ca="1" si="45"/>
        <v>14.074071168828977</v>
      </c>
      <c r="G429">
        <f t="shared" ca="1" si="46"/>
        <v>0.81299999999999994</v>
      </c>
    </row>
    <row r="430" spans="1:7" x14ac:dyDescent="0.35">
      <c r="A430">
        <v>374</v>
      </c>
      <c r="B430" s="5">
        <f t="shared" ca="1" si="42"/>
        <v>68.732662754170221</v>
      </c>
      <c r="C430" s="5">
        <f t="shared" ca="1" si="43"/>
        <v>32.857427186579429</v>
      </c>
      <c r="D430" s="5">
        <f t="shared" ca="1" si="44"/>
        <v>151.53840108541743</v>
      </c>
      <c r="E430" s="5">
        <f t="shared" ca="1" si="47"/>
        <v>-26.314328961642119</v>
      </c>
      <c r="F430" s="5">
        <f t="shared" ca="1" si="45"/>
        <v>-9.1942184044986348</v>
      </c>
      <c r="G430">
        <f t="shared" ca="1" si="46"/>
        <v>0.153</v>
      </c>
    </row>
    <row r="431" spans="1:7" x14ac:dyDescent="0.35">
      <c r="A431">
        <v>375</v>
      </c>
      <c r="B431" s="5">
        <f t="shared" ca="1" si="42"/>
        <v>64.265762238787971</v>
      </c>
      <c r="C431" s="5">
        <f t="shared" ca="1" si="43"/>
        <v>27.276299178159462</v>
      </c>
      <c r="D431" s="5">
        <f t="shared" ca="1" si="44"/>
        <v>137.11279092830776</v>
      </c>
      <c r="E431" s="5">
        <f t="shared" ca="1" si="47"/>
        <v>-15.428778355932167</v>
      </c>
      <c r="F431" s="5">
        <f t="shared" ca="1" si="45"/>
        <v>1.691332201211317</v>
      </c>
      <c r="G431">
        <f t="shared" ca="1" si="46"/>
        <v>0.443</v>
      </c>
    </row>
    <row r="432" spans="1:7" x14ac:dyDescent="0.35">
      <c r="A432">
        <v>376</v>
      </c>
      <c r="B432" s="5">
        <f t="shared" ca="1" si="42"/>
        <v>70.28803283699645</v>
      </c>
      <c r="C432" s="5">
        <f t="shared" ca="1" si="43"/>
        <v>33.223766477871557</v>
      </c>
      <c r="D432" s="5">
        <f t="shared" ca="1" si="44"/>
        <v>159.09035759733601</v>
      </c>
      <c r="E432" s="5">
        <f t="shared" ca="1" si="47"/>
        <v>-27.062907242201891</v>
      </c>
      <c r="F432" s="5">
        <f t="shared" ca="1" si="45"/>
        <v>-9.9427966850584077</v>
      </c>
      <c r="G432">
        <f t="shared" ca="1" si="46"/>
        <v>0.14099999999999999</v>
      </c>
    </row>
    <row r="433" spans="1:7" x14ac:dyDescent="0.35">
      <c r="A433">
        <v>377</v>
      </c>
      <c r="B433" s="5">
        <f t="shared" ca="1" si="42"/>
        <v>71.952073409540901</v>
      </c>
      <c r="C433" s="5">
        <f t="shared" ca="1" si="43"/>
        <v>27.203805821852374</v>
      </c>
      <c r="D433" s="5">
        <f t="shared" ca="1" si="44"/>
        <v>143.69973990607332</v>
      </c>
      <c r="E433" s="5">
        <f t="shared" ca="1" si="47"/>
        <v>2.6919368749331629</v>
      </c>
      <c r="F433" s="5">
        <f t="shared" ca="1" si="45"/>
        <v>19.812047432076646</v>
      </c>
      <c r="G433">
        <f t="shared" ca="1" si="46"/>
        <v>0.91</v>
      </c>
    </row>
    <row r="434" spans="1:7" x14ac:dyDescent="0.35">
      <c r="A434">
        <v>378</v>
      </c>
      <c r="B434" s="5">
        <f t="shared" ca="1" si="42"/>
        <v>70.389248044261279</v>
      </c>
      <c r="C434" s="5">
        <f t="shared" ca="1" si="43"/>
        <v>28.966904279716356</v>
      </c>
      <c r="D434" s="5">
        <f t="shared" ca="1" si="44"/>
        <v>139.72412671693502</v>
      </c>
      <c r="E434" s="5">
        <f t="shared" ca="1" si="47"/>
        <v>-4.454979587682816</v>
      </c>
      <c r="F434" s="5">
        <f t="shared" ca="1" si="45"/>
        <v>12.665130969460668</v>
      </c>
      <c r="G434">
        <f t="shared" ca="1" si="46"/>
        <v>0.77900000000000003</v>
      </c>
    </row>
    <row r="435" spans="1:7" x14ac:dyDescent="0.35">
      <c r="A435">
        <v>379</v>
      </c>
      <c r="B435" s="5">
        <f t="shared" ca="1" si="42"/>
        <v>68.699475398900887</v>
      </c>
      <c r="C435" s="5">
        <f t="shared" ca="1" si="43"/>
        <v>26.269445476476282</v>
      </c>
      <c r="D435" s="5">
        <f t="shared" ca="1" si="44"/>
        <v>149.66500565286583</v>
      </c>
      <c r="E435" s="5">
        <f t="shared" ca="1" si="47"/>
        <v>-6.9973695658221082</v>
      </c>
      <c r="F435" s="5">
        <f t="shared" ca="1" si="45"/>
        <v>10.122740991321376</v>
      </c>
      <c r="G435">
        <f t="shared" ca="1" si="46"/>
        <v>0.71699999999999997</v>
      </c>
    </row>
    <row r="436" spans="1:7" x14ac:dyDescent="0.35">
      <c r="A436">
        <v>380</v>
      </c>
      <c r="B436" s="5">
        <f t="shared" ca="1" si="42"/>
        <v>68.58702224281717</v>
      </c>
      <c r="C436" s="5">
        <f t="shared" ca="1" si="43"/>
        <v>33.916384770697114</v>
      </c>
      <c r="D436" s="5">
        <f t="shared" ca="1" si="44"/>
        <v>152.95831751214891</v>
      </c>
      <c r="E436" s="5">
        <f t="shared" ca="1" si="47"/>
        <v>-30.443903927197148</v>
      </c>
      <c r="F436" s="5">
        <f t="shared" ca="1" si="45"/>
        <v>-13.323793370053664</v>
      </c>
      <c r="G436">
        <f t="shared" ca="1" si="46"/>
        <v>8.2000000000000003E-2</v>
      </c>
    </row>
    <row r="437" spans="1:7" x14ac:dyDescent="0.35">
      <c r="A437">
        <v>381</v>
      </c>
      <c r="B437" s="5">
        <f t="shared" ca="1" si="42"/>
        <v>67.603662742179708</v>
      </c>
      <c r="C437" s="5">
        <f t="shared" ca="1" si="43"/>
        <v>31.253731665803347</v>
      </c>
      <c r="D437" s="5">
        <f t="shared" ca="1" si="44"/>
        <v>150.93879502840375</v>
      </c>
      <c r="E437" s="5">
        <f t="shared" ca="1" si="47"/>
        <v>-24.66540173191364</v>
      </c>
      <c r="F437" s="5">
        <f t="shared" ca="1" si="45"/>
        <v>-7.5452911747701563</v>
      </c>
      <c r="G437">
        <f t="shared" ca="1" si="46"/>
        <v>0.186</v>
      </c>
    </row>
    <row r="438" spans="1:7" x14ac:dyDescent="0.35">
      <c r="A438">
        <v>382</v>
      </c>
      <c r="B438" s="5">
        <f t="shared" ca="1" si="42"/>
        <v>72.176381797139427</v>
      </c>
      <c r="C438" s="5">
        <f t="shared" ca="1" si="43"/>
        <v>27.204808017753976</v>
      </c>
      <c r="D438" s="5">
        <f t="shared" ca="1" si="44"/>
        <v>136.6319758118249</v>
      </c>
      <c r="E438" s="5">
        <f t="shared" ca="1" si="47"/>
        <v>7.1242344196379905</v>
      </c>
      <c r="F438" s="5">
        <f t="shared" ca="1" si="45"/>
        <v>24.244344976781473</v>
      </c>
      <c r="G438">
        <f t="shared" ca="1" si="46"/>
        <v>0.95499999999999996</v>
      </c>
    </row>
    <row r="439" spans="1:7" x14ac:dyDescent="0.35">
      <c r="A439">
        <v>383</v>
      </c>
      <c r="B439" s="5">
        <f t="shared" ca="1" si="42"/>
        <v>65.215935219295901</v>
      </c>
      <c r="C439" s="5">
        <f t="shared" ca="1" si="43"/>
        <v>26.354648840107231</v>
      </c>
      <c r="D439" s="5">
        <f t="shared" ca="1" si="44"/>
        <v>149.57819849376963</v>
      </c>
      <c r="E439" s="5">
        <f t="shared" ca="1" si="47"/>
        <v>-16.918039140558008</v>
      </c>
      <c r="F439" s="5">
        <f t="shared" ca="1" si="45"/>
        <v>0.20207141658547556</v>
      </c>
      <c r="G439">
        <f t="shared" ca="1" si="46"/>
        <v>0.38900000000000001</v>
      </c>
    </row>
    <row r="440" spans="1:7" x14ac:dyDescent="0.35">
      <c r="A440">
        <v>384</v>
      </c>
      <c r="B440" s="5">
        <f t="shared" ca="1" si="42"/>
        <v>67.846463350591605</v>
      </c>
      <c r="C440" s="5">
        <f t="shared" ca="1" si="43"/>
        <v>26.617799987683682</v>
      </c>
      <c r="D440" s="5">
        <f t="shared" ca="1" si="44"/>
        <v>152.074489751312</v>
      </c>
      <c r="E440" s="5">
        <f t="shared" ca="1" si="47"/>
        <v>-11.651167322416418</v>
      </c>
      <c r="F440" s="5">
        <f t="shared" ca="1" si="45"/>
        <v>5.4689432347270657</v>
      </c>
      <c r="G440">
        <f t="shared" ca="1" si="46"/>
        <v>0.57299999999999995</v>
      </c>
    </row>
    <row r="441" spans="1:7" x14ac:dyDescent="0.35">
      <c r="A441">
        <v>385</v>
      </c>
      <c r="B441" s="5">
        <f t="shared" ca="1" si="42"/>
        <v>70.187828783125312</v>
      </c>
      <c r="C441" s="5">
        <f t="shared" ca="1" si="43"/>
        <v>27.539228424596057</v>
      </c>
      <c r="D441" s="5">
        <f t="shared" ca="1" si="44"/>
        <v>143.46992918228182</v>
      </c>
      <c r="E441" s="5">
        <f t="shared" ca="1" si="47"/>
        <v>-3.0485641760322664</v>
      </c>
      <c r="F441" s="5">
        <f t="shared" ca="1" si="45"/>
        <v>14.071546381111217</v>
      </c>
      <c r="G441">
        <f t="shared" ca="1" si="46"/>
        <v>0.81200000000000006</v>
      </c>
    </row>
    <row r="442" spans="1:7" x14ac:dyDescent="0.35">
      <c r="A442">
        <v>386</v>
      </c>
      <c r="B442" s="5">
        <f t="shared" ref="B442:B505" ca="1" si="48">_xlfn.NORM.INV(RAND(),$B$52,$C$52)</f>
        <v>71.775940466150601</v>
      </c>
      <c r="C442" s="5">
        <f t="shared" ref="C442:C505" ca="1" si="49">_xlfn.NORM.INV(RAND(),$B$53,$C$53)</f>
        <v>34.553895649325462</v>
      </c>
      <c r="D442" s="5">
        <f t="shared" ref="D442:D505" ca="1" si="50">_xlfn.NORM.INV(RAND(),$B$54,$C$54)</f>
        <v>156.73274692581481</v>
      </c>
      <c r="E442" s="5">
        <f t="shared" ca="1" si="47"/>
        <v>-25.351788488658599</v>
      </c>
      <c r="F442" s="5">
        <f t="shared" ref="F442:F505" ca="1" si="51">E442+$C$46</f>
        <v>-8.2316779315151152</v>
      </c>
      <c r="G442">
        <f t="shared" ref="G442:G505" ca="1" si="52">COUNTIF($F$57:$F$1056,"&lt;"&amp;F442)/COUNT($F$57:$F$1056)</f>
        <v>0.17599999999999999</v>
      </c>
    </row>
    <row r="443" spans="1:7" x14ac:dyDescent="0.35">
      <c r="A443">
        <v>387</v>
      </c>
      <c r="B443" s="5">
        <f t="shared" ca="1" si="48"/>
        <v>71.114027967337307</v>
      </c>
      <c r="C443" s="5">
        <f t="shared" ca="1" si="49"/>
        <v>34.013653665509523</v>
      </c>
      <c r="D443" s="5">
        <f t="shared" ca="1" si="50"/>
        <v>144.04440768990631</v>
      </c>
      <c r="E443" s="5">
        <f t="shared" ca="1" si="47"/>
        <v>-18.85424588204253</v>
      </c>
      <c r="F443" s="5">
        <f t="shared" ca="1" si="51"/>
        <v>-1.7341353248990465</v>
      </c>
      <c r="G443">
        <f t="shared" ca="1" si="52"/>
        <v>0.32900000000000001</v>
      </c>
    </row>
    <row r="444" spans="1:7" x14ac:dyDescent="0.35">
      <c r="A444">
        <v>388</v>
      </c>
      <c r="B444" s="5">
        <f t="shared" ca="1" si="48"/>
        <v>72.384561047123455</v>
      </c>
      <c r="C444" s="5">
        <f t="shared" ca="1" si="49"/>
        <v>30.502950242722012</v>
      </c>
      <c r="D444" s="5">
        <f t="shared" ca="1" si="50"/>
        <v>150.15996871771429</v>
      </c>
      <c r="E444" s="5">
        <f t="shared" ca="1" si="47"/>
        <v>-8.7958167549874524</v>
      </c>
      <c r="F444" s="5">
        <f t="shared" ca="1" si="51"/>
        <v>8.3242938021560313</v>
      </c>
      <c r="G444">
        <f t="shared" ca="1" si="52"/>
        <v>0.66600000000000004</v>
      </c>
    </row>
    <row r="445" spans="1:7" x14ac:dyDescent="0.35">
      <c r="A445">
        <v>389</v>
      </c>
      <c r="B445" s="5">
        <f t="shared" ca="1" si="48"/>
        <v>68.394589312970098</v>
      </c>
      <c r="C445" s="5">
        <f t="shared" ca="1" si="49"/>
        <v>26.412430195511192</v>
      </c>
      <c r="D445" s="5">
        <f t="shared" ca="1" si="50"/>
        <v>148.23630454391079</v>
      </c>
      <c r="E445" s="5">
        <f t="shared" ca="1" si="47"/>
        <v>-7.4783817290286008</v>
      </c>
      <c r="F445" s="5">
        <f t="shared" ca="1" si="51"/>
        <v>9.6417288281148821</v>
      </c>
      <c r="G445">
        <f t="shared" ca="1" si="52"/>
        <v>0.70399999999999996</v>
      </c>
    </row>
    <row r="446" spans="1:7" x14ac:dyDescent="0.35">
      <c r="A446">
        <v>390</v>
      </c>
      <c r="B446" s="5">
        <f t="shared" ca="1" si="48"/>
        <v>71.133485960847025</v>
      </c>
      <c r="C446" s="5">
        <f t="shared" ca="1" si="49"/>
        <v>25.76306341271809</v>
      </c>
      <c r="D446" s="5">
        <f t="shared" ca="1" si="50"/>
        <v>154.14365445645524</v>
      </c>
      <c r="E446" s="5">
        <f t="shared" ca="1" si="47"/>
        <v>-1.1983068212232237</v>
      </c>
      <c r="F446" s="5">
        <f t="shared" ca="1" si="51"/>
        <v>15.92180373592026</v>
      </c>
      <c r="G446">
        <f t="shared" ca="1" si="52"/>
        <v>0.85499999999999998</v>
      </c>
    </row>
    <row r="447" spans="1:7" x14ac:dyDescent="0.35">
      <c r="A447">
        <v>391</v>
      </c>
      <c r="B447" s="5">
        <f t="shared" ca="1" si="48"/>
        <v>69.73145652220505</v>
      </c>
      <c r="C447" s="5">
        <f t="shared" ca="1" si="49"/>
        <v>27.998317821227307</v>
      </c>
      <c r="D447" s="5">
        <f t="shared" ca="1" si="50"/>
        <v>151.6984874793126</v>
      </c>
      <c r="E447" s="5">
        <f t="shared" ca="1" si="47"/>
        <v>-10.039558867043281</v>
      </c>
      <c r="F447" s="5">
        <f t="shared" ca="1" si="51"/>
        <v>7.0805516901002026</v>
      </c>
      <c r="G447">
        <f t="shared" ca="1" si="52"/>
        <v>0.625</v>
      </c>
    </row>
    <row r="448" spans="1:7" x14ac:dyDescent="0.35">
      <c r="A448">
        <v>392</v>
      </c>
      <c r="B448" s="5">
        <f t="shared" ca="1" si="48"/>
        <v>72.907328210033825</v>
      </c>
      <c r="C448" s="5">
        <f t="shared" ca="1" si="49"/>
        <v>28.609804263836317</v>
      </c>
      <c r="D448" s="5">
        <f t="shared" ca="1" si="50"/>
        <v>154.45747458132067</v>
      </c>
      <c r="E448" s="5">
        <f t="shared" ca="1" si="47"/>
        <v>-4.3640048541554393</v>
      </c>
      <c r="F448" s="5">
        <f t="shared" ca="1" si="51"/>
        <v>12.756105702988044</v>
      </c>
      <c r="G448">
        <f t="shared" ca="1" si="52"/>
        <v>0.78100000000000003</v>
      </c>
    </row>
    <row r="449" spans="1:7" x14ac:dyDescent="0.35">
      <c r="A449">
        <v>393</v>
      </c>
      <c r="B449" s="5">
        <f t="shared" ca="1" si="48"/>
        <v>66.53711319293015</v>
      </c>
      <c r="C449" s="5">
        <f t="shared" ca="1" si="49"/>
        <v>32.34469253008826</v>
      </c>
      <c r="D449" s="5">
        <f t="shared" ca="1" si="50"/>
        <v>152.59348681049076</v>
      </c>
      <c r="E449" s="5">
        <f t="shared" ca="1" si="47"/>
        <v>-31.582959971342476</v>
      </c>
      <c r="F449" s="5">
        <f t="shared" ca="1" si="51"/>
        <v>-14.462849414198992</v>
      </c>
      <c r="G449">
        <f t="shared" ca="1" si="52"/>
        <v>6.7000000000000004E-2</v>
      </c>
    </row>
    <row r="450" spans="1:7" x14ac:dyDescent="0.35">
      <c r="A450">
        <v>394</v>
      </c>
      <c r="B450" s="5">
        <f t="shared" ca="1" si="48"/>
        <v>65.415462012422253</v>
      </c>
      <c r="C450" s="5">
        <f t="shared" ca="1" si="49"/>
        <v>32.72513623136318</v>
      </c>
      <c r="D450" s="5">
        <f t="shared" ca="1" si="50"/>
        <v>149.05983962295133</v>
      </c>
      <c r="E450" s="5">
        <f t="shared" ca="1" si="47"/>
        <v>-33.874111730637445</v>
      </c>
      <c r="F450" s="5">
        <f t="shared" ca="1" si="51"/>
        <v>-16.754001173493961</v>
      </c>
      <c r="G450">
        <f t="shared" ca="1" si="52"/>
        <v>4.2000000000000003E-2</v>
      </c>
    </row>
    <row r="451" spans="1:7" x14ac:dyDescent="0.35">
      <c r="A451">
        <v>395</v>
      </c>
      <c r="B451" s="5">
        <f t="shared" ca="1" si="48"/>
        <v>72.329547178126788</v>
      </c>
      <c r="C451" s="5">
        <f t="shared" ca="1" si="49"/>
        <v>26.697631102562287</v>
      </c>
      <c r="D451" s="5">
        <f t="shared" ca="1" si="50"/>
        <v>145.15810314955166</v>
      </c>
      <c r="E451" s="5">
        <f t="shared" ca="1" si="47"/>
        <v>4.3740855536110601</v>
      </c>
      <c r="F451" s="5">
        <f t="shared" ca="1" si="51"/>
        <v>21.494196110754544</v>
      </c>
      <c r="G451">
        <f t="shared" ca="1" si="52"/>
        <v>0.93</v>
      </c>
    </row>
    <row r="452" spans="1:7" x14ac:dyDescent="0.35">
      <c r="A452">
        <v>396</v>
      </c>
      <c r="B452" s="5">
        <f t="shared" ca="1" si="48"/>
        <v>67.727463758623017</v>
      </c>
      <c r="C452" s="5">
        <f t="shared" ca="1" si="49"/>
        <v>32.715307270666827</v>
      </c>
      <c r="D452" s="5">
        <f t="shared" ca="1" si="50"/>
        <v>165.83993181927227</v>
      </c>
      <c r="E452" s="5">
        <f t="shared" ca="1" si="47"/>
        <v>-36.431563113609016</v>
      </c>
      <c r="F452" s="5">
        <f t="shared" ca="1" si="51"/>
        <v>-19.311452556465532</v>
      </c>
      <c r="G452">
        <f t="shared" ca="1" si="52"/>
        <v>2.9000000000000001E-2</v>
      </c>
    </row>
    <row r="453" spans="1:7" x14ac:dyDescent="0.35">
      <c r="A453">
        <v>397</v>
      </c>
      <c r="B453" s="5">
        <f t="shared" ca="1" si="48"/>
        <v>69.362286650762371</v>
      </c>
      <c r="C453" s="5">
        <f t="shared" ca="1" si="49"/>
        <v>35.471160818661886</v>
      </c>
      <c r="D453" s="5">
        <f t="shared" ca="1" si="50"/>
        <v>156.59622985258298</v>
      </c>
      <c r="E453" s="5">
        <f t="shared" ca="1" si="47"/>
        <v>-34.581430441393032</v>
      </c>
      <c r="F453" s="5">
        <f t="shared" ca="1" si="51"/>
        <v>-17.461319884249548</v>
      </c>
      <c r="G453">
        <f t="shared" ca="1" si="52"/>
        <v>3.6999999999999998E-2</v>
      </c>
    </row>
    <row r="454" spans="1:7" x14ac:dyDescent="0.35">
      <c r="A454">
        <v>398</v>
      </c>
      <c r="B454" s="5">
        <f t="shared" ca="1" si="48"/>
        <v>70.524017307789563</v>
      </c>
      <c r="C454" s="5">
        <f t="shared" ca="1" si="49"/>
        <v>29.220780040680513</v>
      </c>
      <c r="D454" s="5">
        <f t="shared" ca="1" si="50"/>
        <v>157.44207868938597</v>
      </c>
      <c r="E454" s="5">
        <f t="shared" ref="E454:E517" ca="1" si="53">$J$46*(B454-$B$46)+$J$47*(C454-$B$47)+$J$48*(D454-$B$48)</f>
        <v>-14.335316669751899</v>
      </c>
      <c r="F454" s="5">
        <f t="shared" ca="1" si="51"/>
        <v>2.7847938873915847</v>
      </c>
      <c r="G454">
        <f t="shared" ca="1" si="52"/>
        <v>0.48099999999999998</v>
      </c>
    </row>
    <row r="455" spans="1:7" x14ac:dyDescent="0.35">
      <c r="A455">
        <v>399</v>
      </c>
      <c r="B455" s="5">
        <f t="shared" ca="1" si="48"/>
        <v>72.4656688674593</v>
      </c>
      <c r="C455" s="5">
        <f t="shared" ca="1" si="49"/>
        <v>32.120880964203039</v>
      </c>
      <c r="D455" s="5">
        <f t="shared" ca="1" si="50"/>
        <v>144.17608794878214</v>
      </c>
      <c r="E455" s="5">
        <f t="shared" ca="1" si="53"/>
        <v>-9.8636057568313618</v>
      </c>
      <c r="F455" s="5">
        <f t="shared" ca="1" si="51"/>
        <v>7.256504800312122</v>
      </c>
      <c r="G455">
        <f t="shared" ca="1" si="52"/>
        <v>0.63400000000000001</v>
      </c>
    </row>
    <row r="456" spans="1:7" x14ac:dyDescent="0.35">
      <c r="A456">
        <v>400</v>
      </c>
      <c r="B456" s="5">
        <f t="shared" ca="1" si="48"/>
        <v>72.977900128362805</v>
      </c>
      <c r="C456" s="5">
        <f t="shared" ca="1" si="49"/>
        <v>31.31721883819511</v>
      </c>
      <c r="D456" s="5">
        <f t="shared" ca="1" si="50"/>
        <v>154.07212904982993</v>
      </c>
      <c r="E456" s="5">
        <f t="shared" ca="1" si="53"/>
        <v>-11.521015784360527</v>
      </c>
      <c r="F456" s="5">
        <f t="shared" ca="1" si="51"/>
        <v>5.5990947727829568</v>
      </c>
      <c r="G456">
        <f t="shared" ca="1" si="52"/>
        <v>0.58099999999999996</v>
      </c>
    </row>
    <row r="457" spans="1:7" x14ac:dyDescent="0.35">
      <c r="A457">
        <v>401</v>
      </c>
      <c r="B457" s="5">
        <f t="shared" ca="1" si="48"/>
        <v>73.414517940461039</v>
      </c>
      <c r="C457" s="5">
        <f t="shared" ca="1" si="49"/>
        <v>32.686745847092126</v>
      </c>
      <c r="D457" s="5">
        <f t="shared" ca="1" si="50"/>
        <v>158.45531631412783</v>
      </c>
      <c r="E457" s="5">
        <f t="shared" ca="1" si="53"/>
        <v>-16.488585748094671</v>
      </c>
      <c r="F457" s="5">
        <f t="shared" ca="1" si="51"/>
        <v>0.63152480904881259</v>
      </c>
      <c r="G457">
        <f t="shared" ca="1" si="52"/>
        <v>0.40500000000000003</v>
      </c>
    </row>
    <row r="458" spans="1:7" x14ac:dyDescent="0.35">
      <c r="A458">
        <v>402</v>
      </c>
      <c r="B458" s="5">
        <f t="shared" ca="1" si="48"/>
        <v>62.365409004647972</v>
      </c>
      <c r="C458" s="5">
        <f t="shared" ca="1" si="49"/>
        <v>29.559891650458351</v>
      </c>
      <c r="D458" s="5">
        <f t="shared" ca="1" si="50"/>
        <v>149.4929894899247</v>
      </c>
      <c r="E458" s="5">
        <f t="shared" ca="1" si="53"/>
        <v>-33.785794898039306</v>
      </c>
      <c r="F458" s="5">
        <f t="shared" ca="1" si="51"/>
        <v>-16.665684340895822</v>
      </c>
      <c r="G458">
        <f t="shared" ca="1" si="52"/>
        <v>4.4999999999999998E-2</v>
      </c>
    </row>
    <row r="459" spans="1:7" x14ac:dyDescent="0.35">
      <c r="A459">
        <v>403</v>
      </c>
      <c r="B459" s="5">
        <f t="shared" ca="1" si="48"/>
        <v>66.207540165024625</v>
      </c>
      <c r="C459" s="5">
        <f t="shared" ca="1" si="49"/>
        <v>32.222463612232545</v>
      </c>
      <c r="D459" s="5">
        <f t="shared" ca="1" si="50"/>
        <v>149.98558038495779</v>
      </c>
      <c r="E459" s="5">
        <f t="shared" ca="1" si="53"/>
        <v>-30.75674619415144</v>
      </c>
      <c r="F459" s="5">
        <f t="shared" ca="1" si="51"/>
        <v>-13.636635637007956</v>
      </c>
      <c r="G459">
        <f t="shared" ca="1" si="52"/>
        <v>7.4999999999999997E-2</v>
      </c>
    </row>
    <row r="460" spans="1:7" x14ac:dyDescent="0.35">
      <c r="A460">
        <v>404</v>
      </c>
      <c r="B460" s="5">
        <f t="shared" ca="1" si="48"/>
        <v>74.504766363271386</v>
      </c>
      <c r="C460" s="5">
        <f t="shared" ca="1" si="49"/>
        <v>27.877740680323495</v>
      </c>
      <c r="D460" s="5">
        <f t="shared" ca="1" si="50"/>
        <v>149.683213085174</v>
      </c>
      <c r="E460" s="5">
        <f t="shared" ca="1" si="53"/>
        <v>4.7149653993095724</v>
      </c>
      <c r="F460" s="5">
        <f t="shared" ca="1" si="51"/>
        <v>21.835075956453057</v>
      </c>
      <c r="G460">
        <f t="shared" ca="1" si="52"/>
        <v>0.93600000000000005</v>
      </c>
    </row>
    <row r="461" spans="1:7" x14ac:dyDescent="0.35">
      <c r="A461">
        <v>405</v>
      </c>
      <c r="B461" s="5">
        <f t="shared" ca="1" si="48"/>
        <v>73.257829109508293</v>
      </c>
      <c r="C461" s="5">
        <f t="shared" ca="1" si="49"/>
        <v>32.332015295760968</v>
      </c>
      <c r="D461" s="5">
        <f t="shared" ca="1" si="50"/>
        <v>153.14854288558732</v>
      </c>
      <c r="E461" s="5">
        <f t="shared" ca="1" si="53"/>
        <v>-13.075796696682627</v>
      </c>
      <c r="F461" s="5">
        <f t="shared" ca="1" si="51"/>
        <v>4.0443138604608571</v>
      </c>
      <c r="G461">
        <f t="shared" ca="1" si="52"/>
        <v>0.53100000000000003</v>
      </c>
    </row>
    <row r="462" spans="1:7" x14ac:dyDescent="0.35">
      <c r="A462">
        <v>406</v>
      </c>
      <c r="B462" s="5">
        <f t="shared" ca="1" si="48"/>
        <v>73.06534560417181</v>
      </c>
      <c r="C462" s="5">
        <f t="shared" ca="1" si="49"/>
        <v>31.735790446877139</v>
      </c>
      <c r="D462" s="5">
        <f t="shared" ca="1" si="50"/>
        <v>144.14610457844097</v>
      </c>
      <c r="E462" s="5">
        <f t="shared" ca="1" si="53"/>
        <v>-7.0970083989505479</v>
      </c>
      <c r="F462" s="5">
        <f t="shared" ca="1" si="51"/>
        <v>10.023102158192936</v>
      </c>
      <c r="G462">
        <f t="shared" ca="1" si="52"/>
        <v>0.71499999999999997</v>
      </c>
    </row>
    <row r="463" spans="1:7" x14ac:dyDescent="0.35">
      <c r="A463">
        <v>407</v>
      </c>
      <c r="B463" s="5">
        <f t="shared" ca="1" si="48"/>
        <v>74.917887581336331</v>
      </c>
      <c r="C463" s="5">
        <f t="shared" ca="1" si="49"/>
        <v>31.821557794989101</v>
      </c>
      <c r="D463" s="5">
        <f t="shared" ca="1" si="50"/>
        <v>144.86525997695975</v>
      </c>
      <c r="E463" s="5">
        <f t="shared" ca="1" si="53"/>
        <v>-2.5499646127489406</v>
      </c>
      <c r="F463" s="5">
        <f t="shared" ca="1" si="51"/>
        <v>14.570145944394543</v>
      </c>
      <c r="G463">
        <f t="shared" ca="1" si="52"/>
        <v>0.82299999999999995</v>
      </c>
    </row>
    <row r="464" spans="1:7" x14ac:dyDescent="0.35">
      <c r="A464">
        <v>408</v>
      </c>
      <c r="B464" s="5">
        <f t="shared" ca="1" si="48"/>
        <v>69.742840354999757</v>
      </c>
      <c r="C464" s="5">
        <f t="shared" ca="1" si="49"/>
        <v>30.455362816927973</v>
      </c>
      <c r="D464" s="5">
        <f t="shared" ca="1" si="50"/>
        <v>147.26841866654249</v>
      </c>
      <c r="E464" s="5">
        <f t="shared" ca="1" si="53"/>
        <v>-14.483022337386448</v>
      </c>
      <c r="F464" s="5">
        <f t="shared" ca="1" si="51"/>
        <v>2.637088219757036</v>
      </c>
      <c r="G464">
        <f t="shared" ca="1" si="52"/>
        <v>0.47399999999999998</v>
      </c>
    </row>
    <row r="465" spans="1:7" x14ac:dyDescent="0.35">
      <c r="A465">
        <v>409</v>
      </c>
      <c r="B465" s="5">
        <f t="shared" ca="1" si="48"/>
        <v>75.293312778489252</v>
      </c>
      <c r="C465" s="5">
        <f t="shared" ca="1" si="49"/>
        <v>33.757220078774203</v>
      </c>
      <c r="D465" s="5">
        <f t="shared" ca="1" si="50"/>
        <v>150.50794350286165</v>
      </c>
      <c r="E465" s="5">
        <f t="shared" ca="1" si="53"/>
        <v>-9.9483568598130248</v>
      </c>
      <c r="F465" s="5">
        <f t="shared" ca="1" si="51"/>
        <v>7.171753697330459</v>
      </c>
      <c r="G465">
        <f t="shared" ca="1" si="52"/>
        <v>0.63</v>
      </c>
    </row>
    <row r="466" spans="1:7" x14ac:dyDescent="0.35">
      <c r="A466">
        <v>410</v>
      </c>
      <c r="B466" s="5">
        <f t="shared" ca="1" si="48"/>
        <v>68.108243800762153</v>
      </c>
      <c r="C466" s="5">
        <f t="shared" ca="1" si="49"/>
        <v>31.841414618592346</v>
      </c>
      <c r="D466" s="5">
        <f t="shared" ca="1" si="50"/>
        <v>147.69787913574291</v>
      </c>
      <c r="E466" s="5">
        <f t="shared" ca="1" si="53"/>
        <v>-23.151071433527903</v>
      </c>
      <c r="F466" s="5">
        <f t="shared" ca="1" si="51"/>
        <v>-6.0309608763844196</v>
      </c>
      <c r="G466">
        <f t="shared" ca="1" si="52"/>
        <v>0.221</v>
      </c>
    </row>
    <row r="467" spans="1:7" x14ac:dyDescent="0.35">
      <c r="A467">
        <v>411</v>
      </c>
      <c r="B467" s="5">
        <f t="shared" ca="1" si="48"/>
        <v>72.938762597282036</v>
      </c>
      <c r="C467" s="5">
        <f t="shared" ca="1" si="49"/>
        <v>32.097666412312918</v>
      </c>
      <c r="D467" s="5">
        <f t="shared" ca="1" si="50"/>
        <v>156.17965400599846</v>
      </c>
      <c r="E467" s="5">
        <f t="shared" ca="1" si="53"/>
        <v>-14.94578689653809</v>
      </c>
      <c r="F467" s="5">
        <f t="shared" ca="1" si="51"/>
        <v>2.1743236606053937</v>
      </c>
      <c r="G467">
        <f t="shared" ca="1" si="52"/>
        <v>0.46</v>
      </c>
    </row>
    <row r="468" spans="1:7" x14ac:dyDescent="0.35">
      <c r="A468">
        <v>412</v>
      </c>
      <c r="B468" s="5">
        <f t="shared" ca="1" si="48"/>
        <v>75.00961272850931</v>
      </c>
      <c r="C468" s="5">
        <f t="shared" ca="1" si="49"/>
        <v>32.284762131025687</v>
      </c>
      <c r="D468" s="5">
        <f t="shared" ca="1" si="50"/>
        <v>148.38868113652944</v>
      </c>
      <c r="E468" s="5">
        <f t="shared" ca="1" si="53"/>
        <v>-5.4861667185427061</v>
      </c>
      <c r="F468" s="5">
        <f t="shared" ca="1" si="51"/>
        <v>11.633943838600779</v>
      </c>
      <c r="G468">
        <f t="shared" ca="1" si="52"/>
        <v>0.75800000000000001</v>
      </c>
    </row>
    <row r="469" spans="1:7" x14ac:dyDescent="0.35">
      <c r="A469">
        <v>413</v>
      </c>
      <c r="B469" s="5">
        <f t="shared" ca="1" si="48"/>
        <v>67.736144612868088</v>
      </c>
      <c r="C469" s="5">
        <f t="shared" ca="1" si="49"/>
        <v>30.318079152716059</v>
      </c>
      <c r="D469" s="5">
        <f t="shared" ca="1" si="50"/>
        <v>154.56374487362103</v>
      </c>
      <c r="E469" s="5">
        <f t="shared" ca="1" si="53"/>
        <v>-23.635495426570447</v>
      </c>
      <c r="F469" s="5">
        <f t="shared" ca="1" si="51"/>
        <v>-6.5153848694269634</v>
      </c>
      <c r="G469">
        <f t="shared" ca="1" si="52"/>
        <v>0.20899999999999999</v>
      </c>
    </row>
    <row r="470" spans="1:7" x14ac:dyDescent="0.35">
      <c r="A470">
        <v>414</v>
      </c>
      <c r="B470" s="5">
        <f t="shared" ca="1" si="48"/>
        <v>71.844943757829256</v>
      </c>
      <c r="C470" s="5">
        <f t="shared" ca="1" si="49"/>
        <v>26.460184133295048</v>
      </c>
      <c r="D470" s="5">
        <f t="shared" ca="1" si="50"/>
        <v>148.06557925293262</v>
      </c>
      <c r="E470" s="5">
        <f t="shared" ca="1" si="53"/>
        <v>2.1170293650275109</v>
      </c>
      <c r="F470" s="5">
        <f t="shared" ca="1" si="51"/>
        <v>19.237139922170996</v>
      </c>
      <c r="G470">
        <f t="shared" ca="1" si="52"/>
        <v>0.89900000000000002</v>
      </c>
    </row>
    <row r="471" spans="1:7" x14ac:dyDescent="0.35">
      <c r="A471">
        <v>415</v>
      </c>
      <c r="B471" s="5">
        <f t="shared" ca="1" si="48"/>
        <v>65.919141411790065</v>
      </c>
      <c r="C471" s="5">
        <f t="shared" ca="1" si="49"/>
        <v>31.61621917377925</v>
      </c>
      <c r="D471" s="5">
        <f t="shared" ca="1" si="50"/>
        <v>150.54378290248366</v>
      </c>
      <c r="E471" s="5">
        <f t="shared" ca="1" si="53"/>
        <v>-30.169806589916949</v>
      </c>
      <c r="F471" s="5">
        <f t="shared" ca="1" si="51"/>
        <v>-13.049696032773465</v>
      </c>
      <c r="G471">
        <f t="shared" ca="1" si="52"/>
        <v>8.6999999999999994E-2</v>
      </c>
    </row>
    <row r="472" spans="1:7" x14ac:dyDescent="0.35">
      <c r="A472">
        <v>416</v>
      </c>
      <c r="B472" s="5">
        <f t="shared" ca="1" si="48"/>
        <v>72.954112004928959</v>
      </c>
      <c r="C472" s="5">
        <f t="shared" ca="1" si="49"/>
        <v>27.890150995103635</v>
      </c>
      <c r="D472" s="5">
        <f t="shared" ca="1" si="50"/>
        <v>156.22245192920258</v>
      </c>
      <c r="E472" s="5">
        <f t="shared" ca="1" si="53"/>
        <v>-3.1744511016180663</v>
      </c>
      <c r="F472" s="5">
        <f t="shared" ca="1" si="51"/>
        <v>13.945659455525417</v>
      </c>
      <c r="G472">
        <f t="shared" ca="1" si="52"/>
        <v>0.80800000000000005</v>
      </c>
    </row>
    <row r="473" spans="1:7" x14ac:dyDescent="0.35">
      <c r="A473">
        <v>417</v>
      </c>
      <c r="B473" s="5">
        <f t="shared" ca="1" si="48"/>
        <v>70.910449158281054</v>
      </c>
      <c r="C473" s="5">
        <f t="shared" ca="1" si="49"/>
        <v>27.687992122964367</v>
      </c>
      <c r="D473" s="5">
        <f t="shared" ca="1" si="50"/>
        <v>150.27148207207514</v>
      </c>
      <c r="E473" s="5">
        <f t="shared" ca="1" si="53"/>
        <v>-5.1109444918728215</v>
      </c>
      <c r="F473" s="5">
        <f t="shared" ca="1" si="51"/>
        <v>12.009166065270662</v>
      </c>
      <c r="G473">
        <f t="shared" ca="1" si="52"/>
        <v>0.76600000000000001</v>
      </c>
    </row>
    <row r="474" spans="1:7" x14ac:dyDescent="0.35">
      <c r="A474">
        <v>418</v>
      </c>
      <c r="B474" s="5">
        <f t="shared" ca="1" si="48"/>
        <v>66.819253675479786</v>
      </c>
      <c r="C474" s="5">
        <f t="shared" ca="1" si="49"/>
        <v>32.169203280181698</v>
      </c>
      <c r="D474" s="5">
        <f t="shared" ca="1" si="50"/>
        <v>140.14295576605235</v>
      </c>
      <c r="E474" s="5">
        <f t="shared" ca="1" si="53"/>
        <v>-23.595588157356826</v>
      </c>
      <c r="F474" s="5">
        <f t="shared" ca="1" si="51"/>
        <v>-6.4754776002133418</v>
      </c>
      <c r="G474">
        <f t="shared" ca="1" si="52"/>
        <v>0.21</v>
      </c>
    </row>
    <row r="475" spans="1:7" x14ac:dyDescent="0.35">
      <c r="A475">
        <v>419</v>
      </c>
      <c r="B475" s="5">
        <f t="shared" ca="1" si="48"/>
        <v>67.76735562069365</v>
      </c>
      <c r="C475" s="5">
        <f t="shared" ca="1" si="49"/>
        <v>34.056596635392523</v>
      </c>
      <c r="D475" s="5">
        <f t="shared" ca="1" si="50"/>
        <v>145.51428534686997</v>
      </c>
      <c r="E475" s="5">
        <f t="shared" ca="1" si="53"/>
        <v>-29.113463888482457</v>
      </c>
      <c r="F475" s="5">
        <f t="shared" ca="1" si="51"/>
        <v>-11.993353331338973</v>
      </c>
      <c r="G475">
        <f t="shared" ca="1" si="52"/>
        <v>9.9000000000000005E-2</v>
      </c>
    </row>
    <row r="476" spans="1:7" x14ac:dyDescent="0.35">
      <c r="A476">
        <v>420</v>
      </c>
      <c r="B476" s="5">
        <f t="shared" ca="1" si="48"/>
        <v>71.482214759482247</v>
      </c>
      <c r="C476" s="5">
        <f t="shared" ca="1" si="49"/>
        <v>26.144410628893187</v>
      </c>
      <c r="D476" s="5">
        <f t="shared" ca="1" si="50"/>
        <v>155.47460452327385</v>
      </c>
      <c r="E476" s="5">
        <f t="shared" ca="1" si="53"/>
        <v>-2.0066187591196591</v>
      </c>
      <c r="F476" s="5">
        <f t="shared" ca="1" si="51"/>
        <v>15.113491798023825</v>
      </c>
      <c r="G476">
        <f t="shared" ca="1" si="52"/>
        <v>0.83799999999999997</v>
      </c>
    </row>
    <row r="477" spans="1:7" x14ac:dyDescent="0.35">
      <c r="A477">
        <v>421</v>
      </c>
      <c r="B477" s="5">
        <f t="shared" ca="1" si="48"/>
        <v>70.470754625223577</v>
      </c>
      <c r="C477" s="5">
        <f t="shared" ca="1" si="49"/>
        <v>31.54517744827287</v>
      </c>
      <c r="D477" s="5">
        <f t="shared" ca="1" si="50"/>
        <v>155.7039460040468</v>
      </c>
      <c r="E477" s="5">
        <f t="shared" ca="1" si="53"/>
        <v>-20.039458030242407</v>
      </c>
      <c r="F477" s="5">
        <f t="shared" ca="1" si="51"/>
        <v>-2.9193474730989237</v>
      </c>
      <c r="G477">
        <f t="shared" ca="1" si="52"/>
        <v>0.29299999999999998</v>
      </c>
    </row>
    <row r="478" spans="1:7" x14ac:dyDescent="0.35">
      <c r="A478">
        <v>422</v>
      </c>
      <c r="B478" s="5">
        <f t="shared" ca="1" si="48"/>
        <v>71.050425543233501</v>
      </c>
      <c r="C478" s="5">
        <f t="shared" ca="1" si="49"/>
        <v>30.944018087366619</v>
      </c>
      <c r="D478" s="5">
        <f t="shared" ca="1" si="50"/>
        <v>145.64115776344698</v>
      </c>
      <c r="E478" s="5">
        <f t="shared" ca="1" si="53"/>
        <v>-11.318881088461064</v>
      </c>
      <c r="F478" s="5">
        <f t="shared" ca="1" si="51"/>
        <v>5.8012294686824202</v>
      </c>
      <c r="G478">
        <f t="shared" ca="1" si="52"/>
        <v>0.59</v>
      </c>
    </row>
    <row r="479" spans="1:7" x14ac:dyDescent="0.35">
      <c r="A479">
        <v>423</v>
      </c>
      <c r="B479" s="5">
        <f t="shared" ca="1" si="48"/>
        <v>67.536782068043749</v>
      </c>
      <c r="C479" s="5">
        <f t="shared" ca="1" si="49"/>
        <v>31.594728670585958</v>
      </c>
      <c r="D479" s="5">
        <f t="shared" ca="1" si="50"/>
        <v>150.30355657405659</v>
      </c>
      <c r="E479" s="5">
        <f t="shared" ca="1" si="53"/>
        <v>-25.462286986008738</v>
      </c>
      <c r="F479" s="5">
        <f t="shared" ca="1" si="51"/>
        <v>-8.3421764288652547</v>
      </c>
      <c r="G479">
        <f t="shared" ca="1" si="52"/>
        <v>0.17100000000000001</v>
      </c>
    </row>
    <row r="480" spans="1:7" x14ac:dyDescent="0.35">
      <c r="A480">
        <v>424</v>
      </c>
      <c r="B480" s="5">
        <f t="shared" ca="1" si="48"/>
        <v>73.328655780102636</v>
      </c>
      <c r="C480" s="5">
        <f t="shared" ca="1" si="49"/>
        <v>27.287084006686118</v>
      </c>
      <c r="D480" s="5">
        <f t="shared" ca="1" si="50"/>
        <v>166.19177258746134</v>
      </c>
      <c r="E480" s="5">
        <f t="shared" ca="1" si="53"/>
        <v>-5.816167599856449</v>
      </c>
      <c r="F480" s="5">
        <f t="shared" ca="1" si="51"/>
        <v>11.303942957287035</v>
      </c>
      <c r="G480">
        <f t="shared" ca="1" si="52"/>
        <v>0.75</v>
      </c>
    </row>
    <row r="481" spans="1:7" x14ac:dyDescent="0.35">
      <c r="A481">
        <v>425</v>
      </c>
      <c r="B481" s="5">
        <f t="shared" ca="1" si="48"/>
        <v>64.759905338072286</v>
      </c>
      <c r="C481" s="5">
        <f t="shared" ca="1" si="49"/>
        <v>26.953943781095077</v>
      </c>
      <c r="D481" s="5">
        <f t="shared" ca="1" si="50"/>
        <v>163.0123730714017</v>
      </c>
      <c r="E481" s="5">
        <f t="shared" ca="1" si="53"/>
        <v>-27.104820485090777</v>
      </c>
      <c r="F481" s="5">
        <f t="shared" ca="1" si="51"/>
        <v>-9.9847099279472928</v>
      </c>
      <c r="G481">
        <f t="shared" ca="1" si="52"/>
        <v>0.14000000000000001</v>
      </c>
    </row>
    <row r="482" spans="1:7" x14ac:dyDescent="0.35">
      <c r="A482">
        <v>426</v>
      </c>
      <c r="B482" s="5">
        <f t="shared" ca="1" si="48"/>
        <v>73.882884464396852</v>
      </c>
      <c r="C482" s="5">
        <f t="shared" ca="1" si="49"/>
        <v>31.859502543235632</v>
      </c>
      <c r="D482" s="5">
        <f t="shared" ca="1" si="50"/>
        <v>146.0781019469014</v>
      </c>
      <c r="E482" s="5">
        <f t="shared" ca="1" si="53"/>
        <v>-6.2002562218936212</v>
      </c>
      <c r="F482" s="5">
        <f t="shared" ca="1" si="51"/>
        <v>10.919854335249862</v>
      </c>
      <c r="G482">
        <f t="shared" ca="1" si="52"/>
        <v>0.73799999999999999</v>
      </c>
    </row>
    <row r="483" spans="1:7" x14ac:dyDescent="0.35">
      <c r="A483">
        <v>427</v>
      </c>
      <c r="B483" s="5">
        <f t="shared" ca="1" si="48"/>
        <v>67.912339850062864</v>
      </c>
      <c r="C483" s="5">
        <f t="shared" ca="1" si="49"/>
        <v>31.104424069945985</v>
      </c>
      <c r="D483" s="5">
        <f t="shared" ca="1" si="50"/>
        <v>154.9416516643802</v>
      </c>
      <c r="E483" s="5">
        <f t="shared" ca="1" si="53"/>
        <v>-25.543277027214788</v>
      </c>
      <c r="F483" s="5">
        <f t="shared" ca="1" si="51"/>
        <v>-8.4231664700713047</v>
      </c>
      <c r="G483">
        <f t="shared" ca="1" si="52"/>
        <v>0.16900000000000001</v>
      </c>
    </row>
    <row r="484" spans="1:7" x14ac:dyDescent="0.35">
      <c r="A484">
        <v>428</v>
      </c>
      <c r="B484" s="5">
        <f t="shared" ca="1" si="48"/>
        <v>70.164258734598846</v>
      </c>
      <c r="C484" s="5">
        <f t="shared" ca="1" si="49"/>
        <v>34.388099459266797</v>
      </c>
      <c r="D484" s="5">
        <f t="shared" ca="1" si="50"/>
        <v>147.1149218739892</v>
      </c>
      <c r="E484" s="5">
        <f t="shared" ca="1" si="53"/>
        <v>-24.207366913376532</v>
      </c>
      <c r="F484" s="5">
        <f t="shared" ca="1" si="51"/>
        <v>-7.0872563562330484</v>
      </c>
      <c r="G484">
        <f t="shared" ca="1" si="52"/>
        <v>0.19500000000000001</v>
      </c>
    </row>
    <row r="485" spans="1:7" x14ac:dyDescent="0.35">
      <c r="A485">
        <v>429</v>
      </c>
      <c r="B485" s="5">
        <f t="shared" ca="1" si="48"/>
        <v>68.044731200869222</v>
      </c>
      <c r="C485" s="5">
        <f t="shared" ca="1" si="49"/>
        <v>31.073436830537396</v>
      </c>
      <c r="D485" s="5">
        <f t="shared" ca="1" si="50"/>
        <v>148.93849223856716</v>
      </c>
      <c r="E485" s="5">
        <f t="shared" ca="1" si="53"/>
        <v>-21.852039993407971</v>
      </c>
      <c r="F485" s="5">
        <f t="shared" ca="1" si="51"/>
        <v>-4.7319294362644868</v>
      </c>
      <c r="G485">
        <f t="shared" ca="1" si="52"/>
        <v>0.25</v>
      </c>
    </row>
    <row r="486" spans="1:7" x14ac:dyDescent="0.35">
      <c r="A486">
        <v>430</v>
      </c>
      <c r="B486" s="5">
        <f t="shared" ca="1" si="48"/>
        <v>67.950599913602986</v>
      </c>
      <c r="C486" s="5">
        <f t="shared" ca="1" si="49"/>
        <v>27.649805888511775</v>
      </c>
      <c r="D486" s="5">
        <f t="shared" ca="1" si="50"/>
        <v>137.64483344909263</v>
      </c>
      <c r="E486" s="5">
        <f t="shared" ca="1" si="53"/>
        <v>-6.4669822853588537</v>
      </c>
      <c r="F486" s="5">
        <f t="shared" ca="1" si="51"/>
        <v>10.653128271784631</v>
      </c>
      <c r="G486">
        <f t="shared" ca="1" si="52"/>
        <v>0.72699999999999998</v>
      </c>
    </row>
    <row r="487" spans="1:7" x14ac:dyDescent="0.35">
      <c r="A487">
        <v>431</v>
      </c>
      <c r="B487" s="5">
        <f t="shared" ca="1" si="48"/>
        <v>66.657098332503153</v>
      </c>
      <c r="C487" s="5">
        <f t="shared" ca="1" si="49"/>
        <v>33.752068991931921</v>
      </c>
      <c r="D487" s="5">
        <f t="shared" ca="1" si="50"/>
        <v>149.76423162049414</v>
      </c>
      <c r="E487" s="5">
        <f t="shared" ca="1" si="53"/>
        <v>-33.654023679922105</v>
      </c>
      <c r="F487" s="5">
        <f t="shared" ca="1" si="51"/>
        <v>-16.533913122778621</v>
      </c>
      <c r="G487">
        <f t="shared" ca="1" si="52"/>
        <v>4.5999999999999999E-2</v>
      </c>
    </row>
    <row r="488" spans="1:7" x14ac:dyDescent="0.35">
      <c r="A488">
        <v>432</v>
      </c>
      <c r="B488" s="5">
        <f t="shared" ca="1" si="48"/>
        <v>70.379662327679981</v>
      </c>
      <c r="C488" s="5">
        <f t="shared" ca="1" si="49"/>
        <v>27.985107476734118</v>
      </c>
      <c r="D488" s="5">
        <f t="shared" ca="1" si="50"/>
        <v>154.75842187409685</v>
      </c>
      <c r="E488" s="5">
        <f t="shared" ca="1" si="53"/>
        <v>-9.8411405795401485</v>
      </c>
      <c r="F488" s="5">
        <f t="shared" ca="1" si="51"/>
        <v>7.2789699776033352</v>
      </c>
      <c r="G488">
        <f t="shared" ca="1" si="52"/>
        <v>0.63700000000000001</v>
      </c>
    </row>
    <row r="489" spans="1:7" x14ac:dyDescent="0.35">
      <c r="A489">
        <v>433</v>
      </c>
      <c r="B489" s="5">
        <f t="shared" ca="1" si="48"/>
        <v>69.452323293927194</v>
      </c>
      <c r="C489" s="5">
        <f t="shared" ca="1" si="49"/>
        <v>24.779819418278027</v>
      </c>
      <c r="D489" s="5">
        <f t="shared" ca="1" si="50"/>
        <v>147.79544587286651</v>
      </c>
      <c r="E489" s="5">
        <f t="shared" ca="1" si="53"/>
        <v>0.27327650746787091</v>
      </c>
      <c r="F489" s="5">
        <f t="shared" ca="1" si="51"/>
        <v>17.393387064611353</v>
      </c>
      <c r="G489">
        <f t="shared" ca="1" si="52"/>
        <v>0.88100000000000001</v>
      </c>
    </row>
    <row r="490" spans="1:7" x14ac:dyDescent="0.35">
      <c r="A490">
        <v>434</v>
      </c>
      <c r="B490" s="5">
        <f t="shared" ca="1" si="48"/>
        <v>69.533533320057273</v>
      </c>
      <c r="C490" s="5">
        <f t="shared" ca="1" si="49"/>
        <v>31.385511350516932</v>
      </c>
      <c r="D490" s="5">
        <f t="shared" ca="1" si="50"/>
        <v>149.17512213625821</v>
      </c>
      <c r="E490" s="5">
        <f t="shared" ca="1" si="53"/>
        <v>-18.692970178014548</v>
      </c>
      <c r="F490" s="5">
        <f t="shared" ca="1" si="51"/>
        <v>-1.5728596208710641</v>
      </c>
      <c r="G490">
        <f t="shared" ca="1" si="52"/>
        <v>0.33300000000000002</v>
      </c>
    </row>
    <row r="491" spans="1:7" x14ac:dyDescent="0.35">
      <c r="A491">
        <v>435</v>
      </c>
      <c r="B491" s="5">
        <f t="shared" ca="1" si="48"/>
        <v>67.522189099814767</v>
      </c>
      <c r="C491" s="5">
        <f t="shared" ca="1" si="49"/>
        <v>34.341484791981919</v>
      </c>
      <c r="D491" s="5">
        <f t="shared" ca="1" si="50"/>
        <v>141.60225087936831</v>
      </c>
      <c r="E491" s="5">
        <f t="shared" ca="1" si="53"/>
        <v>-28.485820302529348</v>
      </c>
      <c r="F491" s="5">
        <f t="shared" ca="1" si="51"/>
        <v>-11.365709745385864</v>
      </c>
      <c r="G491">
        <f t="shared" ca="1" si="52"/>
        <v>0.112</v>
      </c>
    </row>
    <row r="492" spans="1:7" x14ac:dyDescent="0.35">
      <c r="A492">
        <v>436</v>
      </c>
      <c r="B492" s="5">
        <f t="shared" ca="1" si="48"/>
        <v>67.685202468395275</v>
      </c>
      <c r="C492" s="5">
        <f t="shared" ca="1" si="49"/>
        <v>35.037523049535473</v>
      </c>
      <c r="D492" s="5">
        <f t="shared" ca="1" si="50"/>
        <v>154.10619855403195</v>
      </c>
      <c r="E492" s="5">
        <f t="shared" ca="1" si="53"/>
        <v>-36.712554285824091</v>
      </c>
      <c r="F492" s="5">
        <f t="shared" ca="1" si="51"/>
        <v>-19.592443728680607</v>
      </c>
      <c r="G492">
        <f t="shared" ca="1" si="52"/>
        <v>2.7E-2</v>
      </c>
    </row>
    <row r="493" spans="1:7" x14ac:dyDescent="0.35">
      <c r="A493">
        <v>437</v>
      </c>
      <c r="B493" s="5">
        <f t="shared" ca="1" si="48"/>
        <v>75.519242189877403</v>
      </c>
      <c r="C493" s="5">
        <f t="shared" ca="1" si="49"/>
        <v>34.842580208005103</v>
      </c>
      <c r="D493" s="5">
        <f t="shared" ca="1" si="50"/>
        <v>140.28812210948152</v>
      </c>
      <c r="E493" s="5">
        <f t="shared" ca="1" si="53"/>
        <v>-6.8415779065536109</v>
      </c>
      <c r="F493" s="5">
        <f t="shared" ca="1" si="51"/>
        <v>10.278532650589874</v>
      </c>
      <c r="G493">
        <f t="shared" ca="1" si="52"/>
        <v>0.72</v>
      </c>
    </row>
    <row r="494" spans="1:7" x14ac:dyDescent="0.35">
      <c r="A494">
        <v>438</v>
      </c>
      <c r="B494" s="5">
        <f t="shared" ca="1" si="48"/>
        <v>65.077560155298698</v>
      </c>
      <c r="C494" s="5">
        <f t="shared" ca="1" si="49"/>
        <v>30.290977931596487</v>
      </c>
      <c r="D494" s="5">
        <f t="shared" ca="1" si="50"/>
        <v>156.47588420420612</v>
      </c>
      <c r="E494" s="5">
        <f t="shared" ca="1" si="53"/>
        <v>-32.015583457816703</v>
      </c>
      <c r="F494" s="5">
        <f t="shared" ca="1" si="51"/>
        <v>-14.895472900673219</v>
      </c>
      <c r="G494">
        <f t="shared" ca="1" si="52"/>
        <v>6.3E-2</v>
      </c>
    </row>
    <row r="495" spans="1:7" x14ac:dyDescent="0.35">
      <c r="A495">
        <v>439</v>
      </c>
      <c r="B495" s="5">
        <f t="shared" ca="1" si="48"/>
        <v>70.391517853466794</v>
      </c>
      <c r="C495" s="5">
        <f t="shared" ca="1" si="49"/>
        <v>21.834274027843698</v>
      </c>
      <c r="D495" s="5">
        <f t="shared" ca="1" si="50"/>
        <v>150.3875817624359</v>
      </c>
      <c r="E495" s="5">
        <f t="shared" ca="1" si="53"/>
        <v>9.7264725971082751</v>
      </c>
      <c r="F495" s="5">
        <f t="shared" ca="1" si="51"/>
        <v>26.846583154251761</v>
      </c>
      <c r="G495">
        <f t="shared" ca="1" si="52"/>
        <v>0.97099999999999997</v>
      </c>
    </row>
    <row r="496" spans="1:7" x14ac:dyDescent="0.35">
      <c r="A496">
        <v>440</v>
      </c>
      <c r="B496" s="5">
        <f t="shared" ca="1" si="48"/>
        <v>70.314582619743874</v>
      </c>
      <c r="C496" s="5">
        <f t="shared" ca="1" si="49"/>
        <v>28.270927965871067</v>
      </c>
      <c r="D496" s="5">
        <f t="shared" ca="1" si="50"/>
        <v>152.06847493394537</v>
      </c>
      <c r="E496" s="5">
        <f t="shared" ca="1" si="53"/>
        <v>-9.371667627272501</v>
      </c>
      <c r="F496" s="5">
        <f t="shared" ca="1" si="51"/>
        <v>7.7484429298709827</v>
      </c>
      <c r="G496">
        <f t="shared" ca="1" si="52"/>
        <v>0.65</v>
      </c>
    </row>
    <row r="497" spans="1:7" x14ac:dyDescent="0.35">
      <c r="A497">
        <v>441</v>
      </c>
      <c r="B497" s="5">
        <f t="shared" ca="1" si="48"/>
        <v>68.707884387411426</v>
      </c>
      <c r="C497" s="5">
        <f t="shared" ca="1" si="49"/>
        <v>31.320453943498499</v>
      </c>
      <c r="D497" s="5">
        <f t="shared" ca="1" si="50"/>
        <v>155.34892636209707</v>
      </c>
      <c r="E497" s="5">
        <f t="shared" ca="1" si="53"/>
        <v>-24.1441693900776</v>
      </c>
      <c r="F497" s="5">
        <f t="shared" ca="1" si="51"/>
        <v>-7.0240588329341165</v>
      </c>
      <c r="G497">
        <f t="shared" ca="1" si="52"/>
        <v>0.19800000000000001</v>
      </c>
    </row>
    <row r="498" spans="1:7" x14ac:dyDescent="0.35">
      <c r="A498">
        <v>442</v>
      </c>
      <c r="B498" s="5">
        <f t="shared" ca="1" si="48"/>
        <v>75.410599501114248</v>
      </c>
      <c r="C498" s="5">
        <f t="shared" ca="1" si="49"/>
        <v>34.167228481535005</v>
      </c>
      <c r="D498" s="5">
        <f t="shared" ca="1" si="50"/>
        <v>162.24260999419363</v>
      </c>
      <c r="E498" s="5">
        <f t="shared" ca="1" si="53"/>
        <v>-17.089384951524295</v>
      </c>
      <c r="F498" s="5">
        <f t="shared" ca="1" si="51"/>
        <v>3.0725605619188912E-2</v>
      </c>
      <c r="G498">
        <f t="shared" ca="1" si="52"/>
        <v>0.38300000000000001</v>
      </c>
    </row>
    <row r="499" spans="1:7" x14ac:dyDescent="0.35">
      <c r="A499">
        <v>443</v>
      </c>
      <c r="B499" s="5">
        <f t="shared" ca="1" si="48"/>
        <v>74.876053514796098</v>
      </c>
      <c r="C499" s="5">
        <f t="shared" ca="1" si="49"/>
        <v>28.275837291419801</v>
      </c>
      <c r="D499" s="5">
        <f t="shared" ca="1" si="50"/>
        <v>145.05377240569649</v>
      </c>
      <c r="E499" s="5">
        <f t="shared" ca="1" si="53"/>
        <v>7.1347541060477937</v>
      </c>
      <c r="F499" s="5">
        <f t="shared" ca="1" si="51"/>
        <v>24.254864663191277</v>
      </c>
      <c r="G499">
        <f t="shared" ca="1" si="52"/>
        <v>0.95599999999999996</v>
      </c>
    </row>
    <row r="500" spans="1:7" x14ac:dyDescent="0.35">
      <c r="A500">
        <v>444</v>
      </c>
      <c r="B500" s="5">
        <f t="shared" ca="1" si="48"/>
        <v>69.892245624317226</v>
      </c>
      <c r="C500" s="5">
        <f t="shared" ca="1" si="49"/>
        <v>28.373702568811108</v>
      </c>
      <c r="D500" s="5">
        <f t="shared" ca="1" si="50"/>
        <v>152.19553031581077</v>
      </c>
      <c r="E500" s="5">
        <f t="shared" ca="1" si="53"/>
        <v>-10.906762815426122</v>
      </c>
      <c r="F500" s="5">
        <f t="shared" ca="1" si="51"/>
        <v>6.2133477417173619</v>
      </c>
      <c r="G500">
        <f t="shared" ca="1" si="52"/>
        <v>0.6</v>
      </c>
    </row>
    <row r="501" spans="1:7" x14ac:dyDescent="0.35">
      <c r="A501">
        <v>445</v>
      </c>
      <c r="B501" s="5">
        <f t="shared" ca="1" si="48"/>
        <v>68.859892567079967</v>
      </c>
      <c r="C501" s="5">
        <f t="shared" ca="1" si="49"/>
        <v>34.977983503946369</v>
      </c>
      <c r="D501" s="5">
        <f t="shared" ca="1" si="50"/>
        <v>153.33331543955657</v>
      </c>
      <c r="E501" s="5">
        <f t="shared" ca="1" si="53"/>
        <v>-32.84888574823897</v>
      </c>
      <c r="F501" s="5">
        <f t="shared" ca="1" si="51"/>
        <v>-15.728775191095487</v>
      </c>
      <c r="G501">
        <f t="shared" ca="1" si="52"/>
        <v>5.2999999999999999E-2</v>
      </c>
    </row>
    <row r="502" spans="1:7" x14ac:dyDescent="0.35">
      <c r="A502">
        <v>446</v>
      </c>
      <c r="B502" s="5">
        <f t="shared" ca="1" si="48"/>
        <v>69.84576346282411</v>
      </c>
      <c r="C502" s="5">
        <f t="shared" ca="1" si="49"/>
        <v>29.583025411283195</v>
      </c>
      <c r="D502" s="5">
        <f t="shared" ca="1" si="50"/>
        <v>151.97363525348158</v>
      </c>
      <c r="E502" s="5">
        <f t="shared" ca="1" si="53"/>
        <v>-14.294634802035418</v>
      </c>
      <c r="F502" s="5">
        <f t="shared" ca="1" si="51"/>
        <v>2.8254757551080658</v>
      </c>
      <c r="G502">
        <f t="shared" ca="1" si="52"/>
        <v>0.48199999999999998</v>
      </c>
    </row>
    <row r="503" spans="1:7" x14ac:dyDescent="0.35">
      <c r="A503">
        <v>447</v>
      </c>
      <c r="B503" s="5">
        <f t="shared" ca="1" si="48"/>
        <v>67.794361297911081</v>
      </c>
      <c r="C503" s="5">
        <f t="shared" ca="1" si="49"/>
        <v>29.124227000919323</v>
      </c>
      <c r="D503" s="5">
        <f t="shared" ca="1" si="50"/>
        <v>143.45124448217078</v>
      </c>
      <c r="E503" s="5">
        <f t="shared" ca="1" si="53"/>
        <v>-14.150291773996999</v>
      </c>
      <c r="F503" s="5">
        <f t="shared" ca="1" si="51"/>
        <v>2.9698187831464846</v>
      </c>
      <c r="G503">
        <f t="shared" ca="1" si="52"/>
        <v>0.48799999999999999</v>
      </c>
    </row>
    <row r="504" spans="1:7" x14ac:dyDescent="0.35">
      <c r="A504">
        <v>448</v>
      </c>
      <c r="B504" s="5">
        <f t="shared" ca="1" si="48"/>
        <v>68.408530561339717</v>
      </c>
      <c r="C504" s="5">
        <f t="shared" ca="1" si="49"/>
        <v>34.359087528593292</v>
      </c>
      <c r="D504" s="5">
        <f t="shared" ca="1" si="50"/>
        <v>148.50726335741075</v>
      </c>
      <c r="E504" s="5">
        <f t="shared" ca="1" si="53"/>
        <v>-29.780350744889976</v>
      </c>
      <c r="F504" s="5">
        <f t="shared" ca="1" si="51"/>
        <v>-12.660240187746492</v>
      </c>
      <c r="G504">
        <f t="shared" ca="1" si="52"/>
        <v>9.1999999999999998E-2</v>
      </c>
    </row>
    <row r="505" spans="1:7" x14ac:dyDescent="0.35">
      <c r="A505">
        <v>449</v>
      </c>
      <c r="B505" s="5">
        <f t="shared" ca="1" si="48"/>
        <v>68.377146838403107</v>
      </c>
      <c r="C505" s="5">
        <f t="shared" ca="1" si="49"/>
        <v>27.06948812189891</v>
      </c>
      <c r="D505" s="5">
        <f t="shared" ca="1" si="50"/>
        <v>155.77423685941665</v>
      </c>
      <c r="E505" s="5">
        <f t="shared" ca="1" si="53"/>
        <v>-13.424217546763952</v>
      </c>
      <c r="F505" s="5">
        <f t="shared" ca="1" si="51"/>
        <v>3.6958930103795318</v>
      </c>
      <c r="G505">
        <f t="shared" ca="1" si="52"/>
        <v>0.51800000000000002</v>
      </c>
    </row>
    <row r="506" spans="1:7" x14ac:dyDescent="0.35">
      <c r="A506">
        <v>450</v>
      </c>
      <c r="B506" s="5">
        <f t="shared" ref="B506:B569" ca="1" si="54">_xlfn.NORM.INV(RAND(),$B$52,$C$52)</f>
        <v>72.206303533874504</v>
      </c>
      <c r="C506" s="5">
        <f t="shared" ref="C506:C569" ca="1" si="55">_xlfn.NORM.INV(RAND(),$B$53,$C$53)</f>
        <v>33.623485795479553</v>
      </c>
      <c r="D506" s="5">
        <f t="shared" ref="D506:D569" ca="1" si="56">_xlfn.NORM.INV(RAND(),$B$54,$C$54)</f>
        <v>158.41638276444789</v>
      </c>
      <c r="E506" s="5">
        <f t="shared" ca="1" si="53"/>
        <v>-22.458431064770075</v>
      </c>
      <c r="F506" s="5">
        <f t="shared" ref="F506:F569" ca="1" si="57">E506+$C$46</f>
        <v>-5.3383205076265909</v>
      </c>
      <c r="G506">
        <f t="shared" ref="G506:G569" ca="1" si="58">COUNTIF($F$57:$F$1056,"&lt;"&amp;F506)/COUNT($F$57:$F$1056)</f>
        <v>0.23100000000000001</v>
      </c>
    </row>
    <row r="507" spans="1:7" x14ac:dyDescent="0.35">
      <c r="A507">
        <v>451</v>
      </c>
      <c r="B507" s="5">
        <f t="shared" ca="1" si="54"/>
        <v>70.279413247271592</v>
      </c>
      <c r="C507" s="5">
        <f t="shared" ca="1" si="55"/>
        <v>30.780274591733143</v>
      </c>
      <c r="D507" s="5">
        <f t="shared" ca="1" si="56"/>
        <v>149.75376586189014</v>
      </c>
      <c r="E507" s="5">
        <f t="shared" ca="1" si="53"/>
        <v>-15.231135273721868</v>
      </c>
      <c r="F507" s="5">
        <f t="shared" ca="1" si="57"/>
        <v>1.8889752834216154</v>
      </c>
      <c r="G507">
        <f t="shared" ca="1" si="58"/>
        <v>0.44900000000000001</v>
      </c>
    </row>
    <row r="508" spans="1:7" x14ac:dyDescent="0.35">
      <c r="A508">
        <v>452</v>
      </c>
      <c r="B508" s="5">
        <f t="shared" ca="1" si="54"/>
        <v>73.217615871504748</v>
      </c>
      <c r="C508" s="5">
        <f t="shared" ca="1" si="55"/>
        <v>29.323548188034824</v>
      </c>
      <c r="D508" s="5">
        <f t="shared" ca="1" si="56"/>
        <v>155.86185774362167</v>
      </c>
      <c r="E508" s="5">
        <f t="shared" ca="1" si="53"/>
        <v>-6.2476322478552859</v>
      </c>
      <c r="F508" s="5">
        <f t="shared" ca="1" si="57"/>
        <v>10.872478309288198</v>
      </c>
      <c r="G508">
        <f t="shared" ca="1" si="58"/>
        <v>0.73599999999999999</v>
      </c>
    </row>
    <row r="509" spans="1:7" x14ac:dyDescent="0.35">
      <c r="A509">
        <v>453</v>
      </c>
      <c r="B509" s="5">
        <f t="shared" ca="1" si="54"/>
        <v>70.563407288273524</v>
      </c>
      <c r="C509" s="5">
        <f t="shared" ca="1" si="55"/>
        <v>30.708286345859538</v>
      </c>
      <c r="D509" s="5">
        <f t="shared" ca="1" si="56"/>
        <v>151.99753944409073</v>
      </c>
      <c r="E509" s="5">
        <f t="shared" ca="1" si="53"/>
        <v>-15.44598454655628</v>
      </c>
      <c r="F509" s="5">
        <f t="shared" ca="1" si="57"/>
        <v>1.6741260105872033</v>
      </c>
      <c r="G509">
        <f t="shared" ca="1" si="58"/>
        <v>0.439</v>
      </c>
    </row>
    <row r="510" spans="1:7" x14ac:dyDescent="0.35">
      <c r="A510">
        <v>454</v>
      </c>
      <c r="B510" s="5">
        <f t="shared" ca="1" si="54"/>
        <v>72.867812068849574</v>
      </c>
      <c r="C510" s="5">
        <f t="shared" ca="1" si="55"/>
        <v>27.763534798136355</v>
      </c>
      <c r="D510" s="5">
        <f t="shared" ca="1" si="56"/>
        <v>141.80304140823182</v>
      </c>
      <c r="E510" s="5">
        <f t="shared" ca="1" si="53"/>
        <v>4.7083406912687984</v>
      </c>
      <c r="F510" s="5">
        <f t="shared" ca="1" si="57"/>
        <v>21.828451248412282</v>
      </c>
      <c r="G510">
        <f t="shared" ca="1" si="58"/>
        <v>0.93500000000000005</v>
      </c>
    </row>
    <row r="511" spans="1:7" x14ac:dyDescent="0.35">
      <c r="A511">
        <v>455</v>
      </c>
      <c r="B511" s="5">
        <f t="shared" ca="1" si="54"/>
        <v>67.466488685930244</v>
      </c>
      <c r="C511" s="5">
        <f t="shared" ca="1" si="55"/>
        <v>33.577459579034738</v>
      </c>
      <c r="D511" s="5">
        <f t="shared" ca="1" si="56"/>
        <v>162.07407903975616</v>
      </c>
      <c r="E511" s="5">
        <f t="shared" ca="1" si="53"/>
        <v>-37.539135660898928</v>
      </c>
      <c r="F511" s="5">
        <f t="shared" ca="1" si="57"/>
        <v>-20.419025103755445</v>
      </c>
      <c r="G511">
        <f t="shared" ca="1" si="58"/>
        <v>2.5000000000000001E-2</v>
      </c>
    </row>
    <row r="512" spans="1:7" x14ac:dyDescent="0.35">
      <c r="A512">
        <v>456</v>
      </c>
      <c r="B512" s="5">
        <f t="shared" ca="1" si="54"/>
        <v>73.409568733316831</v>
      </c>
      <c r="C512" s="5">
        <f t="shared" ca="1" si="55"/>
        <v>27.561735020613845</v>
      </c>
      <c r="D512" s="5">
        <f t="shared" ca="1" si="56"/>
        <v>147.28068273936162</v>
      </c>
      <c r="E512" s="5">
        <f t="shared" ca="1" si="53"/>
        <v>3.833345626172628</v>
      </c>
      <c r="F512" s="5">
        <f t="shared" ca="1" si="57"/>
        <v>20.953456183316113</v>
      </c>
      <c r="G512">
        <f t="shared" ca="1" si="58"/>
        <v>0.92100000000000004</v>
      </c>
    </row>
    <row r="513" spans="1:7" x14ac:dyDescent="0.35">
      <c r="A513">
        <v>457</v>
      </c>
      <c r="B513" s="5">
        <f t="shared" ca="1" si="54"/>
        <v>70.240113211150955</v>
      </c>
      <c r="C513" s="5">
        <f t="shared" ca="1" si="55"/>
        <v>23.149739102745407</v>
      </c>
      <c r="D513" s="5">
        <f t="shared" ca="1" si="56"/>
        <v>148.65093238925334</v>
      </c>
      <c r="E513" s="5">
        <f t="shared" ca="1" si="53"/>
        <v>6.5653558175882418</v>
      </c>
      <c r="F513" s="5">
        <f t="shared" ca="1" si="57"/>
        <v>23.685466374731725</v>
      </c>
      <c r="G513">
        <f t="shared" ca="1" si="58"/>
        <v>0.94899999999999995</v>
      </c>
    </row>
    <row r="514" spans="1:7" x14ac:dyDescent="0.35">
      <c r="A514">
        <v>458</v>
      </c>
      <c r="B514" s="5">
        <f t="shared" ca="1" si="54"/>
        <v>72.875119752943135</v>
      </c>
      <c r="C514" s="5">
        <f t="shared" ca="1" si="55"/>
        <v>26.643802139703208</v>
      </c>
      <c r="D514" s="5">
        <f t="shared" ca="1" si="56"/>
        <v>156.37309637087432</v>
      </c>
      <c r="E514" s="5">
        <f t="shared" ca="1" si="53"/>
        <v>4.780653263178003E-3</v>
      </c>
      <c r="F514" s="5">
        <f t="shared" ca="1" si="57"/>
        <v>17.124891210406663</v>
      </c>
      <c r="G514">
        <f t="shared" ca="1" si="58"/>
        <v>0.879</v>
      </c>
    </row>
    <row r="515" spans="1:7" x14ac:dyDescent="0.35">
      <c r="A515">
        <v>459</v>
      </c>
      <c r="B515" s="5">
        <f t="shared" ca="1" si="54"/>
        <v>77.33371085614381</v>
      </c>
      <c r="C515" s="5">
        <f t="shared" ca="1" si="55"/>
        <v>30.255120247764395</v>
      </c>
      <c r="D515" s="5">
        <f t="shared" ca="1" si="56"/>
        <v>148.35711889723714</v>
      </c>
      <c r="E515" s="5">
        <f t="shared" ca="1" si="53"/>
        <v>6.690771981777953</v>
      </c>
      <c r="F515" s="5">
        <f t="shared" ca="1" si="57"/>
        <v>23.810882538921437</v>
      </c>
      <c r="G515">
        <f t="shared" ca="1" si="58"/>
        <v>0.95099999999999996</v>
      </c>
    </row>
    <row r="516" spans="1:7" x14ac:dyDescent="0.35">
      <c r="A516">
        <v>460</v>
      </c>
      <c r="B516" s="5">
        <f t="shared" ca="1" si="54"/>
        <v>70.831891848859144</v>
      </c>
      <c r="C516" s="5">
        <f t="shared" ca="1" si="55"/>
        <v>33.79299639397842</v>
      </c>
      <c r="D516" s="5">
        <f t="shared" ca="1" si="56"/>
        <v>148.04206681762338</v>
      </c>
      <c r="E516" s="5">
        <f t="shared" ca="1" si="53"/>
        <v>-21.180174325664119</v>
      </c>
      <c r="F516" s="5">
        <f t="shared" ca="1" si="57"/>
        <v>-4.0600637685206351</v>
      </c>
      <c r="G516">
        <f t="shared" ca="1" si="58"/>
        <v>0.27</v>
      </c>
    </row>
    <row r="517" spans="1:7" x14ac:dyDescent="0.35">
      <c r="A517">
        <v>461</v>
      </c>
      <c r="B517" s="5">
        <f t="shared" ca="1" si="54"/>
        <v>70.860331456608961</v>
      </c>
      <c r="C517" s="5">
        <f t="shared" ca="1" si="55"/>
        <v>27.899558434006202</v>
      </c>
      <c r="D517" s="5">
        <f t="shared" ca="1" si="56"/>
        <v>143.09645331865104</v>
      </c>
      <c r="E517" s="5">
        <f t="shared" ca="1" si="53"/>
        <v>-1.9754156197414168</v>
      </c>
      <c r="F517" s="5">
        <f t="shared" ca="1" si="57"/>
        <v>15.144694937402067</v>
      </c>
      <c r="G517">
        <f t="shared" ca="1" si="58"/>
        <v>0.83899999999999997</v>
      </c>
    </row>
    <row r="518" spans="1:7" x14ac:dyDescent="0.35">
      <c r="A518">
        <v>462</v>
      </c>
      <c r="B518" s="5">
        <f t="shared" ca="1" si="54"/>
        <v>68.77925843848891</v>
      </c>
      <c r="C518" s="5">
        <f t="shared" ca="1" si="55"/>
        <v>29.618808086569338</v>
      </c>
      <c r="D518" s="5">
        <f t="shared" ca="1" si="56"/>
        <v>158.0034456805063</v>
      </c>
      <c r="E518" s="5">
        <f t="shared" ref="E518:E581" ca="1" si="59">$J$46*(B518-$B$46)+$J$47*(C518-$B$47)+$J$48*(D518-$B$48)</f>
        <v>-20.622592367374121</v>
      </c>
      <c r="F518" s="5">
        <f t="shared" ca="1" si="57"/>
        <v>-3.5024818102306376</v>
      </c>
      <c r="G518">
        <f t="shared" ca="1" si="58"/>
        <v>0.28100000000000003</v>
      </c>
    </row>
    <row r="519" spans="1:7" x14ac:dyDescent="0.35">
      <c r="A519">
        <v>463</v>
      </c>
      <c r="B519" s="5">
        <f t="shared" ca="1" si="54"/>
        <v>66.173185323174792</v>
      </c>
      <c r="C519" s="5">
        <f t="shared" ca="1" si="55"/>
        <v>23.401604192181587</v>
      </c>
      <c r="D519" s="5">
        <f t="shared" ca="1" si="56"/>
        <v>142.85974090092182</v>
      </c>
      <c r="E519" s="5">
        <f t="shared" ca="1" si="59"/>
        <v>-2.3762685018175711</v>
      </c>
      <c r="F519" s="5">
        <f t="shared" ca="1" si="57"/>
        <v>14.743842055325914</v>
      </c>
      <c r="G519">
        <f t="shared" ca="1" si="58"/>
        <v>0.82699999999999996</v>
      </c>
    </row>
    <row r="520" spans="1:7" x14ac:dyDescent="0.35">
      <c r="A520">
        <v>464</v>
      </c>
      <c r="B520" s="5">
        <f t="shared" ca="1" si="54"/>
        <v>69.151616543169652</v>
      </c>
      <c r="C520" s="5">
        <f t="shared" ca="1" si="55"/>
        <v>33.143725387602757</v>
      </c>
      <c r="D520" s="5">
        <f t="shared" ca="1" si="56"/>
        <v>147.85245339314102</v>
      </c>
      <c r="E520" s="5">
        <f t="shared" ca="1" si="59"/>
        <v>-23.957576914559372</v>
      </c>
      <c r="F520" s="5">
        <f t="shared" ca="1" si="57"/>
        <v>-6.837466357415888</v>
      </c>
      <c r="G520">
        <f t="shared" ca="1" si="58"/>
        <v>0.20300000000000001</v>
      </c>
    </row>
    <row r="521" spans="1:7" x14ac:dyDescent="0.35">
      <c r="A521">
        <v>465</v>
      </c>
      <c r="B521" s="5">
        <f t="shared" ca="1" si="54"/>
        <v>69.364434569987054</v>
      </c>
      <c r="C521" s="5">
        <f t="shared" ca="1" si="55"/>
        <v>30.94224111631403</v>
      </c>
      <c r="D521" s="5">
        <f t="shared" ca="1" si="56"/>
        <v>155.22753577528218</v>
      </c>
      <c r="E521" s="5">
        <f t="shared" ca="1" si="59"/>
        <v>-21.188678018817832</v>
      </c>
      <c r="F521" s="5">
        <f t="shared" ca="1" si="57"/>
        <v>-4.0685674616743484</v>
      </c>
      <c r="G521">
        <f t="shared" ca="1" si="58"/>
        <v>0.26800000000000002</v>
      </c>
    </row>
    <row r="522" spans="1:7" x14ac:dyDescent="0.35">
      <c r="A522">
        <v>466</v>
      </c>
      <c r="B522" s="5">
        <f t="shared" ca="1" si="54"/>
        <v>68.759295215647356</v>
      </c>
      <c r="C522" s="5">
        <f t="shared" ca="1" si="55"/>
        <v>30.46329300345781</v>
      </c>
      <c r="D522" s="5">
        <f t="shared" ca="1" si="56"/>
        <v>149.42540994339157</v>
      </c>
      <c r="E522" s="5">
        <f t="shared" ca="1" si="59"/>
        <v>-18.414536186632382</v>
      </c>
      <c r="F522" s="5">
        <f t="shared" ca="1" si="57"/>
        <v>-1.2944256294888987</v>
      </c>
      <c r="G522">
        <f t="shared" ca="1" si="58"/>
        <v>0.33700000000000002</v>
      </c>
    </row>
    <row r="523" spans="1:7" x14ac:dyDescent="0.35">
      <c r="A523">
        <v>467</v>
      </c>
      <c r="B523" s="5">
        <f t="shared" ca="1" si="54"/>
        <v>70.673202094503253</v>
      </c>
      <c r="C523" s="5">
        <f t="shared" ca="1" si="55"/>
        <v>29.338137433600021</v>
      </c>
      <c r="D523" s="5">
        <f t="shared" ca="1" si="56"/>
        <v>143.35570541618435</v>
      </c>
      <c r="E523" s="5">
        <f t="shared" ca="1" si="59"/>
        <v>-6.6556979681931754</v>
      </c>
      <c r="F523" s="5">
        <f t="shared" ca="1" si="57"/>
        <v>10.464412588950308</v>
      </c>
      <c r="G523">
        <f t="shared" ca="1" si="58"/>
        <v>0.72299999999999998</v>
      </c>
    </row>
    <row r="524" spans="1:7" x14ac:dyDescent="0.35">
      <c r="A524">
        <v>468</v>
      </c>
      <c r="B524" s="5">
        <f t="shared" ca="1" si="54"/>
        <v>70.063499568665179</v>
      </c>
      <c r="C524" s="5">
        <f t="shared" ca="1" si="55"/>
        <v>28.503435109159316</v>
      </c>
      <c r="D524" s="5">
        <f t="shared" ca="1" si="56"/>
        <v>156.43861525192199</v>
      </c>
      <c r="E524" s="5">
        <f t="shared" ca="1" si="59"/>
        <v>-13.077265726241935</v>
      </c>
      <c r="F524" s="5">
        <f t="shared" ca="1" si="57"/>
        <v>4.042844830901549</v>
      </c>
      <c r="G524">
        <f t="shared" ca="1" si="58"/>
        <v>0.53</v>
      </c>
    </row>
    <row r="525" spans="1:7" x14ac:dyDescent="0.35">
      <c r="A525">
        <v>469</v>
      </c>
      <c r="B525" s="5">
        <f t="shared" ca="1" si="54"/>
        <v>67.048582654772616</v>
      </c>
      <c r="C525" s="5">
        <f t="shared" ca="1" si="55"/>
        <v>27.05552432393128</v>
      </c>
      <c r="D525" s="5">
        <f t="shared" ca="1" si="56"/>
        <v>153.8339015569228</v>
      </c>
      <c r="E525" s="5">
        <f t="shared" ca="1" si="59"/>
        <v>-16.050288104437765</v>
      </c>
      <c r="F525" s="5">
        <f t="shared" ca="1" si="57"/>
        <v>1.0698224527057185</v>
      </c>
      <c r="G525">
        <f t="shared" ca="1" si="58"/>
        <v>0.42499999999999999</v>
      </c>
    </row>
    <row r="526" spans="1:7" x14ac:dyDescent="0.35">
      <c r="A526">
        <v>470</v>
      </c>
      <c r="B526" s="5">
        <f t="shared" ca="1" si="54"/>
        <v>72.706209958061905</v>
      </c>
      <c r="C526" s="5">
        <f t="shared" ca="1" si="55"/>
        <v>31.409561640744446</v>
      </c>
      <c r="D526" s="5">
        <f t="shared" ca="1" si="56"/>
        <v>157.15432989556282</v>
      </c>
      <c r="E526" s="5">
        <f t="shared" ca="1" si="59"/>
        <v>-14.198660288901568</v>
      </c>
      <c r="F526" s="5">
        <f t="shared" ca="1" si="57"/>
        <v>2.9214502682419159</v>
      </c>
      <c r="G526">
        <f t="shared" ca="1" si="58"/>
        <v>0.48599999999999999</v>
      </c>
    </row>
    <row r="527" spans="1:7" x14ac:dyDescent="0.35">
      <c r="A527">
        <v>471</v>
      </c>
      <c r="B527" s="5">
        <f t="shared" ca="1" si="54"/>
        <v>65.08391010250476</v>
      </c>
      <c r="C527" s="5">
        <f t="shared" ca="1" si="55"/>
        <v>27.263603073735645</v>
      </c>
      <c r="D527" s="5">
        <f t="shared" ca="1" si="56"/>
        <v>140.90860113709635</v>
      </c>
      <c r="E527" s="5">
        <f t="shared" ca="1" si="59"/>
        <v>-15.153692173398849</v>
      </c>
      <c r="F527" s="5">
        <f t="shared" ca="1" si="57"/>
        <v>1.9664183837446352</v>
      </c>
      <c r="G527">
        <f t="shared" ca="1" si="58"/>
        <v>0.45300000000000001</v>
      </c>
    </row>
    <row r="528" spans="1:7" x14ac:dyDescent="0.35">
      <c r="A528">
        <v>472</v>
      </c>
      <c r="B528" s="5">
        <f t="shared" ca="1" si="54"/>
        <v>68.330901433431251</v>
      </c>
      <c r="C528" s="5">
        <f t="shared" ca="1" si="55"/>
        <v>27.133286409096865</v>
      </c>
      <c r="D528" s="5">
        <f t="shared" ca="1" si="56"/>
        <v>146.9153793462776</v>
      </c>
      <c r="E528" s="5">
        <f t="shared" ca="1" si="59"/>
        <v>-8.9577945674265145</v>
      </c>
      <c r="F528" s="5">
        <f t="shared" ca="1" si="57"/>
        <v>8.1623159897169693</v>
      </c>
      <c r="G528">
        <f t="shared" ca="1" si="58"/>
        <v>0.66200000000000003</v>
      </c>
    </row>
    <row r="529" spans="1:7" x14ac:dyDescent="0.35">
      <c r="A529">
        <v>473</v>
      </c>
      <c r="B529" s="5">
        <f t="shared" ca="1" si="54"/>
        <v>69.341017612381378</v>
      </c>
      <c r="C529" s="5">
        <f t="shared" ca="1" si="55"/>
        <v>31.156595316253444</v>
      </c>
      <c r="D529" s="5">
        <f t="shared" ca="1" si="56"/>
        <v>144.28556331917417</v>
      </c>
      <c r="E529" s="5">
        <f t="shared" ca="1" si="59"/>
        <v>-15.956467598810162</v>
      </c>
      <c r="F529" s="5">
        <f t="shared" ca="1" si="57"/>
        <v>1.1636429583333214</v>
      </c>
      <c r="G529">
        <f t="shared" ca="1" si="58"/>
        <v>0.42599999999999999</v>
      </c>
    </row>
    <row r="530" spans="1:7" x14ac:dyDescent="0.35">
      <c r="A530">
        <v>474</v>
      </c>
      <c r="B530" s="5">
        <f t="shared" ca="1" si="54"/>
        <v>67.711613172151772</v>
      </c>
      <c r="C530" s="5">
        <f t="shared" ca="1" si="55"/>
        <v>27.491788791873432</v>
      </c>
      <c r="D530" s="5">
        <f t="shared" ca="1" si="56"/>
        <v>158.08064334585421</v>
      </c>
      <c r="E530" s="5">
        <f t="shared" ca="1" si="59"/>
        <v>-17.705376058933329</v>
      </c>
      <c r="F530" s="5">
        <f t="shared" ca="1" si="57"/>
        <v>-0.58526550178984493</v>
      </c>
      <c r="G530">
        <f t="shared" ca="1" si="58"/>
        <v>0.36299999999999999</v>
      </c>
    </row>
    <row r="531" spans="1:7" x14ac:dyDescent="0.35">
      <c r="A531">
        <v>475</v>
      </c>
      <c r="B531" s="5">
        <f t="shared" ca="1" si="54"/>
        <v>68.733013219482729</v>
      </c>
      <c r="C531" s="5">
        <f t="shared" ca="1" si="55"/>
        <v>30.36427756872445</v>
      </c>
      <c r="D531" s="5">
        <f t="shared" ca="1" si="56"/>
        <v>140.63059476621481</v>
      </c>
      <c r="E531" s="5">
        <f t="shared" ca="1" si="59"/>
        <v>-13.47212991351131</v>
      </c>
      <c r="F531" s="5">
        <f t="shared" ca="1" si="57"/>
        <v>3.6479806436321738</v>
      </c>
      <c r="G531">
        <f t="shared" ca="1" si="58"/>
        <v>0.51500000000000001</v>
      </c>
    </row>
    <row r="532" spans="1:7" x14ac:dyDescent="0.35">
      <c r="A532">
        <v>476</v>
      </c>
      <c r="B532" s="5">
        <f t="shared" ca="1" si="54"/>
        <v>70.24414976835719</v>
      </c>
      <c r="C532" s="5">
        <f t="shared" ca="1" si="55"/>
        <v>32.853470844186596</v>
      </c>
      <c r="D532" s="5">
        <f t="shared" ca="1" si="56"/>
        <v>150.77195754104409</v>
      </c>
      <c r="E532" s="5">
        <f t="shared" ca="1" si="59"/>
        <v>-21.668704822015908</v>
      </c>
      <c r="F532" s="5">
        <f t="shared" ca="1" si="57"/>
        <v>-4.548594264872424</v>
      </c>
      <c r="G532">
        <f t="shared" ca="1" si="58"/>
        <v>0.25700000000000001</v>
      </c>
    </row>
    <row r="533" spans="1:7" x14ac:dyDescent="0.35">
      <c r="A533">
        <v>477</v>
      </c>
      <c r="B533" s="5">
        <f t="shared" ca="1" si="54"/>
        <v>68.341772796037375</v>
      </c>
      <c r="C533" s="5">
        <f t="shared" ca="1" si="55"/>
        <v>24.610772371264485</v>
      </c>
      <c r="D533" s="5">
        <f t="shared" ca="1" si="56"/>
        <v>149.64396574298706</v>
      </c>
      <c r="E533" s="5">
        <f t="shared" ca="1" si="59"/>
        <v>-3.3524406266331148</v>
      </c>
      <c r="F533" s="5">
        <f t="shared" ca="1" si="57"/>
        <v>13.767669930510369</v>
      </c>
      <c r="G533">
        <f t="shared" ca="1" si="58"/>
        <v>0.80500000000000005</v>
      </c>
    </row>
    <row r="534" spans="1:7" x14ac:dyDescent="0.35">
      <c r="A534">
        <v>478</v>
      </c>
      <c r="B534" s="5">
        <f t="shared" ca="1" si="54"/>
        <v>71.72237127258073</v>
      </c>
      <c r="C534" s="5">
        <f t="shared" ca="1" si="55"/>
        <v>29.119713094661829</v>
      </c>
      <c r="D534" s="5">
        <f t="shared" ca="1" si="56"/>
        <v>152.12922829557772</v>
      </c>
      <c r="E534" s="5">
        <f t="shared" ca="1" si="59"/>
        <v>-7.8431173123990012</v>
      </c>
      <c r="F534" s="5">
        <f t="shared" ca="1" si="57"/>
        <v>9.2769932447444816</v>
      </c>
      <c r="G534">
        <f t="shared" ca="1" si="58"/>
        <v>0.69499999999999995</v>
      </c>
    </row>
    <row r="535" spans="1:7" x14ac:dyDescent="0.35">
      <c r="A535">
        <v>479</v>
      </c>
      <c r="B535" s="5">
        <f t="shared" ca="1" si="54"/>
        <v>68.461197642022896</v>
      </c>
      <c r="C535" s="5">
        <f t="shared" ca="1" si="55"/>
        <v>32.513460325366125</v>
      </c>
      <c r="D535" s="5">
        <f t="shared" ca="1" si="56"/>
        <v>154.57719311416682</v>
      </c>
      <c r="E535" s="5">
        <f t="shared" ca="1" si="59"/>
        <v>-27.74934680170097</v>
      </c>
      <c r="F535" s="5">
        <f t="shared" ca="1" si="57"/>
        <v>-10.629236244557486</v>
      </c>
      <c r="G535">
        <f t="shared" ca="1" si="58"/>
        <v>0.128</v>
      </c>
    </row>
    <row r="536" spans="1:7" x14ac:dyDescent="0.35">
      <c r="A536">
        <v>480</v>
      </c>
      <c r="B536" s="5">
        <f t="shared" ca="1" si="54"/>
        <v>72.460849515693056</v>
      </c>
      <c r="C536" s="5">
        <f t="shared" ca="1" si="55"/>
        <v>31.733663080595953</v>
      </c>
      <c r="D536" s="5">
        <f t="shared" ca="1" si="56"/>
        <v>155.37457719422966</v>
      </c>
      <c r="E536" s="5">
        <f t="shared" ca="1" si="59"/>
        <v>-14.830103308852722</v>
      </c>
      <c r="F536" s="5">
        <f t="shared" ca="1" si="57"/>
        <v>2.2900072482907614</v>
      </c>
      <c r="G536">
        <f t="shared" ca="1" si="58"/>
        <v>0.46400000000000002</v>
      </c>
    </row>
    <row r="537" spans="1:7" x14ac:dyDescent="0.35">
      <c r="A537">
        <v>481</v>
      </c>
      <c r="B537" s="5">
        <f t="shared" ca="1" si="54"/>
        <v>69.543286557111742</v>
      </c>
      <c r="C537" s="5">
        <f t="shared" ca="1" si="55"/>
        <v>29.06319447911671</v>
      </c>
      <c r="D537" s="5">
        <f t="shared" ca="1" si="56"/>
        <v>160.72591444619326</v>
      </c>
      <c r="E537" s="5">
        <f t="shared" ca="1" si="59"/>
        <v>-18.403909752844886</v>
      </c>
      <c r="F537" s="5">
        <f t="shared" ca="1" si="57"/>
        <v>-1.2837991957014019</v>
      </c>
      <c r="G537">
        <f t="shared" ca="1" si="58"/>
        <v>0.33800000000000002</v>
      </c>
    </row>
    <row r="538" spans="1:7" x14ac:dyDescent="0.35">
      <c r="A538">
        <v>482</v>
      </c>
      <c r="B538" s="5">
        <f t="shared" ca="1" si="54"/>
        <v>70.073094450437665</v>
      </c>
      <c r="C538" s="5">
        <f t="shared" ca="1" si="55"/>
        <v>31.271469712563153</v>
      </c>
      <c r="D538" s="5">
        <f t="shared" ca="1" si="56"/>
        <v>142.54266925350441</v>
      </c>
      <c r="E538" s="5">
        <f t="shared" ca="1" si="59"/>
        <v>-13.29343692127388</v>
      </c>
      <c r="F538" s="5">
        <f t="shared" ca="1" si="57"/>
        <v>3.8266736358696036</v>
      </c>
      <c r="G538">
        <f t="shared" ca="1" si="58"/>
        <v>0.52200000000000002</v>
      </c>
    </row>
    <row r="539" spans="1:7" x14ac:dyDescent="0.35">
      <c r="A539">
        <v>483</v>
      </c>
      <c r="B539" s="5">
        <f t="shared" ca="1" si="54"/>
        <v>73.028818963014473</v>
      </c>
      <c r="C539" s="5">
        <f t="shared" ca="1" si="55"/>
        <v>33.373325922900548</v>
      </c>
      <c r="D539" s="5">
        <f t="shared" ca="1" si="56"/>
        <v>146.29796237907718</v>
      </c>
      <c r="E539" s="5">
        <f t="shared" ca="1" si="59"/>
        <v>-12.932210673486985</v>
      </c>
      <c r="F539" s="5">
        <f t="shared" ca="1" si="57"/>
        <v>4.1878998836564989</v>
      </c>
      <c r="G539">
        <f t="shared" ca="1" si="58"/>
        <v>0.53500000000000003</v>
      </c>
    </row>
    <row r="540" spans="1:7" x14ac:dyDescent="0.35">
      <c r="A540">
        <v>484</v>
      </c>
      <c r="B540" s="5">
        <f t="shared" ca="1" si="54"/>
        <v>69.281621216341847</v>
      </c>
      <c r="C540" s="5">
        <f t="shared" ca="1" si="55"/>
        <v>30.297053358648458</v>
      </c>
      <c r="D540" s="5">
        <f t="shared" ca="1" si="56"/>
        <v>153.50956117776332</v>
      </c>
      <c r="E540" s="5">
        <f t="shared" ca="1" si="59"/>
        <v>-18.692209586968453</v>
      </c>
      <c r="F540" s="5">
        <f t="shared" ca="1" si="57"/>
        <v>-1.5720990298249689</v>
      </c>
      <c r="G540">
        <f t="shared" ca="1" si="58"/>
        <v>0.33400000000000002</v>
      </c>
    </row>
    <row r="541" spans="1:7" x14ac:dyDescent="0.35">
      <c r="A541">
        <v>485</v>
      </c>
      <c r="B541" s="5">
        <f t="shared" ca="1" si="54"/>
        <v>74.186119242321098</v>
      </c>
      <c r="C541" s="5">
        <f t="shared" ca="1" si="55"/>
        <v>24.605685324267412</v>
      </c>
      <c r="D541" s="5">
        <f t="shared" ca="1" si="56"/>
        <v>151.32186365538365</v>
      </c>
      <c r="E541" s="5">
        <f t="shared" ca="1" si="59"/>
        <v>12.080770656646168</v>
      </c>
      <c r="F541" s="5">
        <f t="shared" ca="1" si="57"/>
        <v>29.20088121378965</v>
      </c>
      <c r="G541">
        <f t="shared" ca="1" si="58"/>
        <v>0.98299999999999998</v>
      </c>
    </row>
    <row r="542" spans="1:7" x14ac:dyDescent="0.35">
      <c r="A542">
        <v>486</v>
      </c>
      <c r="B542" s="5">
        <f t="shared" ca="1" si="54"/>
        <v>66.895265985288376</v>
      </c>
      <c r="C542" s="5">
        <f t="shared" ca="1" si="55"/>
        <v>30.083954426747592</v>
      </c>
      <c r="D542" s="5">
        <f t="shared" ca="1" si="56"/>
        <v>144.62593936183853</v>
      </c>
      <c r="E542" s="5">
        <f t="shared" ca="1" si="59"/>
        <v>-19.974963827748294</v>
      </c>
      <c r="F542" s="5">
        <f t="shared" ca="1" si="57"/>
        <v>-2.85485327060481</v>
      </c>
      <c r="G542">
        <f t="shared" ca="1" si="58"/>
        <v>0.29399999999999998</v>
      </c>
    </row>
    <row r="543" spans="1:7" x14ac:dyDescent="0.35">
      <c r="A543">
        <v>487</v>
      </c>
      <c r="B543" s="5">
        <f t="shared" ca="1" si="54"/>
        <v>66.86408841276932</v>
      </c>
      <c r="C543" s="5">
        <f t="shared" ca="1" si="55"/>
        <v>26.548222353422037</v>
      </c>
      <c r="D543" s="5">
        <f t="shared" ca="1" si="56"/>
        <v>139.46783946469824</v>
      </c>
      <c r="E543" s="5">
        <f t="shared" ca="1" si="59"/>
        <v>-7.407249739017753</v>
      </c>
      <c r="F543" s="5">
        <f t="shared" ca="1" si="57"/>
        <v>9.7128608181257299</v>
      </c>
      <c r="G543">
        <f t="shared" ca="1" si="58"/>
        <v>0.70699999999999996</v>
      </c>
    </row>
    <row r="544" spans="1:7" x14ac:dyDescent="0.35">
      <c r="A544">
        <v>488</v>
      </c>
      <c r="B544" s="5">
        <f t="shared" ca="1" si="54"/>
        <v>73.91785987615593</v>
      </c>
      <c r="C544" s="5">
        <f t="shared" ca="1" si="55"/>
        <v>33.624782093848829</v>
      </c>
      <c r="D544" s="5">
        <f t="shared" ca="1" si="56"/>
        <v>159.24699130042987</v>
      </c>
      <c r="E544" s="5">
        <f t="shared" ca="1" si="59"/>
        <v>-18.129290432339477</v>
      </c>
      <c r="F544" s="5">
        <f t="shared" ca="1" si="57"/>
        <v>-1.0091798751959935</v>
      </c>
      <c r="G544">
        <f t="shared" ca="1" si="58"/>
        <v>0.35</v>
      </c>
    </row>
    <row r="545" spans="1:7" x14ac:dyDescent="0.35">
      <c r="A545">
        <v>489</v>
      </c>
      <c r="B545" s="5">
        <f t="shared" ca="1" si="54"/>
        <v>69.067899828993845</v>
      </c>
      <c r="C545" s="5">
        <f t="shared" ca="1" si="55"/>
        <v>25.184377161083329</v>
      </c>
      <c r="D545" s="5">
        <f t="shared" ca="1" si="56"/>
        <v>150.8095391767003</v>
      </c>
      <c r="E545" s="5">
        <f t="shared" ca="1" si="59"/>
        <v>-3.5545409459179784</v>
      </c>
      <c r="F545" s="5">
        <f t="shared" ca="1" si="57"/>
        <v>13.565569611225506</v>
      </c>
      <c r="G545">
        <f t="shared" ca="1" si="58"/>
        <v>0.79900000000000004</v>
      </c>
    </row>
    <row r="546" spans="1:7" x14ac:dyDescent="0.35">
      <c r="A546">
        <v>490</v>
      </c>
      <c r="B546" s="5">
        <f t="shared" ca="1" si="54"/>
        <v>69.926394091740676</v>
      </c>
      <c r="C546" s="5">
        <f t="shared" ca="1" si="55"/>
        <v>25.876561379422643</v>
      </c>
      <c r="D546" s="5">
        <f t="shared" ca="1" si="56"/>
        <v>160.12654012553611</v>
      </c>
      <c r="E546" s="5">
        <f t="shared" ca="1" si="59"/>
        <v>-8.1106926402496278</v>
      </c>
      <c r="F546" s="5">
        <f t="shared" ca="1" si="57"/>
        <v>9.009417916893856</v>
      </c>
      <c r="G546">
        <f t="shared" ca="1" si="58"/>
        <v>0.68799999999999994</v>
      </c>
    </row>
    <row r="547" spans="1:7" x14ac:dyDescent="0.35">
      <c r="A547">
        <v>491</v>
      </c>
      <c r="B547" s="5">
        <f t="shared" ca="1" si="54"/>
        <v>69.19400537072093</v>
      </c>
      <c r="C547" s="5">
        <f t="shared" ca="1" si="55"/>
        <v>33.599231415845566</v>
      </c>
      <c r="D547" s="5">
        <f t="shared" ca="1" si="56"/>
        <v>150.05982494582761</v>
      </c>
      <c r="E547" s="5">
        <f t="shared" ca="1" si="59"/>
        <v>-26.300893591623812</v>
      </c>
      <c r="F547" s="5">
        <f t="shared" ca="1" si="57"/>
        <v>-9.1807830344803278</v>
      </c>
      <c r="G547">
        <f t="shared" ca="1" si="58"/>
        <v>0.154</v>
      </c>
    </row>
    <row r="548" spans="1:7" x14ac:dyDescent="0.35">
      <c r="A548">
        <v>492</v>
      </c>
      <c r="B548" s="5">
        <f t="shared" ca="1" si="54"/>
        <v>69.818221531137951</v>
      </c>
      <c r="C548" s="5">
        <f t="shared" ca="1" si="55"/>
        <v>29.929306870054841</v>
      </c>
      <c r="D548" s="5">
        <f t="shared" ca="1" si="56"/>
        <v>150.49565496571398</v>
      </c>
      <c r="E548" s="5">
        <f t="shared" ca="1" si="59"/>
        <v>-14.542278568037219</v>
      </c>
      <c r="F548" s="5">
        <f t="shared" ca="1" si="57"/>
        <v>2.5778319891062651</v>
      </c>
      <c r="G548">
        <f t="shared" ca="1" si="58"/>
        <v>0.47199999999999998</v>
      </c>
    </row>
    <row r="549" spans="1:7" x14ac:dyDescent="0.35">
      <c r="A549">
        <v>493</v>
      </c>
      <c r="B549" s="5">
        <f t="shared" ca="1" si="54"/>
        <v>69.214092606177118</v>
      </c>
      <c r="C549" s="5">
        <f t="shared" ca="1" si="55"/>
        <v>27.524091481282436</v>
      </c>
      <c r="D549" s="5">
        <f t="shared" ca="1" si="56"/>
        <v>148.01665359872484</v>
      </c>
      <c r="E549" s="5">
        <f t="shared" ca="1" si="59"/>
        <v>-8.1760113088113986</v>
      </c>
      <c r="F549" s="5">
        <f t="shared" ca="1" si="57"/>
        <v>8.9440992483320851</v>
      </c>
      <c r="G549">
        <f t="shared" ca="1" si="58"/>
        <v>0.68200000000000005</v>
      </c>
    </row>
    <row r="550" spans="1:7" x14ac:dyDescent="0.35">
      <c r="A550">
        <v>494</v>
      </c>
      <c r="B550" s="5">
        <f t="shared" ca="1" si="54"/>
        <v>64.153710360095729</v>
      </c>
      <c r="C550" s="5">
        <f t="shared" ca="1" si="55"/>
        <v>32.97896234061718</v>
      </c>
      <c r="D550" s="5">
        <f t="shared" ca="1" si="56"/>
        <v>151.31191907876453</v>
      </c>
      <c r="E550" s="5">
        <f t="shared" ca="1" si="59"/>
        <v>-39.320676022213576</v>
      </c>
      <c r="F550" s="5">
        <f t="shared" ca="1" si="57"/>
        <v>-22.200565465070092</v>
      </c>
      <c r="G550">
        <f t="shared" ca="1" si="58"/>
        <v>1.7000000000000001E-2</v>
      </c>
    </row>
    <row r="551" spans="1:7" x14ac:dyDescent="0.35">
      <c r="A551">
        <v>495</v>
      </c>
      <c r="B551" s="5">
        <f t="shared" ca="1" si="54"/>
        <v>71.490232461821947</v>
      </c>
      <c r="C551" s="5">
        <f t="shared" ca="1" si="55"/>
        <v>28.756611389217792</v>
      </c>
      <c r="D551" s="5">
        <f t="shared" ca="1" si="56"/>
        <v>153.31454435060681</v>
      </c>
      <c r="E551" s="5">
        <f t="shared" ca="1" si="59"/>
        <v>-8.1160712777287269</v>
      </c>
      <c r="F551" s="5">
        <f t="shared" ca="1" si="57"/>
        <v>9.0040392794147568</v>
      </c>
      <c r="G551">
        <f t="shared" ca="1" si="58"/>
        <v>0.68600000000000005</v>
      </c>
    </row>
    <row r="552" spans="1:7" x14ac:dyDescent="0.35">
      <c r="A552">
        <v>496</v>
      </c>
      <c r="B552" s="5">
        <f t="shared" ca="1" si="54"/>
        <v>73.335394969847144</v>
      </c>
      <c r="C552" s="5">
        <f t="shared" ca="1" si="55"/>
        <v>35.442699580198067</v>
      </c>
      <c r="D552" s="5">
        <f t="shared" ca="1" si="56"/>
        <v>140.50706831472729</v>
      </c>
      <c r="E552" s="5">
        <f t="shared" ca="1" si="59"/>
        <v>-14.7351385347371</v>
      </c>
      <c r="F552" s="5">
        <f t="shared" ca="1" si="57"/>
        <v>2.3849720224063837</v>
      </c>
      <c r="G552">
        <f t="shared" ca="1" si="58"/>
        <v>0.46600000000000003</v>
      </c>
    </row>
    <row r="553" spans="1:7" x14ac:dyDescent="0.35">
      <c r="A553">
        <v>497</v>
      </c>
      <c r="B553" s="5">
        <f t="shared" ca="1" si="54"/>
        <v>70.946746376935678</v>
      </c>
      <c r="C553" s="5">
        <f t="shared" ca="1" si="55"/>
        <v>29.902483528736397</v>
      </c>
      <c r="D553" s="5">
        <f t="shared" ca="1" si="56"/>
        <v>150.77563045803714</v>
      </c>
      <c r="E553" s="5">
        <f t="shared" ca="1" si="59"/>
        <v>-11.466278775536063</v>
      </c>
      <c r="F553" s="5">
        <f t="shared" ca="1" si="57"/>
        <v>5.6538317816074208</v>
      </c>
      <c r="G553">
        <f t="shared" ca="1" si="58"/>
        <v>0.58399999999999996</v>
      </c>
    </row>
    <row r="554" spans="1:7" x14ac:dyDescent="0.35">
      <c r="A554">
        <v>498</v>
      </c>
      <c r="B554" s="5">
        <f t="shared" ca="1" si="54"/>
        <v>75.020991482879793</v>
      </c>
      <c r="C554" s="5">
        <f t="shared" ca="1" si="55"/>
        <v>21.810311363823125</v>
      </c>
      <c r="D554" s="5">
        <f t="shared" ca="1" si="56"/>
        <v>148.79997371771174</v>
      </c>
      <c r="E554" s="5">
        <f t="shared" ca="1" si="59"/>
        <v>23.57896508038279</v>
      </c>
      <c r="F554" s="5">
        <f t="shared" ca="1" si="57"/>
        <v>40.699075637526278</v>
      </c>
      <c r="G554">
        <f t="shared" ca="1" si="58"/>
        <v>0.998</v>
      </c>
    </row>
    <row r="555" spans="1:7" x14ac:dyDescent="0.35">
      <c r="A555">
        <v>499</v>
      </c>
      <c r="B555" s="5">
        <f t="shared" ca="1" si="54"/>
        <v>68.480311192190129</v>
      </c>
      <c r="C555" s="5">
        <f t="shared" ca="1" si="55"/>
        <v>35.490613512658015</v>
      </c>
      <c r="D555" s="5">
        <f t="shared" ca="1" si="56"/>
        <v>151.75259030005719</v>
      </c>
      <c r="E555" s="5">
        <f t="shared" ca="1" si="59"/>
        <v>-34.48901330043752</v>
      </c>
      <c r="F555" s="5">
        <f t="shared" ca="1" si="57"/>
        <v>-17.368902743294036</v>
      </c>
      <c r="G555">
        <f t="shared" ca="1" si="58"/>
        <v>0.04</v>
      </c>
    </row>
    <row r="556" spans="1:7" x14ac:dyDescent="0.35">
      <c r="A556">
        <v>500</v>
      </c>
      <c r="B556" s="5">
        <f t="shared" ca="1" si="54"/>
        <v>68.580663437314342</v>
      </c>
      <c r="C556" s="5">
        <f t="shared" ca="1" si="55"/>
        <v>28.290695515927123</v>
      </c>
      <c r="D556" s="5">
        <f t="shared" ca="1" si="56"/>
        <v>148.78013530319228</v>
      </c>
      <c r="E556" s="5">
        <f t="shared" ca="1" si="59"/>
        <v>-12.497700569569993</v>
      </c>
      <c r="F556" s="5">
        <f t="shared" ca="1" si="57"/>
        <v>4.6224099875734908</v>
      </c>
      <c r="G556">
        <f t="shared" ca="1" si="58"/>
        <v>0.55100000000000005</v>
      </c>
    </row>
    <row r="557" spans="1:7" x14ac:dyDescent="0.35">
      <c r="A557">
        <v>501</v>
      </c>
      <c r="B557" s="5">
        <f t="shared" ca="1" si="54"/>
        <v>71.095146963230846</v>
      </c>
      <c r="C557" s="5">
        <f t="shared" ca="1" si="55"/>
        <v>30.667165857153201</v>
      </c>
      <c r="D557" s="5">
        <f t="shared" ca="1" si="56"/>
        <v>159.73523913503402</v>
      </c>
      <c r="E557" s="5">
        <f t="shared" ca="1" si="59"/>
        <v>-18.015609621838347</v>
      </c>
      <c r="F557" s="5">
        <f t="shared" ca="1" si="57"/>
        <v>-0.89549906469486373</v>
      </c>
      <c r="G557">
        <f t="shared" ca="1" si="58"/>
        <v>0.35299999999999998</v>
      </c>
    </row>
    <row r="558" spans="1:7" x14ac:dyDescent="0.35">
      <c r="A558">
        <v>502</v>
      </c>
      <c r="B558" s="5">
        <f t="shared" ca="1" si="54"/>
        <v>67.587064119656219</v>
      </c>
      <c r="C558" s="5">
        <f t="shared" ca="1" si="55"/>
        <v>29.516135340657467</v>
      </c>
      <c r="D558" s="5">
        <f t="shared" ca="1" si="56"/>
        <v>144.34474127620692</v>
      </c>
      <c r="E558" s="5">
        <f t="shared" ca="1" si="59"/>
        <v>-16.305342526373629</v>
      </c>
      <c r="F558" s="5">
        <f t="shared" ca="1" si="57"/>
        <v>0.81476803076985505</v>
      </c>
      <c r="G558">
        <f t="shared" ca="1" si="58"/>
        <v>0.41499999999999998</v>
      </c>
    </row>
    <row r="559" spans="1:7" x14ac:dyDescent="0.35">
      <c r="A559">
        <v>503</v>
      </c>
      <c r="B559" s="5">
        <f t="shared" ca="1" si="54"/>
        <v>69.602644912155071</v>
      </c>
      <c r="C559" s="5">
        <f t="shared" ca="1" si="55"/>
        <v>29.195142918217645</v>
      </c>
      <c r="D559" s="5">
        <f t="shared" ca="1" si="56"/>
        <v>148.39672042039524</v>
      </c>
      <c r="E559" s="5">
        <f t="shared" ca="1" si="59"/>
        <v>-11.962818849000747</v>
      </c>
      <c r="F559" s="5">
        <f t="shared" ca="1" si="57"/>
        <v>5.1572917081427363</v>
      </c>
      <c r="G559">
        <f t="shared" ca="1" si="58"/>
        <v>0.56799999999999995</v>
      </c>
    </row>
    <row r="560" spans="1:7" x14ac:dyDescent="0.35">
      <c r="A560">
        <v>504</v>
      </c>
      <c r="B560" s="5">
        <f t="shared" ca="1" si="54"/>
        <v>65.097743885393086</v>
      </c>
      <c r="C560" s="5">
        <f t="shared" ca="1" si="55"/>
        <v>30.236772052778093</v>
      </c>
      <c r="D560" s="5">
        <f t="shared" ca="1" si="56"/>
        <v>149.54981300306659</v>
      </c>
      <c r="E560" s="5">
        <f t="shared" ca="1" si="59"/>
        <v>-28.075561764628922</v>
      </c>
      <c r="F560" s="5">
        <f t="shared" ca="1" si="57"/>
        <v>-10.955451207485439</v>
      </c>
      <c r="G560">
        <f t="shared" ca="1" si="58"/>
        <v>0.11700000000000001</v>
      </c>
    </row>
    <row r="561" spans="1:7" x14ac:dyDescent="0.35">
      <c r="A561">
        <v>505</v>
      </c>
      <c r="B561" s="5">
        <f t="shared" ca="1" si="54"/>
        <v>75.886224276363308</v>
      </c>
      <c r="C561" s="5">
        <f t="shared" ca="1" si="55"/>
        <v>33.359404947696959</v>
      </c>
      <c r="D561" s="5">
        <f t="shared" ca="1" si="56"/>
        <v>151.26906338058367</v>
      </c>
      <c r="E561" s="5">
        <f t="shared" ca="1" si="59"/>
        <v>-7.5914169372451186</v>
      </c>
      <c r="F561" s="5">
        <f t="shared" ca="1" si="57"/>
        <v>9.5286936198983661</v>
      </c>
      <c r="G561">
        <f t="shared" ca="1" si="58"/>
        <v>0.7</v>
      </c>
    </row>
    <row r="562" spans="1:7" x14ac:dyDescent="0.35">
      <c r="A562">
        <v>506</v>
      </c>
      <c r="B562" s="5">
        <f t="shared" ca="1" si="54"/>
        <v>69.342649471055438</v>
      </c>
      <c r="C562" s="5">
        <f t="shared" ca="1" si="55"/>
        <v>30.282674997690275</v>
      </c>
      <c r="D562" s="5">
        <f t="shared" ca="1" si="56"/>
        <v>146.83943514425312</v>
      </c>
      <c r="E562" s="5">
        <f t="shared" ca="1" si="59"/>
        <v>-14.887268605225389</v>
      </c>
      <c r="F562" s="5">
        <f t="shared" ca="1" si="57"/>
        <v>2.2328419519180951</v>
      </c>
      <c r="G562">
        <f t="shared" ca="1" si="58"/>
        <v>0.46200000000000002</v>
      </c>
    </row>
    <row r="563" spans="1:7" x14ac:dyDescent="0.35">
      <c r="A563">
        <v>507</v>
      </c>
      <c r="B563" s="5">
        <f t="shared" ca="1" si="54"/>
        <v>65.954600342305937</v>
      </c>
      <c r="C563" s="5">
        <f t="shared" ca="1" si="55"/>
        <v>32.399712845125201</v>
      </c>
      <c r="D563" s="5">
        <f t="shared" ca="1" si="56"/>
        <v>150.48578967378796</v>
      </c>
      <c r="E563" s="5">
        <f t="shared" ca="1" si="59"/>
        <v>-32.227805619972692</v>
      </c>
      <c r="F563" s="5">
        <f t="shared" ca="1" si="57"/>
        <v>-15.107695062829208</v>
      </c>
      <c r="G563">
        <f t="shared" ca="1" si="58"/>
        <v>0.06</v>
      </c>
    </row>
    <row r="564" spans="1:7" x14ac:dyDescent="0.35">
      <c r="A564">
        <v>508</v>
      </c>
      <c r="B564" s="5">
        <f t="shared" ca="1" si="54"/>
        <v>70.379011721410691</v>
      </c>
      <c r="C564" s="5">
        <f t="shared" ca="1" si="55"/>
        <v>30.895155165394762</v>
      </c>
      <c r="D564" s="5">
        <f t="shared" ca="1" si="56"/>
        <v>152.9212991913744</v>
      </c>
      <c r="E564" s="5">
        <f t="shared" ca="1" si="59"/>
        <v>-16.980706926964384</v>
      </c>
      <c r="F564" s="5">
        <f t="shared" ca="1" si="57"/>
        <v>0.13940363017909974</v>
      </c>
      <c r="G564">
        <f t="shared" ca="1" si="58"/>
        <v>0.38600000000000001</v>
      </c>
    </row>
    <row r="565" spans="1:7" x14ac:dyDescent="0.35">
      <c r="A565">
        <v>509</v>
      </c>
      <c r="B565" s="5">
        <f t="shared" ca="1" si="54"/>
        <v>65.783291464916573</v>
      </c>
      <c r="C565" s="5">
        <f t="shared" ca="1" si="55"/>
        <v>32.017293822655105</v>
      </c>
      <c r="D565" s="5">
        <f t="shared" ca="1" si="56"/>
        <v>152.24915957286757</v>
      </c>
      <c r="E565" s="5">
        <f t="shared" ca="1" si="59"/>
        <v>-32.588405441631124</v>
      </c>
      <c r="F565" s="5">
        <f t="shared" ca="1" si="57"/>
        <v>-15.468294884487641</v>
      </c>
      <c r="G565">
        <f t="shared" ca="1" si="58"/>
        <v>5.5E-2</v>
      </c>
    </row>
    <row r="566" spans="1:7" x14ac:dyDescent="0.35">
      <c r="A566">
        <v>510</v>
      </c>
      <c r="B566" s="5">
        <f t="shared" ca="1" si="54"/>
        <v>69.176949469243183</v>
      </c>
      <c r="C566" s="5">
        <f t="shared" ca="1" si="55"/>
        <v>25.327205710922648</v>
      </c>
      <c r="D566" s="5">
        <f t="shared" ca="1" si="56"/>
        <v>137.09956929440241</v>
      </c>
      <c r="E566" s="5">
        <f t="shared" ca="1" si="59"/>
        <v>3.739007801214858</v>
      </c>
      <c r="F566" s="5">
        <f t="shared" ca="1" si="57"/>
        <v>20.859118358358341</v>
      </c>
      <c r="G566">
        <f t="shared" ca="1" si="58"/>
        <v>0.92</v>
      </c>
    </row>
    <row r="567" spans="1:7" x14ac:dyDescent="0.35">
      <c r="A567">
        <v>511</v>
      </c>
      <c r="B567" s="5">
        <f t="shared" ca="1" si="54"/>
        <v>69.388738417700367</v>
      </c>
      <c r="C567" s="5">
        <f t="shared" ca="1" si="55"/>
        <v>25.675978427944017</v>
      </c>
      <c r="D567" s="5">
        <f t="shared" ca="1" si="56"/>
        <v>149.78521942060229</v>
      </c>
      <c r="E567" s="5">
        <f t="shared" ca="1" si="59"/>
        <v>-3.4795032712050604</v>
      </c>
      <c r="F567" s="5">
        <f t="shared" ca="1" si="57"/>
        <v>13.640607285938422</v>
      </c>
      <c r="G567">
        <f t="shared" ca="1" si="58"/>
        <v>0.80300000000000005</v>
      </c>
    </row>
    <row r="568" spans="1:7" x14ac:dyDescent="0.35">
      <c r="A568">
        <v>512</v>
      </c>
      <c r="B568" s="5">
        <f t="shared" ca="1" si="54"/>
        <v>67.54539802319124</v>
      </c>
      <c r="C568" s="5">
        <f t="shared" ca="1" si="55"/>
        <v>29.420200115838071</v>
      </c>
      <c r="D568" s="5">
        <f t="shared" ca="1" si="56"/>
        <v>134.50925628213275</v>
      </c>
      <c r="E568" s="5">
        <f t="shared" ca="1" si="59"/>
        <v>-10.853720955268768</v>
      </c>
      <c r="F568" s="5">
        <f t="shared" ca="1" si="57"/>
        <v>6.2663896018747156</v>
      </c>
      <c r="G568">
        <f t="shared" ca="1" si="58"/>
        <v>0.60199999999999998</v>
      </c>
    </row>
    <row r="569" spans="1:7" x14ac:dyDescent="0.35">
      <c r="A569">
        <v>513</v>
      </c>
      <c r="B569" s="5">
        <f t="shared" ca="1" si="54"/>
        <v>71.131090979404107</v>
      </c>
      <c r="C569" s="5">
        <f t="shared" ca="1" si="55"/>
        <v>27.849452394369223</v>
      </c>
      <c r="D569" s="5">
        <f t="shared" ca="1" si="56"/>
        <v>152.87523406415806</v>
      </c>
      <c r="E569" s="5">
        <f t="shared" ca="1" si="59"/>
        <v>-6.3487353848136268</v>
      </c>
      <c r="F569" s="5">
        <f t="shared" ca="1" si="57"/>
        <v>10.771375172329858</v>
      </c>
      <c r="G569">
        <f t="shared" ca="1" si="58"/>
        <v>0.73299999999999998</v>
      </c>
    </row>
    <row r="570" spans="1:7" x14ac:dyDescent="0.35">
      <c r="A570">
        <v>514</v>
      </c>
      <c r="B570" s="5">
        <f t="shared" ref="B570:B633" ca="1" si="60">_xlfn.NORM.INV(RAND(),$B$52,$C$52)</f>
        <v>68.698671910276971</v>
      </c>
      <c r="C570" s="5">
        <f t="shared" ref="C570:C633" ca="1" si="61">_xlfn.NORM.INV(RAND(),$B$53,$C$53)</f>
        <v>28.851254459929045</v>
      </c>
      <c r="D570" s="5">
        <f t="shared" ref="D570:D633" ca="1" si="62">_xlfn.NORM.INV(RAND(),$B$54,$C$54)</f>
        <v>142.38179086152942</v>
      </c>
      <c r="E570" s="5">
        <f t="shared" ca="1" si="59"/>
        <v>-10.285860958038366</v>
      </c>
      <c r="F570" s="5">
        <f t="shared" ref="F570:F633" ca="1" si="63">E570+$C$46</f>
        <v>6.8342495991051173</v>
      </c>
      <c r="G570">
        <f t="shared" ref="G570:G633" ca="1" si="64">COUNTIF($F$57:$F$1056,"&lt;"&amp;F570)/COUNT($F$57:$F$1056)</f>
        <v>0.62</v>
      </c>
    </row>
    <row r="571" spans="1:7" x14ac:dyDescent="0.35">
      <c r="A571">
        <v>515</v>
      </c>
      <c r="B571" s="5">
        <f t="shared" ca="1" si="60"/>
        <v>65.703723133220009</v>
      </c>
      <c r="C571" s="5">
        <f t="shared" ca="1" si="61"/>
        <v>30.045712408167411</v>
      </c>
      <c r="D571" s="5">
        <f t="shared" ca="1" si="62"/>
        <v>146.42844726679229</v>
      </c>
      <c r="E571" s="5">
        <f t="shared" ca="1" si="59"/>
        <v>-24.167433412781424</v>
      </c>
      <c r="F571" s="5">
        <f t="shared" ca="1" si="63"/>
        <v>-7.0473228556379404</v>
      </c>
      <c r="G571">
        <f t="shared" ca="1" si="64"/>
        <v>0.19700000000000001</v>
      </c>
    </row>
    <row r="572" spans="1:7" x14ac:dyDescent="0.35">
      <c r="A572">
        <v>516</v>
      </c>
      <c r="B572" s="5">
        <f t="shared" ca="1" si="60"/>
        <v>67.150915712761929</v>
      </c>
      <c r="C572" s="5">
        <f t="shared" ca="1" si="61"/>
        <v>25.464538739240762</v>
      </c>
      <c r="D572" s="5">
        <f t="shared" ca="1" si="62"/>
        <v>138.99332176049182</v>
      </c>
      <c r="E572" s="5">
        <f t="shared" ca="1" si="59"/>
        <v>-3.3237298484577931</v>
      </c>
      <c r="F572" s="5">
        <f t="shared" ca="1" si="63"/>
        <v>13.796380708685691</v>
      </c>
      <c r="G572">
        <f t="shared" ca="1" si="64"/>
        <v>0.80600000000000005</v>
      </c>
    </row>
    <row r="573" spans="1:7" x14ac:dyDescent="0.35">
      <c r="A573">
        <v>517</v>
      </c>
      <c r="B573" s="5">
        <f t="shared" ca="1" si="60"/>
        <v>73.612275951510341</v>
      </c>
      <c r="C573" s="5">
        <f t="shared" ca="1" si="61"/>
        <v>34.062404372288313</v>
      </c>
      <c r="D573" s="5">
        <f t="shared" ca="1" si="62"/>
        <v>150.55593935051255</v>
      </c>
      <c r="E573" s="5">
        <f t="shared" ca="1" si="59"/>
        <v>-15.52170627832237</v>
      </c>
      <c r="F573" s="5">
        <f t="shared" ca="1" si="63"/>
        <v>1.5984042788211141</v>
      </c>
      <c r="G573">
        <f t="shared" ca="1" si="64"/>
        <v>0.436</v>
      </c>
    </row>
    <row r="574" spans="1:7" x14ac:dyDescent="0.35">
      <c r="A574">
        <v>518</v>
      </c>
      <c r="B574" s="5">
        <f t="shared" ca="1" si="60"/>
        <v>73.058271937070359</v>
      </c>
      <c r="C574" s="5">
        <f t="shared" ca="1" si="61"/>
        <v>25.625357536052821</v>
      </c>
      <c r="D574" s="5">
        <f t="shared" ca="1" si="62"/>
        <v>152.01605954184024</v>
      </c>
      <c r="E574" s="5">
        <f t="shared" ca="1" si="59"/>
        <v>5.7086993537316157</v>
      </c>
      <c r="F574" s="5">
        <f t="shared" ca="1" si="63"/>
        <v>22.828809910875101</v>
      </c>
      <c r="G574">
        <f t="shared" ca="1" si="64"/>
        <v>0.94199999999999995</v>
      </c>
    </row>
    <row r="575" spans="1:7" x14ac:dyDescent="0.35">
      <c r="A575">
        <v>519</v>
      </c>
      <c r="B575" s="5">
        <f t="shared" ca="1" si="60"/>
        <v>67.637325674894853</v>
      </c>
      <c r="C575" s="5">
        <f t="shared" ca="1" si="61"/>
        <v>28.33462554688764</v>
      </c>
      <c r="D575" s="5">
        <f t="shared" ca="1" si="62"/>
        <v>147.89518828052906</v>
      </c>
      <c r="E575" s="5">
        <f t="shared" ca="1" si="59"/>
        <v>-14.778253271074044</v>
      </c>
      <c r="F575" s="5">
        <f t="shared" ca="1" si="63"/>
        <v>2.3418572860694393</v>
      </c>
      <c r="G575">
        <f t="shared" ca="1" si="64"/>
        <v>0.46500000000000002</v>
      </c>
    </row>
    <row r="576" spans="1:7" x14ac:dyDescent="0.35">
      <c r="A576">
        <v>520</v>
      </c>
      <c r="B576" s="5">
        <f t="shared" ca="1" si="60"/>
        <v>67.896920815322503</v>
      </c>
      <c r="C576" s="5">
        <f t="shared" ca="1" si="61"/>
        <v>36.838242971510333</v>
      </c>
      <c r="D576" s="5">
        <f t="shared" ca="1" si="62"/>
        <v>153.84038235910728</v>
      </c>
      <c r="E576" s="5">
        <f t="shared" ca="1" si="59"/>
        <v>-41.007371528749566</v>
      </c>
      <c r="F576" s="5">
        <f t="shared" ca="1" si="63"/>
        <v>-23.887260971606082</v>
      </c>
      <c r="G576">
        <f t="shared" ca="1" si="64"/>
        <v>1.2E-2</v>
      </c>
    </row>
    <row r="577" spans="1:7" x14ac:dyDescent="0.35">
      <c r="A577">
        <v>521</v>
      </c>
      <c r="B577" s="5">
        <f t="shared" ca="1" si="60"/>
        <v>72.193603510077295</v>
      </c>
      <c r="C577" s="5">
        <f t="shared" ca="1" si="61"/>
        <v>28.430656905285847</v>
      </c>
      <c r="D577" s="5">
        <f t="shared" ca="1" si="62"/>
        <v>144.66385730330779</v>
      </c>
      <c r="E577" s="5">
        <f t="shared" ca="1" si="59"/>
        <v>-0.57958392870756237</v>
      </c>
      <c r="F577" s="5">
        <f t="shared" ca="1" si="63"/>
        <v>16.54052662843592</v>
      </c>
      <c r="G577">
        <f t="shared" ca="1" si="64"/>
        <v>0.86499999999999999</v>
      </c>
    </row>
    <row r="578" spans="1:7" x14ac:dyDescent="0.35">
      <c r="A578">
        <v>522</v>
      </c>
      <c r="B578" s="5">
        <f t="shared" ca="1" si="60"/>
        <v>77.296869881525083</v>
      </c>
      <c r="C578" s="5">
        <f t="shared" ca="1" si="61"/>
        <v>31.064412710544193</v>
      </c>
      <c r="D578" s="5">
        <f t="shared" ca="1" si="62"/>
        <v>145.20238727964528</v>
      </c>
      <c r="E578" s="5">
        <f t="shared" ca="1" si="59"/>
        <v>6.0275244605744875</v>
      </c>
      <c r="F578" s="5">
        <f t="shared" ca="1" si="63"/>
        <v>23.14763501771797</v>
      </c>
      <c r="G578">
        <f t="shared" ca="1" si="64"/>
        <v>0.94499999999999995</v>
      </c>
    </row>
    <row r="579" spans="1:7" x14ac:dyDescent="0.35">
      <c r="A579">
        <v>523</v>
      </c>
      <c r="B579" s="5">
        <f t="shared" ca="1" si="60"/>
        <v>69.668311308552234</v>
      </c>
      <c r="C579" s="5">
        <f t="shared" ca="1" si="61"/>
        <v>27.896751089049907</v>
      </c>
      <c r="D579" s="5">
        <f t="shared" ca="1" si="62"/>
        <v>157.52650552210054</v>
      </c>
      <c r="E579" s="5">
        <f t="shared" ca="1" si="59"/>
        <v>-13.07279276120159</v>
      </c>
      <c r="F579" s="5">
        <f t="shared" ca="1" si="63"/>
        <v>4.0473177959418933</v>
      </c>
      <c r="G579">
        <f t="shared" ca="1" si="64"/>
        <v>0.53200000000000003</v>
      </c>
    </row>
    <row r="580" spans="1:7" x14ac:dyDescent="0.35">
      <c r="A580">
        <v>524</v>
      </c>
      <c r="B580" s="5">
        <f t="shared" ca="1" si="60"/>
        <v>68.467156446958327</v>
      </c>
      <c r="C580" s="5">
        <f t="shared" ca="1" si="61"/>
        <v>28.64760763075568</v>
      </c>
      <c r="D580" s="5">
        <f t="shared" ca="1" si="62"/>
        <v>139.41970290408804</v>
      </c>
      <c r="E580" s="5">
        <f t="shared" ca="1" si="59"/>
        <v>-8.7675170253474359</v>
      </c>
      <c r="F580" s="5">
        <f t="shared" ca="1" si="63"/>
        <v>8.3525935317960478</v>
      </c>
      <c r="G580">
        <f t="shared" ca="1" si="64"/>
        <v>0.66700000000000004</v>
      </c>
    </row>
    <row r="581" spans="1:7" x14ac:dyDescent="0.35">
      <c r="A581">
        <v>525</v>
      </c>
      <c r="B581" s="5">
        <f t="shared" ca="1" si="60"/>
        <v>71.899406163934643</v>
      </c>
      <c r="C581" s="5">
        <f t="shared" ca="1" si="61"/>
        <v>30.328786511480654</v>
      </c>
      <c r="D581" s="5">
        <f t="shared" ca="1" si="62"/>
        <v>147.61431368620336</v>
      </c>
      <c r="E581" s="5">
        <f t="shared" ca="1" si="59"/>
        <v>-8.2926330305363329</v>
      </c>
      <c r="F581" s="5">
        <f t="shared" ca="1" si="63"/>
        <v>8.8274775266071508</v>
      </c>
      <c r="G581">
        <f t="shared" ca="1" si="64"/>
        <v>0.67900000000000005</v>
      </c>
    </row>
    <row r="582" spans="1:7" x14ac:dyDescent="0.35">
      <c r="A582">
        <v>526</v>
      </c>
      <c r="B582" s="5">
        <f t="shared" ca="1" si="60"/>
        <v>73.217515315253934</v>
      </c>
      <c r="C582" s="5">
        <f t="shared" ca="1" si="61"/>
        <v>37.294255561714145</v>
      </c>
      <c r="D582" s="5">
        <f t="shared" ca="1" si="62"/>
        <v>149.85449452263219</v>
      </c>
      <c r="E582" s="5">
        <f t="shared" ref="E582:E645" ca="1" si="65">$J$46*(B582-$B$46)+$J$47*(C582-$B$47)+$J$48*(D582-$B$48)</f>
        <v>-25.272791243348671</v>
      </c>
      <c r="F582" s="5">
        <f t="shared" ca="1" si="63"/>
        <v>-8.152680686205187</v>
      </c>
      <c r="G582">
        <f t="shared" ca="1" si="64"/>
        <v>0.17799999999999999</v>
      </c>
    </row>
    <row r="583" spans="1:7" x14ac:dyDescent="0.35">
      <c r="A583">
        <v>527</v>
      </c>
      <c r="B583" s="5">
        <f t="shared" ca="1" si="60"/>
        <v>69.735954649030106</v>
      </c>
      <c r="C583" s="5">
        <f t="shared" ca="1" si="61"/>
        <v>31.128563527896809</v>
      </c>
      <c r="D583" s="5">
        <f t="shared" ca="1" si="62"/>
        <v>141.32467412732171</v>
      </c>
      <c r="E583" s="5">
        <f t="shared" ca="1" si="65"/>
        <v>-13.179587362535298</v>
      </c>
      <c r="F583" s="5">
        <f t="shared" ca="1" si="63"/>
        <v>3.9405231946081862</v>
      </c>
      <c r="G583">
        <f t="shared" ca="1" si="64"/>
        <v>0.52600000000000002</v>
      </c>
    </row>
    <row r="584" spans="1:7" x14ac:dyDescent="0.35">
      <c r="A584">
        <v>528</v>
      </c>
      <c r="B584" s="5">
        <f t="shared" ca="1" si="60"/>
        <v>71.238934718652601</v>
      </c>
      <c r="C584" s="5">
        <f t="shared" ca="1" si="61"/>
        <v>32.037540619421797</v>
      </c>
      <c r="D584" s="5">
        <f t="shared" ca="1" si="62"/>
        <v>150.46049881224391</v>
      </c>
      <c r="E584" s="5">
        <f t="shared" ca="1" si="65"/>
        <v>-16.443568617848829</v>
      </c>
      <c r="F584" s="5">
        <f t="shared" ca="1" si="63"/>
        <v>0.67654193929465478</v>
      </c>
      <c r="G584">
        <f t="shared" ca="1" si="64"/>
        <v>0.40699999999999997</v>
      </c>
    </row>
    <row r="585" spans="1:7" x14ac:dyDescent="0.35">
      <c r="A585">
        <v>529</v>
      </c>
      <c r="B585" s="5">
        <f t="shared" ca="1" si="60"/>
        <v>68.527590016439305</v>
      </c>
      <c r="C585" s="5">
        <f t="shared" ca="1" si="61"/>
        <v>30.596200209407918</v>
      </c>
      <c r="D585" s="5">
        <f t="shared" ca="1" si="62"/>
        <v>154.15409359250842</v>
      </c>
      <c r="E585" s="5">
        <f t="shared" ca="1" si="65"/>
        <v>-21.981039377254081</v>
      </c>
      <c r="F585" s="5">
        <f t="shared" ca="1" si="63"/>
        <v>-4.8609288201105976</v>
      </c>
      <c r="G585">
        <f t="shared" ca="1" si="64"/>
        <v>0.245</v>
      </c>
    </row>
    <row r="586" spans="1:7" x14ac:dyDescent="0.35">
      <c r="A586">
        <v>530</v>
      </c>
      <c r="B586" s="5">
        <f t="shared" ca="1" si="60"/>
        <v>73.859696983325421</v>
      </c>
      <c r="C586" s="5">
        <f t="shared" ca="1" si="61"/>
        <v>30.110042627832804</v>
      </c>
      <c r="D586" s="5">
        <f t="shared" ca="1" si="62"/>
        <v>142.39872851245053</v>
      </c>
      <c r="E586" s="5">
        <f t="shared" ca="1" si="65"/>
        <v>0.6039011784545365</v>
      </c>
      <c r="F586" s="5">
        <f t="shared" ca="1" si="63"/>
        <v>17.724011735598019</v>
      </c>
      <c r="G586">
        <f t="shared" ca="1" si="64"/>
        <v>0.88500000000000001</v>
      </c>
    </row>
    <row r="587" spans="1:7" x14ac:dyDescent="0.35">
      <c r="A587">
        <v>531</v>
      </c>
      <c r="B587" s="5">
        <f t="shared" ca="1" si="60"/>
        <v>70.237925893363638</v>
      </c>
      <c r="C587" s="5">
        <f t="shared" ca="1" si="61"/>
        <v>27.373748775083023</v>
      </c>
      <c r="D587" s="5">
        <f t="shared" ca="1" si="62"/>
        <v>149.81948764075653</v>
      </c>
      <c r="E587" s="5">
        <f t="shared" ca="1" si="65"/>
        <v>-5.8680486622250756</v>
      </c>
      <c r="F587" s="5">
        <f t="shared" ca="1" si="63"/>
        <v>11.252061894918409</v>
      </c>
      <c r="G587">
        <f t="shared" ca="1" si="64"/>
        <v>0.749</v>
      </c>
    </row>
    <row r="588" spans="1:7" x14ac:dyDescent="0.35">
      <c r="A588">
        <v>532</v>
      </c>
      <c r="B588" s="5">
        <f t="shared" ca="1" si="60"/>
        <v>71.589445782213787</v>
      </c>
      <c r="C588" s="5">
        <f t="shared" ca="1" si="61"/>
        <v>31.082812853036963</v>
      </c>
      <c r="D588" s="5">
        <f t="shared" ca="1" si="62"/>
        <v>142.84741275002477</v>
      </c>
      <c r="E588" s="5">
        <f t="shared" ca="1" si="65"/>
        <v>-8.6955916922800593</v>
      </c>
      <c r="F588" s="5">
        <f t="shared" ca="1" si="63"/>
        <v>8.4245188648634244</v>
      </c>
      <c r="G588">
        <f t="shared" ca="1" si="64"/>
        <v>0.66800000000000004</v>
      </c>
    </row>
    <row r="589" spans="1:7" x14ac:dyDescent="0.35">
      <c r="A589">
        <v>533</v>
      </c>
      <c r="B589" s="5">
        <f t="shared" ca="1" si="60"/>
        <v>69.693834223636586</v>
      </c>
      <c r="C589" s="5">
        <f t="shared" ca="1" si="61"/>
        <v>29.726681837394583</v>
      </c>
      <c r="D589" s="5">
        <f t="shared" ca="1" si="62"/>
        <v>147.77329454102608</v>
      </c>
      <c r="E589" s="5">
        <f t="shared" ca="1" si="65"/>
        <v>-12.856763158020103</v>
      </c>
      <c r="F589" s="5">
        <f t="shared" ca="1" si="63"/>
        <v>4.263347399123381</v>
      </c>
      <c r="G589">
        <f t="shared" ca="1" si="64"/>
        <v>0.53600000000000003</v>
      </c>
    </row>
    <row r="590" spans="1:7" x14ac:dyDescent="0.35">
      <c r="A590">
        <v>534</v>
      </c>
      <c r="B590" s="5">
        <f t="shared" ca="1" si="60"/>
        <v>70.843790805933068</v>
      </c>
      <c r="C590" s="5">
        <f t="shared" ca="1" si="61"/>
        <v>31.412421358678948</v>
      </c>
      <c r="D590" s="5">
        <f t="shared" ca="1" si="62"/>
        <v>144.03524414765963</v>
      </c>
      <c r="E590" s="5">
        <f t="shared" ca="1" si="65"/>
        <v>-12.338873334938679</v>
      </c>
      <c r="F590" s="5">
        <f t="shared" ca="1" si="63"/>
        <v>4.7812372222048047</v>
      </c>
      <c r="G590">
        <f t="shared" ca="1" si="64"/>
        <v>0.55800000000000005</v>
      </c>
    </row>
    <row r="591" spans="1:7" x14ac:dyDescent="0.35">
      <c r="A591">
        <v>535</v>
      </c>
      <c r="B591" s="5">
        <f t="shared" ca="1" si="60"/>
        <v>74.325988529546237</v>
      </c>
      <c r="C591" s="5">
        <f t="shared" ca="1" si="61"/>
        <v>30.150921297714675</v>
      </c>
      <c r="D591" s="5">
        <f t="shared" ca="1" si="62"/>
        <v>157.0476995293275</v>
      </c>
      <c r="E591" s="5">
        <f t="shared" ca="1" si="65"/>
        <v>-6.1018193833459904</v>
      </c>
      <c r="F591" s="5">
        <f t="shared" ca="1" si="63"/>
        <v>11.018291173797493</v>
      </c>
      <c r="G591">
        <f t="shared" ca="1" si="64"/>
        <v>0.74199999999999999</v>
      </c>
    </row>
    <row r="592" spans="1:7" x14ac:dyDescent="0.35">
      <c r="A592">
        <v>536</v>
      </c>
      <c r="B592" s="5">
        <f t="shared" ca="1" si="60"/>
        <v>73.37067971808861</v>
      </c>
      <c r="C592" s="5">
        <f t="shared" ca="1" si="61"/>
        <v>28.267088139279867</v>
      </c>
      <c r="D592" s="5">
        <f t="shared" ca="1" si="62"/>
        <v>148.59932366220164</v>
      </c>
      <c r="E592" s="5">
        <f t="shared" ca="1" si="65"/>
        <v>1.0441123182148466</v>
      </c>
      <c r="F592" s="5">
        <f t="shared" ca="1" si="63"/>
        <v>18.16422287535833</v>
      </c>
      <c r="G592">
        <f t="shared" ca="1" si="64"/>
        <v>0.88900000000000001</v>
      </c>
    </row>
    <row r="593" spans="1:7" x14ac:dyDescent="0.35">
      <c r="A593">
        <v>537</v>
      </c>
      <c r="B593" s="5">
        <f t="shared" ca="1" si="60"/>
        <v>68.208838011881596</v>
      </c>
      <c r="C593" s="5">
        <f t="shared" ca="1" si="61"/>
        <v>29.30374639156663</v>
      </c>
      <c r="D593" s="5">
        <f t="shared" ca="1" si="62"/>
        <v>153.57452123358684</v>
      </c>
      <c r="E593" s="5">
        <f t="shared" ca="1" si="65"/>
        <v>-18.949190560922084</v>
      </c>
      <c r="F593" s="5">
        <f t="shared" ca="1" si="63"/>
        <v>-1.8290800037785999</v>
      </c>
      <c r="G593">
        <f t="shared" ca="1" si="64"/>
        <v>0.32500000000000001</v>
      </c>
    </row>
    <row r="594" spans="1:7" x14ac:dyDescent="0.35">
      <c r="A594">
        <v>538</v>
      </c>
      <c r="B594" s="5">
        <f t="shared" ca="1" si="60"/>
        <v>66.077404434202748</v>
      </c>
      <c r="C594" s="5">
        <f t="shared" ca="1" si="61"/>
        <v>30.504679786496844</v>
      </c>
      <c r="D594" s="5">
        <f t="shared" ca="1" si="62"/>
        <v>130.41843231205698</v>
      </c>
      <c r="E594" s="5">
        <f t="shared" ca="1" si="65"/>
        <v>-15.778317914472295</v>
      </c>
      <c r="F594" s="5">
        <f t="shared" ca="1" si="63"/>
        <v>1.341792642671189</v>
      </c>
      <c r="G594">
        <f t="shared" ca="1" si="64"/>
        <v>0.43099999999999999</v>
      </c>
    </row>
    <row r="595" spans="1:7" x14ac:dyDescent="0.35">
      <c r="A595">
        <v>539</v>
      </c>
      <c r="B595" s="5">
        <f t="shared" ca="1" si="60"/>
        <v>65.251360542802502</v>
      </c>
      <c r="C595" s="5">
        <f t="shared" ca="1" si="61"/>
        <v>34.618944782072738</v>
      </c>
      <c r="D595" s="5">
        <f t="shared" ca="1" si="62"/>
        <v>143.6557185015796</v>
      </c>
      <c r="E595" s="5">
        <f t="shared" ca="1" si="65"/>
        <v>-36.709704399913122</v>
      </c>
      <c r="F595" s="5">
        <f t="shared" ca="1" si="63"/>
        <v>-19.589593842769638</v>
      </c>
      <c r="G595">
        <f t="shared" ca="1" si="64"/>
        <v>2.8000000000000001E-2</v>
      </c>
    </row>
    <row r="596" spans="1:7" x14ac:dyDescent="0.35">
      <c r="A596">
        <v>540</v>
      </c>
      <c r="B596" s="5">
        <f t="shared" ca="1" si="60"/>
        <v>73.837490717640918</v>
      </c>
      <c r="C596" s="5">
        <f t="shared" ca="1" si="61"/>
        <v>29.839175002195049</v>
      </c>
      <c r="D596" s="5">
        <f t="shared" ca="1" si="62"/>
        <v>148.15221023205103</v>
      </c>
      <c r="E596" s="5">
        <f t="shared" ca="1" si="65"/>
        <v>-1.8019705867303419</v>
      </c>
      <c r="F596" s="5">
        <f t="shared" ca="1" si="63"/>
        <v>15.318139970413142</v>
      </c>
      <c r="G596">
        <f t="shared" ca="1" si="64"/>
        <v>0.84499999999999997</v>
      </c>
    </row>
    <row r="597" spans="1:7" x14ac:dyDescent="0.35">
      <c r="A597">
        <v>541</v>
      </c>
      <c r="B597" s="5">
        <f t="shared" ca="1" si="60"/>
        <v>64.786005588585098</v>
      </c>
      <c r="C597" s="5">
        <f t="shared" ca="1" si="61"/>
        <v>27.716257350834326</v>
      </c>
      <c r="D597" s="5">
        <f t="shared" ca="1" si="62"/>
        <v>145.07994125837251</v>
      </c>
      <c r="E597" s="5">
        <f t="shared" ca="1" si="65"/>
        <v>-19.497802090759176</v>
      </c>
      <c r="F597" s="5">
        <f t="shared" ca="1" si="63"/>
        <v>-2.3776915336156925</v>
      </c>
      <c r="G597">
        <f t="shared" ca="1" si="64"/>
        <v>0.309</v>
      </c>
    </row>
    <row r="598" spans="1:7" x14ac:dyDescent="0.35">
      <c r="A598">
        <v>542</v>
      </c>
      <c r="B598" s="5">
        <f t="shared" ca="1" si="60"/>
        <v>62.681131306781452</v>
      </c>
      <c r="C598" s="5">
        <f t="shared" ca="1" si="61"/>
        <v>27.75837776097276</v>
      </c>
      <c r="D598" s="5">
        <f t="shared" ca="1" si="62"/>
        <v>158.83342084188868</v>
      </c>
      <c r="E598" s="5">
        <f t="shared" ca="1" si="65"/>
        <v>-32.905664976861559</v>
      </c>
      <c r="F598" s="5">
        <f t="shared" ca="1" si="63"/>
        <v>-15.785554419718075</v>
      </c>
      <c r="G598">
        <f t="shared" ca="1" si="64"/>
        <v>5.1999999999999998E-2</v>
      </c>
    </row>
    <row r="599" spans="1:7" x14ac:dyDescent="0.35">
      <c r="A599">
        <v>543</v>
      </c>
      <c r="B599" s="5">
        <f t="shared" ca="1" si="60"/>
        <v>70.888031393978494</v>
      </c>
      <c r="C599" s="5">
        <f t="shared" ca="1" si="61"/>
        <v>28.367447585192608</v>
      </c>
      <c r="D599" s="5">
        <f t="shared" ca="1" si="62"/>
        <v>141.9909733035233</v>
      </c>
      <c r="E599" s="5">
        <f t="shared" ca="1" si="65"/>
        <v>-2.6091473944034078</v>
      </c>
      <c r="F599" s="5">
        <f t="shared" ca="1" si="63"/>
        <v>14.510963162740076</v>
      </c>
      <c r="G599">
        <f t="shared" ca="1" si="64"/>
        <v>0.82099999999999995</v>
      </c>
    </row>
    <row r="600" spans="1:7" x14ac:dyDescent="0.35">
      <c r="A600">
        <v>544</v>
      </c>
      <c r="B600" s="5">
        <f t="shared" ca="1" si="60"/>
        <v>69.343979306457797</v>
      </c>
      <c r="C600" s="5">
        <f t="shared" ca="1" si="61"/>
        <v>33.653628736412799</v>
      </c>
      <c r="D600" s="5">
        <f t="shared" ca="1" si="62"/>
        <v>146.63970837254038</v>
      </c>
      <c r="E600" s="5">
        <f t="shared" ca="1" si="65"/>
        <v>-24.190951000825095</v>
      </c>
      <c r="F600" s="5">
        <f t="shared" ca="1" si="63"/>
        <v>-7.070840443681611</v>
      </c>
      <c r="G600">
        <f t="shared" ca="1" si="64"/>
        <v>0.19600000000000001</v>
      </c>
    </row>
    <row r="601" spans="1:7" x14ac:dyDescent="0.35">
      <c r="A601">
        <v>545</v>
      </c>
      <c r="B601" s="5">
        <f t="shared" ca="1" si="60"/>
        <v>76.46664897433557</v>
      </c>
      <c r="C601" s="5">
        <f t="shared" ca="1" si="61"/>
        <v>32.136699911875084</v>
      </c>
      <c r="D601" s="5">
        <f t="shared" ca="1" si="62"/>
        <v>145.16611933566207</v>
      </c>
      <c r="E601" s="5">
        <f t="shared" ca="1" si="65"/>
        <v>0.73339147001119098</v>
      </c>
      <c r="F601" s="5">
        <f t="shared" ca="1" si="63"/>
        <v>17.853502027154676</v>
      </c>
      <c r="G601">
        <f t="shared" ca="1" si="64"/>
        <v>0.88600000000000001</v>
      </c>
    </row>
    <row r="602" spans="1:7" x14ac:dyDescent="0.35">
      <c r="A602">
        <v>546</v>
      </c>
      <c r="B602" s="5">
        <f t="shared" ca="1" si="60"/>
        <v>70.990241184834218</v>
      </c>
      <c r="C602" s="5">
        <f t="shared" ca="1" si="61"/>
        <v>29.264271905813345</v>
      </c>
      <c r="D602" s="5">
        <f t="shared" ca="1" si="62"/>
        <v>140.96458713562697</v>
      </c>
      <c r="E602" s="5">
        <f t="shared" ca="1" si="65"/>
        <v>-4.2754050859197941</v>
      </c>
      <c r="F602" s="5">
        <f t="shared" ca="1" si="63"/>
        <v>12.844705471223691</v>
      </c>
      <c r="G602">
        <f t="shared" ca="1" si="64"/>
        <v>0.78200000000000003</v>
      </c>
    </row>
    <row r="603" spans="1:7" x14ac:dyDescent="0.35">
      <c r="A603">
        <v>547</v>
      </c>
      <c r="B603" s="5">
        <f t="shared" ca="1" si="60"/>
        <v>70.270562862625738</v>
      </c>
      <c r="C603" s="5">
        <f t="shared" ca="1" si="61"/>
        <v>25.518596003155551</v>
      </c>
      <c r="D603" s="5">
        <f t="shared" ca="1" si="62"/>
        <v>140.65265550448348</v>
      </c>
      <c r="E603" s="5">
        <f t="shared" ca="1" si="65"/>
        <v>4.344251538583574</v>
      </c>
      <c r="F603" s="5">
        <f t="shared" ca="1" si="63"/>
        <v>21.464362095727058</v>
      </c>
      <c r="G603">
        <f t="shared" ca="1" si="64"/>
        <v>0.92900000000000005</v>
      </c>
    </row>
    <row r="604" spans="1:7" x14ac:dyDescent="0.35">
      <c r="A604">
        <v>548</v>
      </c>
      <c r="B604" s="5">
        <f t="shared" ca="1" si="60"/>
        <v>69.197095592243983</v>
      </c>
      <c r="C604" s="5">
        <f t="shared" ca="1" si="61"/>
        <v>27.537202873696572</v>
      </c>
      <c r="D604" s="5">
        <f t="shared" ca="1" si="62"/>
        <v>143.23662531760408</v>
      </c>
      <c r="E604" s="5">
        <f t="shared" ca="1" si="65"/>
        <v>-5.6842893562880707</v>
      </c>
      <c r="F604" s="5">
        <f t="shared" ca="1" si="63"/>
        <v>11.435821200855413</v>
      </c>
      <c r="G604">
        <f t="shared" ca="1" si="64"/>
        <v>0.755</v>
      </c>
    </row>
    <row r="605" spans="1:7" x14ac:dyDescent="0.35">
      <c r="A605">
        <v>549</v>
      </c>
      <c r="B605" s="5">
        <f t="shared" ca="1" si="60"/>
        <v>69.891753585689713</v>
      </c>
      <c r="C605" s="5">
        <f t="shared" ca="1" si="61"/>
        <v>32.444711195933905</v>
      </c>
      <c r="D605" s="5">
        <f t="shared" ca="1" si="62"/>
        <v>155.78903476796447</v>
      </c>
      <c r="E605" s="5">
        <f t="shared" ca="1" si="65"/>
        <v>-24.214835373966032</v>
      </c>
      <c r="F605" s="5">
        <f t="shared" ca="1" si="63"/>
        <v>-7.0947248168225485</v>
      </c>
      <c r="G605">
        <f t="shared" ca="1" si="64"/>
        <v>0.19400000000000001</v>
      </c>
    </row>
    <row r="606" spans="1:7" x14ac:dyDescent="0.35">
      <c r="A606">
        <v>550</v>
      </c>
      <c r="B606" s="5">
        <f t="shared" ca="1" si="60"/>
        <v>69.84016954063398</v>
      </c>
      <c r="C606" s="5">
        <f t="shared" ca="1" si="61"/>
        <v>25.554257584954655</v>
      </c>
      <c r="D606" s="5">
        <f t="shared" ca="1" si="62"/>
        <v>140.25834368079984</v>
      </c>
      <c r="E606" s="5">
        <f t="shared" ca="1" si="65"/>
        <v>3.2550500095685795</v>
      </c>
      <c r="F606" s="5">
        <f t="shared" ca="1" si="63"/>
        <v>20.375160566712061</v>
      </c>
      <c r="G606">
        <f t="shared" ca="1" si="64"/>
        <v>0.91600000000000004</v>
      </c>
    </row>
    <row r="607" spans="1:7" x14ac:dyDescent="0.35">
      <c r="A607">
        <v>551</v>
      </c>
      <c r="B607" s="5">
        <f t="shared" ca="1" si="60"/>
        <v>73.063045321646172</v>
      </c>
      <c r="C607" s="5">
        <f t="shared" ca="1" si="61"/>
        <v>30.993042123122851</v>
      </c>
      <c r="D607" s="5">
        <f t="shared" ca="1" si="62"/>
        <v>153.36198971299549</v>
      </c>
      <c r="E607" s="5">
        <f t="shared" ca="1" si="65"/>
        <v>-9.9951129644653172</v>
      </c>
      <c r="F607" s="5">
        <f t="shared" ca="1" si="63"/>
        <v>7.1249975926781666</v>
      </c>
      <c r="G607">
        <f t="shared" ca="1" si="64"/>
        <v>0.628</v>
      </c>
    </row>
    <row r="608" spans="1:7" x14ac:dyDescent="0.35">
      <c r="A608">
        <v>552</v>
      </c>
      <c r="B608" s="5">
        <f t="shared" ca="1" si="60"/>
        <v>64.199271730699337</v>
      </c>
      <c r="C608" s="5">
        <f t="shared" ca="1" si="61"/>
        <v>28.678722923694515</v>
      </c>
      <c r="D608" s="5">
        <f t="shared" ca="1" si="62"/>
        <v>150.84746348590704</v>
      </c>
      <c r="E608" s="5">
        <f t="shared" ca="1" si="65"/>
        <v>-26.932638172644943</v>
      </c>
      <c r="F608" s="5">
        <f t="shared" ca="1" si="63"/>
        <v>-9.8125276155014589</v>
      </c>
      <c r="G608">
        <f t="shared" ca="1" si="64"/>
        <v>0.14199999999999999</v>
      </c>
    </row>
    <row r="609" spans="1:7" x14ac:dyDescent="0.35">
      <c r="A609">
        <v>553</v>
      </c>
      <c r="B609" s="5">
        <f t="shared" ca="1" si="60"/>
        <v>68.107225843909816</v>
      </c>
      <c r="C609" s="5">
        <f t="shared" ca="1" si="61"/>
        <v>28.445232327785796</v>
      </c>
      <c r="D609" s="5">
        <f t="shared" ca="1" si="62"/>
        <v>154.06421278189634</v>
      </c>
      <c r="E609" s="5">
        <f t="shared" ca="1" si="65"/>
        <v>-17.099055012947957</v>
      </c>
      <c r="F609" s="5">
        <f t="shared" ca="1" si="63"/>
        <v>2.1055544195526466E-2</v>
      </c>
      <c r="G609">
        <f t="shared" ca="1" si="64"/>
        <v>0.38200000000000001</v>
      </c>
    </row>
    <row r="610" spans="1:7" x14ac:dyDescent="0.35">
      <c r="A610">
        <v>554</v>
      </c>
      <c r="B610" s="5">
        <f t="shared" ca="1" si="60"/>
        <v>64.71939439053385</v>
      </c>
      <c r="C610" s="5">
        <f t="shared" ca="1" si="61"/>
        <v>27.046558752473157</v>
      </c>
      <c r="D610" s="5">
        <f t="shared" ca="1" si="62"/>
        <v>140.53575137968173</v>
      </c>
      <c r="E610" s="5">
        <f t="shared" ca="1" si="65"/>
        <v>-15.364659979452473</v>
      </c>
      <c r="F610" s="5">
        <f t="shared" ca="1" si="63"/>
        <v>1.7554505776910112</v>
      </c>
      <c r="G610">
        <f t="shared" ca="1" si="64"/>
        <v>0.44500000000000001</v>
      </c>
    </row>
    <row r="611" spans="1:7" x14ac:dyDescent="0.35">
      <c r="A611">
        <v>555</v>
      </c>
      <c r="B611" s="5">
        <f t="shared" ca="1" si="60"/>
        <v>68.779205152148236</v>
      </c>
      <c r="C611" s="5">
        <f t="shared" ca="1" si="61"/>
        <v>30.106253279857377</v>
      </c>
      <c r="D611" s="5">
        <f t="shared" ca="1" si="62"/>
        <v>144.47749265278537</v>
      </c>
      <c r="E611" s="5">
        <f t="shared" ca="1" si="65"/>
        <v>-14.695436774785438</v>
      </c>
      <c r="F611" s="5">
        <f t="shared" ca="1" si="63"/>
        <v>2.4246737823580453</v>
      </c>
      <c r="G611">
        <f t="shared" ca="1" si="64"/>
        <v>0.47</v>
      </c>
    </row>
    <row r="612" spans="1:7" x14ac:dyDescent="0.35">
      <c r="A612">
        <v>556</v>
      </c>
      <c r="B612" s="5">
        <f t="shared" ca="1" si="60"/>
        <v>72.092644938279918</v>
      </c>
      <c r="C612" s="5">
        <f t="shared" ca="1" si="61"/>
        <v>29.292129762835081</v>
      </c>
      <c r="D612" s="5">
        <f t="shared" ca="1" si="62"/>
        <v>162.34279520418107</v>
      </c>
      <c r="E612" s="5">
        <f t="shared" ca="1" si="65"/>
        <v>-12.794291419895167</v>
      </c>
      <c r="F612" s="5">
        <f t="shared" ca="1" si="63"/>
        <v>4.3258191372483168</v>
      </c>
      <c r="G612">
        <f t="shared" ca="1" si="64"/>
        <v>0.53800000000000003</v>
      </c>
    </row>
    <row r="613" spans="1:7" x14ac:dyDescent="0.35">
      <c r="A613">
        <v>557</v>
      </c>
      <c r="B613" s="5">
        <f t="shared" ca="1" si="60"/>
        <v>72.71755360596589</v>
      </c>
      <c r="C613" s="5">
        <f t="shared" ca="1" si="61"/>
        <v>27.574837307703159</v>
      </c>
      <c r="D613" s="5">
        <f t="shared" ca="1" si="62"/>
        <v>140.12618604502973</v>
      </c>
      <c r="E613" s="5">
        <f t="shared" ca="1" si="65"/>
        <v>5.7193075248983787</v>
      </c>
      <c r="F613" s="5">
        <f t="shared" ca="1" si="63"/>
        <v>22.839418082041863</v>
      </c>
      <c r="G613">
        <f t="shared" ca="1" si="64"/>
        <v>0.94299999999999995</v>
      </c>
    </row>
    <row r="614" spans="1:7" x14ac:dyDescent="0.35">
      <c r="A614">
        <v>558</v>
      </c>
      <c r="B614" s="5">
        <f t="shared" ca="1" si="60"/>
        <v>71.305315411741702</v>
      </c>
      <c r="C614" s="5">
        <f t="shared" ca="1" si="61"/>
        <v>33.395705897902346</v>
      </c>
      <c r="D614" s="5">
        <f t="shared" ca="1" si="62"/>
        <v>155.99429877835937</v>
      </c>
      <c r="E614" s="5">
        <f t="shared" ca="1" si="65"/>
        <v>-23.033502948919345</v>
      </c>
      <c r="F614" s="5">
        <f t="shared" ca="1" si="63"/>
        <v>-5.9133923917758615</v>
      </c>
      <c r="G614">
        <f t="shared" ca="1" si="64"/>
        <v>0.22700000000000001</v>
      </c>
    </row>
    <row r="615" spans="1:7" x14ac:dyDescent="0.35">
      <c r="A615">
        <v>559</v>
      </c>
      <c r="B615" s="5">
        <f t="shared" ca="1" si="60"/>
        <v>71.601678084724583</v>
      </c>
      <c r="C615" s="5">
        <f t="shared" ca="1" si="61"/>
        <v>31.945499615084596</v>
      </c>
      <c r="D615" s="5">
        <f t="shared" ca="1" si="62"/>
        <v>155.69196795886185</v>
      </c>
      <c r="E615" s="5">
        <f t="shared" ca="1" si="65"/>
        <v>-17.992444933361984</v>
      </c>
      <c r="F615" s="5">
        <f t="shared" ca="1" si="63"/>
        <v>-0.8723343762185003</v>
      </c>
      <c r="G615">
        <f t="shared" ca="1" si="64"/>
        <v>0.35499999999999998</v>
      </c>
    </row>
    <row r="616" spans="1:7" x14ac:dyDescent="0.35">
      <c r="A616">
        <v>560</v>
      </c>
      <c r="B616" s="5">
        <f t="shared" ca="1" si="60"/>
        <v>70.150058416357567</v>
      </c>
      <c r="C616" s="5">
        <f t="shared" ca="1" si="61"/>
        <v>29.140234690957964</v>
      </c>
      <c r="D616" s="5">
        <f t="shared" ca="1" si="62"/>
        <v>156.99388903379381</v>
      </c>
      <c r="E616" s="5">
        <f t="shared" ca="1" si="65"/>
        <v>-14.913300303542901</v>
      </c>
      <c r="F616" s="5">
        <f t="shared" ca="1" si="63"/>
        <v>2.2068102536005831</v>
      </c>
      <c r="G616">
        <f t="shared" ca="1" si="64"/>
        <v>0.46100000000000002</v>
      </c>
    </row>
    <row r="617" spans="1:7" x14ac:dyDescent="0.35">
      <c r="A617">
        <v>561</v>
      </c>
      <c r="B617" s="5">
        <f t="shared" ca="1" si="60"/>
        <v>67.403246557773997</v>
      </c>
      <c r="C617" s="5">
        <f t="shared" ca="1" si="61"/>
        <v>34.302234413311382</v>
      </c>
      <c r="D617" s="5">
        <f t="shared" ca="1" si="62"/>
        <v>152.48538710790444</v>
      </c>
      <c r="E617" s="5">
        <f t="shared" ca="1" si="65"/>
        <v>-34.572995947772007</v>
      </c>
      <c r="F617" s="5">
        <f t="shared" ca="1" si="63"/>
        <v>-17.452885390628524</v>
      </c>
      <c r="G617">
        <f t="shared" ca="1" si="64"/>
        <v>3.7999999999999999E-2</v>
      </c>
    </row>
    <row r="618" spans="1:7" x14ac:dyDescent="0.35">
      <c r="A618">
        <v>562</v>
      </c>
      <c r="B618" s="5">
        <f t="shared" ca="1" si="60"/>
        <v>68.576357756672095</v>
      </c>
      <c r="C618" s="5">
        <f t="shared" ca="1" si="61"/>
        <v>31.547726909262376</v>
      </c>
      <c r="D618" s="5">
        <f t="shared" ca="1" si="62"/>
        <v>138.89571798307836</v>
      </c>
      <c r="E618" s="5">
        <f t="shared" ca="1" si="65"/>
        <v>-16.28014937974006</v>
      </c>
      <c r="F618" s="5">
        <f t="shared" ca="1" si="63"/>
        <v>0.83996117740342413</v>
      </c>
      <c r="G618">
        <f t="shared" ca="1" si="64"/>
        <v>0.41599999999999998</v>
      </c>
    </row>
    <row r="619" spans="1:7" x14ac:dyDescent="0.35">
      <c r="A619">
        <v>563</v>
      </c>
      <c r="B619" s="5">
        <f t="shared" ca="1" si="60"/>
        <v>70.27017460072895</v>
      </c>
      <c r="C619" s="5">
        <f t="shared" ca="1" si="61"/>
        <v>29.179457425146172</v>
      </c>
      <c r="D619" s="5">
        <f t="shared" ca="1" si="62"/>
        <v>146.51860694995423</v>
      </c>
      <c r="E619" s="5">
        <f t="shared" ca="1" si="65"/>
        <v>-9.0425498828102704</v>
      </c>
      <c r="F619" s="5">
        <f t="shared" ca="1" si="63"/>
        <v>8.0775606743332133</v>
      </c>
      <c r="G619">
        <f t="shared" ca="1" si="64"/>
        <v>0.66</v>
      </c>
    </row>
    <row r="620" spans="1:7" x14ac:dyDescent="0.35">
      <c r="A620">
        <v>564</v>
      </c>
      <c r="B620" s="5">
        <f t="shared" ca="1" si="60"/>
        <v>71.610595197055531</v>
      </c>
      <c r="C620" s="5">
        <f t="shared" ca="1" si="61"/>
        <v>30.880613341490498</v>
      </c>
      <c r="D620" s="5">
        <f t="shared" ca="1" si="62"/>
        <v>143.81133775761506</v>
      </c>
      <c r="E620" s="5">
        <f t="shared" ca="1" si="65"/>
        <v>-8.5912118382366796</v>
      </c>
      <c r="F620" s="5">
        <f t="shared" ca="1" si="63"/>
        <v>8.5288987189068042</v>
      </c>
      <c r="G620">
        <f t="shared" ca="1" si="64"/>
        <v>0.67100000000000004</v>
      </c>
    </row>
    <row r="621" spans="1:7" x14ac:dyDescent="0.35">
      <c r="A621">
        <v>565</v>
      </c>
      <c r="B621" s="5">
        <f t="shared" ca="1" si="60"/>
        <v>68.214114641509966</v>
      </c>
      <c r="C621" s="5">
        <f t="shared" ca="1" si="61"/>
        <v>32.674063209075364</v>
      </c>
      <c r="D621" s="5">
        <f t="shared" ca="1" si="62"/>
        <v>150.50560917539821</v>
      </c>
      <c r="E621" s="5">
        <f t="shared" ca="1" si="65"/>
        <v>-26.693952567548216</v>
      </c>
      <c r="F621" s="5">
        <f t="shared" ca="1" si="63"/>
        <v>-9.5738420104047322</v>
      </c>
      <c r="G621">
        <f t="shared" ca="1" si="64"/>
        <v>0.14299999999999999</v>
      </c>
    </row>
    <row r="622" spans="1:7" x14ac:dyDescent="0.35">
      <c r="A622">
        <v>566</v>
      </c>
      <c r="B622" s="5">
        <f t="shared" ca="1" si="60"/>
        <v>74.222237828539647</v>
      </c>
      <c r="C622" s="5">
        <f t="shared" ca="1" si="61"/>
        <v>28.799425265658218</v>
      </c>
      <c r="D622" s="5">
        <f t="shared" ca="1" si="62"/>
        <v>148.74537214632676</v>
      </c>
      <c r="E622" s="5">
        <f t="shared" ca="1" si="65"/>
        <v>1.856990593625226</v>
      </c>
      <c r="F622" s="5">
        <f t="shared" ca="1" si="63"/>
        <v>18.977101150768711</v>
      </c>
      <c r="G622">
        <f t="shared" ca="1" si="64"/>
        <v>0.89400000000000002</v>
      </c>
    </row>
    <row r="623" spans="1:7" x14ac:dyDescent="0.35">
      <c r="A623">
        <v>567</v>
      </c>
      <c r="B623" s="5">
        <f t="shared" ca="1" si="60"/>
        <v>77.917488949949117</v>
      </c>
      <c r="C623" s="5">
        <f t="shared" ca="1" si="61"/>
        <v>30.20570812708814</v>
      </c>
      <c r="D623" s="5">
        <f t="shared" ca="1" si="62"/>
        <v>149.35971136928509</v>
      </c>
      <c r="E623" s="5">
        <f t="shared" ca="1" si="65"/>
        <v>7.918995685395517</v>
      </c>
      <c r="F623" s="5">
        <f t="shared" ca="1" si="63"/>
        <v>25.039106242538999</v>
      </c>
      <c r="G623">
        <f t="shared" ca="1" si="64"/>
        <v>0.96199999999999997</v>
      </c>
    </row>
    <row r="624" spans="1:7" x14ac:dyDescent="0.35">
      <c r="A624">
        <v>568</v>
      </c>
      <c r="B624" s="5">
        <f t="shared" ca="1" si="60"/>
        <v>69.178259467095017</v>
      </c>
      <c r="C624" s="5">
        <f t="shared" ca="1" si="61"/>
        <v>32.11200255445825</v>
      </c>
      <c r="D624" s="5">
        <f t="shared" ca="1" si="62"/>
        <v>148.32755688017204</v>
      </c>
      <c r="E624" s="5">
        <f t="shared" ca="1" si="65"/>
        <v>-21.257596239628775</v>
      </c>
      <c r="F624" s="5">
        <f t="shared" ca="1" si="63"/>
        <v>-4.1374856824852912</v>
      </c>
      <c r="G624">
        <f t="shared" ca="1" si="64"/>
        <v>0.26600000000000001</v>
      </c>
    </row>
    <row r="625" spans="1:7" x14ac:dyDescent="0.35">
      <c r="A625">
        <v>569</v>
      </c>
      <c r="B625" s="5">
        <f t="shared" ca="1" si="60"/>
        <v>65.71607633290914</v>
      </c>
      <c r="C625" s="5">
        <f t="shared" ca="1" si="61"/>
        <v>29.682987663431728</v>
      </c>
      <c r="D625" s="5">
        <f t="shared" ca="1" si="62"/>
        <v>151.10569413458953</v>
      </c>
      <c r="E625" s="5">
        <f t="shared" ca="1" si="65"/>
        <v>-25.64027477373304</v>
      </c>
      <c r="F625" s="5">
        <f t="shared" ca="1" si="63"/>
        <v>-8.5201642165895564</v>
      </c>
      <c r="G625">
        <f t="shared" ca="1" si="64"/>
        <v>0.16500000000000001</v>
      </c>
    </row>
    <row r="626" spans="1:7" x14ac:dyDescent="0.35">
      <c r="A626">
        <v>570</v>
      </c>
      <c r="B626" s="5">
        <f t="shared" ca="1" si="60"/>
        <v>65.315957787036737</v>
      </c>
      <c r="C626" s="5">
        <f t="shared" ca="1" si="61"/>
        <v>27.310580081497122</v>
      </c>
      <c r="D626" s="5">
        <f t="shared" ca="1" si="62"/>
        <v>152.64252997353509</v>
      </c>
      <c r="E626" s="5">
        <f t="shared" ca="1" si="65"/>
        <v>-20.95985585603896</v>
      </c>
      <c r="F626" s="5">
        <f t="shared" ca="1" si="63"/>
        <v>-3.8397452988954761</v>
      </c>
      <c r="G626">
        <f t="shared" ca="1" si="64"/>
        <v>0.27500000000000002</v>
      </c>
    </row>
    <row r="627" spans="1:7" x14ac:dyDescent="0.35">
      <c r="A627">
        <v>571</v>
      </c>
      <c r="B627" s="5">
        <f t="shared" ca="1" si="60"/>
        <v>68.816174418449776</v>
      </c>
      <c r="C627" s="5">
        <f t="shared" ca="1" si="61"/>
        <v>26.842188858322295</v>
      </c>
      <c r="D627" s="5">
        <f t="shared" ca="1" si="62"/>
        <v>138.44465551387475</v>
      </c>
      <c r="E627" s="5">
        <f t="shared" ca="1" si="65"/>
        <v>-2.2247835353935566</v>
      </c>
      <c r="F627" s="5">
        <f t="shared" ca="1" si="63"/>
        <v>14.895327021749928</v>
      </c>
      <c r="G627">
        <f t="shared" ca="1" si="64"/>
        <v>0.83199999999999996</v>
      </c>
    </row>
    <row r="628" spans="1:7" x14ac:dyDescent="0.35">
      <c r="A628">
        <v>572</v>
      </c>
      <c r="B628" s="5">
        <f t="shared" ca="1" si="60"/>
        <v>68.836352703565851</v>
      </c>
      <c r="C628" s="5">
        <f t="shared" ca="1" si="61"/>
        <v>23.77100256553021</v>
      </c>
      <c r="D628" s="5">
        <f t="shared" ca="1" si="62"/>
        <v>154.39536708798045</v>
      </c>
      <c r="E628" s="5">
        <f t="shared" ca="1" si="65"/>
        <v>-2.1860099101808794</v>
      </c>
      <c r="F628" s="5">
        <f t="shared" ca="1" si="63"/>
        <v>14.934100646962605</v>
      </c>
      <c r="G628">
        <f t="shared" ca="1" si="64"/>
        <v>0.83299999999999996</v>
      </c>
    </row>
    <row r="629" spans="1:7" x14ac:dyDescent="0.35">
      <c r="A629">
        <v>573</v>
      </c>
      <c r="B629" s="5">
        <f t="shared" ca="1" si="60"/>
        <v>67.993938263240636</v>
      </c>
      <c r="C629" s="5">
        <f t="shared" ca="1" si="61"/>
        <v>27.86315910802611</v>
      </c>
      <c r="D629" s="5">
        <f t="shared" ca="1" si="62"/>
        <v>152.81660091655903</v>
      </c>
      <c r="E629" s="5">
        <f t="shared" ca="1" si="65"/>
        <v>-15.117443011140457</v>
      </c>
      <c r="F629" s="5">
        <f t="shared" ca="1" si="63"/>
        <v>2.0026675460030265</v>
      </c>
      <c r="G629">
        <f t="shared" ca="1" si="64"/>
        <v>0.45500000000000002</v>
      </c>
    </row>
    <row r="630" spans="1:7" x14ac:dyDescent="0.35">
      <c r="A630">
        <v>574</v>
      </c>
      <c r="B630" s="5">
        <f t="shared" ca="1" si="60"/>
        <v>72.231978961436084</v>
      </c>
      <c r="C630" s="5">
        <f t="shared" ca="1" si="61"/>
        <v>32.817362076668907</v>
      </c>
      <c r="D630" s="5">
        <f t="shared" ca="1" si="62"/>
        <v>152.4363992949767</v>
      </c>
      <c r="E630" s="5">
        <f t="shared" ca="1" si="65"/>
        <v>-16.912794241542528</v>
      </c>
      <c r="F630" s="5">
        <f t="shared" ca="1" si="63"/>
        <v>0.20731631560095565</v>
      </c>
      <c r="G630">
        <f t="shared" ca="1" si="64"/>
        <v>0.39100000000000001</v>
      </c>
    </row>
    <row r="631" spans="1:7" x14ac:dyDescent="0.35">
      <c r="A631">
        <v>575</v>
      </c>
      <c r="B631" s="5">
        <f t="shared" ca="1" si="60"/>
        <v>71.088245775856421</v>
      </c>
      <c r="C631" s="5">
        <f t="shared" ca="1" si="61"/>
        <v>29.094727134305856</v>
      </c>
      <c r="D631" s="5">
        <f t="shared" ca="1" si="62"/>
        <v>149.42168147612014</v>
      </c>
      <c r="E631" s="5">
        <f t="shared" ca="1" si="65"/>
        <v>-8.0854189250138155</v>
      </c>
      <c r="F631" s="5">
        <f t="shared" ca="1" si="63"/>
        <v>9.0346916321296682</v>
      </c>
      <c r="G631">
        <f t="shared" ca="1" si="64"/>
        <v>0.68899999999999995</v>
      </c>
    </row>
    <row r="632" spans="1:7" x14ac:dyDescent="0.35">
      <c r="A632">
        <v>576</v>
      </c>
      <c r="B632" s="5">
        <f t="shared" ca="1" si="60"/>
        <v>66.642254928884384</v>
      </c>
      <c r="C632" s="5">
        <f t="shared" ca="1" si="61"/>
        <v>31.661556432232157</v>
      </c>
      <c r="D632" s="5">
        <f t="shared" ca="1" si="62"/>
        <v>146.16561310072419</v>
      </c>
      <c r="E632" s="5">
        <f t="shared" ca="1" si="65"/>
        <v>-25.917522868222115</v>
      </c>
      <c r="F632" s="5">
        <f t="shared" ca="1" si="63"/>
        <v>-8.7974123110786309</v>
      </c>
      <c r="G632">
        <f t="shared" ca="1" si="64"/>
        <v>0.161</v>
      </c>
    </row>
    <row r="633" spans="1:7" x14ac:dyDescent="0.35">
      <c r="A633">
        <v>577</v>
      </c>
      <c r="B633" s="5">
        <f t="shared" ca="1" si="60"/>
        <v>73.371419326389343</v>
      </c>
      <c r="C633" s="5">
        <f t="shared" ca="1" si="61"/>
        <v>30.46653917810761</v>
      </c>
      <c r="D633" s="5">
        <f t="shared" ca="1" si="62"/>
        <v>149.77495708246616</v>
      </c>
      <c r="E633" s="5">
        <f t="shared" ca="1" si="65"/>
        <v>-5.7303695219632171</v>
      </c>
      <c r="F633" s="5">
        <f t="shared" ca="1" si="63"/>
        <v>11.389741035180267</v>
      </c>
      <c r="G633">
        <f t="shared" ca="1" si="64"/>
        <v>0.753</v>
      </c>
    </row>
    <row r="634" spans="1:7" x14ac:dyDescent="0.35">
      <c r="A634">
        <v>578</v>
      </c>
      <c r="B634" s="5">
        <f t="shared" ref="B634:B697" ca="1" si="66">_xlfn.NORM.INV(RAND(),$B$52,$C$52)</f>
        <v>71.840989757615901</v>
      </c>
      <c r="C634" s="5">
        <f t="shared" ref="C634:C697" ca="1" si="67">_xlfn.NORM.INV(RAND(),$B$53,$C$53)</f>
        <v>28.695838623267729</v>
      </c>
      <c r="D634" s="5">
        <f t="shared" ref="D634:D697" ca="1" si="68">_xlfn.NORM.INV(RAND(),$B$54,$C$54)</f>
        <v>155.15413109242081</v>
      </c>
      <c r="E634" s="5">
        <f t="shared" ca="1" si="65"/>
        <v>-7.9579722458983477</v>
      </c>
      <c r="F634" s="5">
        <f t="shared" ref="F634:F697" ca="1" si="69">E634+$C$46</f>
        <v>9.1621383112451369</v>
      </c>
      <c r="G634">
        <f t="shared" ref="G634:G697" ca="1" si="70">COUNTIF($F$57:$F$1056,"&lt;"&amp;F634)/COUNT($F$57:$F$1056)</f>
        <v>0.69399999999999995</v>
      </c>
    </row>
    <row r="635" spans="1:7" x14ac:dyDescent="0.35">
      <c r="A635">
        <v>579</v>
      </c>
      <c r="B635" s="5">
        <f t="shared" ca="1" si="66"/>
        <v>72.259645476716145</v>
      </c>
      <c r="C635" s="5">
        <f t="shared" ca="1" si="67"/>
        <v>30.431377966960675</v>
      </c>
      <c r="D635" s="5">
        <f t="shared" ca="1" si="68"/>
        <v>150.65820035025294</v>
      </c>
      <c r="E635" s="5">
        <f t="shared" ca="1" si="65"/>
        <v>-9.2132859051838683</v>
      </c>
      <c r="F635" s="5">
        <f t="shared" ca="1" si="69"/>
        <v>7.9068246519596155</v>
      </c>
      <c r="G635">
        <f t="shared" ca="1" si="70"/>
        <v>0.65600000000000003</v>
      </c>
    </row>
    <row r="636" spans="1:7" x14ac:dyDescent="0.35">
      <c r="A636">
        <v>580</v>
      </c>
      <c r="B636" s="5">
        <f t="shared" ca="1" si="66"/>
        <v>70.275368400469702</v>
      </c>
      <c r="C636" s="5">
        <f t="shared" ca="1" si="67"/>
        <v>32.045235584283475</v>
      </c>
      <c r="D636" s="5">
        <f t="shared" ca="1" si="68"/>
        <v>156.18939954827039</v>
      </c>
      <c r="E636" s="5">
        <f t="shared" ca="1" si="65"/>
        <v>-22.243420127812847</v>
      </c>
      <c r="F636" s="5">
        <f t="shared" ca="1" si="69"/>
        <v>-5.1233095706693632</v>
      </c>
      <c r="G636">
        <f t="shared" ca="1" si="70"/>
        <v>0.23699999999999999</v>
      </c>
    </row>
    <row r="637" spans="1:7" x14ac:dyDescent="0.35">
      <c r="A637">
        <v>581</v>
      </c>
      <c r="B637" s="5">
        <f t="shared" ca="1" si="66"/>
        <v>74.272891965137859</v>
      </c>
      <c r="C637" s="5">
        <f t="shared" ca="1" si="67"/>
        <v>31.710895954403217</v>
      </c>
      <c r="D637" s="5">
        <f t="shared" ca="1" si="68"/>
        <v>146.09453471182184</v>
      </c>
      <c r="E637" s="5">
        <f t="shared" ca="1" si="65"/>
        <v>-4.7047702485974821</v>
      </c>
      <c r="F637" s="5">
        <f t="shared" ca="1" si="69"/>
        <v>12.415340308546002</v>
      </c>
      <c r="G637">
        <f t="shared" ca="1" si="70"/>
        <v>0.77200000000000002</v>
      </c>
    </row>
    <row r="638" spans="1:7" x14ac:dyDescent="0.35">
      <c r="A638">
        <v>582</v>
      </c>
      <c r="B638" s="5">
        <f t="shared" ca="1" si="66"/>
        <v>70.006268353472379</v>
      </c>
      <c r="C638" s="5">
        <f t="shared" ca="1" si="67"/>
        <v>35.287200296483896</v>
      </c>
      <c r="D638" s="5">
        <f t="shared" ca="1" si="68"/>
        <v>150.73332972838176</v>
      </c>
      <c r="E638" s="5">
        <f t="shared" ca="1" si="65"/>
        <v>-29.109658655280374</v>
      </c>
      <c r="F638" s="5">
        <f t="shared" ca="1" si="69"/>
        <v>-11.98954809813689</v>
      </c>
      <c r="G638">
        <f t="shared" ca="1" si="70"/>
        <v>0.1</v>
      </c>
    </row>
    <row r="639" spans="1:7" x14ac:dyDescent="0.35">
      <c r="A639">
        <v>583</v>
      </c>
      <c r="B639" s="5">
        <f t="shared" ca="1" si="66"/>
        <v>66.370689232183182</v>
      </c>
      <c r="C639" s="5">
        <f t="shared" ca="1" si="67"/>
        <v>30.363147643517255</v>
      </c>
      <c r="D639" s="5">
        <f t="shared" ca="1" si="68"/>
        <v>151.82514038626684</v>
      </c>
      <c r="E639" s="5">
        <f t="shared" ca="1" si="65"/>
        <v>-26.099315456541227</v>
      </c>
      <c r="F639" s="5">
        <f t="shared" ca="1" si="69"/>
        <v>-8.9792048993977431</v>
      </c>
      <c r="G639">
        <f t="shared" ca="1" si="70"/>
        <v>0.158</v>
      </c>
    </row>
    <row r="640" spans="1:7" x14ac:dyDescent="0.35">
      <c r="A640">
        <v>584</v>
      </c>
      <c r="B640" s="5">
        <f t="shared" ca="1" si="66"/>
        <v>65.792311411117268</v>
      </c>
      <c r="C640" s="5">
        <f t="shared" ca="1" si="67"/>
        <v>28.669725357815018</v>
      </c>
      <c r="D640" s="5">
        <f t="shared" ca="1" si="68"/>
        <v>156.67185540015333</v>
      </c>
      <c r="E640" s="5">
        <f t="shared" ca="1" si="65"/>
        <v>-25.596762706019469</v>
      </c>
      <c r="F640" s="5">
        <f t="shared" ca="1" si="69"/>
        <v>-8.4766521488759849</v>
      </c>
      <c r="G640">
        <f t="shared" ca="1" si="70"/>
        <v>0.16700000000000001</v>
      </c>
    </row>
    <row r="641" spans="1:7" x14ac:dyDescent="0.35">
      <c r="A641">
        <v>585</v>
      </c>
      <c r="B641" s="5">
        <f t="shared" ca="1" si="66"/>
        <v>71.708498047435029</v>
      </c>
      <c r="C641" s="5">
        <f t="shared" ca="1" si="67"/>
        <v>28.494315214642512</v>
      </c>
      <c r="D641" s="5">
        <f t="shared" ca="1" si="68"/>
        <v>151.21952372217086</v>
      </c>
      <c r="E641" s="5">
        <f t="shared" ca="1" si="65"/>
        <v>-5.644925507343749</v>
      </c>
      <c r="F641" s="5">
        <f t="shared" ca="1" si="69"/>
        <v>11.475185049799734</v>
      </c>
      <c r="G641">
        <f t="shared" ca="1" si="70"/>
        <v>0.75600000000000001</v>
      </c>
    </row>
    <row r="642" spans="1:7" x14ac:dyDescent="0.35">
      <c r="A642">
        <v>586</v>
      </c>
      <c r="B642" s="5">
        <f t="shared" ca="1" si="66"/>
        <v>73.060762486356765</v>
      </c>
      <c r="C642" s="5">
        <f t="shared" ca="1" si="67"/>
        <v>29.561288551280047</v>
      </c>
      <c r="D642" s="5">
        <f t="shared" ca="1" si="68"/>
        <v>149.20706587078709</v>
      </c>
      <c r="E642" s="5">
        <f t="shared" ca="1" si="65"/>
        <v>-3.7636583761019784</v>
      </c>
      <c r="F642" s="5">
        <f t="shared" ca="1" si="69"/>
        <v>13.356452181041504</v>
      </c>
      <c r="G642">
        <f t="shared" ca="1" si="70"/>
        <v>0.79</v>
      </c>
    </row>
    <row r="643" spans="1:7" x14ac:dyDescent="0.35">
      <c r="A643">
        <v>587</v>
      </c>
      <c r="B643" s="5">
        <f t="shared" ca="1" si="66"/>
        <v>65.658861591041003</v>
      </c>
      <c r="C643" s="5">
        <f t="shared" ca="1" si="67"/>
        <v>31.504630729128007</v>
      </c>
      <c r="D643" s="5">
        <f t="shared" ca="1" si="68"/>
        <v>153.49012832431919</v>
      </c>
      <c r="E643" s="5">
        <f t="shared" ca="1" si="65"/>
        <v>-32.172796809684307</v>
      </c>
      <c r="F643" s="5">
        <f t="shared" ca="1" si="69"/>
        <v>-15.052686252540823</v>
      </c>
      <c r="G643">
        <f t="shared" ca="1" si="70"/>
        <v>6.0999999999999999E-2</v>
      </c>
    </row>
    <row r="644" spans="1:7" x14ac:dyDescent="0.35">
      <c r="A644">
        <v>588</v>
      </c>
      <c r="B644" s="5">
        <f t="shared" ca="1" si="66"/>
        <v>74.442854032793065</v>
      </c>
      <c r="C644" s="5">
        <f t="shared" ca="1" si="67"/>
        <v>28.363291073197441</v>
      </c>
      <c r="D644" s="5">
        <f t="shared" ca="1" si="68"/>
        <v>152.52961336982577</v>
      </c>
      <c r="E644" s="5">
        <f t="shared" ca="1" si="65"/>
        <v>1.6520702143746939</v>
      </c>
      <c r="F644" s="5">
        <f t="shared" ca="1" si="69"/>
        <v>18.772180771518176</v>
      </c>
      <c r="G644">
        <f t="shared" ca="1" si="70"/>
        <v>0.89300000000000002</v>
      </c>
    </row>
    <row r="645" spans="1:7" x14ac:dyDescent="0.35">
      <c r="A645">
        <v>589</v>
      </c>
      <c r="B645" s="5">
        <f t="shared" ca="1" si="66"/>
        <v>72.007608491146215</v>
      </c>
      <c r="C645" s="5">
        <f t="shared" ca="1" si="67"/>
        <v>28.461302760111977</v>
      </c>
      <c r="D645" s="5">
        <f t="shared" ca="1" si="68"/>
        <v>153.06414528251702</v>
      </c>
      <c r="E645" s="5">
        <f t="shared" ca="1" si="65"/>
        <v>-5.7113226090105265</v>
      </c>
      <c r="F645" s="5">
        <f t="shared" ca="1" si="69"/>
        <v>11.408787948132957</v>
      </c>
      <c r="G645">
        <f t="shared" ca="1" si="70"/>
        <v>0.754</v>
      </c>
    </row>
    <row r="646" spans="1:7" x14ac:dyDescent="0.35">
      <c r="A646">
        <v>590</v>
      </c>
      <c r="B646" s="5">
        <f t="shared" ca="1" si="66"/>
        <v>69.833734409784029</v>
      </c>
      <c r="C646" s="5">
        <f t="shared" ca="1" si="67"/>
        <v>33.048992400945494</v>
      </c>
      <c r="D646" s="5">
        <f t="shared" ca="1" si="68"/>
        <v>147.40546636008327</v>
      </c>
      <c r="E646" s="5">
        <f t="shared" ref="E646:E709" ca="1" si="71">$J$46*(B646-$B$46)+$J$47*(C646-$B$47)+$J$48*(D646-$B$48)</f>
        <v>-21.54697615302662</v>
      </c>
      <c r="F646" s="5">
        <f t="shared" ca="1" si="69"/>
        <v>-4.426865595883136</v>
      </c>
      <c r="G646">
        <f t="shared" ca="1" si="70"/>
        <v>0.26</v>
      </c>
    </row>
    <row r="647" spans="1:7" x14ac:dyDescent="0.35">
      <c r="A647">
        <v>591</v>
      </c>
      <c r="B647" s="5">
        <f t="shared" ca="1" si="66"/>
        <v>73.430367409650302</v>
      </c>
      <c r="C647" s="5">
        <f t="shared" ca="1" si="67"/>
        <v>32.067493052303952</v>
      </c>
      <c r="D647" s="5">
        <f t="shared" ca="1" si="68"/>
        <v>149.26671996037931</v>
      </c>
      <c r="E647" s="5">
        <f t="shared" ca="1" si="71"/>
        <v>-9.763294855135042</v>
      </c>
      <c r="F647" s="5">
        <f t="shared" ca="1" si="69"/>
        <v>7.3568157020084417</v>
      </c>
      <c r="G647">
        <f t="shared" ca="1" si="70"/>
        <v>0.63900000000000001</v>
      </c>
    </row>
    <row r="648" spans="1:7" x14ac:dyDescent="0.35">
      <c r="A648">
        <v>592</v>
      </c>
      <c r="B648" s="5">
        <f t="shared" ca="1" si="66"/>
        <v>69.841789293153781</v>
      </c>
      <c r="C648" s="5">
        <f t="shared" ca="1" si="67"/>
        <v>26.734196607939516</v>
      </c>
      <c r="D648" s="5">
        <f t="shared" ca="1" si="68"/>
        <v>138.58638113308774</v>
      </c>
      <c r="E648" s="5">
        <f t="shared" ca="1" si="71"/>
        <v>0.86499251782075604</v>
      </c>
      <c r="F648" s="5">
        <f t="shared" ca="1" si="69"/>
        <v>17.98510307496424</v>
      </c>
      <c r="G648">
        <f t="shared" ca="1" si="70"/>
        <v>0.88700000000000001</v>
      </c>
    </row>
    <row r="649" spans="1:7" x14ac:dyDescent="0.35">
      <c r="A649">
        <v>593</v>
      </c>
      <c r="B649" s="5">
        <f t="shared" ca="1" si="66"/>
        <v>70.160425248051197</v>
      </c>
      <c r="C649" s="5">
        <f t="shared" ca="1" si="67"/>
        <v>30.866346161430691</v>
      </c>
      <c r="D649" s="5">
        <f t="shared" ca="1" si="68"/>
        <v>157.44953613941334</v>
      </c>
      <c r="E649" s="5">
        <f t="shared" ca="1" si="71"/>
        <v>-19.950884023803784</v>
      </c>
      <c r="F649" s="5">
        <f t="shared" ca="1" si="69"/>
        <v>-2.8307734666603004</v>
      </c>
      <c r="G649">
        <f t="shared" ca="1" si="70"/>
        <v>0.29599999999999999</v>
      </c>
    </row>
    <row r="650" spans="1:7" x14ac:dyDescent="0.35">
      <c r="A650">
        <v>594</v>
      </c>
      <c r="B650" s="5">
        <f t="shared" ca="1" si="66"/>
        <v>69.66339792880585</v>
      </c>
      <c r="C650" s="5">
        <f t="shared" ca="1" si="67"/>
        <v>34.494875973048991</v>
      </c>
      <c r="D650" s="5">
        <f t="shared" ca="1" si="68"/>
        <v>150.14969021105216</v>
      </c>
      <c r="E650" s="5">
        <f t="shared" ca="1" si="71"/>
        <v>-27.53983475563253</v>
      </c>
      <c r="F650" s="5">
        <f t="shared" ca="1" si="69"/>
        <v>-10.419724198489046</v>
      </c>
      <c r="G650">
        <f t="shared" ca="1" si="70"/>
        <v>0.13200000000000001</v>
      </c>
    </row>
    <row r="651" spans="1:7" x14ac:dyDescent="0.35">
      <c r="A651">
        <v>595</v>
      </c>
      <c r="B651" s="5">
        <f t="shared" ca="1" si="66"/>
        <v>66.897096995699854</v>
      </c>
      <c r="C651" s="5">
        <f t="shared" ca="1" si="67"/>
        <v>28.338462506795729</v>
      </c>
      <c r="D651" s="5">
        <f t="shared" ca="1" si="68"/>
        <v>146.97975225175475</v>
      </c>
      <c r="E651" s="5">
        <f t="shared" ca="1" si="71"/>
        <v>-16.363116378491025</v>
      </c>
      <c r="F651" s="5">
        <f t="shared" ca="1" si="69"/>
        <v>0.75699417865245877</v>
      </c>
      <c r="G651">
        <f t="shared" ca="1" si="70"/>
        <v>0.41199999999999998</v>
      </c>
    </row>
    <row r="652" spans="1:7" x14ac:dyDescent="0.35">
      <c r="A652">
        <v>596</v>
      </c>
      <c r="B652" s="5">
        <f t="shared" ca="1" si="66"/>
        <v>68.14410709312547</v>
      </c>
      <c r="C652" s="5">
        <f t="shared" ca="1" si="67"/>
        <v>26.445064493028671</v>
      </c>
      <c r="D652" s="5">
        <f t="shared" ca="1" si="68"/>
        <v>153.44377888383181</v>
      </c>
      <c r="E652" s="5">
        <f t="shared" ca="1" si="71"/>
        <v>-11.075274107327397</v>
      </c>
      <c r="F652" s="5">
        <f t="shared" ca="1" si="69"/>
        <v>6.0448364498160867</v>
      </c>
      <c r="G652">
        <f t="shared" ca="1" si="70"/>
        <v>0.59599999999999997</v>
      </c>
    </row>
    <row r="653" spans="1:7" x14ac:dyDescent="0.35">
      <c r="A653">
        <v>597</v>
      </c>
      <c r="B653" s="5">
        <f t="shared" ca="1" si="66"/>
        <v>73.199852371105877</v>
      </c>
      <c r="C653" s="5">
        <f t="shared" ca="1" si="67"/>
        <v>30.734395137340368</v>
      </c>
      <c r="D653" s="5">
        <f t="shared" ca="1" si="68"/>
        <v>146.85615421996067</v>
      </c>
      <c r="E653" s="5">
        <f t="shared" ca="1" si="71"/>
        <v>-5.3848155839136869</v>
      </c>
      <c r="F653" s="5">
        <f t="shared" ca="1" si="69"/>
        <v>11.735294973229797</v>
      </c>
      <c r="G653">
        <f t="shared" ca="1" si="70"/>
        <v>0.76100000000000001</v>
      </c>
    </row>
    <row r="654" spans="1:7" x14ac:dyDescent="0.35">
      <c r="A654">
        <v>598</v>
      </c>
      <c r="B654" s="5">
        <f t="shared" ca="1" si="66"/>
        <v>71.481396855273772</v>
      </c>
      <c r="C654" s="5">
        <f t="shared" ca="1" si="67"/>
        <v>32.139677292277369</v>
      </c>
      <c r="D654" s="5">
        <f t="shared" ca="1" si="68"/>
        <v>154.70854901200798</v>
      </c>
      <c r="E654" s="5">
        <f t="shared" ca="1" si="71"/>
        <v>-18.340788899135354</v>
      </c>
      <c r="F654" s="5">
        <f t="shared" ca="1" si="69"/>
        <v>-1.2206783419918708</v>
      </c>
      <c r="G654">
        <f t="shared" ca="1" si="70"/>
        <v>0.34200000000000003</v>
      </c>
    </row>
    <row r="655" spans="1:7" x14ac:dyDescent="0.35">
      <c r="A655">
        <v>599</v>
      </c>
      <c r="B655" s="5">
        <f t="shared" ca="1" si="66"/>
        <v>67.579229843118881</v>
      </c>
      <c r="C655" s="5">
        <f t="shared" ca="1" si="67"/>
        <v>33.70276309936326</v>
      </c>
      <c r="D655" s="5">
        <f t="shared" ca="1" si="68"/>
        <v>144.41008180633284</v>
      </c>
      <c r="E655" s="5">
        <f t="shared" ca="1" si="71"/>
        <v>-28.055622332913778</v>
      </c>
      <c r="F655" s="5">
        <f t="shared" ca="1" si="69"/>
        <v>-10.935511775770294</v>
      </c>
      <c r="G655">
        <f t="shared" ca="1" si="70"/>
        <v>0.11899999999999999</v>
      </c>
    </row>
    <row r="656" spans="1:7" x14ac:dyDescent="0.35">
      <c r="A656">
        <v>600</v>
      </c>
      <c r="B656" s="5">
        <f t="shared" ca="1" si="66"/>
        <v>67.792613540418571</v>
      </c>
      <c r="C656" s="5">
        <f t="shared" ca="1" si="67"/>
        <v>25.157513904157497</v>
      </c>
      <c r="D656" s="5">
        <f t="shared" ca="1" si="68"/>
        <v>154.66284137488222</v>
      </c>
      <c r="E656" s="5">
        <f t="shared" ca="1" si="71"/>
        <v>-9.1177971183307598</v>
      </c>
      <c r="F656" s="5">
        <f t="shared" ca="1" si="69"/>
        <v>8.0023134388127239</v>
      </c>
      <c r="G656">
        <f t="shared" ca="1" si="70"/>
        <v>0.65700000000000003</v>
      </c>
    </row>
    <row r="657" spans="1:7" x14ac:dyDescent="0.35">
      <c r="A657">
        <v>601</v>
      </c>
      <c r="B657" s="5">
        <f t="shared" ca="1" si="66"/>
        <v>72.483701761659972</v>
      </c>
      <c r="C657" s="5">
        <f t="shared" ca="1" si="67"/>
        <v>30.80842542454338</v>
      </c>
      <c r="D657" s="5">
        <f t="shared" ca="1" si="68"/>
        <v>158.16879951450142</v>
      </c>
      <c r="E657" s="5">
        <f t="shared" ca="1" si="71"/>
        <v>-13.68782522807205</v>
      </c>
      <c r="F657" s="5">
        <f t="shared" ca="1" si="69"/>
        <v>3.4322853290714335</v>
      </c>
      <c r="G657">
        <f t="shared" ca="1" si="70"/>
        <v>0.50600000000000001</v>
      </c>
    </row>
    <row r="658" spans="1:7" x14ac:dyDescent="0.35">
      <c r="A658">
        <v>602</v>
      </c>
      <c r="B658" s="5">
        <f t="shared" ca="1" si="66"/>
        <v>66.462932923400572</v>
      </c>
      <c r="C658" s="5">
        <f t="shared" ca="1" si="67"/>
        <v>29.397659396667663</v>
      </c>
      <c r="D658" s="5">
        <f t="shared" ca="1" si="68"/>
        <v>144.22374748977481</v>
      </c>
      <c r="E658" s="5">
        <f t="shared" ca="1" si="71"/>
        <v>-19.048922676574556</v>
      </c>
      <c r="F658" s="5">
        <f t="shared" ca="1" si="69"/>
        <v>-1.9288121194310719</v>
      </c>
      <c r="G658">
        <f t="shared" ca="1" si="70"/>
        <v>0.32200000000000001</v>
      </c>
    </row>
    <row r="659" spans="1:7" x14ac:dyDescent="0.35">
      <c r="A659">
        <v>603</v>
      </c>
      <c r="B659" s="5">
        <f t="shared" ca="1" si="66"/>
        <v>66.889618604515206</v>
      </c>
      <c r="C659" s="5">
        <f t="shared" ca="1" si="67"/>
        <v>31.244255939036702</v>
      </c>
      <c r="D659" s="5">
        <f t="shared" ca="1" si="68"/>
        <v>153.59916541328687</v>
      </c>
      <c r="E659" s="5">
        <f t="shared" ca="1" si="71"/>
        <v>-28.066844803858885</v>
      </c>
      <c r="F659" s="5">
        <f t="shared" ca="1" si="69"/>
        <v>-10.946734246715401</v>
      </c>
      <c r="G659">
        <f t="shared" ca="1" si="70"/>
        <v>0.11799999999999999</v>
      </c>
    </row>
    <row r="660" spans="1:7" x14ac:dyDescent="0.35">
      <c r="A660">
        <v>604</v>
      </c>
      <c r="B660" s="5">
        <f t="shared" ca="1" si="66"/>
        <v>66.614664352525367</v>
      </c>
      <c r="C660" s="5">
        <f t="shared" ca="1" si="67"/>
        <v>27.656068169992501</v>
      </c>
      <c r="D660" s="5">
        <f t="shared" ca="1" si="68"/>
        <v>150.35091125887794</v>
      </c>
      <c r="E660" s="5">
        <f t="shared" ca="1" si="71"/>
        <v>-17.062646113881204</v>
      </c>
      <c r="F660" s="5">
        <f t="shared" ca="1" si="69"/>
        <v>5.746444326227973E-2</v>
      </c>
      <c r="G660">
        <f t="shared" ca="1" si="70"/>
        <v>0.38400000000000001</v>
      </c>
    </row>
    <row r="661" spans="1:7" x14ac:dyDescent="0.35">
      <c r="A661">
        <v>605</v>
      </c>
      <c r="B661" s="5">
        <f t="shared" ca="1" si="66"/>
        <v>72.555646487460749</v>
      </c>
      <c r="C661" s="5">
        <f t="shared" ca="1" si="67"/>
        <v>29.578309642907435</v>
      </c>
      <c r="D661" s="5">
        <f t="shared" ca="1" si="68"/>
        <v>154.03014591189864</v>
      </c>
      <c r="E661" s="5">
        <f t="shared" ca="1" si="71"/>
        <v>-7.8209930501186999</v>
      </c>
      <c r="F661" s="5">
        <f t="shared" ca="1" si="69"/>
        <v>9.2991175070247838</v>
      </c>
      <c r="G661">
        <f t="shared" ca="1" si="70"/>
        <v>0.69699999999999995</v>
      </c>
    </row>
    <row r="662" spans="1:7" x14ac:dyDescent="0.35">
      <c r="A662">
        <v>606</v>
      </c>
      <c r="B662" s="5">
        <f t="shared" ca="1" si="66"/>
        <v>71.123112719298092</v>
      </c>
      <c r="C662" s="5">
        <f t="shared" ca="1" si="67"/>
        <v>33.454665136673434</v>
      </c>
      <c r="D662" s="5">
        <f t="shared" ca="1" si="68"/>
        <v>144.93493077407638</v>
      </c>
      <c r="E662" s="5">
        <f t="shared" ca="1" si="71"/>
        <v>-17.747501959185964</v>
      </c>
      <c r="F662" s="5">
        <f t="shared" ca="1" si="69"/>
        <v>-0.62739140204248045</v>
      </c>
      <c r="G662">
        <f t="shared" ca="1" si="70"/>
        <v>0.36199999999999999</v>
      </c>
    </row>
    <row r="663" spans="1:7" x14ac:dyDescent="0.35">
      <c r="A663">
        <v>607</v>
      </c>
      <c r="B663" s="5">
        <f t="shared" ca="1" si="66"/>
        <v>65.981805456432241</v>
      </c>
      <c r="C663" s="5">
        <f t="shared" ca="1" si="67"/>
        <v>30.045834981660075</v>
      </c>
      <c r="D663" s="5">
        <f t="shared" ca="1" si="68"/>
        <v>152.5421680779078</v>
      </c>
      <c r="E663" s="5">
        <f t="shared" ca="1" si="71"/>
        <v>-26.685597285929013</v>
      </c>
      <c r="F663" s="5">
        <f t="shared" ca="1" si="69"/>
        <v>-9.5654867287855296</v>
      </c>
      <c r="G663">
        <f t="shared" ca="1" si="70"/>
        <v>0.14399999999999999</v>
      </c>
    </row>
    <row r="664" spans="1:7" x14ac:dyDescent="0.35">
      <c r="A664">
        <v>608</v>
      </c>
      <c r="B664" s="5">
        <f t="shared" ca="1" si="66"/>
        <v>69.849346092582351</v>
      </c>
      <c r="C664" s="5">
        <f t="shared" ca="1" si="67"/>
        <v>28.418117076919039</v>
      </c>
      <c r="D664" s="5">
        <f t="shared" ca="1" si="68"/>
        <v>149.46838524995863</v>
      </c>
      <c r="E664" s="5">
        <f t="shared" ca="1" si="71"/>
        <v>-9.6810527097106007</v>
      </c>
      <c r="F664" s="5">
        <f t="shared" ca="1" si="69"/>
        <v>7.439057847432883</v>
      </c>
      <c r="G664">
        <f t="shared" ca="1" si="70"/>
        <v>0.64300000000000002</v>
      </c>
    </row>
    <row r="665" spans="1:7" x14ac:dyDescent="0.35">
      <c r="A665">
        <v>609</v>
      </c>
      <c r="B665" s="5">
        <f t="shared" ca="1" si="66"/>
        <v>72.291327327135576</v>
      </c>
      <c r="C665" s="5">
        <f t="shared" ca="1" si="67"/>
        <v>33.7214464934708</v>
      </c>
      <c r="D665" s="5">
        <f t="shared" ca="1" si="68"/>
        <v>136.67910083608382</v>
      </c>
      <c r="E665" s="5">
        <f t="shared" ca="1" si="71"/>
        <v>-10.780992526125601</v>
      </c>
      <c r="F665" s="5">
        <f t="shared" ca="1" si="69"/>
        <v>6.3391180310178825</v>
      </c>
      <c r="G665">
        <f t="shared" ca="1" si="70"/>
        <v>0.60499999999999998</v>
      </c>
    </row>
    <row r="666" spans="1:7" x14ac:dyDescent="0.35">
      <c r="A666">
        <v>610</v>
      </c>
      <c r="B666" s="5">
        <f t="shared" ca="1" si="66"/>
        <v>71.342830277624302</v>
      </c>
      <c r="C666" s="5">
        <f t="shared" ca="1" si="67"/>
        <v>24.158562643625061</v>
      </c>
      <c r="D666" s="5">
        <f t="shared" ca="1" si="68"/>
        <v>157.33474663468434</v>
      </c>
      <c r="E666" s="5">
        <f t="shared" ca="1" si="71"/>
        <v>2.1481512463149901</v>
      </c>
      <c r="F666" s="5">
        <f t="shared" ca="1" si="69"/>
        <v>19.268261803458472</v>
      </c>
      <c r="G666">
        <f t="shared" ca="1" si="70"/>
        <v>0.9</v>
      </c>
    </row>
    <row r="667" spans="1:7" x14ac:dyDescent="0.35">
      <c r="A667">
        <v>611</v>
      </c>
      <c r="B667" s="5">
        <f t="shared" ca="1" si="66"/>
        <v>77.16003452614369</v>
      </c>
      <c r="C667" s="5">
        <f t="shared" ca="1" si="67"/>
        <v>23.233160215947926</v>
      </c>
      <c r="D667" s="5">
        <f t="shared" ca="1" si="68"/>
        <v>152.40131838516422</v>
      </c>
      <c r="E667" s="5">
        <f t="shared" ca="1" si="71"/>
        <v>23.638627814207243</v>
      </c>
      <c r="F667" s="5">
        <f t="shared" ca="1" si="69"/>
        <v>40.758738371350731</v>
      </c>
      <c r="G667">
        <f t="shared" ca="1" si="70"/>
        <v>0.999</v>
      </c>
    </row>
    <row r="668" spans="1:7" x14ac:dyDescent="0.35">
      <c r="A668">
        <v>612</v>
      </c>
      <c r="B668" s="5">
        <f t="shared" ca="1" si="66"/>
        <v>72.369649624714597</v>
      </c>
      <c r="C668" s="5">
        <f t="shared" ca="1" si="67"/>
        <v>31.365354626474261</v>
      </c>
      <c r="D668" s="5">
        <f t="shared" ca="1" si="68"/>
        <v>147.27095691348549</v>
      </c>
      <c r="E668" s="5">
        <f t="shared" ca="1" si="71"/>
        <v>-9.6893446262730585</v>
      </c>
      <c r="F668" s="5">
        <f t="shared" ca="1" si="69"/>
        <v>7.4307659308704253</v>
      </c>
      <c r="G668">
        <f t="shared" ca="1" si="70"/>
        <v>0.64200000000000002</v>
      </c>
    </row>
    <row r="669" spans="1:7" x14ac:dyDescent="0.35">
      <c r="A669">
        <v>613</v>
      </c>
      <c r="B669" s="5">
        <f t="shared" ca="1" si="66"/>
        <v>69.300036067487653</v>
      </c>
      <c r="C669" s="5">
        <f t="shared" ca="1" si="67"/>
        <v>30.041431603146457</v>
      </c>
      <c r="D669" s="5">
        <f t="shared" ca="1" si="68"/>
        <v>152.21028820036949</v>
      </c>
      <c r="E669" s="5">
        <f t="shared" ca="1" si="71"/>
        <v>-17.226690092670456</v>
      </c>
      <c r="F669" s="5">
        <f t="shared" ca="1" si="69"/>
        <v>-0.10657953552697208</v>
      </c>
      <c r="G669">
        <f t="shared" ca="1" si="70"/>
        <v>0.376</v>
      </c>
    </row>
    <row r="670" spans="1:7" x14ac:dyDescent="0.35">
      <c r="A670">
        <v>614</v>
      </c>
      <c r="B670" s="5">
        <f t="shared" ca="1" si="66"/>
        <v>72.081498313959571</v>
      </c>
      <c r="C670" s="5">
        <f t="shared" ca="1" si="67"/>
        <v>30.943420994934513</v>
      </c>
      <c r="D670" s="5">
        <f t="shared" ca="1" si="68"/>
        <v>145.21463427238274</v>
      </c>
      <c r="E670" s="5">
        <f t="shared" ca="1" si="71"/>
        <v>-8.2076018331207088</v>
      </c>
      <c r="F670" s="5">
        <f t="shared" ca="1" si="69"/>
        <v>8.9125087240227749</v>
      </c>
      <c r="G670">
        <f t="shared" ca="1" si="70"/>
        <v>0.68100000000000005</v>
      </c>
    </row>
    <row r="671" spans="1:7" x14ac:dyDescent="0.35">
      <c r="A671">
        <v>615</v>
      </c>
      <c r="B671" s="5">
        <f t="shared" ca="1" si="66"/>
        <v>70.866890914929201</v>
      </c>
      <c r="C671" s="5">
        <f t="shared" ca="1" si="67"/>
        <v>31.92774216486325</v>
      </c>
      <c r="D671" s="5">
        <f t="shared" ca="1" si="68"/>
        <v>139.75318928286711</v>
      </c>
      <c r="E671" s="5">
        <f t="shared" ca="1" si="71"/>
        <v>-11.406167082096449</v>
      </c>
      <c r="F671" s="5">
        <f t="shared" ca="1" si="69"/>
        <v>5.713943475047035</v>
      </c>
      <c r="G671">
        <f t="shared" ca="1" si="70"/>
        <v>0.58699999999999997</v>
      </c>
    </row>
    <row r="672" spans="1:7" x14ac:dyDescent="0.35">
      <c r="A672">
        <v>616</v>
      </c>
      <c r="B672" s="5">
        <f t="shared" ca="1" si="66"/>
        <v>71.940428304876122</v>
      </c>
      <c r="C672" s="5">
        <f t="shared" ca="1" si="67"/>
        <v>34.590752736279761</v>
      </c>
      <c r="D672" s="5">
        <f t="shared" ca="1" si="68"/>
        <v>139.3969686733748</v>
      </c>
      <c r="E672" s="5">
        <f t="shared" ca="1" si="71"/>
        <v>-15.653585279480236</v>
      </c>
      <c r="F672" s="5">
        <f t="shared" ca="1" si="69"/>
        <v>1.4665252776632478</v>
      </c>
      <c r="G672">
        <f t="shared" ca="1" si="70"/>
        <v>0.434</v>
      </c>
    </row>
    <row r="673" spans="1:7" x14ac:dyDescent="0.35">
      <c r="A673">
        <v>617</v>
      </c>
      <c r="B673" s="5">
        <f t="shared" ca="1" si="66"/>
        <v>68.772874689213296</v>
      </c>
      <c r="C673" s="5">
        <f t="shared" ca="1" si="67"/>
        <v>28.15544798012688</v>
      </c>
      <c r="D673" s="5">
        <f t="shared" ca="1" si="68"/>
        <v>138.78977518736835</v>
      </c>
      <c r="E673" s="5">
        <f t="shared" ca="1" si="71"/>
        <v>-6.1996067934742927</v>
      </c>
      <c r="F673" s="5">
        <f t="shared" ca="1" si="69"/>
        <v>10.920503763669192</v>
      </c>
      <c r="G673">
        <f t="shared" ca="1" si="70"/>
        <v>0.73899999999999999</v>
      </c>
    </row>
    <row r="674" spans="1:7" x14ac:dyDescent="0.35">
      <c r="A674">
        <v>618</v>
      </c>
      <c r="B674" s="5">
        <f t="shared" ca="1" si="66"/>
        <v>71.782350427710753</v>
      </c>
      <c r="C674" s="5">
        <f t="shared" ca="1" si="67"/>
        <v>30.206831892214073</v>
      </c>
      <c r="D674" s="5">
        <f t="shared" ca="1" si="68"/>
        <v>157.24656676631258</v>
      </c>
      <c r="E674" s="5">
        <f t="shared" ca="1" si="71"/>
        <v>-13.469483630240104</v>
      </c>
      <c r="F674" s="5">
        <f t="shared" ca="1" si="69"/>
        <v>3.6506269269033798</v>
      </c>
      <c r="G674">
        <f t="shared" ca="1" si="70"/>
        <v>0.51600000000000001</v>
      </c>
    </row>
    <row r="675" spans="1:7" x14ac:dyDescent="0.35">
      <c r="A675">
        <v>619</v>
      </c>
      <c r="B675" s="5">
        <f t="shared" ca="1" si="66"/>
        <v>67.689265253496188</v>
      </c>
      <c r="C675" s="5">
        <f t="shared" ca="1" si="67"/>
        <v>31.769509491499818</v>
      </c>
      <c r="D675" s="5">
        <f t="shared" ca="1" si="68"/>
        <v>148.37452603995951</v>
      </c>
      <c r="E675" s="5">
        <f t="shared" ca="1" si="71"/>
        <v>-24.485067086409007</v>
      </c>
      <c r="F675" s="5">
        <f t="shared" ca="1" si="69"/>
        <v>-7.3649565292655232</v>
      </c>
      <c r="G675">
        <f t="shared" ca="1" si="70"/>
        <v>0.19</v>
      </c>
    </row>
    <row r="676" spans="1:7" x14ac:dyDescent="0.35">
      <c r="A676">
        <v>620</v>
      </c>
      <c r="B676" s="5">
        <f t="shared" ca="1" si="66"/>
        <v>69.357460298777639</v>
      </c>
      <c r="C676" s="5">
        <f t="shared" ca="1" si="67"/>
        <v>30.892027913996092</v>
      </c>
      <c r="D676" s="5">
        <f t="shared" ca="1" si="68"/>
        <v>146.23089806464441</v>
      </c>
      <c r="E676" s="5">
        <f t="shared" ca="1" si="71"/>
        <v>-16.21989333678869</v>
      </c>
      <c r="F676" s="5">
        <f t="shared" ca="1" si="69"/>
        <v>0.90021722035479357</v>
      </c>
      <c r="G676">
        <f t="shared" ca="1" si="70"/>
        <v>0.41799999999999998</v>
      </c>
    </row>
    <row r="677" spans="1:7" x14ac:dyDescent="0.35">
      <c r="A677">
        <v>621</v>
      </c>
      <c r="B677" s="5">
        <f t="shared" ca="1" si="66"/>
        <v>67.385733284538233</v>
      </c>
      <c r="C677" s="5">
        <f t="shared" ca="1" si="67"/>
        <v>32.42515479253921</v>
      </c>
      <c r="D677" s="5">
        <f t="shared" ca="1" si="68"/>
        <v>144.6047881563872</v>
      </c>
      <c r="E677" s="5">
        <f t="shared" ca="1" si="71"/>
        <v>-25.132635858491753</v>
      </c>
      <c r="F677" s="5">
        <f t="shared" ca="1" si="69"/>
        <v>-8.0125253013482691</v>
      </c>
      <c r="G677">
        <f t="shared" ca="1" si="70"/>
        <v>0.18099999999999999</v>
      </c>
    </row>
    <row r="678" spans="1:7" x14ac:dyDescent="0.35">
      <c r="A678">
        <v>622</v>
      </c>
      <c r="B678" s="5">
        <f t="shared" ca="1" si="66"/>
        <v>71.18631026928928</v>
      </c>
      <c r="C678" s="5">
        <f t="shared" ca="1" si="67"/>
        <v>29.590446279926319</v>
      </c>
      <c r="D678" s="5">
        <f t="shared" ca="1" si="68"/>
        <v>143.57294135894955</v>
      </c>
      <c r="E678" s="5">
        <f t="shared" ca="1" si="71"/>
        <v>-6.0443512958033709</v>
      </c>
      <c r="F678" s="5">
        <f t="shared" ca="1" si="69"/>
        <v>11.075759261340114</v>
      </c>
      <c r="G678">
        <f t="shared" ca="1" si="70"/>
        <v>0.74399999999999999</v>
      </c>
    </row>
    <row r="679" spans="1:7" x14ac:dyDescent="0.35">
      <c r="A679">
        <v>623</v>
      </c>
      <c r="B679" s="5">
        <f t="shared" ca="1" si="66"/>
        <v>69.78050007517966</v>
      </c>
      <c r="C679" s="5">
        <f t="shared" ca="1" si="67"/>
        <v>24.977863433597939</v>
      </c>
      <c r="D679" s="5">
        <f t="shared" ca="1" si="68"/>
        <v>143.04667573410174</v>
      </c>
      <c r="E679" s="5">
        <f t="shared" ca="1" si="71"/>
        <v>3.1957055801924024</v>
      </c>
      <c r="F679" s="5">
        <f t="shared" ca="1" si="69"/>
        <v>20.315816137335887</v>
      </c>
      <c r="G679">
        <f t="shared" ca="1" si="70"/>
        <v>0.91500000000000004</v>
      </c>
    </row>
    <row r="680" spans="1:7" x14ac:dyDescent="0.35">
      <c r="A680">
        <v>624</v>
      </c>
      <c r="B680" s="5">
        <f t="shared" ca="1" si="66"/>
        <v>74.743011119862985</v>
      </c>
      <c r="C680" s="5">
        <f t="shared" ca="1" si="67"/>
        <v>29.132496164959431</v>
      </c>
      <c r="D680" s="5">
        <f t="shared" ca="1" si="68"/>
        <v>140.46642150318831</v>
      </c>
      <c r="E680" s="5">
        <f t="shared" ca="1" si="71"/>
        <v>6.8425194656352515</v>
      </c>
      <c r="F680" s="5">
        <f t="shared" ca="1" si="69"/>
        <v>23.962630022778736</v>
      </c>
      <c r="G680">
        <f t="shared" ca="1" si="70"/>
        <v>0.95299999999999996</v>
      </c>
    </row>
    <row r="681" spans="1:7" x14ac:dyDescent="0.35">
      <c r="A681">
        <v>625</v>
      </c>
      <c r="B681" s="5">
        <f t="shared" ca="1" si="66"/>
        <v>70.177695684593573</v>
      </c>
      <c r="C681" s="5">
        <f t="shared" ca="1" si="67"/>
        <v>31.386697780896217</v>
      </c>
      <c r="D681" s="5">
        <f t="shared" ca="1" si="68"/>
        <v>157.6634377895445</v>
      </c>
      <c r="E681" s="5">
        <f t="shared" ca="1" si="71"/>
        <v>-21.471247447621703</v>
      </c>
      <c r="F681" s="5">
        <f t="shared" ca="1" si="69"/>
        <v>-4.3511368904782195</v>
      </c>
      <c r="G681">
        <f t="shared" ca="1" si="70"/>
        <v>0.26100000000000001</v>
      </c>
    </row>
    <row r="682" spans="1:7" x14ac:dyDescent="0.35">
      <c r="A682">
        <v>626</v>
      </c>
      <c r="B682" s="5">
        <f t="shared" ca="1" si="66"/>
        <v>71.0835840762403</v>
      </c>
      <c r="C682" s="5">
        <f t="shared" ca="1" si="67"/>
        <v>29.200911148200465</v>
      </c>
      <c r="D682" s="5">
        <f t="shared" ca="1" si="68"/>
        <v>157.37705740661778</v>
      </c>
      <c r="E682" s="5">
        <f t="shared" ca="1" si="71"/>
        <v>-12.681923507816768</v>
      </c>
      <c r="F682" s="5">
        <f t="shared" ca="1" si="69"/>
        <v>4.4381870493267161</v>
      </c>
      <c r="G682">
        <f t="shared" ca="1" si="70"/>
        <v>0.54300000000000004</v>
      </c>
    </row>
    <row r="683" spans="1:7" x14ac:dyDescent="0.35">
      <c r="A683">
        <v>627</v>
      </c>
      <c r="B683" s="5">
        <f t="shared" ca="1" si="66"/>
        <v>67.524005885728968</v>
      </c>
      <c r="C683" s="5">
        <f t="shared" ca="1" si="67"/>
        <v>29.295912231965989</v>
      </c>
      <c r="D683" s="5">
        <f t="shared" ca="1" si="68"/>
        <v>158.8497411808213</v>
      </c>
      <c r="E683" s="5">
        <f t="shared" ca="1" si="71"/>
        <v>-23.682694019180694</v>
      </c>
      <c r="F683" s="5">
        <f t="shared" ca="1" si="69"/>
        <v>-6.5625834620372103</v>
      </c>
      <c r="G683">
        <f t="shared" ca="1" si="70"/>
        <v>0.20799999999999999</v>
      </c>
    </row>
    <row r="684" spans="1:7" x14ac:dyDescent="0.35">
      <c r="A684">
        <v>628</v>
      </c>
      <c r="B684" s="5">
        <f t="shared" ca="1" si="66"/>
        <v>67.489789948523963</v>
      </c>
      <c r="C684" s="5">
        <f t="shared" ca="1" si="67"/>
        <v>31.849253800985164</v>
      </c>
      <c r="D684" s="5">
        <f t="shared" ca="1" si="68"/>
        <v>156.90787615334457</v>
      </c>
      <c r="E684" s="5">
        <f t="shared" ca="1" si="71"/>
        <v>-29.863290458345034</v>
      </c>
      <c r="F684" s="5">
        <f t="shared" ca="1" si="69"/>
        <v>-12.74317990120155</v>
      </c>
      <c r="G684">
        <f t="shared" ca="1" si="70"/>
        <v>0.09</v>
      </c>
    </row>
    <row r="685" spans="1:7" x14ac:dyDescent="0.35">
      <c r="A685">
        <v>629</v>
      </c>
      <c r="B685" s="5">
        <f t="shared" ca="1" si="66"/>
        <v>66.361140763164641</v>
      </c>
      <c r="C685" s="5">
        <f t="shared" ca="1" si="67"/>
        <v>31.89558199319378</v>
      </c>
      <c r="D685" s="5">
        <f t="shared" ca="1" si="68"/>
        <v>151.507758437376</v>
      </c>
      <c r="E685" s="5">
        <f t="shared" ca="1" si="71"/>
        <v>-30.235022773394476</v>
      </c>
      <c r="F685" s="5">
        <f t="shared" ca="1" si="69"/>
        <v>-13.114912216250993</v>
      </c>
      <c r="G685">
        <f t="shared" ca="1" si="70"/>
        <v>8.5999999999999993E-2</v>
      </c>
    </row>
    <row r="686" spans="1:7" x14ac:dyDescent="0.35">
      <c r="A686">
        <v>630</v>
      </c>
      <c r="B686" s="5">
        <f t="shared" ca="1" si="66"/>
        <v>73.061804703270312</v>
      </c>
      <c r="C686" s="5">
        <f t="shared" ca="1" si="67"/>
        <v>29.220028983794791</v>
      </c>
      <c r="D686" s="5">
        <f t="shared" ca="1" si="68"/>
        <v>152.71024674567795</v>
      </c>
      <c r="E686" s="5">
        <f t="shared" ca="1" si="71"/>
        <v>-4.6953740119189904</v>
      </c>
      <c r="F686" s="5">
        <f t="shared" ca="1" si="69"/>
        <v>12.424736545224494</v>
      </c>
      <c r="G686">
        <f t="shared" ca="1" si="70"/>
        <v>0.77300000000000002</v>
      </c>
    </row>
    <row r="687" spans="1:7" x14ac:dyDescent="0.35">
      <c r="A687">
        <v>631</v>
      </c>
      <c r="B687" s="5">
        <f t="shared" ca="1" si="66"/>
        <v>66.102255457420313</v>
      </c>
      <c r="C687" s="5">
        <f t="shared" ca="1" si="67"/>
        <v>31.715630728590032</v>
      </c>
      <c r="D687" s="5">
        <f t="shared" ca="1" si="68"/>
        <v>155.62633822911229</v>
      </c>
      <c r="E687" s="5">
        <f t="shared" ca="1" si="71"/>
        <v>-32.674863842796107</v>
      </c>
      <c r="F687" s="5">
        <f t="shared" ca="1" si="69"/>
        <v>-15.554753285652623</v>
      </c>
      <c r="G687">
        <f t="shared" ca="1" si="70"/>
        <v>5.3999999999999999E-2</v>
      </c>
    </row>
    <row r="688" spans="1:7" x14ac:dyDescent="0.35">
      <c r="A688">
        <v>632</v>
      </c>
      <c r="B688" s="5">
        <f t="shared" ca="1" si="66"/>
        <v>73.876279135402896</v>
      </c>
      <c r="C688" s="5">
        <f t="shared" ca="1" si="67"/>
        <v>27.94646691361082</v>
      </c>
      <c r="D688" s="5">
        <f t="shared" ca="1" si="68"/>
        <v>139.31428008140534</v>
      </c>
      <c r="E688" s="5">
        <f t="shared" ca="1" si="71"/>
        <v>8.3551665122909782</v>
      </c>
      <c r="F688" s="5">
        <f t="shared" ca="1" si="69"/>
        <v>25.475277069434462</v>
      </c>
      <c r="G688">
        <f t="shared" ca="1" si="70"/>
        <v>0.96399999999999997</v>
      </c>
    </row>
    <row r="689" spans="1:7" x14ac:dyDescent="0.35">
      <c r="A689">
        <v>633</v>
      </c>
      <c r="B689" s="5">
        <f t="shared" ca="1" si="66"/>
        <v>60.682184382729048</v>
      </c>
      <c r="C689" s="5">
        <f t="shared" ca="1" si="67"/>
        <v>31.158525029295408</v>
      </c>
      <c r="D689" s="5">
        <f t="shared" ca="1" si="68"/>
        <v>158.91192224842746</v>
      </c>
      <c r="E689" s="5">
        <f t="shared" ca="1" si="71"/>
        <v>-48.027556389356569</v>
      </c>
      <c r="F689" s="5">
        <f t="shared" ca="1" si="69"/>
        <v>-30.907445832213085</v>
      </c>
      <c r="G689">
        <f t="shared" ca="1" si="70"/>
        <v>3.0000000000000001E-3</v>
      </c>
    </row>
    <row r="690" spans="1:7" x14ac:dyDescent="0.35">
      <c r="A690">
        <v>634</v>
      </c>
      <c r="B690" s="5">
        <f t="shared" ca="1" si="66"/>
        <v>68.040167774880558</v>
      </c>
      <c r="C690" s="5">
        <f t="shared" ca="1" si="67"/>
        <v>25.629242488548819</v>
      </c>
      <c r="D690" s="5">
        <f t="shared" ca="1" si="68"/>
        <v>153.13218459321212</v>
      </c>
      <c r="E690" s="5">
        <f t="shared" ca="1" si="71"/>
        <v>-8.9190875645480663</v>
      </c>
      <c r="F690" s="5">
        <f t="shared" ca="1" si="69"/>
        <v>8.2010229925954174</v>
      </c>
      <c r="G690">
        <f t="shared" ca="1" si="70"/>
        <v>0.66300000000000003</v>
      </c>
    </row>
    <row r="691" spans="1:7" x14ac:dyDescent="0.35">
      <c r="A691">
        <v>635</v>
      </c>
      <c r="B691" s="5">
        <f t="shared" ca="1" si="66"/>
        <v>76.551307665542012</v>
      </c>
      <c r="C691" s="5">
        <f t="shared" ca="1" si="67"/>
        <v>25.876347849779442</v>
      </c>
      <c r="D691" s="5">
        <f t="shared" ca="1" si="68"/>
        <v>156.44307484608859</v>
      </c>
      <c r="E691" s="5">
        <f t="shared" ca="1" si="71"/>
        <v>12.378097576381258</v>
      </c>
      <c r="F691" s="5">
        <f t="shared" ca="1" si="69"/>
        <v>29.498208133524741</v>
      </c>
      <c r="G691">
        <f t="shared" ca="1" si="70"/>
        <v>0.98399999999999999</v>
      </c>
    </row>
    <row r="692" spans="1:7" x14ac:dyDescent="0.35">
      <c r="A692">
        <v>636</v>
      </c>
      <c r="B692" s="5">
        <f t="shared" ca="1" si="66"/>
        <v>69.542341834870058</v>
      </c>
      <c r="C692" s="5">
        <f t="shared" ca="1" si="67"/>
        <v>29.266296770844257</v>
      </c>
      <c r="D692" s="5">
        <f t="shared" ca="1" si="68"/>
        <v>149.17770812520578</v>
      </c>
      <c r="E692" s="5">
        <f t="shared" ca="1" si="71"/>
        <v>-12.750827005319771</v>
      </c>
      <c r="F692" s="5">
        <f t="shared" ca="1" si="69"/>
        <v>4.3692835518237132</v>
      </c>
      <c r="G692">
        <f t="shared" ca="1" si="70"/>
        <v>0.54100000000000004</v>
      </c>
    </row>
    <row r="693" spans="1:7" x14ac:dyDescent="0.35">
      <c r="A693">
        <v>637</v>
      </c>
      <c r="B693" s="5">
        <f t="shared" ca="1" si="66"/>
        <v>68.836621507003215</v>
      </c>
      <c r="C693" s="5">
        <f t="shared" ca="1" si="67"/>
        <v>25.426130037872124</v>
      </c>
      <c r="D693" s="5">
        <f t="shared" ca="1" si="68"/>
        <v>146.76061321326225</v>
      </c>
      <c r="E693" s="5">
        <f t="shared" ca="1" si="71"/>
        <v>-2.6938649035423867</v>
      </c>
      <c r="F693" s="5">
        <f t="shared" ca="1" si="69"/>
        <v>14.426245653601097</v>
      </c>
      <c r="G693">
        <f t="shared" ca="1" si="70"/>
        <v>0.82</v>
      </c>
    </row>
    <row r="694" spans="1:7" x14ac:dyDescent="0.35">
      <c r="A694">
        <v>638</v>
      </c>
      <c r="B694" s="5">
        <f t="shared" ca="1" si="66"/>
        <v>69.742164480093621</v>
      </c>
      <c r="C694" s="5">
        <f t="shared" ca="1" si="67"/>
        <v>27.746554946553893</v>
      </c>
      <c r="D694" s="5">
        <f t="shared" ca="1" si="68"/>
        <v>141.01455139458224</v>
      </c>
      <c r="E694" s="5">
        <f t="shared" ca="1" si="71"/>
        <v>-3.5492281315343144</v>
      </c>
      <c r="F694" s="5">
        <f t="shared" ca="1" si="69"/>
        <v>13.57088242560917</v>
      </c>
      <c r="G694">
        <f t="shared" ca="1" si="70"/>
        <v>0.8</v>
      </c>
    </row>
    <row r="695" spans="1:7" x14ac:dyDescent="0.35">
      <c r="A695">
        <v>639</v>
      </c>
      <c r="B695" s="5">
        <f t="shared" ca="1" si="66"/>
        <v>68.482261858592594</v>
      </c>
      <c r="C695" s="5">
        <f t="shared" ca="1" si="67"/>
        <v>31.161348712343266</v>
      </c>
      <c r="D695" s="5">
        <f t="shared" ca="1" si="68"/>
        <v>140.65029180165888</v>
      </c>
      <c r="E695" s="5">
        <f t="shared" ca="1" si="71"/>
        <v>-16.409296644921284</v>
      </c>
      <c r="F695" s="5">
        <f t="shared" ca="1" si="69"/>
        <v>0.71081391222219992</v>
      </c>
      <c r="G695">
        <f t="shared" ca="1" si="70"/>
        <v>0.40899999999999997</v>
      </c>
    </row>
    <row r="696" spans="1:7" x14ac:dyDescent="0.35">
      <c r="A696">
        <v>640</v>
      </c>
      <c r="B696" s="5">
        <f t="shared" ca="1" si="66"/>
        <v>71.447516644128044</v>
      </c>
      <c r="C696" s="5">
        <f t="shared" ca="1" si="67"/>
        <v>32.311171681889704</v>
      </c>
      <c r="D696" s="5">
        <f t="shared" ca="1" si="68"/>
        <v>145.04762196995233</v>
      </c>
      <c r="E696" s="5">
        <f t="shared" ca="1" si="71"/>
        <v>-13.708412440985187</v>
      </c>
      <c r="F696" s="5">
        <f t="shared" ca="1" si="69"/>
        <v>3.4116981161582967</v>
      </c>
      <c r="G696">
        <f t="shared" ca="1" si="70"/>
        <v>0.505</v>
      </c>
    </row>
    <row r="697" spans="1:7" x14ac:dyDescent="0.35">
      <c r="A697">
        <v>641</v>
      </c>
      <c r="B697" s="5">
        <f t="shared" ca="1" si="66"/>
        <v>71.313810850553878</v>
      </c>
      <c r="C697" s="5">
        <f t="shared" ca="1" si="67"/>
        <v>26.810872358306447</v>
      </c>
      <c r="D697" s="5">
        <f t="shared" ca="1" si="68"/>
        <v>143.29523073060651</v>
      </c>
      <c r="E697" s="5">
        <f t="shared" ca="1" si="71"/>
        <v>2.2247142762543564</v>
      </c>
      <c r="F697" s="5">
        <f t="shared" ca="1" si="69"/>
        <v>19.344824833397841</v>
      </c>
      <c r="G697">
        <f t="shared" ca="1" si="70"/>
        <v>0.90400000000000003</v>
      </c>
    </row>
    <row r="698" spans="1:7" x14ac:dyDescent="0.35">
      <c r="A698">
        <v>642</v>
      </c>
      <c r="B698" s="5">
        <f t="shared" ref="B698:B761" ca="1" si="72">_xlfn.NORM.INV(RAND(),$B$52,$C$52)</f>
        <v>69.745422768700578</v>
      </c>
      <c r="C698" s="5">
        <f t="shared" ref="C698:C761" ca="1" si="73">_xlfn.NORM.INV(RAND(),$B$53,$C$53)</f>
        <v>27.795870302882307</v>
      </c>
      <c r="D698" s="5">
        <f t="shared" ref="D698:D761" ca="1" si="74">_xlfn.NORM.INV(RAND(),$B$54,$C$54)</f>
        <v>161.04161659241461</v>
      </c>
      <c r="E698" s="5">
        <f t="shared" ca="1" si="71"/>
        <v>-14.469851305645051</v>
      </c>
      <c r="F698" s="5">
        <f t="shared" ref="F698:F761" ca="1" si="75">E698+$C$46</f>
        <v>2.6502592514984329</v>
      </c>
      <c r="G698">
        <f t="shared" ref="G698:G761" ca="1" si="76">COUNTIF($F$57:$F$1056,"&lt;"&amp;F698)/COUNT($F$57:$F$1056)</f>
        <v>0.47599999999999998</v>
      </c>
    </row>
    <row r="699" spans="1:7" x14ac:dyDescent="0.35">
      <c r="A699">
        <v>643</v>
      </c>
      <c r="B699" s="5">
        <f t="shared" ca="1" si="72"/>
        <v>69.417028507289643</v>
      </c>
      <c r="C699" s="5">
        <f t="shared" ca="1" si="73"/>
        <v>31.778843682543783</v>
      </c>
      <c r="D699" s="5">
        <f t="shared" ca="1" si="74"/>
        <v>143.68535313137866</v>
      </c>
      <c r="E699" s="5">
        <f t="shared" ca="1" si="71"/>
        <v>-17.158665369738237</v>
      </c>
      <c r="F699" s="5">
        <f t="shared" ca="1" si="75"/>
        <v>-3.8554812594753685E-2</v>
      </c>
      <c r="G699">
        <f t="shared" ca="1" si="76"/>
        <v>0.38100000000000001</v>
      </c>
    </row>
    <row r="700" spans="1:7" x14ac:dyDescent="0.35">
      <c r="A700">
        <v>644</v>
      </c>
      <c r="B700" s="5">
        <f t="shared" ca="1" si="72"/>
        <v>70.635867518229844</v>
      </c>
      <c r="C700" s="5">
        <f t="shared" ca="1" si="73"/>
        <v>30.816814596981565</v>
      </c>
      <c r="D700" s="5">
        <f t="shared" ca="1" si="74"/>
        <v>142.93256726902581</v>
      </c>
      <c r="E700" s="5">
        <f t="shared" ca="1" si="71"/>
        <v>-10.661879597278892</v>
      </c>
      <c r="F700" s="5">
        <f t="shared" ca="1" si="75"/>
        <v>6.4582309598645917</v>
      </c>
      <c r="G700">
        <f t="shared" ca="1" si="76"/>
        <v>0.61</v>
      </c>
    </row>
    <row r="701" spans="1:7" x14ac:dyDescent="0.35">
      <c r="A701">
        <v>645</v>
      </c>
      <c r="B701" s="5">
        <f t="shared" ca="1" si="72"/>
        <v>65.915403772680733</v>
      </c>
      <c r="C701" s="5">
        <f t="shared" ca="1" si="73"/>
        <v>28.888339673979431</v>
      </c>
      <c r="D701" s="5">
        <f t="shared" ca="1" si="74"/>
        <v>149.898872350175</v>
      </c>
      <c r="E701" s="5">
        <f t="shared" ca="1" si="71"/>
        <v>-22.213796095369471</v>
      </c>
      <c r="F701" s="5">
        <f t="shared" ca="1" si="75"/>
        <v>-5.0936855382259871</v>
      </c>
      <c r="G701">
        <f t="shared" ca="1" si="76"/>
        <v>0.23899999999999999</v>
      </c>
    </row>
    <row r="702" spans="1:7" x14ac:dyDescent="0.35">
      <c r="A702">
        <v>646</v>
      </c>
      <c r="B702" s="5">
        <f t="shared" ca="1" si="72"/>
        <v>71.200302462440831</v>
      </c>
      <c r="C702" s="5">
        <f t="shared" ca="1" si="73"/>
        <v>23.353794691041699</v>
      </c>
      <c r="D702" s="5">
        <f t="shared" ca="1" si="74"/>
        <v>154.54781654348594</v>
      </c>
      <c r="E702" s="5">
        <f t="shared" ca="1" si="71"/>
        <v>5.4995713239002786</v>
      </c>
      <c r="F702" s="5">
        <f t="shared" ca="1" si="75"/>
        <v>22.619681881043761</v>
      </c>
      <c r="G702">
        <f t="shared" ca="1" si="76"/>
        <v>0.94099999999999995</v>
      </c>
    </row>
    <row r="703" spans="1:7" x14ac:dyDescent="0.35">
      <c r="A703">
        <v>647</v>
      </c>
      <c r="B703" s="5">
        <f t="shared" ca="1" si="72"/>
        <v>71.743950904237778</v>
      </c>
      <c r="C703" s="5">
        <f t="shared" ca="1" si="73"/>
        <v>32.730708411385081</v>
      </c>
      <c r="D703" s="5">
        <f t="shared" ca="1" si="74"/>
        <v>154.0223863161506</v>
      </c>
      <c r="E703" s="5">
        <f t="shared" ca="1" si="71"/>
        <v>-18.888467889391006</v>
      </c>
      <c r="F703" s="5">
        <f t="shared" ca="1" si="75"/>
        <v>-1.7683573322475219</v>
      </c>
      <c r="G703">
        <f t="shared" ca="1" si="76"/>
        <v>0.32800000000000001</v>
      </c>
    </row>
    <row r="704" spans="1:7" x14ac:dyDescent="0.35">
      <c r="A704">
        <v>648</v>
      </c>
      <c r="B704" s="5">
        <f t="shared" ca="1" si="72"/>
        <v>74.790360670285565</v>
      </c>
      <c r="C704" s="5">
        <f t="shared" ca="1" si="73"/>
        <v>35.152747462523948</v>
      </c>
      <c r="D704" s="5">
        <f t="shared" ca="1" si="74"/>
        <v>142.4465625377473</v>
      </c>
      <c r="E704" s="5">
        <f t="shared" ca="1" si="71"/>
        <v>-10.906744589743369</v>
      </c>
      <c r="F704" s="5">
        <f t="shared" ca="1" si="75"/>
        <v>6.2133659674001152</v>
      </c>
      <c r="G704">
        <f t="shared" ca="1" si="76"/>
        <v>0.60099999999999998</v>
      </c>
    </row>
    <row r="705" spans="1:7" x14ac:dyDescent="0.35">
      <c r="A705">
        <v>649</v>
      </c>
      <c r="B705" s="5">
        <f t="shared" ca="1" si="72"/>
        <v>71.134402431183261</v>
      </c>
      <c r="C705" s="5">
        <f t="shared" ca="1" si="73"/>
        <v>30.021125138921118</v>
      </c>
      <c r="D705" s="5">
        <f t="shared" ca="1" si="74"/>
        <v>153.56321948023412</v>
      </c>
      <c r="E705" s="5">
        <f t="shared" ca="1" si="71"/>
        <v>-12.775670818987667</v>
      </c>
      <c r="F705" s="5">
        <f t="shared" ca="1" si="75"/>
        <v>4.3444397381558169</v>
      </c>
      <c r="G705">
        <f t="shared" ca="1" si="76"/>
        <v>0.53900000000000003</v>
      </c>
    </row>
    <row r="706" spans="1:7" x14ac:dyDescent="0.35">
      <c r="A706">
        <v>650</v>
      </c>
      <c r="B706" s="5">
        <f t="shared" ca="1" si="72"/>
        <v>64.856423209385426</v>
      </c>
      <c r="C706" s="5">
        <f t="shared" ca="1" si="73"/>
        <v>30.308625198704053</v>
      </c>
      <c r="D706" s="5">
        <f t="shared" ca="1" si="74"/>
        <v>139.16405184053303</v>
      </c>
      <c r="E706" s="5">
        <f t="shared" ca="1" si="71"/>
        <v>-23.353675489974641</v>
      </c>
      <c r="F706" s="5">
        <f t="shared" ca="1" si="75"/>
        <v>-6.2335649328311575</v>
      </c>
      <c r="G706">
        <f t="shared" ca="1" si="76"/>
        <v>0.216</v>
      </c>
    </row>
    <row r="707" spans="1:7" x14ac:dyDescent="0.35">
      <c r="A707">
        <v>651</v>
      </c>
      <c r="B707" s="5">
        <f t="shared" ca="1" si="72"/>
        <v>64.3369035415664</v>
      </c>
      <c r="C707" s="5">
        <f t="shared" ca="1" si="73"/>
        <v>28.777878781540082</v>
      </c>
      <c r="D707" s="5">
        <f t="shared" ca="1" si="74"/>
        <v>154.03387314488984</v>
      </c>
      <c r="E707" s="5">
        <f t="shared" ca="1" si="71"/>
        <v>-28.542236278339928</v>
      </c>
      <c r="F707" s="5">
        <f t="shared" ca="1" si="75"/>
        <v>-11.422125721196444</v>
      </c>
      <c r="G707">
        <f t="shared" ca="1" si="76"/>
        <v>0.108</v>
      </c>
    </row>
    <row r="708" spans="1:7" x14ac:dyDescent="0.35">
      <c r="A708">
        <v>652</v>
      </c>
      <c r="B708" s="5">
        <f t="shared" ca="1" si="72"/>
        <v>73.367701211367489</v>
      </c>
      <c r="C708" s="5">
        <f t="shared" ca="1" si="73"/>
        <v>31.451634235034536</v>
      </c>
      <c r="D708" s="5">
        <f t="shared" ca="1" si="74"/>
        <v>145.89950981669369</v>
      </c>
      <c r="E708" s="5">
        <f t="shared" ca="1" si="71"/>
        <v>-6.4037473005334817</v>
      </c>
      <c r="F708" s="5">
        <f t="shared" ca="1" si="75"/>
        <v>10.716363256610002</v>
      </c>
      <c r="G708">
        <f t="shared" ca="1" si="76"/>
        <v>0.72899999999999998</v>
      </c>
    </row>
    <row r="709" spans="1:7" x14ac:dyDescent="0.35">
      <c r="A709">
        <v>653</v>
      </c>
      <c r="B709" s="5">
        <f t="shared" ca="1" si="72"/>
        <v>67.124750733620502</v>
      </c>
      <c r="C709" s="5">
        <f t="shared" ca="1" si="73"/>
        <v>33.292828550366572</v>
      </c>
      <c r="D709" s="5">
        <f t="shared" ca="1" si="74"/>
        <v>142.88276897988604</v>
      </c>
      <c r="E709" s="5">
        <f t="shared" ca="1" si="71"/>
        <v>-27.357011420535802</v>
      </c>
      <c r="F709" s="5">
        <f t="shared" ca="1" si="75"/>
        <v>-10.236900863392318</v>
      </c>
      <c r="G709">
        <f t="shared" ca="1" si="76"/>
        <v>0.13700000000000001</v>
      </c>
    </row>
    <row r="710" spans="1:7" x14ac:dyDescent="0.35">
      <c r="A710">
        <v>654</v>
      </c>
      <c r="B710" s="5">
        <f t="shared" ca="1" si="72"/>
        <v>73.550335913532109</v>
      </c>
      <c r="C710" s="5">
        <f t="shared" ca="1" si="73"/>
        <v>34.406643440904809</v>
      </c>
      <c r="D710" s="5">
        <f t="shared" ca="1" si="74"/>
        <v>152.73356869700513</v>
      </c>
      <c r="E710" s="5">
        <f t="shared" ref="E710:E773" ca="1" si="77">$J$46*(B710-$B$46)+$J$47*(C710-$B$47)+$J$48*(D710-$B$48)</f>
        <v>-17.829617776914112</v>
      </c>
      <c r="F710" s="5">
        <f t="shared" ca="1" si="75"/>
        <v>-0.70950721977062869</v>
      </c>
      <c r="G710">
        <f t="shared" ca="1" si="76"/>
        <v>0.35899999999999999</v>
      </c>
    </row>
    <row r="711" spans="1:7" x14ac:dyDescent="0.35">
      <c r="A711">
        <v>655</v>
      </c>
      <c r="B711" s="5">
        <f t="shared" ca="1" si="72"/>
        <v>65.790464315481472</v>
      </c>
      <c r="C711" s="5">
        <f t="shared" ca="1" si="73"/>
        <v>26.767704467427599</v>
      </c>
      <c r="D711" s="5">
        <f t="shared" ca="1" si="74"/>
        <v>142.08318305846882</v>
      </c>
      <c r="E711" s="5">
        <f t="shared" ca="1" si="77"/>
        <v>-12.428206496593663</v>
      </c>
      <c r="F711" s="5">
        <f t="shared" ca="1" si="75"/>
        <v>4.6919040605498203</v>
      </c>
      <c r="G711">
        <f t="shared" ca="1" si="76"/>
        <v>0.55400000000000005</v>
      </c>
    </row>
    <row r="712" spans="1:7" x14ac:dyDescent="0.35">
      <c r="A712">
        <v>656</v>
      </c>
      <c r="B712" s="5">
        <f t="shared" ca="1" si="72"/>
        <v>65.072770479832741</v>
      </c>
      <c r="C712" s="5">
        <f t="shared" ca="1" si="73"/>
        <v>37.917047290256761</v>
      </c>
      <c r="D712" s="5">
        <f t="shared" ca="1" si="74"/>
        <v>142.5018734574432</v>
      </c>
      <c r="E712" s="5">
        <f t="shared" ca="1" si="77"/>
        <v>-45.798282182315006</v>
      </c>
      <c r="F712" s="5">
        <f t="shared" ca="1" si="75"/>
        <v>-28.678171625171522</v>
      </c>
      <c r="G712">
        <f t="shared" ca="1" si="76"/>
        <v>6.0000000000000001E-3</v>
      </c>
    </row>
    <row r="713" spans="1:7" x14ac:dyDescent="0.35">
      <c r="A713">
        <v>657</v>
      </c>
      <c r="B713" s="5">
        <f t="shared" ca="1" si="72"/>
        <v>71.064702337354674</v>
      </c>
      <c r="C713" s="5">
        <f t="shared" ca="1" si="73"/>
        <v>32.542129001177052</v>
      </c>
      <c r="D713" s="5">
        <f t="shared" ca="1" si="74"/>
        <v>139.28216766337948</v>
      </c>
      <c r="E713" s="5">
        <f t="shared" ca="1" si="77"/>
        <v>-12.315836520879724</v>
      </c>
      <c r="F713" s="5">
        <f t="shared" ca="1" si="75"/>
        <v>4.8042740362637595</v>
      </c>
      <c r="G713">
        <f t="shared" ca="1" si="76"/>
        <v>0.56200000000000006</v>
      </c>
    </row>
    <row r="714" spans="1:7" x14ac:dyDescent="0.35">
      <c r="A714">
        <v>658</v>
      </c>
      <c r="B714" s="5">
        <f t="shared" ca="1" si="72"/>
        <v>72.389143660049385</v>
      </c>
      <c r="C714" s="5">
        <f t="shared" ca="1" si="73"/>
        <v>28.30828613329934</v>
      </c>
      <c r="D714" s="5">
        <f t="shared" ca="1" si="74"/>
        <v>149.93981073501189</v>
      </c>
      <c r="E714" s="5">
        <f t="shared" ca="1" si="77"/>
        <v>-2.5347169900303199</v>
      </c>
      <c r="F714" s="5">
        <f t="shared" ca="1" si="75"/>
        <v>14.585393567113163</v>
      </c>
      <c r="G714">
        <f t="shared" ca="1" si="76"/>
        <v>0.82399999999999995</v>
      </c>
    </row>
    <row r="715" spans="1:7" x14ac:dyDescent="0.35">
      <c r="A715">
        <v>659</v>
      </c>
      <c r="B715" s="5">
        <f t="shared" ca="1" si="72"/>
        <v>71.281391705538908</v>
      </c>
      <c r="C715" s="5">
        <f t="shared" ca="1" si="73"/>
        <v>25.811470671467966</v>
      </c>
      <c r="D715" s="5">
        <f t="shared" ca="1" si="74"/>
        <v>152.55171387215654</v>
      </c>
      <c r="E715" s="5">
        <f t="shared" ca="1" si="77"/>
        <v>-6.2559868010846786E-2</v>
      </c>
      <c r="F715" s="5">
        <f t="shared" ca="1" si="75"/>
        <v>17.057550689132636</v>
      </c>
      <c r="G715">
        <f t="shared" ca="1" si="76"/>
        <v>0.878</v>
      </c>
    </row>
    <row r="716" spans="1:7" x14ac:dyDescent="0.35">
      <c r="A716">
        <v>660</v>
      </c>
      <c r="B716" s="5">
        <f t="shared" ca="1" si="72"/>
        <v>69.242831499024959</v>
      </c>
      <c r="C716" s="5">
        <f t="shared" ca="1" si="73"/>
        <v>26.30511779163518</v>
      </c>
      <c r="D716" s="5">
        <f t="shared" ca="1" si="74"/>
        <v>146.66089926945281</v>
      </c>
      <c r="E716" s="5">
        <f t="shared" ca="1" si="77"/>
        <v>-3.9605932610262862</v>
      </c>
      <c r="F716" s="5">
        <f t="shared" ca="1" si="75"/>
        <v>13.159517296117198</v>
      </c>
      <c r="G716">
        <f t="shared" ca="1" si="76"/>
        <v>0.78400000000000003</v>
      </c>
    </row>
    <row r="717" spans="1:7" x14ac:dyDescent="0.35">
      <c r="A717">
        <v>661</v>
      </c>
      <c r="B717" s="5">
        <f t="shared" ca="1" si="72"/>
        <v>67.993621619640592</v>
      </c>
      <c r="C717" s="5">
        <f t="shared" ca="1" si="73"/>
        <v>32.883082323611156</v>
      </c>
      <c r="D717" s="5">
        <f t="shared" ca="1" si="74"/>
        <v>150.98671435398353</v>
      </c>
      <c r="E717" s="5">
        <f t="shared" ca="1" si="77"/>
        <v>-28.152826734496013</v>
      </c>
      <c r="F717" s="5">
        <f t="shared" ca="1" si="75"/>
        <v>-11.03271617735253</v>
      </c>
      <c r="G717">
        <f t="shared" ca="1" si="76"/>
        <v>0.114</v>
      </c>
    </row>
    <row r="718" spans="1:7" x14ac:dyDescent="0.35">
      <c r="A718">
        <v>662</v>
      </c>
      <c r="B718" s="5">
        <f t="shared" ca="1" si="72"/>
        <v>71.474504185885181</v>
      </c>
      <c r="C718" s="5">
        <f t="shared" ca="1" si="73"/>
        <v>30.135431510360927</v>
      </c>
      <c r="D718" s="5">
        <f t="shared" ca="1" si="74"/>
        <v>149.29026584783875</v>
      </c>
      <c r="E718" s="5">
        <f t="shared" ca="1" si="77"/>
        <v>-9.8424607711323944</v>
      </c>
      <c r="F718" s="5">
        <f t="shared" ca="1" si="75"/>
        <v>7.2776497860110894</v>
      </c>
      <c r="G718">
        <f t="shared" ca="1" si="76"/>
        <v>0.63600000000000001</v>
      </c>
    </row>
    <row r="719" spans="1:7" x14ac:dyDescent="0.35">
      <c r="A719">
        <v>663</v>
      </c>
      <c r="B719" s="5">
        <f t="shared" ca="1" si="72"/>
        <v>73.68241590632789</v>
      </c>
      <c r="C719" s="5">
        <f t="shared" ca="1" si="73"/>
        <v>32.940566124797471</v>
      </c>
      <c r="D719" s="5">
        <f t="shared" ca="1" si="74"/>
        <v>153.66842267523731</v>
      </c>
      <c r="E719" s="5">
        <f t="shared" ca="1" si="77"/>
        <v>-13.8697531583013</v>
      </c>
      <c r="F719" s="5">
        <f t="shared" ca="1" si="75"/>
        <v>3.2503573988421834</v>
      </c>
      <c r="G719">
        <f t="shared" ca="1" si="76"/>
        <v>0.497</v>
      </c>
    </row>
    <row r="720" spans="1:7" x14ac:dyDescent="0.35">
      <c r="A720">
        <v>664</v>
      </c>
      <c r="B720" s="5">
        <f t="shared" ca="1" si="72"/>
        <v>69.432556367706383</v>
      </c>
      <c r="C720" s="5">
        <f t="shared" ca="1" si="73"/>
        <v>30.781074435581541</v>
      </c>
      <c r="D720" s="5">
        <f t="shared" ca="1" si="74"/>
        <v>147.19243904697518</v>
      </c>
      <c r="E720" s="5">
        <f t="shared" ca="1" si="77"/>
        <v>-16.218405410807453</v>
      </c>
      <c r="F720" s="5">
        <f t="shared" ca="1" si="75"/>
        <v>0.90170514633603105</v>
      </c>
      <c r="G720">
        <f t="shared" ca="1" si="76"/>
        <v>0.42</v>
      </c>
    </row>
    <row r="721" spans="1:7" x14ac:dyDescent="0.35">
      <c r="A721">
        <v>665</v>
      </c>
      <c r="B721" s="5">
        <f t="shared" ca="1" si="72"/>
        <v>63.821719097266197</v>
      </c>
      <c r="C721" s="5">
        <f t="shared" ca="1" si="73"/>
        <v>32.848733293651044</v>
      </c>
      <c r="D721" s="5">
        <f t="shared" ca="1" si="74"/>
        <v>152.4629915578397</v>
      </c>
      <c r="E721" s="5">
        <f t="shared" ca="1" si="77"/>
        <v>-40.504473407479054</v>
      </c>
      <c r="F721" s="5">
        <f t="shared" ca="1" si="75"/>
        <v>-23.38436285033557</v>
      </c>
      <c r="G721">
        <f t="shared" ca="1" si="76"/>
        <v>1.4E-2</v>
      </c>
    </row>
    <row r="722" spans="1:7" x14ac:dyDescent="0.35">
      <c r="A722">
        <v>666</v>
      </c>
      <c r="B722" s="5">
        <f t="shared" ca="1" si="72"/>
        <v>68.436199861194453</v>
      </c>
      <c r="C722" s="5">
        <f t="shared" ca="1" si="73"/>
        <v>33.501664211222064</v>
      </c>
      <c r="D722" s="5">
        <f t="shared" ca="1" si="74"/>
        <v>147.1183647510652</v>
      </c>
      <c r="E722" s="5">
        <f t="shared" ca="1" si="77"/>
        <v>-26.559864378577672</v>
      </c>
      <c r="F722" s="5">
        <f t="shared" ca="1" si="75"/>
        <v>-9.4397538214341878</v>
      </c>
      <c r="G722">
        <f t="shared" ca="1" si="76"/>
        <v>0.14599999999999999</v>
      </c>
    </row>
    <row r="723" spans="1:7" x14ac:dyDescent="0.35">
      <c r="A723">
        <v>667</v>
      </c>
      <c r="B723" s="5">
        <f t="shared" ca="1" si="72"/>
        <v>69.78991714694375</v>
      </c>
      <c r="C723" s="5">
        <f t="shared" ca="1" si="73"/>
        <v>31.92892832392824</v>
      </c>
      <c r="D723" s="5">
        <f t="shared" ca="1" si="74"/>
        <v>139.98231633257569</v>
      </c>
      <c r="E723" s="5">
        <f t="shared" ca="1" si="77"/>
        <v>-14.540921352188256</v>
      </c>
      <c r="F723" s="5">
        <f t="shared" ca="1" si="75"/>
        <v>2.5791892049552274</v>
      </c>
      <c r="G723">
        <f t="shared" ca="1" si="76"/>
        <v>0.47299999999999998</v>
      </c>
    </row>
    <row r="724" spans="1:7" x14ac:dyDescent="0.35">
      <c r="A724">
        <v>668</v>
      </c>
      <c r="B724" s="5">
        <f t="shared" ca="1" si="72"/>
        <v>66.158446687026725</v>
      </c>
      <c r="C724" s="5">
        <f t="shared" ca="1" si="73"/>
        <v>32.285402913366511</v>
      </c>
      <c r="D724" s="5">
        <f t="shared" ca="1" si="74"/>
        <v>148.82280150953338</v>
      </c>
      <c r="E724" s="5">
        <f t="shared" ca="1" si="77"/>
        <v>-30.443065311178142</v>
      </c>
      <c r="F724" s="5">
        <f t="shared" ca="1" si="75"/>
        <v>-13.322954754034658</v>
      </c>
      <c r="G724">
        <f t="shared" ca="1" si="76"/>
        <v>8.3000000000000004E-2</v>
      </c>
    </row>
    <row r="725" spans="1:7" x14ac:dyDescent="0.35">
      <c r="A725">
        <v>669</v>
      </c>
      <c r="B725" s="5">
        <f t="shared" ca="1" si="72"/>
        <v>69.203064151638756</v>
      </c>
      <c r="C725" s="5">
        <f t="shared" ca="1" si="73"/>
        <v>30.172525582073742</v>
      </c>
      <c r="D725" s="5">
        <f t="shared" ca="1" si="74"/>
        <v>160.04103746149113</v>
      </c>
      <c r="E725" s="5">
        <f t="shared" ca="1" si="77"/>
        <v>-22.083431304241621</v>
      </c>
      <c r="F725" s="5">
        <f t="shared" ca="1" si="75"/>
        <v>-4.9633207470981375</v>
      </c>
      <c r="G725">
        <f t="shared" ca="1" si="76"/>
        <v>0.24199999999999999</v>
      </c>
    </row>
    <row r="726" spans="1:7" x14ac:dyDescent="0.35">
      <c r="A726">
        <v>670</v>
      </c>
      <c r="B726" s="5">
        <f t="shared" ca="1" si="72"/>
        <v>67.856653617219393</v>
      </c>
      <c r="C726" s="5">
        <f t="shared" ca="1" si="73"/>
        <v>33.012081259684841</v>
      </c>
      <c r="D726" s="5">
        <f t="shared" ca="1" si="74"/>
        <v>146.68586318066721</v>
      </c>
      <c r="E726" s="5">
        <f t="shared" ca="1" si="77"/>
        <v>-26.57806834804887</v>
      </c>
      <c r="F726" s="5">
        <f t="shared" ca="1" si="75"/>
        <v>-9.457957790905386</v>
      </c>
      <c r="G726">
        <f t="shared" ca="1" si="76"/>
        <v>0.14499999999999999</v>
      </c>
    </row>
    <row r="727" spans="1:7" x14ac:dyDescent="0.35">
      <c r="A727">
        <v>671</v>
      </c>
      <c r="B727" s="5">
        <f t="shared" ca="1" si="72"/>
        <v>70.831590359866496</v>
      </c>
      <c r="C727" s="5">
        <f t="shared" ca="1" si="73"/>
        <v>30.610471719898324</v>
      </c>
      <c r="D727" s="5">
        <f t="shared" ca="1" si="74"/>
        <v>143.9007613528278</v>
      </c>
      <c r="E727" s="5">
        <f t="shared" ca="1" si="77"/>
        <v>-10.060646891910523</v>
      </c>
      <c r="F727" s="5">
        <f t="shared" ca="1" si="75"/>
        <v>7.0594636652329612</v>
      </c>
      <c r="G727">
        <f t="shared" ca="1" si="76"/>
        <v>0.624</v>
      </c>
    </row>
    <row r="728" spans="1:7" x14ac:dyDescent="0.35">
      <c r="A728">
        <v>672</v>
      </c>
      <c r="B728" s="5">
        <f t="shared" ca="1" si="72"/>
        <v>65.829225676879958</v>
      </c>
      <c r="C728" s="5">
        <f t="shared" ca="1" si="73"/>
        <v>32.714970799242685</v>
      </c>
      <c r="D728" s="5">
        <f t="shared" ca="1" si="74"/>
        <v>148.66458859004405</v>
      </c>
      <c r="E728" s="5">
        <f t="shared" ca="1" si="77"/>
        <v>-32.477095141858953</v>
      </c>
      <c r="F728" s="5">
        <f t="shared" ca="1" si="75"/>
        <v>-15.35698458471547</v>
      </c>
      <c r="G728">
        <f t="shared" ca="1" si="76"/>
        <v>5.7000000000000002E-2</v>
      </c>
    </row>
    <row r="729" spans="1:7" x14ac:dyDescent="0.35">
      <c r="A729">
        <v>673</v>
      </c>
      <c r="B729" s="5">
        <f t="shared" ca="1" si="72"/>
        <v>70.689821641526038</v>
      </c>
      <c r="C729" s="5">
        <f t="shared" ca="1" si="73"/>
        <v>29.397609326304234</v>
      </c>
      <c r="D729" s="5">
        <f t="shared" ca="1" si="74"/>
        <v>145.66825498248815</v>
      </c>
      <c r="E729" s="5">
        <f t="shared" ca="1" si="77"/>
        <v>-8.0215477273077518</v>
      </c>
      <c r="F729" s="5">
        <f t="shared" ca="1" si="75"/>
        <v>9.0985628298357319</v>
      </c>
      <c r="G729">
        <f t="shared" ca="1" si="76"/>
        <v>0.69199999999999995</v>
      </c>
    </row>
    <row r="730" spans="1:7" x14ac:dyDescent="0.35">
      <c r="A730">
        <v>674</v>
      </c>
      <c r="B730" s="5">
        <f t="shared" ca="1" si="72"/>
        <v>68.466435350500277</v>
      </c>
      <c r="C730" s="5">
        <f t="shared" ca="1" si="73"/>
        <v>29.833276783220818</v>
      </c>
      <c r="D730" s="5">
        <f t="shared" ca="1" si="74"/>
        <v>149.33272780722967</v>
      </c>
      <c r="E730" s="5">
        <f t="shared" ca="1" si="77"/>
        <v>-17.422919896739533</v>
      </c>
      <c r="F730" s="5">
        <f t="shared" ca="1" si="75"/>
        <v>-0.30280933959604894</v>
      </c>
      <c r="G730">
        <f t="shared" ca="1" si="76"/>
        <v>0.36799999999999999</v>
      </c>
    </row>
    <row r="731" spans="1:7" x14ac:dyDescent="0.35">
      <c r="A731">
        <v>675</v>
      </c>
      <c r="B731" s="5">
        <f t="shared" ca="1" si="72"/>
        <v>68.140250528053429</v>
      </c>
      <c r="C731" s="5">
        <f t="shared" ca="1" si="73"/>
        <v>26.149288066658762</v>
      </c>
      <c r="D731" s="5">
        <f t="shared" ca="1" si="74"/>
        <v>149.52622355079217</v>
      </c>
      <c r="E731" s="5">
        <f t="shared" ca="1" si="77"/>
        <v>-8.1488928954023443</v>
      </c>
      <c r="F731" s="5">
        <f t="shared" ca="1" si="75"/>
        <v>8.9712176617411394</v>
      </c>
      <c r="G731">
        <f t="shared" ca="1" si="76"/>
        <v>0.68400000000000005</v>
      </c>
    </row>
    <row r="732" spans="1:7" x14ac:dyDescent="0.35">
      <c r="A732">
        <v>676</v>
      </c>
      <c r="B732" s="5">
        <f t="shared" ca="1" si="72"/>
        <v>70.31571049837531</v>
      </c>
      <c r="C732" s="5">
        <f t="shared" ca="1" si="73"/>
        <v>29.152689659640075</v>
      </c>
      <c r="D732" s="5">
        <f t="shared" ca="1" si="74"/>
        <v>156.53917033364334</v>
      </c>
      <c r="E732" s="5">
        <f t="shared" ca="1" si="77"/>
        <v>-14.240388748650147</v>
      </c>
      <c r="F732" s="5">
        <f t="shared" ca="1" si="75"/>
        <v>2.8797218084933363</v>
      </c>
      <c r="G732">
        <f t="shared" ca="1" si="76"/>
        <v>0.48299999999999998</v>
      </c>
    </row>
    <row r="733" spans="1:7" x14ac:dyDescent="0.35">
      <c r="A733">
        <v>677</v>
      </c>
      <c r="B733" s="5">
        <f t="shared" ca="1" si="72"/>
        <v>72.798493871725441</v>
      </c>
      <c r="C733" s="5">
        <f t="shared" ca="1" si="73"/>
        <v>27.70159841802079</v>
      </c>
      <c r="D733" s="5">
        <f t="shared" ca="1" si="74"/>
        <v>155.72840972531372</v>
      </c>
      <c r="E733" s="5">
        <f t="shared" ca="1" si="77"/>
        <v>-2.816241124264149</v>
      </c>
      <c r="F733" s="5">
        <f t="shared" ca="1" si="75"/>
        <v>14.303869432879335</v>
      </c>
      <c r="G733">
        <f t="shared" ca="1" si="76"/>
        <v>0.81799999999999995</v>
      </c>
    </row>
    <row r="734" spans="1:7" x14ac:dyDescent="0.35">
      <c r="A734">
        <v>678</v>
      </c>
      <c r="B734" s="5">
        <f t="shared" ca="1" si="72"/>
        <v>71.615095970112279</v>
      </c>
      <c r="C734" s="5">
        <f t="shared" ca="1" si="73"/>
        <v>28.042562548953391</v>
      </c>
      <c r="D734" s="5">
        <f t="shared" ca="1" si="74"/>
        <v>146.9698626877516</v>
      </c>
      <c r="E734" s="5">
        <f t="shared" ca="1" si="77"/>
        <v>-2.3540424380138387</v>
      </c>
      <c r="F734" s="5">
        <f t="shared" ca="1" si="75"/>
        <v>14.766068119129645</v>
      </c>
      <c r="G734">
        <f t="shared" ca="1" si="76"/>
        <v>0.82799999999999996</v>
      </c>
    </row>
    <row r="735" spans="1:7" x14ac:dyDescent="0.35">
      <c r="A735">
        <v>679</v>
      </c>
      <c r="B735" s="5">
        <f t="shared" ca="1" si="72"/>
        <v>66.559095066299861</v>
      </c>
      <c r="C735" s="5">
        <f t="shared" ca="1" si="73"/>
        <v>26.115309691390241</v>
      </c>
      <c r="D735" s="5">
        <f t="shared" ca="1" si="74"/>
        <v>153.25585472995922</v>
      </c>
      <c r="E735" s="5">
        <f t="shared" ca="1" si="77"/>
        <v>-14.479922062577314</v>
      </c>
      <c r="F735" s="5">
        <f t="shared" ca="1" si="75"/>
        <v>2.6401884945661696</v>
      </c>
      <c r="G735">
        <f t="shared" ca="1" si="76"/>
        <v>0.47499999999999998</v>
      </c>
    </row>
    <row r="736" spans="1:7" x14ac:dyDescent="0.35">
      <c r="A736">
        <v>680</v>
      </c>
      <c r="B736" s="5">
        <f t="shared" ca="1" si="72"/>
        <v>71.153033313480037</v>
      </c>
      <c r="C736" s="5">
        <f t="shared" ca="1" si="73"/>
        <v>35.621221139208131</v>
      </c>
      <c r="D736" s="5">
        <f t="shared" ca="1" si="74"/>
        <v>148.71377039559616</v>
      </c>
      <c r="E736" s="5">
        <f t="shared" ca="1" si="77"/>
        <v>-25.751396363659389</v>
      </c>
      <c r="F736" s="5">
        <f t="shared" ca="1" si="75"/>
        <v>-8.6312858065159048</v>
      </c>
      <c r="G736">
        <f t="shared" ca="1" si="76"/>
        <v>0.16400000000000001</v>
      </c>
    </row>
    <row r="737" spans="1:7" x14ac:dyDescent="0.35">
      <c r="A737">
        <v>681</v>
      </c>
      <c r="B737" s="5">
        <f t="shared" ca="1" si="72"/>
        <v>71.185952408881661</v>
      </c>
      <c r="C737" s="5">
        <f t="shared" ca="1" si="73"/>
        <v>32.21705923355708</v>
      </c>
      <c r="D737" s="5">
        <f t="shared" ca="1" si="74"/>
        <v>150.16529635400806</v>
      </c>
      <c r="E737" s="5">
        <f t="shared" ca="1" si="77"/>
        <v>-16.933864446045359</v>
      </c>
      <c r="F737" s="5">
        <f t="shared" ca="1" si="75"/>
        <v>0.18624611109812506</v>
      </c>
      <c r="G737">
        <f t="shared" ca="1" si="76"/>
        <v>0.38800000000000001</v>
      </c>
    </row>
    <row r="738" spans="1:7" x14ac:dyDescent="0.35">
      <c r="A738">
        <v>682</v>
      </c>
      <c r="B738" s="5">
        <f t="shared" ca="1" si="72"/>
        <v>67.189784050611294</v>
      </c>
      <c r="C738" s="5">
        <f t="shared" ca="1" si="73"/>
        <v>30.400299884027614</v>
      </c>
      <c r="D738" s="5">
        <f t="shared" ca="1" si="74"/>
        <v>144.8096875631629</v>
      </c>
      <c r="E738" s="5">
        <f t="shared" ca="1" si="77"/>
        <v>-20.134943817338698</v>
      </c>
      <c r="F738" s="5">
        <f t="shared" ca="1" si="75"/>
        <v>-3.0148332601952141</v>
      </c>
      <c r="G738">
        <f t="shared" ca="1" si="76"/>
        <v>0.28999999999999998</v>
      </c>
    </row>
    <row r="739" spans="1:7" x14ac:dyDescent="0.35">
      <c r="A739">
        <v>683</v>
      </c>
      <c r="B739" s="5">
        <f t="shared" ca="1" si="72"/>
        <v>71.200667887364219</v>
      </c>
      <c r="C739" s="5">
        <f t="shared" ca="1" si="73"/>
        <v>22.061201051472253</v>
      </c>
      <c r="D739" s="5">
        <f t="shared" ca="1" si="74"/>
        <v>150.31594580386388</v>
      </c>
      <c r="E739" s="5">
        <f t="shared" ca="1" si="77"/>
        <v>11.39121523502965</v>
      </c>
      <c r="F739" s="5">
        <f t="shared" ca="1" si="75"/>
        <v>28.511325792173132</v>
      </c>
      <c r="G739">
        <f t="shared" ca="1" si="76"/>
        <v>0.98199999999999998</v>
      </c>
    </row>
    <row r="740" spans="1:7" x14ac:dyDescent="0.35">
      <c r="A740">
        <v>684</v>
      </c>
      <c r="B740" s="5">
        <f t="shared" ca="1" si="72"/>
        <v>72.977276013221697</v>
      </c>
      <c r="C740" s="5">
        <f t="shared" ca="1" si="73"/>
        <v>29.834696616724813</v>
      </c>
      <c r="D740" s="5">
        <f t="shared" ca="1" si="74"/>
        <v>156.25508291390497</v>
      </c>
      <c r="E740" s="5">
        <f t="shared" ca="1" si="77"/>
        <v>-8.5584250809778428</v>
      </c>
      <c r="F740" s="5">
        <f t="shared" ca="1" si="75"/>
        <v>8.5616854761656409</v>
      </c>
      <c r="G740">
        <f t="shared" ca="1" si="76"/>
        <v>0.67200000000000004</v>
      </c>
    </row>
    <row r="741" spans="1:7" x14ac:dyDescent="0.35">
      <c r="A741">
        <v>685</v>
      </c>
      <c r="B741" s="5">
        <f t="shared" ca="1" si="72"/>
        <v>68.463486466071046</v>
      </c>
      <c r="C741" s="5">
        <f t="shared" ca="1" si="73"/>
        <v>35.415066716541283</v>
      </c>
      <c r="D741" s="5">
        <f t="shared" ca="1" si="74"/>
        <v>144.96474871681326</v>
      </c>
      <c r="E741" s="5">
        <f t="shared" ca="1" si="77"/>
        <v>-30.66723861613999</v>
      </c>
      <c r="F741" s="5">
        <f t="shared" ca="1" si="75"/>
        <v>-13.547128058996506</v>
      </c>
      <c r="G741">
        <f t="shared" ca="1" si="76"/>
        <v>7.6999999999999999E-2</v>
      </c>
    </row>
    <row r="742" spans="1:7" x14ac:dyDescent="0.35">
      <c r="A742">
        <v>686</v>
      </c>
      <c r="B742" s="5">
        <f t="shared" ca="1" si="72"/>
        <v>66.899575041217233</v>
      </c>
      <c r="C742" s="5">
        <f t="shared" ca="1" si="73"/>
        <v>29.223622697851308</v>
      </c>
      <c r="D742" s="5">
        <f t="shared" ca="1" si="74"/>
        <v>151.15153220316776</v>
      </c>
      <c r="E742" s="5">
        <f t="shared" ca="1" si="77"/>
        <v>-21.076481860829645</v>
      </c>
      <c r="F742" s="5">
        <f t="shared" ca="1" si="75"/>
        <v>-3.9563713036861614</v>
      </c>
      <c r="G742">
        <f t="shared" ca="1" si="76"/>
        <v>0.27300000000000002</v>
      </c>
    </row>
    <row r="743" spans="1:7" x14ac:dyDescent="0.35">
      <c r="A743">
        <v>687</v>
      </c>
      <c r="B743" s="5">
        <f t="shared" ca="1" si="72"/>
        <v>66.827155252285877</v>
      </c>
      <c r="C743" s="5">
        <f t="shared" ca="1" si="73"/>
        <v>29.493265193419614</v>
      </c>
      <c r="D743" s="5">
        <f t="shared" ca="1" si="74"/>
        <v>146.54376447615158</v>
      </c>
      <c r="E743" s="5">
        <f t="shared" ca="1" si="77"/>
        <v>-19.548868486364587</v>
      </c>
      <c r="F743" s="5">
        <f t="shared" ca="1" si="75"/>
        <v>-2.4287579292211028</v>
      </c>
      <c r="G743">
        <f t="shared" ca="1" si="76"/>
        <v>0.308</v>
      </c>
    </row>
    <row r="744" spans="1:7" x14ac:dyDescent="0.35">
      <c r="A744">
        <v>688</v>
      </c>
      <c r="B744" s="5">
        <f t="shared" ca="1" si="72"/>
        <v>69.462007860473278</v>
      </c>
      <c r="C744" s="5">
        <f t="shared" ca="1" si="73"/>
        <v>29.151745877409368</v>
      </c>
      <c r="D744" s="5">
        <f t="shared" ca="1" si="74"/>
        <v>136.42214487698212</v>
      </c>
      <c r="E744" s="5">
        <f t="shared" ca="1" si="77"/>
        <v>-5.7816681165398549</v>
      </c>
      <c r="F744" s="5">
        <f t="shared" ca="1" si="75"/>
        <v>11.338442440603629</v>
      </c>
      <c r="G744">
        <f t="shared" ca="1" si="76"/>
        <v>0.752</v>
      </c>
    </row>
    <row r="745" spans="1:7" x14ac:dyDescent="0.35">
      <c r="A745">
        <v>689</v>
      </c>
      <c r="B745" s="5">
        <f t="shared" ca="1" si="72"/>
        <v>70.260191996519978</v>
      </c>
      <c r="C745" s="5">
        <f t="shared" ca="1" si="73"/>
        <v>30.458343344345305</v>
      </c>
      <c r="D745" s="5">
        <f t="shared" ca="1" si="74"/>
        <v>156.54159412532601</v>
      </c>
      <c r="E745" s="5">
        <f t="shared" ca="1" si="77"/>
        <v>-18.043428422379861</v>
      </c>
      <c r="F745" s="5">
        <f t="shared" ca="1" si="75"/>
        <v>-0.9233178652363776</v>
      </c>
      <c r="G745">
        <f t="shared" ca="1" si="76"/>
        <v>0.35099999999999998</v>
      </c>
    </row>
    <row r="746" spans="1:7" x14ac:dyDescent="0.35">
      <c r="A746">
        <v>690</v>
      </c>
      <c r="B746" s="5">
        <f t="shared" ca="1" si="72"/>
        <v>69.186228825370293</v>
      </c>
      <c r="C746" s="5">
        <f t="shared" ca="1" si="73"/>
        <v>26.146861173604311</v>
      </c>
      <c r="D746" s="5">
        <f t="shared" ca="1" si="74"/>
        <v>143.05030656962063</v>
      </c>
      <c r="E746" s="5">
        <f t="shared" ca="1" si="77"/>
        <v>-1.7310348927202774</v>
      </c>
      <c r="F746" s="5">
        <f t="shared" ca="1" si="75"/>
        <v>15.389075664423206</v>
      </c>
      <c r="G746">
        <f t="shared" ca="1" si="76"/>
        <v>0.84699999999999998</v>
      </c>
    </row>
    <row r="747" spans="1:7" x14ac:dyDescent="0.35">
      <c r="A747">
        <v>691</v>
      </c>
      <c r="B747" s="5">
        <f t="shared" ca="1" si="72"/>
        <v>69.809577152760156</v>
      </c>
      <c r="C747" s="5">
        <f t="shared" ca="1" si="73"/>
        <v>30.392613217029869</v>
      </c>
      <c r="D747" s="5">
        <f t="shared" ca="1" si="74"/>
        <v>151.0416171625003</v>
      </c>
      <c r="E747" s="5">
        <f t="shared" ca="1" si="77"/>
        <v>-16.154632586763402</v>
      </c>
      <c r="F747" s="5">
        <f t="shared" ca="1" si="75"/>
        <v>0.96547797038008198</v>
      </c>
      <c r="G747">
        <f t="shared" ca="1" si="76"/>
        <v>0.42299999999999999</v>
      </c>
    </row>
    <row r="748" spans="1:7" x14ac:dyDescent="0.35">
      <c r="A748">
        <v>692</v>
      </c>
      <c r="B748" s="5">
        <f t="shared" ca="1" si="72"/>
        <v>69.629982180879793</v>
      </c>
      <c r="C748" s="5">
        <f t="shared" ca="1" si="73"/>
        <v>28.653651392530811</v>
      </c>
      <c r="D748" s="5">
        <f t="shared" ca="1" si="74"/>
        <v>144.20642830208189</v>
      </c>
      <c r="E748" s="5">
        <f t="shared" ca="1" si="77"/>
        <v>-8.1160654305513269</v>
      </c>
      <c r="F748" s="5">
        <f t="shared" ca="1" si="75"/>
        <v>9.0040451265921568</v>
      </c>
      <c r="G748">
        <f t="shared" ca="1" si="76"/>
        <v>0.68700000000000006</v>
      </c>
    </row>
    <row r="749" spans="1:7" x14ac:dyDescent="0.35">
      <c r="A749">
        <v>693</v>
      </c>
      <c r="B749" s="5">
        <f t="shared" ca="1" si="72"/>
        <v>74.946492916565703</v>
      </c>
      <c r="C749" s="5">
        <f t="shared" ca="1" si="73"/>
        <v>28.028433746967281</v>
      </c>
      <c r="D749" s="5">
        <f t="shared" ca="1" si="74"/>
        <v>160.48136344099723</v>
      </c>
      <c r="E749" s="5">
        <f t="shared" ca="1" si="77"/>
        <v>-0.29098270342029142</v>
      </c>
      <c r="F749" s="5">
        <f t="shared" ca="1" si="75"/>
        <v>16.829127853723193</v>
      </c>
      <c r="G749">
        <f t="shared" ca="1" si="76"/>
        <v>0.873</v>
      </c>
    </row>
    <row r="750" spans="1:7" x14ac:dyDescent="0.35">
      <c r="A750">
        <v>694</v>
      </c>
      <c r="B750" s="5">
        <f t="shared" ca="1" si="72"/>
        <v>68.023941871941418</v>
      </c>
      <c r="C750" s="5">
        <f t="shared" ca="1" si="73"/>
        <v>28.842088588442863</v>
      </c>
      <c r="D750" s="5">
        <f t="shared" ca="1" si="74"/>
        <v>151.80914643508649</v>
      </c>
      <c r="E750" s="5">
        <f t="shared" ca="1" si="77"/>
        <v>-17.224891693081521</v>
      </c>
      <c r="F750" s="5">
        <f t="shared" ca="1" si="75"/>
        <v>-0.10478113593803684</v>
      </c>
      <c r="G750">
        <f t="shared" ca="1" si="76"/>
        <v>0.377</v>
      </c>
    </row>
    <row r="751" spans="1:7" x14ac:dyDescent="0.35">
      <c r="A751">
        <v>695</v>
      </c>
      <c r="B751" s="5">
        <f t="shared" ca="1" si="72"/>
        <v>71.503296375521884</v>
      </c>
      <c r="C751" s="5">
        <f t="shared" ca="1" si="73"/>
        <v>29.062284744551846</v>
      </c>
      <c r="D751" s="5">
        <f t="shared" ca="1" si="74"/>
        <v>158.19159106858908</v>
      </c>
      <c r="E751" s="5">
        <f t="shared" ca="1" si="77"/>
        <v>-11.56141968843313</v>
      </c>
      <c r="F751" s="5">
        <f t="shared" ca="1" si="75"/>
        <v>5.5586908687103538</v>
      </c>
      <c r="G751">
        <f t="shared" ca="1" si="76"/>
        <v>0.57799999999999996</v>
      </c>
    </row>
    <row r="752" spans="1:7" x14ac:dyDescent="0.35">
      <c r="A752">
        <v>696</v>
      </c>
      <c r="B752" s="5">
        <f t="shared" ca="1" si="72"/>
        <v>74.136047998477466</v>
      </c>
      <c r="C752" s="5">
        <f t="shared" ca="1" si="73"/>
        <v>32.607658730923639</v>
      </c>
      <c r="D752" s="5">
        <f t="shared" ca="1" si="74"/>
        <v>137.81439913242338</v>
      </c>
      <c r="E752" s="5">
        <f t="shared" ca="1" si="77"/>
        <v>-3.1297010035413448</v>
      </c>
      <c r="F752" s="5">
        <f t="shared" ca="1" si="75"/>
        <v>13.990409553602138</v>
      </c>
      <c r="G752">
        <f t="shared" ca="1" si="76"/>
        <v>0.81</v>
      </c>
    </row>
    <row r="753" spans="1:7" x14ac:dyDescent="0.35">
      <c r="A753">
        <v>697</v>
      </c>
      <c r="B753" s="5">
        <f t="shared" ca="1" si="72"/>
        <v>74.27417286865807</v>
      </c>
      <c r="C753" s="5">
        <f t="shared" ca="1" si="73"/>
        <v>33.656534699465489</v>
      </c>
      <c r="D753" s="5">
        <f t="shared" ca="1" si="74"/>
        <v>145.36268371056659</v>
      </c>
      <c r="E753" s="5">
        <f t="shared" ca="1" si="77"/>
        <v>-9.7409600114473456</v>
      </c>
      <c r="F753" s="5">
        <f t="shared" ca="1" si="75"/>
        <v>7.3791505456961382</v>
      </c>
      <c r="G753">
        <f t="shared" ca="1" si="76"/>
        <v>0.64100000000000001</v>
      </c>
    </row>
    <row r="754" spans="1:7" x14ac:dyDescent="0.35">
      <c r="A754">
        <v>698</v>
      </c>
      <c r="B754" s="5">
        <f t="shared" ca="1" si="72"/>
        <v>66.725831021356754</v>
      </c>
      <c r="C754" s="5">
        <f t="shared" ca="1" si="73"/>
        <v>27.605060167680204</v>
      </c>
      <c r="D754" s="5">
        <f t="shared" ca="1" si="74"/>
        <v>142.60107155232743</v>
      </c>
      <c r="E754" s="5">
        <f t="shared" ca="1" si="77"/>
        <v>-12.433537843856701</v>
      </c>
      <c r="F754" s="5">
        <f t="shared" ca="1" si="75"/>
        <v>4.6865727132867825</v>
      </c>
      <c r="G754">
        <f t="shared" ca="1" si="76"/>
        <v>0.55300000000000005</v>
      </c>
    </row>
    <row r="755" spans="1:7" x14ac:dyDescent="0.35">
      <c r="A755">
        <v>699</v>
      </c>
      <c r="B755" s="5">
        <f t="shared" ca="1" si="72"/>
        <v>78.000113573520665</v>
      </c>
      <c r="C755" s="5">
        <f t="shared" ca="1" si="73"/>
        <v>33.273344494161712</v>
      </c>
      <c r="D755" s="5">
        <f t="shared" ca="1" si="74"/>
        <v>150.44763688491528</v>
      </c>
      <c r="E755" s="5">
        <f t="shared" ca="1" si="77"/>
        <v>-1.0043480055269507</v>
      </c>
      <c r="F755" s="5">
        <f t="shared" ca="1" si="75"/>
        <v>16.115762551616534</v>
      </c>
      <c r="G755">
        <f t="shared" ca="1" si="76"/>
        <v>0.85899999999999999</v>
      </c>
    </row>
    <row r="756" spans="1:7" x14ac:dyDescent="0.35">
      <c r="A756">
        <v>700</v>
      </c>
      <c r="B756" s="5">
        <f t="shared" ca="1" si="72"/>
        <v>67.837089396335557</v>
      </c>
      <c r="C756" s="5">
        <f t="shared" ca="1" si="73"/>
        <v>28.112889489848762</v>
      </c>
      <c r="D756" s="5">
        <f t="shared" ca="1" si="74"/>
        <v>150.20610799315367</v>
      </c>
      <c r="E756" s="5">
        <f t="shared" ca="1" si="77"/>
        <v>-14.846296210975167</v>
      </c>
      <c r="F756" s="5">
        <f t="shared" ca="1" si="75"/>
        <v>2.2738143461683169</v>
      </c>
      <c r="G756">
        <f t="shared" ca="1" si="76"/>
        <v>0.46300000000000002</v>
      </c>
    </row>
    <row r="757" spans="1:7" x14ac:dyDescent="0.35">
      <c r="A757">
        <v>701</v>
      </c>
      <c r="B757" s="5">
        <f t="shared" ca="1" si="72"/>
        <v>73.962041544136468</v>
      </c>
      <c r="C757" s="5">
        <f t="shared" ca="1" si="73"/>
        <v>30.486899946335978</v>
      </c>
      <c r="D757" s="5">
        <f t="shared" ca="1" si="74"/>
        <v>148.89809526105907</v>
      </c>
      <c r="E757" s="5">
        <f t="shared" ca="1" si="77"/>
        <v>-3.6651232093016133</v>
      </c>
      <c r="F757" s="5">
        <f t="shared" ca="1" si="75"/>
        <v>13.45498734784187</v>
      </c>
      <c r="G757">
        <f t="shared" ca="1" si="76"/>
        <v>0.79300000000000004</v>
      </c>
    </row>
    <row r="758" spans="1:7" x14ac:dyDescent="0.35">
      <c r="A758">
        <v>702</v>
      </c>
      <c r="B758" s="5">
        <f t="shared" ca="1" si="72"/>
        <v>67.483789646903062</v>
      </c>
      <c r="C758" s="5">
        <f t="shared" ca="1" si="73"/>
        <v>27.024453659624278</v>
      </c>
      <c r="D758" s="5">
        <f t="shared" ca="1" si="74"/>
        <v>152.08619128903723</v>
      </c>
      <c r="E758" s="5">
        <f t="shared" ca="1" si="77"/>
        <v>-13.806192788316899</v>
      </c>
      <c r="F758" s="5">
        <f t="shared" ca="1" si="75"/>
        <v>3.3139177688265846</v>
      </c>
      <c r="G758">
        <f t="shared" ca="1" si="76"/>
        <v>0.502</v>
      </c>
    </row>
    <row r="759" spans="1:7" x14ac:dyDescent="0.35">
      <c r="A759">
        <v>703</v>
      </c>
      <c r="B759" s="5">
        <f t="shared" ca="1" si="72"/>
        <v>69.284154151012061</v>
      </c>
      <c r="C759" s="5">
        <f t="shared" ca="1" si="73"/>
        <v>28.02966112725948</v>
      </c>
      <c r="D759" s="5">
        <f t="shared" ca="1" si="74"/>
        <v>155.30404066554334</v>
      </c>
      <c r="E759" s="5">
        <f t="shared" ca="1" si="77"/>
        <v>-13.319333865274217</v>
      </c>
      <c r="F759" s="5">
        <f t="shared" ca="1" si="75"/>
        <v>3.8007766918692667</v>
      </c>
      <c r="G759">
        <f t="shared" ca="1" si="76"/>
        <v>0.52</v>
      </c>
    </row>
    <row r="760" spans="1:7" x14ac:dyDescent="0.35">
      <c r="A760">
        <v>704</v>
      </c>
      <c r="B760" s="5">
        <f t="shared" ca="1" si="72"/>
        <v>69.582082531981939</v>
      </c>
      <c r="C760" s="5">
        <f t="shared" ca="1" si="73"/>
        <v>31.882001365906206</v>
      </c>
      <c r="D760" s="5">
        <f t="shared" ca="1" si="74"/>
        <v>140.14158155445554</v>
      </c>
      <c r="E760" s="5">
        <f t="shared" ca="1" si="77"/>
        <v>-15.076157296959593</v>
      </c>
      <c r="F760" s="5">
        <f t="shared" ca="1" si="75"/>
        <v>2.0439532601838906</v>
      </c>
      <c r="G760">
        <f t="shared" ca="1" si="76"/>
        <v>0.45700000000000002</v>
      </c>
    </row>
    <row r="761" spans="1:7" x14ac:dyDescent="0.35">
      <c r="A761">
        <v>705</v>
      </c>
      <c r="B761" s="5">
        <f t="shared" ca="1" si="72"/>
        <v>70.815080523969783</v>
      </c>
      <c r="C761" s="5">
        <f t="shared" ca="1" si="73"/>
        <v>33.601303658271505</v>
      </c>
      <c r="D761" s="5">
        <f t="shared" ca="1" si="74"/>
        <v>164.17077492296249</v>
      </c>
      <c r="E761" s="5">
        <f t="shared" ca="1" si="77"/>
        <v>-29.383011586241174</v>
      </c>
      <c r="F761" s="5">
        <f t="shared" ca="1" si="75"/>
        <v>-12.262901029097691</v>
      </c>
      <c r="G761">
        <f t="shared" ca="1" si="76"/>
        <v>9.8000000000000004E-2</v>
      </c>
    </row>
    <row r="762" spans="1:7" x14ac:dyDescent="0.35">
      <c r="A762">
        <v>706</v>
      </c>
      <c r="B762" s="5">
        <f t="shared" ref="B762:B825" ca="1" si="78">_xlfn.NORM.INV(RAND(),$B$52,$C$52)</f>
        <v>65.374652272899496</v>
      </c>
      <c r="C762" s="5">
        <f t="shared" ref="C762:C825" ca="1" si="79">_xlfn.NORM.INV(RAND(),$B$53,$C$53)</f>
        <v>27.455549430439603</v>
      </c>
      <c r="D762" s="5">
        <f t="shared" ref="D762:D825" ca="1" si="80">_xlfn.NORM.INV(RAND(),$B$54,$C$54)</f>
        <v>146.98881479732026</v>
      </c>
      <c r="E762" s="5">
        <f t="shared" ca="1" si="77"/>
        <v>-18.154202239528924</v>
      </c>
      <c r="F762" s="5">
        <f t="shared" ref="F762:F825" ca="1" si="81">E762+$C$46</f>
        <v>-1.0340916823854407</v>
      </c>
      <c r="G762">
        <f t="shared" ref="G762:G825" ca="1" si="82">COUNTIF($F$57:$F$1056,"&lt;"&amp;F762)/COUNT($F$57:$F$1056)</f>
        <v>0.34899999999999998</v>
      </c>
    </row>
    <row r="763" spans="1:7" x14ac:dyDescent="0.35">
      <c r="A763">
        <v>707</v>
      </c>
      <c r="B763" s="5">
        <f t="shared" ca="1" si="78"/>
        <v>74.838401802562515</v>
      </c>
      <c r="C763" s="5">
        <f t="shared" ca="1" si="79"/>
        <v>30.75095903393899</v>
      </c>
      <c r="D763" s="5">
        <f t="shared" ca="1" si="80"/>
        <v>146.01604291175764</v>
      </c>
      <c r="E763" s="5">
        <f t="shared" ca="1" si="77"/>
        <v>-0.40192337867204664</v>
      </c>
      <c r="F763" s="5">
        <f t="shared" ca="1" si="81"/>
        <v>16.718187178471439</v>
      </c>
      <c r="G763">
        <f t="shared" ca="1" si="82"/>
        <v>0.86899999999999999</v>
      </c>
    </row>
    <row r="764" spans="1:7" x14ac:dyDescent="0.35">
      <c r="A764">
        <v>708</v>
      </c>
      <c r="B764" s="5">
        <f t="shared" ca="1" si="78"/>
        <v>70.295739059098281</v>
      </c>
      <c r="C764" s="5">
        <f t="shared" ca="1" si="79"/>
        <v>28.552547373645588</v>
      </c>
      <c r="D764" s="5">
        <f t="shared" ca="1" si="80"/>
        <v>141.43747188221818</v>
      </c>
      <c r="E764" s="5">
        <f t="shared" ca="1" si="77"/>
        <v>-4.4821266093297707</v>
      </c>
      <c r="F764" s="5">
        <f t="shared" ca="1" si="81"/>
        <v>12.637983947813712</v>
      </c>
      <c r="G764">
        <f t="shared" ca="1" si="82"/>
        <v>0.77700000000000002</v>
      </c>
    </row>
    <row r="765" spans="1:7" x14ac:dyDescent="0.35">
      <c r="A765">
        <v>709</v>
      </c>
      <c r="B765" s="5">
        <f t="shared" ca="1" si="78"/>
        <v>69.095166483672259</v>
      </c>
      <c r="C765" s="5">
        <f t="shared" ca="1" si="79"/>
        <v>30.034185539505202</v>
      </c>
      <c r="D765" s="5">
        <f t="shared" ca="1" si="80"/>
        <v>158.24599371150626</v>
      </c>
      <c r="E765" s="5">
        <f t="shared" ca="1" si="77"/>
        <v>-21.03111081582869</v>
      </c>
      <c r="F765" s="5">
        <f t="shared" ca="1" si="81"/>
        <v>-3.9110002586852062</v>
      </c>
      <c r="G765">
        <f t="shared" ca="1" si="82"/>
        <v>0.27400000000000002</v>
      </c>
    </row>
    <row r="766" spans="1:7" x14ac:dyDescent="0.35">
      <c r="A766">
        <v>710</v>
      </c>
      <c r="B766" s="5">
        <f t="shared" ca="1" si="78"/>
        <v>70.650711749073068</v>
      </c>
      <c r="C766" s="5">
        <f t="shared" ca="1" si="79"/>
        <v>24.646230510769275</v>
      </c>
      <c r="D766" s="5">
        <f t="shared" ca="1" si="80"/>
        <v>148.45589556437199</v>
      </c>
      <c r="E766" s="5">
        <f t="shared" ca="1" si="77"/>
        <v>3.6375727794476398</v>
      </c>
      <c r="F766" s="5">
        <f t="shared" ca="1" si="81"/>
        <v>20.757683336591125</v>
      </c>
      <c r="G766">
        <f t="shared" ca="1" si="82"/>
        <v>0.91800000000000004</v>
      </c>
    </row>
    <row r="767" spans="1:7" x14ac:dyDescent="0.35">
      <c r="A767">
        <v>711</v>
      </c>
      <c r="B767" s="5">
        <f t="shared" ca="1" si="78"/>
        <v>69.882808898373057</v>
      </c>
      <c r="C767" s="5">
        <f t="shared" ca="1" si="79"/>
        <v>32.204713195532939</v>
      </c>
      <c r="D767" s="5">
        <f t="shared" ca="1" si="80"/>
        <v>148.2277507783279</v>
      </c>
      <c r="E767" s="5">
        <f t="shared" ca="1" si="77"/>
        <v>-19.494957123457649</v>
      </c>
      <c r="F767" s="5">
        <f t="shared" ca="1" si="81"/>
        <v>-2.3748465663141651</v>
      </c>
      <c r="G767">
        <f t="shared" ca="1" si="82"/>
        <v>0.31</v>
      </c>
    </row>
    <row r="768" spans="1:7" x14ac:dyDescent="0.35">
      <c r="A768">
        <v>712</v>
      </c>
      <c r="B768" s="5">
        <f t="shared" ca="1" si="78"/>
        <v>70.205969052829445</v>
      </c>
      <c r="C768" s="5">
        <f t="shared" ca="1" si="79"/>
        <v>26.545803489945964</v>
      </c>
      <c r="D768" s="5">
        <f t="shared" ca="1" si="80"/>
        <v>157.84347078599055</v>
      </c>
      <c r="E768" s="5">
        <f t="shared" ca="1" si="77"/>
        <v>-7.9687493764986703</v>
      </c>
      <c r="F768" s="5">
        <f t="shared" ca="1" si="81"/>
        <v>9.1513611806448125</v>
      </c>
      <c r="G768">
        <f t="shared" ca="1" si="82"/>
        <v>0.69299999999999995</v>
      </c>
    </row>
    <row r="769" spans="1:7" x14ac:dyDescent="0.35">
      <c r="A769">
        <v>713</v>
      </c>
      <c r="B769" s="5">
        <f t="shared" ca="1" si="78"/>
        <v>75.787342746796526</v>
      </c>
      <c r="C769" s="5">
        <f t="shared" ca="1" si="79"/>
        <v>32.599284452441658</v>
      </c>
      <c r="D769" s="5">
        <f t="shared" ca="1" si="80"/>
        <v>158.27020521369263</v>
      </c>
      <c r="E769" s="5">
        <f t="shared" ca="1" si="77"/>
        <v>-9.5172923390368993</v>
      </c>
      <c r="F769" s="5">
        <f t="shared" ca="1" si="81"/>
        <v>7.6028182181065844</v>
      </c>
      <c r="G769">
        <f t="shared" ca="1" si="82"/>
        <v>0.64700000000000002</v>
      </c>
    </row>
    <row r="770" spans="1:7" x14ac:dyDescent="0.35">
      <c r="A770">
        <v>714</v>
      </c>
      <c r="B770" s="5">
        <f t="shared" ca="1" si="78"/>
        <v>69.565391454932396</v>
      </c>
      <c r="C770" s="5">
        <f t="shared" ca="1" si="79"/>
        <v>32.337790457691632</v>
      </c>
      <c r="D770" s="5">
        <f t="shared" ca="1" si="80"/>
        <v>143.57208332104634</v>
      </c>
      <c r="E770" s="5">
        <f t="shared" ca="1" si="77"/>
        <v>-18.244382147776115</v>
      </c>
      <c r="F770" s="5">
        <f t="shared" ca="1" si="81"/>
        <v>-1.124271590632631</v>
      </c>
      <c r="G770">
        <f t="shared" ca="1" si="82"/>
        <v>0.34599999999999997</v>
      </c>
    </row>
    <row r="771" spans="1:7" x14ac:dyDescent="0.35">
      <c r="A771">
        <v>715</v>
      </c>
      <c r="B771" s="5">
        <f t="shared" ca="1" si="78"/>
        <v>68.240020943165064</v>
      </c>
      <c r="C771" s="5">
        <f t="shared" ca="1" si="79"/>
        <v>28.799531271743099</v>
      </c>
      <c r="D771" s="5">
        <f t="shared" ca="1" si="80"/>
        <v>147.93634355925079</v>
      </c>
      <c r="E771" s="5">
        <f t="shared" ca="1" si="77"/>
        <v>-14.415586485384663</v>
      </c>
      <c r="F771" s="5">
        <f t="shared" ca="1" si="81"/>
        <v>2.7045240717588204</v>
      </c>
      <c r="G771">
        <f t="shared" ca="1" si="82"/>
        <v>0.47799999999999998</v>
      </c>
    </row>
    <row r="772" spans="1:7" x14ac:dyDescent="0.35">
      <c r="A772">
        <v>716</v>
      </c>
      <c r="B772" s="5">
        <f t="shared" ca="1" si="78"/>
        <v>63.192481969239985</v>
      </c>
      <c r="C772" s="5">
        <f t="shared" ca="1" si="79"/>
        <v>24.354115927315885</v>
      </c>
      <c r="D772" s="5">
        <f t="shared" ca="1" si="80"/>
        <v>154.80572419005219</v>
      </c>
      <c r="E772" s="5">
        <f t="shared" ca="1" si="77"/>
        <v>-19.79901255453969</v>
      </c>
      <c r="F772" s="5">
        <f t="shared" ca="1" si="81"/>
        <v>-2.6789019973962063</v>
      </c>
      <c r="G772">
        <f t="shared" ca="1" si="82"/>
        <v>0.30099999999999999</v>
      </c>
    </row>
    <row r="773" spans="1:7" x14ac:dyDescent="0.35">
      <c r="A773">
        <v>717</v>
      </c>
      <c r="B773" s="5">
        <f t="shared" ca="1" si="78"/>
        <v>67.486699499713765</v>
      </c>
      <c r="C773" s="5">
        <f t="shared" ca="1" si="79"/>
        <v>32.413848975608261</v>
      </c>
      <c r="D773" s="5">
        <f t="shared" ca="1" si="80"/>
        <v>150.54109091071069</v>
      </c>
      <c r="E773" s="5">
        <f t="shared" ca="1" si="77"/>
        <v>-28.017957764930173</v>
      </c>
      <c r="F773" s="5">
        <f t="shared" ca="1" si="81"/>
        <v>-10.89784720778669</v>
      </c>
      <c r="G773">
        <f t="shared" ca="1" si="82"/>
        <v>0.121</v>
      </c>
    </row>
    <row r="774" spans="1:7" x14ac:dyDescent="0.35">
      <c r="A774">
        <v>718</v>
      </c>
      <c r="B774" s="5">
        <f t="shared" ca="1" si="78"/>
        <v>68.455559781270622</v>
      </c>
      <c r="C774" s="5">
        <f t="shared" ca="1" si="79"/>
        <v>29.485993208260705</v>
      </c>
      <c r="D774" s="5">
        <f t="shared" ca="1" si="80"/>
        <v>156.15662665388089</v>
      </c>
      <c r="E774" s="5">
        <f t="shared" ref="E774:E837" ca="1" si="83">$J$46*(B774-$B$46)+$J$47*(C774-$B$47)+$J$48*(D774-$B$48)</f>
        <v>-20.160532368356648</v>
      </c>
      <c r="F774" s="5">
        <f t="shared" ca="1" si="81"/>
        <v>-3.0404218112131645</v>
      </c>
      <c r="G774">
        <f t="shared" ca="1" si="82"/>
        <v>0.28899999999999998</v>
      </c>
    </row>
    <row r="775" spans="1:7" x14ac:dyDescent="0.35">
      <c r="A775">
        <v>719</v>
      </c>
      <c r="B775" s="5">
        <f t="shared" ca="1" si="78"/>
        <v>66.91319650706437</v>
      </c>
      <c r="C775" s="5">
        <f t="shared" ca="1" si="79"/>
        <v>28.083029052568452</v>
      </c>
      <c r="D775" s="5">
        <f t="shared" ca="1" si="80"/>
        <v>158.4147791176961</v>
      </c>
      <c r="E775" s="5">
        <f t="shared" ca="1" si="83"/>
        <v>-21.766722848788508</v>
      </c>
      <c r="F775" s="5">
        <f t="shared" ca="1" si="81"/>
        <v>-4.6466122916450239</v>
      </c>
      <c r="G775">
        <f t="shared" ca="1" si="82"/>
        <v>0.254</v>
      </c>
    </row>
    <row r="776" spans="1:7" x14ac:dyDescent="0.35">
      <c r="A776">
        <v>720</v>
      </c>
      <c r="B776" s="5">
        <f t="shared" ca="1" si="78"/>
        <v>74.775496651684378</v>
      </c>
      <c r="C776" s="5">
        <f t="shared" ca="1" si="79"/>
        <v>34.274410749444549</v>
      </c>
      <c r="D776" s="5">
        <f t="shared" ca="1" si="80"/>
        <v>152.44727903180484</v>
      </c>
      <c r="E776" s="5">
        <f t="shared" ca="1" si="83"/>
        <v>-13.884165285363578</v>
      </c>
      <c r="F776" s="5">
        <f t="shared" ca="1" si="81"/>
        <v>3.2359452717799062</v>
      </c>
      <c r="G776">
        <f t="shared" ca="1" si="82"/>
        <v>0.496</v>
      </c>
    </row>
    <row r="777" spans="1:7" x14ac:dyDescent="0.35">
      <c r="A777">
        <v>721</v>
      </c>
      <c r="B777" s="5">
        <f t="shared" ca="1" si="78"/>
        <v>66.285136552818344</v>
      </c>
      <c r="C777" s="5">
        <f t="shared" ca="1" si="79"/>
        <v>29.764788315478228</v>
      </c>
      <c r="D777" s="5">
        <f t="shared" ca="1" si="80"/>
        <v>157.87907245441406</v>
      </c>
      <c r="E777" s="5">
        <f t="shared" ca="1" si="83"/>
        <v>-27.929337086883578</v>
      </c>
      <c r="F777" s="5">
        <f t="shared" ca="1" si="81"/>
        <v>-10.809226529740094</v>
      </c>
      <c r="G777">
        <f t="shared" ca="1" si="82"/>
        <v>0.125</v>
      </c>
    </row>
    <row r="778" spans="1:7" x14ac:dyDescent="0.35">
      <c r="A778">
        <v>722</v>
      </c>
      <c r="B778" s="5">
        <f t="shared" ca="1" si="78"/>
        <v>77.261826570745058</v>
      </c>
      <c r="C778" s="5">
        <f t="shared" ca="1" si="79"/>
        <v>30.560600842063415</v>
      </c>
      <c r="D778" s="5">
        <f t="shared" ca="1" si="80"/>
        <v>156.39006981442157</v>
      </c>
      <c r="E778" s="5">
        <f t="shared" ca="1" si="83"/>
        <v>1.3080805125567139</v>
      </c>
      <c r="F778" s="5">
        <f t="shared" ca="1" si="81"/>
        <v>18.428191069700198</v>
      </c>
      <c r="G778">
        <f t="shared" ca="1" si="82"/>
        <v>0.89100000000000001</v>
      </c>
    </row>
    <row r="779" spans="1:7" x14ac:dyDescent="0.35">
      <c r="A779">
        <v>723</v>
      </c>
      <c r="B779" s="5">
        <f t="shared" ca="1" si="78"/>
        <v>68.551524885281978</v>
      </c>
      <c r="C779" s="5">
        <f t="shared" ca="1" si="79"/>
        <v>31.265907120215605</v>
      </c>
      <c r="D779" s="5">
        <f t="shared" ca="1" si="80"/>
        <v>146.08252229533062</v>
      </c>
      <c r="E779" s="5">
        <f t="shared" ca="1" si="83"/>
        <v>-19.435142664608872</v>
      </c>
      <c r="F779" s="5">
        <f t="shared" ca="1" si="81"/>
        <v>-2.3150321074653881</v>
      </c>
      <c r="G779">
        <f t="shared" ca="1" si="82"/>
        <v>0.311</v>
      </c>
    </row>
    <row r="780" spans="1:7" x14ac:dyDescent="0.35">
      <c r="A780">
        <v>724</v>
      </c>
      <c r="B780" s="5">
        <f t="shared" ca="1" si="78"/>
        <v>67.914943536076919</v>
      </c>
      <c r="C780" s="5">
        <f t="shared" ca="1" si="79"/>
        <v>31.733651309295823</v>
      </c>
      <c r="D780" s="5">
        <f t="shared" ca="1" si="80"/>
        <v>150.78043881139405</v>
      </c>
      <c r="E780" s="5">
        <f t="shared" ca="1" si="83"/>
        <v>-25.051074088069289</v>
      </c>
      <c r="F780" s="5">
        <f t="shared" ca="1" si="81"/>
        <v>-7.9309635309258049</v>
      </c>
      <c r="G780">
        <f t="shared" ca="1" si="82"/>
        <v>0.182</v>
      </c>
    </row>
    <row r="781" spans="1:7" x14ac:dyDescent="0.35">
      <c r="A781">
        <v>725</v>
      </c>
      <c r="B781" s="5">
        <f t="shared" ca="1" si="78"/>
        <v>72.761336810616655</v>
      </c>
      <c r="C781" s="5">
        <f t="shared" ca="1" si="79"/>
        <v>29.492066507466649</v>
      </c>
      <c r="D781" s="5">
        <f t="shared" ca="1" si="80"/>
        <v>147.72710189363005</v>
      </c>
      <c r="E781" s="5">
        <f t="shared" ca="1" si="83"/>
        <v>-3.6091053530377861</v>
      </c>
      <c r="F781" s="5">
        <f t="shared" ca="1" si="81"/>
        <v>13.511005204105697</v>
      </c>
      <c r="G781">
        <f t="shared" ca="1" si="82"/>
        <v>0.79600000000000004</v>
      </c>
    </row>
    <row r="782" spans="1:7" x14ac:dyDescent="0.35">
      <c r="A782">
        <v>726</v>
      </c>
      <c r="B782" s="5">
        <f t="shared" ca="1" si="78"/>
        <v>66.407223034525856</v>
      </c>
      <c r="C782" s="5">
        <f t="shared" ca="1" si="79"/>
        <v>29.257985171883835</v>
      </c>
      <c r="D782" s="5">
        <f t="shared" ca="1" si="80"/>
        <v>153.50854166584151</v>
      </c>
      <c r="E782" s="5">
        <f t="shared" ca="1" si="83"/>
        <v>-23.817709436896898</v>
      </c>
      <c r="F782" s="5">
        <f t="shared" ca="1" si="81"/>
        <v>-6.6975988797534143</v>
      </c>
      <c r="G782">
        <f t="shared" ca="1" si="82"/>
        <v>0.20499999999999999</v>
      </c>
    </row>
    <row r="783" spans="1:7" x14ac:dyDescent="0.35">
      <c r="A783">
        <v>727</v>
      </c>
      <c r="B783" s="5">
        <f t="shared" ca="1" si="78"/>
        <v>68.809841853361618</v>
      </c>
      <c r="C783" s="5">
        <f t="shared" ca="1" si="79"/>
        <v>27.542978941024614</v>
      </c>
      <c r="D783" s="5">
        <f t="shared" ca="1" si="80"/>
        <v>157.97028950150295</v>
      </c>
      <c r="E783" s="5">
        <f t="shared" ca="1" si="83"/>
        <v>-14.721546707867244</v>
      </c>
      <c r="F783" s="5">
        <f t="shared" ca="1" si="81"/>
        <v>2.3985638492762398</v>
      </c>
      <c r="G783">
        <f t="shared" ca="1" si="82"/>
        <v>0.46700000000000003</v>
      </c>
    </row>
    <row r="784" spans="1:7" x14ac:dyDescent="0.35">
      <c r="A784">
        <v>728</v>
      </c>
      <c r="B784" s="5">
        <f t="shared" ca="1" si="78"/>
        <v>66.725991638244409</v>
      </c>
      <c r="C784" s="5">
        <f t="shared" ca="1" si="79"/>
        <v>31.42104442520635</v>
      </c>
      <c r="D784" s="5">
        <f t="shared" ca="1" si="80"/>
        <v>151.68766421967058</v>
      </c>
      <c r="E784" s="5">
        <f t="shared" ca="1" si="83"/>
        <v>-27.987569247922806</v>
      </c>
      <c r="F784" s="5">
        <f t="shared" ca="1" si="81"/>
        <v>-10.867458690779323</v>
      </c>
      <c r="G784">
        <f t="shared" ca="1" si="82"/>
        <v>0.123</v>
      </c>
    </row>
    <row r="785" spans="1:7" x14ac:dyDescent="0.35">
      <c r="A785">
        <v>729</v>
      </c>
      <c r="B785" s="5">
        <f t="shared" ca="1" si="78"/>
        <v>66.971627665358511</v>
      </c>
      <c r="C785" s="5">
        <f t="shared" ca="1" si="79"/>
        <v>28.689624536422453</v>
      </c>
      <c r="D785" s="5">
        <f t="shared" ca="1" si="80"/>
        <v>147.11550071470498</v>
      </c>
      <c r="E785" s="5">
        <f t="shared" ca="1" si="83"/>
        <v>-17.20889441746893</v>
      </c>
      <c r="F785" s="5">
        <f t="shared" ca="1" si="81"/>
        <v>-8.8783860325445829E-2</v>
      </c>
      <c r="G785">
        <f t="shared" ca="1" si="82"/>
        <v>0.38</v>
      </c>
    </row>
    <row r="786" spans="1:7" x14ac:dyDescent="0.35">
      <c r="A786">
        <v>730</v>
      </c>
      <c r="B786" s="5">
        <f t="shared" ca="1" si="78"/>
        <v>69.834827388797237</v>
      </c>
      <c r="C786" s="5">
        <f t="shared" ca="1" si="79"/>
        <v>23.818098718423357</v>
      </c>
      <c r="D786" s="5">
        <f t="shared" ca="1" si="80"/>
        <v>147.64926822171756</v>
      </c>
      <c r="E786" s="5">
        <f t="shared" ca="1" si="83"/>
        <v>4.1064470247226046</v>
      </c>
      <c r="F786" s="5">
        <f t="shared" ca="1" si="81"/>
        <v>21.226557581866089</v>
      </c>
      <c r="G786">
        <f t="shared" ca="1" si="82"/>
        <v>0.92800000000000005</v>
      </c>
    </row>
    <row r="787" spans="1:7" x14ac:dyDescent="0.35">
      <c r="A787">
        <v>731</v>
      </c>
      <c r="B787" s="5">
        <f t="shared" ca="1" si="78"/>
        <v>71.372802424415852</v>
      </c>
      <c r="C787" s="5">
        <f t="shared" ca="1" si="79"/>
        <v>23.653525045798027</v>
      </c>
      <c r="D787" s="5">
        <f t="shared" ca="1" si="80"/>
        <v>144.16228205802818</v>
      </c>
      <c r="E787" s="5">
        <f t="shared" ca="1" si="83"/>
        <v>10.740672666462928</v>
      </c>
      <c r="F787" s="5">
        <f t="shared" ca="1" si="81"/>
        <v>27.860783223606411</v>
      </c>
      <c r="G787">
        <f t="shared" ca="1" si="82"/>
        <v>0.97599999999999998</v>
      </c>
    </row>
    <row r="788" spans="1:7" x14ac:dyDescent="0.35">
      <c r="A788">
        <v>732</v>
      </c>
      <c r="B788" s="5">
        <f t="shared" ca="1" si="78"/>
        <v>71.315549562132404</v>
      </c>
      <c r="C788" s="5">
        <f t="shared" ca="1" si="79"/>
        <v>31.042665859966533</v>
      </c>
      <c r="D788" s="5">
        <f t="shared" ca="1" si="80"/>
        <v>145.41085399230224</v>
      </c>
      <c r="E788" s="5">
        <f t="shared" ca="1" si="83"/>
        <v>-10.729811607268109</v>
      </c>
      <c r="F788" s="5">
        <f t="shared" ca="1" si="81"/>
        <v>6.3902989498753744</v>
      </c>
      <c r="G788">
        <f t="shared" ca="1" si="82"/>
        <v>0.60699999999999998</v>
      </c>
    </row>
    <row r="789" spans="1:7" x14ac:dyDescent="0.35">
      <c r="A789">
        <v>733</v>
      </c>
      <c r="B789" s="5">
        <f t="shared" ca="1" si="78"/>
        <v>73.21320219701829</v>
      </c>
      <c r="C789" s="5">
        <f t="shared" ca="1" si="79"/>
        <v>30.551121871795004</v>
      </c>
      <c r="D789" s="5">
        <f t="shared" ca="1" si="80"/>
        <v>142.56835037977382</v>
      </c>
      <c r="E789" s="5">
        <f t="shared" ca="1" si="83"/>
        <v>-2.5250809780412471</v>
      </c>
      <c r="F789" s="5">
        <f t="shared" ca="1" si="81"/>
        <v>14.595029579102237</v>
      </c>
      <c r="G789">
        <f t="shared" ca="1" si="82"/>
        <v>0.82499999999999996</v>
      </c>
    </row>
    <row r="790" spans="1:7" x14ac:dyDescent="0.35">
      <c r="A790">
        <v>734</v>
      </c>
      <c r="B790" s="5">
        <f t="shared" ca="1" si="78"/>
        <v>68.777250687125246</v>
      </c>
      <c r="C790" s="5">
        <f t="shared" ca="1" si="79"/>
        <v>29.265656417671625</v>
      </c>
      <c r="D790" s="5">
        <f t="shared" ca="1" si="80"/>
        <v>148.83284660222091</v>
      </c>
      <c r="E790" s="5">
        <f t="shared" ca="1" si="83"/>
        <v>-14.700091083790007</v>
      </c>
      <c r="F790" s="5">
        <f t="shared" ca="1" si="81"/>
        <v>2.4200194733534772</v>
      </c>
      <c r="G790">
        <f t="shared" ca="1" si="82"/>
        <v>0.46899999999999997</v>
      </c>
    </row>
    <row r="791" spans="1:7" x14ac:dyDescent="0.35">
      <c r="A791">
        <v>735</v>
      </c>
      <c r="B791" s="5">
        <f t="shared" ca="1" si="78"/>
        <v>71.958777771338333</v>
      </c>
      <c r="C791" s="5">
        <f t="shared" ca="1" si="79"/>
        <v>29.763426118922084</v>
      </c>
      <c r="D791" s="5">
        <f t="shared" ca="1" si="80"/>
        <v>160.57887794120276</v>
      </c>
      <c r="E791" s="5">
        <f t="shared" ca="1" si="83"/>
        <v>-13.533981832943109</v>
      </c>
      <c r="F791" s="5">
        <f t="shared" ca="1" si="81"/>
        <v>3.5861287242003748</v>
      </c>
      <c r="G791">
        <f t="shared" ca="1" si="82"/>
        <v>0.51300000000000001</v>
      </c>
    </row>
    <row r="792" spans="1:7" x14ac:dyDescent="0.35">
      <c r="A792">
        <v>736</v>
      </c>
      <c r="B792" s="5">
        <f t="shared" ca="1" si="78"/>
        <v>67.834823648272561</v>
      </c>
      <c r="C792" s="5">
        <f t="shared" ca="1" si="79"/>
        <v>30.780282636330448</v>
      </c>
      <c r="D792" s="5">
        <f t="shared" ca="1" si="80"/>
        <v>149.32929336032998</v>
      </c>
      <c r="E792" s="5">
        <f t="shared" ca="1" si="83"/>
        <v>-21.830124404664165</v>
      </c>
      <c r="F792" s="5">
        <f t="shared" ca="1" si="81"/>
        <v>-4.7100138475206812</v>
      </c>
      <c r="G792">
        <f t="shared" ca="1" si="82"/>
        <v>0.252</v>
      </c>
    </row>
    <row r="793" spans="1:7" x14ac:dyDescent="0.35">
      <c r="A793">
        <v>737</v>
      </c>
      <c r="B793" s="5">
        <f t="shared" ca="1" si="78"/>
        <v>72.84980768300106</v>
      </c>
      <c r="C793" s="5">
        <f t="shared" ca="1" si="79"/>
        <v>27.717288016538802</v>
      </c>
      <c r="D793" s="5">
        <f t="shared" ca="1" si="80"/>
        <v>142.1422404385572</v>
      </c>
      <c r="E793" s="5">
        <f t="shared" ca="1" si="83"/>
        <v>4.604437067521248</v>
      </c>
      <c r="F793" s="5">
        <f t="shared" ca="1" si="81"/>
        <v>21.72454762466473</v>
      </c>
      <c r="G793">
        <f t="shared" ca="1" si="82"/>
        <v>0.93200000000000005</v>
      </c>
    </row>
    <row r="794" spans="1:7" x14ac:dyDescent="0.35">
      <c r="A794">
        <v>738</v>
      </c>
      <c r="B794" s="5">
        <f t="shared" ca="1" si="78"/>
        <v>69.439512163529969</v>
      </c>
      <c r="C794" s="5">
        <f t="shared" ca="1" si="79"/>
        <v>30.488431909854594</v>
      </c>
      <c r="D794" s="5">
        <f t="shared" ca="1" si="80"/>
        <v>148.75942315242574</v>
      </c>
      <c r="E794" s="5">
        <f t="shared" ca="1" si="83"/>
        <v>-16.22603264790807</v>
      </c>
      <c r="F794" s="5">
        <f t="shared" ca="1" si="81"/>
        <v>0.89407790923541341</v>
      </c>
      <c r="G794">
        <f t="shared" ca="1" si="82"/>
        <v>0.41699999999999998</v>
      </c>
    </row>
    <row r="795" spans="1:7" x14ac:dyDescent="0.35">
      <c r="A795">
        <v>739</v>
      </c>
      <c r="B795" s="5">
        <f t="shared" ca="1" si="78"/>
        <v>74.72443842267603</v>
      </c>
      <c r="C795" s="5">
        <f t="shared" ca="1" si="79"/>
        <v>29.770831429988689</v>
      </c>
      <c r="D795" s="5">
        <f t="shared" ca="1" si="80"/>
        <v>150.43922584682352</v>
      </c>
      <c r="E795" s="5">
        <f t="shared" ca="1" si="83"/>
        <v>-0.36626064839749373</v>
      </c>
      <c r="F795" s="5">
        <f t="shared" ca="1" si="81"/>
        <v>16.753849908745991</v>
      </c>
      <c r="G795">
        <f t="shared" ca="1" si="82"/>
        <v>0.87</v>
      </c>
    </row>
    <row r="796" spans="1:7" x14ac:dyDescent="0.35">
      <c r="A796">
        <v>740</v>
      </c>
      <c r="B796" s="5">
        <f t="shared" ca="1" si="78"/>
        <v>67.039593328972074</v>
      </c>
      <c r="C796" s="5">
        <f t="shared" ca="1" si="79"/>
        <v>29.81645328234567</v>
      </c>
      <c r="D796" s="5">
        <f t="shared" ca="1" si="80"/>
        <v>140.04774645586519</v>
      </c>
      <c r="E796" s="5">
        <f t="shared" ca="1" si="83"/>
        <v>-16.357681784138023</v>
      </c>
      <c r="F796" s="5">
        <f t="shared" ca="1" si="81"/>
        <v>0.76242877300546041</v>
      </c>
      <c r="G796">
        <f t="shared" ca="1" si="82"/>
        <v>0.41299999999999998</v>
      </c>
    </row>
    <row r="797" spans="1:7" x14ac:dyDescent="0.35">
      <c r="A797">
        <v>741</v>
      </c>
      <c r="B797" s="5">
        <f t="shared" ca="1" si="78"/>
        <v>72.211440000922295</v>
      </c>
      <c r="C797" s="5">
        <f t="shared" ca="1" si="79"/>
        <v>27.541547032986614</v>
      </c>
      <c r="D797" s="5">
        <f t="shared" ca="1" si="80"/>
        <v>148.81803038761984</v>
      </c>
      <c r="E797" s="5">
        <f t="shared" ca="1" si="83"/>
        <v>-0.28505593063586165</v>
      </c>
      <c r="F797" s="5">
        <f t="shared" ca="1" si="81"/>
        <v>16.83505462650762</v>
      </c>
      <c r="G797">
        <f t="shared" ca="1" si="82"/>
        <v>0.874</v>
      </c>
    </row>
    <row r="798" spans="1:7" x14ac:dyDescent="0.35">
      <c r="A798">
        <v>742</v>
      </c>
      <c r="B798" s="5">
        <f t="shared" ca="1" si="78"/>
        <v>75.51022659581858</v>
      </c>
      <c r="C798" s="5">
        <f t="shared" ca="1" si="79"/>
        <v>31.861884748815953</v>
      </c>
      <c r="D798" s="5">
        <f t="shared" ca="1" si="80"/>
        <v>151.27139442555767</v>
      </c>
      <c r="E798" s="5">
        <f t="shared" ca="1" si="83"/>
        <v>-4.4602774429037018</v>
      </c>
      <c r="F798" s="5">
        <f t="shared" ca="1" si="81"/>
        <v>12.659833114239781</v>
      </c>
      <c r="G798">
        <f t="shared" ca="1" si="82"/>
        <v>0.77800000000000002</v>
      </c>
    </row>
    <row r="799" spans="1:7" x14ac:dyDescent="0.35">
      <c r="A799">
        <v>743</v>
      </c>
      <c r="B799" s="5">
        <f t="shared" ca="1" si="78"/>
        <v>66.550313164044624</v>
      </c>
      <c r="C799" s="5">
        <f t="shared" ca="1" si="79"/>
        <v>34.338155051040346</v>
      </c>
      <c r="D799" s="5">
        <f t="shared" ca="1" si="80"/>
        <v>153.81180177252739</v>
      </c>
      <c r="E799" s="5">
        <f t="shared" ca="1" si="83"/>
        <v>-37.770317160348611</v>
      </c>
      <c r="F799" s="5">
        <f t="shared" ca="1" si="81"/>
        <v>-20.650206603205127</v>
      </c>
      <c r="G799">
        <f t="shared" ca="1" si="82"/>
        <v>2.4E-2</v>
      </c>
    </row>
    <row r="800" spans="1:7" x14ac:dyDescent="0.35">
      <c r="A800">
        <v>744</v>
      </c>
      <c r="B800" s="5">
        <f t="shared" ca="1" si="78"/>
        <v>65.836403441070971</v>
      </c>
      <c r="C800" s="5">
        <f t="shared" ca="1" si="79"/>
        <v>31.639137956870563</v>
      </c>
      <c r="D800" s="5">
        <f t="shared" ca="1" si="80"/>
        <v>139.69177488405674</v>
      </c>
      <c r="E800" s="5">
        <f t="shared" ca="1" si="83"/>
        <v>-24.617081760487814</v>
      </c>
      <c r="F800" s="5">
        <f t="shared" ca="1" si="81"/>
        <v>-7.4969712033443301</v>
      </c>
      <c r="G800">
        <f t="shared" ca="1" si="82"/>
        <v>0.187</v>
      </c>
    </row>
    <row r="801" spans="1:7" x14ac:dyDescent="0.35">
      <c r="A801">
        <v>745</v>
      </c>
      <c r="B801" s="5">
        <f t="shared" ca="1" si="78"/>
        <v>65.715894404708322</v>
      </c>
      <c r="C801" s="5">
        <f t="shared" ca="1" si="79"/>
        <v>30.142202252472945</v>
      </c>
      <c r="D801" s="5">
        <f t="shared" ca="1" si="80"/>
        <v>151.70239333041297</v>
      </c>
      <c r="E801" s="5">
        <f t="shared" ca="1" si="83"/>
        <v>-27.244905728272293</v>
      </c>
      <c r="F801" s="5">
        <f t="shared" ca="1" si="81"/>
        <v>-10.12479517112881</v>
      </c>
      <c r="G801">
        <f t="shared" ca="1" si="82"/>
        <v>0.13900000000000001</v>
      </c>
    </row>
    <row r="802" spans="1:7" x14ac:dyDescent="0.35">
      <c r="A802">
        <v>746</v>
      </c>
      <c r="B802" s="5">
        <f t="shared" ca="1" si="78"/>
        <v>64.929824342416339</v>
      </c>
      <c r="C802" s="5">
        <f t="shared" ca="1" si="79"/>
        <v>24.982492292783956</v>
      </c>
      <c r="D802" s="5">
        <f t="shared" ca="1" si="80"/>
        <v>155.16483849357462</v>
      </c>
      <c r="E802" s="5">
        <f t="shared" ca="1" si="83"/>
        <v>-16.895203034119806</v>
      </c>
      <c r="F802" s="5">
        <f t="shared" ca="1" si="81"/>
        <v>0.22490752302367767</v>
      </c>
      <c r="G802">
        <f t="shared" ca="1" si="82"/>
        <v>0.39200000000000002</v>
      </c>
    </row>
    <row r="803" spans="1:7" x14ac:dyDescent="0.35">
      <c r="A803">
        <v>747</v>
      </c>
      <c r="B803" s="5">
        <f t="shared" ca="1" si="78"/>
        <v>66.578818045973321</v>
      </c>
      <c r="C803" s="5">
        <f t="shared" ca="1" si="79"/>
        <v>33.605760630122631</v>
      </c>
      <c r="D803" s="5">
        <f t="shared" ca="1" si="80"/>
        <v>143.93771910711274</v>
      </c>
      <c r="E803" s="5">
        <f t="shared" ca="1" si="83"/>
        <v>-30.324288946668723</v>
      </c>
      <c r="F803" s="5">
        <f t="shared" ca="1" si="81"/>
        <v>-13.204178389525239</v>
      </c>
      <c r="G803">
        <f t="shared" ca="1" si="82"/>
        <v>8.5000000000000006E-2</v>
      </c>
    </row>
    <row r="804" spans="1:7" x14ac:dyDescent="0.35">
      <c r="A804">
        <v>748</v>
      </c>
      <c r="B804" s="5">
        <f t="shared" ca="1" si="78"/>
        <v>73.640348444213529</v>
      </c>
      <c r="C804" s="5">
        <f t="shared" ca="1" si="79"/>
        <v>29.422052213837322</v>
      </c>
      <c r="D804" s="5">
        <f t="shared" ca="1" si="80"/>
        <v>157.29772394069573</v>
      </c>
      <c r="E804" s="5">
        <f t="shared" ca="1" si="83"/>
        <v>-6.1158121144119457</v>
      </c>
      <c r="F804" s="5">
        <f t="shared" ca="1" si="81"/>
        <v>11.004298442731539</v>
      </c>
      <c r="G804">
        <f t="shared" ca="1" si="82"/>
        <v>0.74099999999999999</v>
      </c>
    </row>
    <row r="805" spans="1:7" x14ac:dyDescent="0.35">
      <c r="A805">
        <v>749</v>
      </c>
      <c r="B805" s="5">
        <f t="shared" ca="1" si="78"/>
        <v>67.654666503994008</v>
      </c>
      <c r="C805" s="5">
        <f t="shared" ca="1" si="79"/>
        <v>32.932408611639012</v>
      </c>
      <c r="D805" s="5">
        <f t="shared" ca="1" si="80"/>
        <v>149.69033644661238</v>
      </c>
      <c r="E805" s="5">
        <f t="shared" ca="1" si="83"/>
        <v>-28.538711606731162</v>
      </c>
      <c r="F805" s="5">
        <f t="shared" ca="1" si="81"/>
        <v>-11.418601049587679</v>
      </c>
      <c r="G805">
        <f t="shared" ca="1" si="82"/>
        <v>0.109</v>
      </c>
    </row>
    <row r="806" spans="1:7" x14ac:dyDescent="0.35">
      <c r="A806">
        <v>750</v>
      </c>
      <c r="B806" s="5">
        <f t="shared" ca="1" si="78"/>
        <v>65.051555877758602</v>
      </c>
      <c r="C806" s="5">
        <f t="shared" ca="1" si="79"/>
        <v>34.56980753575511</v>
      </c>
      <c r="D806" s="5">
        <f t="shared" ca="1" si="80"/>
        <v>154.53272423886193</v>
      </c>
      <c r="E806" s="5">
        <f t="shared" ca="1" si="83"/>
        <v>-42.991809333758489</v>
      </c>
      <c r="F806" s="5">
        <f t="shared" ca="1" si="81"/>
        <v>-25.871698776615005</v>
      </c>
      <c r="G806">
        <f t="shared" ca="1" si="82"/>
        <v>7.0000000000000001E-3</v>
      </c>
    </row>
    <row r="807" spans="1:7" x14ac:dyDescent="0.35">
      <c r="A807">
        <v>751</v>
      </c>
      <c r="B807" s="5">
        <f t="shared" ca="1" si="78"/>
        <v>67.936296020112223</v>
      </c>
      <c r="C807" s="5">
        <f t="shared" ca="1" si="79"/>
        <v>30.197656324585278</v>
      </c>
      <c r="D807" s="5">
        <f t="shared" ca="1" si="80"/>
        <v>146.80295957667263</v>
      </c>
      <c r="E807" s="5">
        <f t="shared" ca="1" si="83"/>
        <v>-18.558081290722356</v>
      </c>
      <c r="F807" s="5">
        <f t="shared" ca="1" si="81"/>
        <v>-1.4379707335788723</v>
      </c>
      <c r="G807">
        <f t="shared" ca="1" si="82"/>
        <v>0.33500000000000002</v>
      </c>
    </row>
    <row r="808" spans="1:7" x14ac:dyDescent="0.35">
      <c r="A808">
        <v>752</v>
      </c>
      <c r="B808" s="5">
        <f t="shared" ca="1" si="78"/>
        <v>64.844129107462479</v>
      </c>
      <c r="C808" s="5">
        <f t="shared" ca="1" si="79"/>
        <v>31.772026857943558</v>
      </c>
      <c r="D808" s="5">
        <f t="shared" ca="1" si="80"/>
        <v>144.93560033087707</v>
      </c>
      <c r="E808" s="5">
        <f t="shared" ca="1" si="83"/>
        <v>-30.58538655434899</v>
      </c>
      <c r="F808" s="5">
        <f t="shared" ca="1" si="81"/>
        <v>-13.465275997205506</v>
      </c>
      <c r="G808">
        <f t="shared" ca="1" si="82"/>
        <v>7.9000000000000001E-2</v>
      </c>
    </row>
    <row r="809" spans="1:7" x14ac:dyDescent="0.35">
      <c r="A809">
        <v>753</v>
      </c>
      <c r="B809" s="5">
        <f t="shared" ca="1" si="78"/>
        <v>68.71680807131159</v>
      </c>
      <c r="C809" s="5">
        <f t="shared" ca="1" si="79"/>
        <v>31.768474354728916</v>
      </c>
      <c r="D809" s="5">
        <f t="shared" ca="1" si="80"/>
        <v>141.54974389970582</v>
      </c>
      <c r="E809" s="5">
        <f t="shared" ca="1" si="83"/>
        <v>-17.934593256327126</v>
      </c>
      <c r="F809" s="5">
        <f t="shared" ca="1" si="81"/>
        <v>-0.81448269918364247</v>
      </c>
      <c r="G809">
        <f t="shared" ca="1" si="82"/>
        <v>0.35599999999999998</v>
      </c>
    </row>
    <row r="810" spans="1:7" x14ac:dyDescent="0.35">
      <c r="A810">
        <v>754</v>
      </c>
      <c r="B810" s="5">
        <f t="shared" ca="1" si="78"/>
        <v>65.12742108688343</v>
      </c>
      <c r="C810" s="5">
        <f t="shared" ca="1" si="79"/>
        <v>27.360494086960447</v>
      </c>
      <c r="D810" s="5">
        <f t="shared" ca="1" si="80"/>
        <v>155.72347594307686</v>
      </c>
      <c r="E810" s="5">
        <f t="shared" ca="1" si="83"/>
        <v>-23.286074750647629</v>
      </c>
      <c r="F810" s="5">
        <f t="shared" ca="1" si="81"/>
        <v>-6.1659641935041449</v>
      </c>
      <c r="G810">
        <f t="shared" ca="1" si="82"/>
        <v>0.219</v>
      </c>
    </row>
    <row r="811" spans="1:7" x14ac:dyDescent="0.35">
      <c r="A811">
        <v>755</v>
      </c>
      <c r="B811" s="5">
        <f t="shared" ca="1" si="78"/>
        <v>71.022689512959332</v>
      </c>
      <c r="C811" s="5">
        <f t="shared" ca="1" si="79"/>
        <v>30.690308947141528</v>
      </c>
      <c r="D811" s="5">
        <f t="shared" ca="1" si="80"/>
        <v>153.91448422799954</v>
      </c>
      <c r="E811" s="5">
        <f t="shared" ca="1" si="83"/>
        <v>-15.145989767082806</v>
      </c>
      <c r="F811" s="5">
        <f t="shared" ca="1" si="81"/>
        <v>1.9741207900606774</v>
      </c>
      <c r="G811">
        <f t="shared" ca="1" si="82"/>
        <v>0.45400000000000001</v>
      </c>
    </row>
    <row r="812" spans="1:7" x14ac:dyDescent="0.35">
      <c r="A812">
        <v>756</v>
      </c>
      <c r="B812" s="5">
        <f t="shared" ca="1" si="78"/>
        <v>69.546882289837782</v>
      </c>
      <c r="C812" s="5">
        <f t="shared" ca="1" si="79"/>
        <v>29.489076678389949</v>
      </c>
      <c r="D812" s="5">
        <f t="shared" ca="1" si="80"/>
        <v>147.03048820693928</v>
      </c>
      <c r="E812" s="5">
        <f t="shared" ca="1" si="83"/>
        <v>-12.203293937617193</v>
      </c>
      <c r="F812" s="5">
        <f t="shared" ca="1" si="81"/>
        <v>4.9168166195262906</v>
      </c>
      <c r="G812">
        <f t="shared" ca="1" si="82"/>
        <v>0.56399999999999995</v>
      </c>
    </row>
    <row r="813" spans="1:7" x14ac:dyDescent="0.35">
      <c r="A813">
        <v>757</v>
      </c>
      <c r="B813" s="5">
        <f t="shared" ca="1" si="78"/>
        <v>68.912942644284882</v>
      </c>
      <c r="C813" s="5">
        <f t="shared" ca="1" si="79"/>
        <v>35.449606352382609</v>
      </c>
      <c r="D813" s="5">
        <f t="shared" ca="1" si="80"/>
        <v>142.99898237240157</v>
      </c>
      <c r="E813" s="5">
        <f t="shared" ca="1" si="83"/>
        <v>-28.449090225558976</v>
      </c>
      <c r="F813" s="5">
        <f t="shared" ca="1" si="81"/>
        <v>-11.328979668415492</v>
      </c>
      <c r="G813">
        <f t="shared" ca="1" si="82"/>
        <v>0.113</v>
      </c>
    </row>
    <row r="814" spans="1:7" x14ac:dyDescent="0.35">
      <c r="A814">
        <v>758</v>
      </c>
      <c r="B814" s="5">
        <f t="shared" ca="1" si="78"/>
        <v>70.519412228254708</v>
      </c>
      <c r="C814" s="5">
        <f t="shared" ca="1" si="79"/>
        <v>31.034007426278311</v>
      </c>
      <c r="D814" s="5">
        <f t="shared" ca="1" si="80"/>
        <v>146.89268742183955</v>
      </c>
      <c r="E814" s="5">
        <f t="shared" ca="1" si="83"/>
        <v>-13.727744118168877</v>
      </c>
      <c r="F814" s="5">
        <f t="shared" ca="1" si="81"/>
        <v>3.3923664389746069</v>
      </c>
      <c r="G814">
        <f t="shared" ca="1" si="82"/>
        <v>0.504</v>
      </c>
    </row>
    <row r="815" spans="1:7" x14ac:dyDescent="0.35">
      <c r="A815">
        <v>759</v>
      </c>
      <c r="B815" s="5">
        <f t="shared" ca="1" si="78"/>
        <v>70.91740583889451</v>
      </c>
      <c r="C815" s="5">
        <f t="shared" ca="1" si="79"/>
        <v>24.894786597713676</v>
      </c>
      <c r="D815" s="5">
        <f t="shared" ca="1" si="80"/>
        <v>155.41932022198534</v>
      </c>
      <c r="E815" s="5">
        <f t="shared" ca="1" si="83"/>
        <v>-6.4149338019142021E-2</v>
      </c>
      <c r="F815" s="5">
        <f t="shared" ca="1" si="81"/>
        <v>17.055961219124342</v>
      </c>
      <c r="G815">
        <f t="shared" ca="1" si="82"/>
        <v>0.877</v>
      </c>
    </row>
    <row r="816" spans="1:7" x14ac:dyDescent="0.35">
      <c r="A816">
        <v>760</v>
      </c>
      <c r="B816" s="5">
        <f t="shared" ca="1" si="78"/>
        <v>64.448633199008967</v>
      </c>
      <c r="C816" s="5">
        <f t="shared" ca="1" si="79"/>
        <v>32.040247734016823</v>
      </c>
      <c r="D816" s="5">
        <f t="shared" ca="1" si="80"/>
        <v>137.69610755003174</v>
      </c>
      <c r="E816" s="5">
        <f t="shared" ca="1" si="83"/>
        <v>-28.537991466306437</v>
      </c>
      <c r="F816" s="5">
        <f t="shared" ca="1" si="81"/>
        <v>-11.417880909162953</v>
      </c>
      <c r="G816">
        <f t="shared" ca="1" si="82"/>
        <v>0.11</v>
      </c>
    </row>
    <row r="817" spans="1:7" x14ac:dyDescent="0.35">
      <c r="A817">
        <v>761</v>
      </c>
      <c r="B817" s="5">
        <f t="shared" ca="1" si="78"/>
        <v>70.073997004065774</v>
      </c>
      <c r="C817" s="5">
        <f t="shared" ca="1" si="79"/>
        <v>22.834630380631822</v>
      </c>
      <c r="D817" s="5">
        <f t="shared" ca="1" si="80"/>
        <v>150.71898935862464</v>
      </c>
      <c r="E817" s="5">
        <f t="shared" ca="1" si="83"/>
        <v>5.8670756342683026</v>
      </c>
      <c r="F817" s="5">
        <f t="shared" ca="1" si="81"/>
        <v>22.987186191411787</v>
      </c>
      <c r="G817">
        <f t="shared" ca="1" si="82"/>
        <v>0.94399999999999995</v>
      </c>
    </row>
    <row r="818" spans="1:7" x14ac:dyDescent="0.35">
      <c r="A818">
        <v>762</v>
      </c>
      <c r="B818" s="5">
        <f t="shared" ca="1" si="78"/>
        <v>68.359046809884461</v>
      </c>
      <c r="C818" s="5">
        <f t="shared" ca="1" si="79"/>
        <v>28.536753719675023</v>
      </c>
      <c r="D818" s="5">
        <f t="shared" ca="1" si="80"/>
        <v>143.07097663909502</v>
      </c>
      <c r="E818" s="5">
        <f t="shared" ca="1" si="83"/>
        <v>-10.727414523848399</v>
      </c>
      <c r="F818" s="5">
        <f t="shared" ca="1" si="81"/>
        <v>6.3926960332950848</v>
      </c>
      <c r="G818">
        <f t="shared" ca="1" si="82"/>
        <v>0.60799999999999998</v>
      </c>
    </row>
    <row r="819" spans="1:7" x14ac:dyDescent="0.35">
      <c r="A819">
        <v>763</v>
      </c>
      <c r="B819" s="5">
        <f t="shared" ca="1" si="78"/>
        <v>68.820166122858396</v>
      </c>
      <c r="C819" s="5">
        <f t="shared" ca="1" si="79"/>
        <v>28.898834716016161</v>
      </c>
      <c r="D819" s="5">
        <f t="shared" ca="1" si="80"/>
        <v>152.75479528210298</v>
      </c>
      <c r="E819" s="5">
        <f t="shared" ca="1" si="83"/>
        <v>-15.669122232744487</v>
      </c>
      <c r="F819" s="5">
        <f t="shared" ca="1" si="81"/>
        <v>1.4509883243989972</v>
      </c>
      <c r="G819">
        <f t="shared" ca="1" si="82"/>
        <v>0.433</v>
      </c>
    </row>
    <row r="820" spans="1:7" x14ac:dyDescent="0.35">
      <c r="A820">
        <v>764</v>
      </c>
      <c r="B820" s="5">
        <f t="shared" ca="1" si="78"/>
        <v>70.673704198705479</v>
      </c>
      <c r="C820" s="5">
        <f t="shared" ca="1" si="79"/>
        <v>29.38937511865775</v>
      </c>
      <c r="D820" s="5">
        <f t="shared" ca="1" si="80"/>
        <v>161.64400733839872</v>
      </c>
      <c r="E820" s="5">
        <f t="shared" ca="1" si="83"/>
        <v>-16.652420632631468</v>
      </c>
      <c r="F820" s="5">
        <f t="shared" ca="1" si="81"/>
        <v>0.46768992451201541</v>
      </c>
      <c r="G820">
        <f t="shared" ca="1" si="82"/>
        <v>0.39900000000000002</v>
      </c>
    </row>
    <row r="821" spans="1:7" x14ac:dyDescent="0.35">
      <c r="A821">
        <v>765</v>
      </c>
      <c r="B821" s="5">
        <f t="shared" ca="1" si="78"/>
        <v>65.239321590589881</v>
      </c>
      <c r="C821" s="5">
        <f t="shared" ca="1" si="79"/>
        <v>30.34534690177875</v>
      </c>
      <c r="D821" s="5">
        <f t="shared" ca="1" si="80"/>
        <v>144.40300933047263</v>
      </c>
      <c r="E821" s="5">
        <f t="shared" ca="1" si="83"/>
        <v>-25.20992671038444</v>
      </c>
      <c r="F821" s="5">
        <f t="shared" ca="1" si="81"/>
        <v>-8.0898161532409567</v>
      </c>
      <c r="G821">
        <f t="shared" ca="1" si="82"/>
        <v>0.17899999999999999</v>
      </c>
    </row>
    <row r="822" spans="1:7" x14ac:dyDescent="0.35">
      <c r="A822">
        <v>766</v>
      </c>
      <c r="B822" s="5">
        <f t="shared" ca="1" si="78"/>
        <v>74.706097008214371</v>
      </c>
      <c r="C822" s="5">
        <f t="shared" ca="1" si="79"/>
        <v>32.822668512282107</v>
      </c>
      <c r="D822" s="5">
        <f t="shared" ca="1" si="80"/>
        <v>160.22509753279263</v>
      </c>
      <c r="E822" s="5">
        <f t="shared" ca="1" si="83"/>
        <v>-14.214536863791686</v>
      </c>
      <c r="F822" s="5">
        <f t="shared" ca="1" si="81"/>
        <v>2.9055736933517977</v>
      </c>
      <c r="G822">
        <f t="shared" ca="1" si="82"/>
        <v>0.48499999999999999</v>
      </c>
    </row>
    <row r="823" spans="1:7" x14ac:dyDescent="0.35">
      <c r="A823">
        <v>767</v>
      </c>
      <c r="B823" s="5">
        <f t="shared" ca="1" si="78"/>
        <v>66.891002403005686</v>
      </c>
      <c r="C823" s="5">
        <f t="shared" ca="1" si="79"/>
        <v>29.917935585069309</v>
      </c>
      <c r="D823" s="5">
        <f t="shared" ca="1" si="80"/>
        <v>152.86610476389552</v>
      </c>
      <c r="E823" s="5">
        <f t="shared" ca="1" si="83"/>
        <v>-23.963562497979481</v>
      </c>
      <c r="F823" s="5">
        <f t="shared" ca="1" si="81"/>
        <v>-6.8434519408359975</v>
      </c>
      <c r="G823">
        <f t="shared" ca="1" si="82"/>
        <v>0.20200000000000001</v>
      </c>
    </row>
    <row r="824" spans="1:7" x14ac:dyDescent="0.35">
      <c r="A824">
        <v>768</v>
      </c>
      <c r="B824" s="5">
        <f t="shared" ca="1" si="78"/>
        <v>69.401283817366163</v>
      </c>
      <c r="C824" s="5">
        <f t="shared" ca="1" si="79"/>
        <v>27.736051419935652</v>
      </c>
      <c r="D824" s="5">
        <f t="shared" ca="1" si="80"/>
        <v>161.36547205121721</v>
      </c>
      <c r="E824" s="5">
        <f t="shared" ca="1" si="83"/>
        <v>-15.43846902650419</v>
      </c>
      <c r="F824" s="5">
        <f t="shared" ca="1" si="81"/>
        <v>1.6816415306392933</v>
      </c>
      <c r="G824">
        <f t="shared" ca="1" si="82"/>
        <v>0.441</v>
      </c>
    </row>
    <row r="825" spans="1:7" x14ac:dyDescent="0.35">
      <c r="A825">
        <v>769</v>
      </c>
      <c r="B825" s="5">
        <f t="shared" ca="1" si="78"/>
        <v>69.690816769500771</v>
      </c>
      <c r="C825" s="5">
        <f t="shared" ca="1" si="79"/>
        <v>27.597797431094921</v>
      </c>
      <c r="D825" s="5">
        <f t="shared" ca="1" si="80"/>
        <v>154.17091196939742</v>
      </c>
      <c r="E825" s="5">
        <f t="shared" ca="1" si="83"/>
        <v>-10.366733240919295</v>
      </c>
      <c r="F825" s="5">
        <f t="shared" ca="1" si="81"/>
        <v>6.7533773162241886</v>
      </c>
      <c r="G825">
        <f t="shared" ca="1" si="82"/>
        <v>0.61599999999999999</v>
      </c>
    </row>
    <row r="826" spans="1:7" x14ac:dyDescent="0.35">
      <c r="A826">
        <v>770</v>
      </c>
      <c r="B826" s="5">
        <f t="shared" ref="B826:B889" ca="1" si="84">_xlfn.NORM.INV(RAND(),$B$52,$C$52)</f>
        <v>68.824816168556879</v>
      </c>
      <c r="C826" s="5">
        <f t="shared" ref="C826:C889" ca="1" si="85">_xlfn.NORM.INV(RAND(),$B$53,$C$53)</f>
        <v>36.134793999904154</v>
      </c>
      <c r="D826" s="5">
        <f t="shared" ref="D826:D889" ca="1" si="86">_xlfn.NORM.INV(RAND(),$B$54,$C$54)</f>
        <v>145.27705210578671</v>
      </c>
      <c r="E826" s="5">
        <f t="shared" ca="1" si="83"/>
        <v>-31.836528656842539</v>
      </c>
      <c r="F826" s="5">
        <f t="shared" ref="F826:F889" ca="1" si="87">E826+$C$46</f>
        <v>-14.716418099699055</v>
      </c>
      <c r="G826">
        <f t="shared" ref="G826:G889" ca="1" si="88">COUNTIF($F$57:$F$1056,"&lt;"&amp;F826)/COUNT($F$57:$F$1056)</f>
        <v>6.4000000000000001E-2</v>
      </c>
    </row>
    <row r="827" spans="1:7" x14ac:dyDescent="0.35">
      <c r="A827">
        <v>771</v>
      </c>
      <c r="B827" s="5">
        <f t="shared" ca="1" si="84"/>
        <v>74.763277673120328</v>
      </c>
      <c r="C827" s="5">
        <f t="shared" ca="1" si="85"/>
        <v>28.933807162632853</v>
      </c>
      <c r="D827" s="5">
        <f t="shared" ca="1" si="86"/>
        <v>149.03598756385486</v>
      </c>
      <c r="E827" s="5">
        <f t="shared" ca="1" si="83"/>
        <v>2.836176204077653</v>
      </c>
      <c r="F827" s="5">
        <f t="shared" ca="1" si="87"/>
        <v>19.956286761221136</v>
      </c>
      <c r="G827">
        <f t="shared" ca="1" si="88"/>
        <v>0.91200000000000003</v>
      </c>
    </row>
    <row r="828" spans="1:7" x14ac:dyDescent="0.35">
      <c r="A828">
        <v>772</v>
      </c>
      <c r="B828" s="5">
        <f t="shared" ca="1" si="84"/>
        <v>70.127924686488129</v>
      </c>
      <c r="C828" s="5">
        <f t="shared" ca="1" si="85"/>
        <v>29.508352396206252</v>
      </c>
      <c r="D828" s="5">
        <f t="shared" ca="1" si="86"/>
        <v>146.58993353433476</v>
      </c>
      <c r="E828" s="5">
        <f t="shared" ca="1" si="83"/>
        <v>-10.396886266031755</v>
      </c>
      <c r="F828" s="5">
        <f t="shared" ca="1" si="87"/>
        <v>6.7232242911117286</v>
      </c>
      <c r="G828">
        <f t="shared" ca="1" si="88"/>
        <v>0.61499999999999999</v>
      </c>
    </row>
    <row r="829" spans="1:7" x14ac:dyDescent="0.35">
      <c r="A829">
        <v>773</v>
      </c>
      <c r="B829" s="5">
        <f t="shared" ca="1" si="84"/>
        <v>67.948621550234236</v>
      </c>
      <c r="C829" s="5">
        <f t="shared" ca="1" si="85"/>
        <v>27.036596281202673</v>
      </c>
      <c r="D829" s="5">
        <f t="shared" ca="1" si="86"/>
        <v>153.05228335574887</v>
      </c>
      <c r="E829" s="5">
        <f t="shared" ca="1" si="83"/>
        <v>-13.062436514175168</v>
      </c>
      <c r="F829" s="5">
        <f t="shared" ca="1" si="87"/>
        <v>4.0576740429683156</v>
      </c>
      <c r="G829">
        <f t="shared" ca="1" si="88"/>
        <v>0.53300000000000003</v>
      </c>
    </row>
    <row r="830" spans="1:7" x14ac:dyDescent="0.35">
      <c r="A830">
        <v>774</v>
      </c>
      <c r="B830" s="5">
        <f t="shared" ca="1" si="84"/>
        <v>70.086474445336549</v>
      </c>
      <c r="C830" s="5">
        <f t="shared" ca="1" si="85"/>
        <v>34.448002057719883</v>
      </c>
      <c r="D830" s="5">
        <f t="shared" ca="1" si="86"/>
        <v>154.41417689932831</v>
      </c>
      <c r="E830" s="5">
        <f t="shared" ca="1" si="83"/>
        <v>-28.525274561651141</v>
      </c>
      <c r="F830" s="5">
        <f t="shared" ca="1" si="87"/>
        <v>-11.405164004507657</v>
      </c>
      <c r="G830">
        <f t="shared" ca="1" si="88"/>
        <v>0.111</v>
      </c>
    </row>
    <row r="831" spans="1:7" x14ac:dyDescent="0.35">
      <c r="A831">
        <v>775</v>
      </c>
      <c r="B831" s="5">
        <f t="shared" ca="1" si="84"/>
        <v>69.508367706818134</v>
      </c>
      <c r="C831" s="5">
        <f t="shared" ca="1" si="85"/>
        <v>30.252572148281999</v>
      </c>
      <c r="D831" s="5">
        <f t="shared" ca="1" si="86"/>
        <v>150.82599023592988</v>
      </c>
      <c r="E831" s="5">
        <f t="shared" ca="1" si="83"/>
        <v>-16.488578552651145</v>
      </c>
      <c r="F831" s="5">
        <f t="shared" ca="1" si="87"/>
        <v>0.63153200449233893</v>
      </c>
      <c r="G831">
        <f t="shared" ca="1" si="88"/>
        <v>0.40600000000000003</v>
      </c>
    </row>
    <row r="832" spans="1:7" x14ac:dyDescent="0.35">
      <c r="A832">
        <v>776</v>
      </c>
      <c r="B832" s="5">
        <f t="shared" ca="1" si="84"/>
        <v>68.493551211402462</v>
      </c>
      <c r="C832" s="5">
        <f t="shared" ca="1" si="85"/>
        <v>32.20110749660779</v>
      </c>
      <c r="D832" s="5">
        <f t="shared" ca="1" si="86"/>
        <v>161.68686634729602</v>
      </c>
      <c r="E832" s="5">
        <f t="shared" ca="1" si="83"/>
        <v>-30.617777257433239</v>
      </c>
      <c r="F832" s="5">
        <f t="shared" ca="1" si="87"/>
        <v>-13.497666700289756</v>
      </c>
      <c r="G832">
        <f t="shared" ca="1" si="88"/>
        <v>7.8E-2</v>
      </c>
    </row>
    <row r="833" spans="1:7" x14ac:dyDescent="0.35">
      <c r="A833">
        <v>777</v>
      </c>
      <c r="B833" s="5">
        <f t="shared" ca="1" si="84"/>
        <v>75.589715310189888</v>
      </c>
      <c r="C833" s="5">
        <f t="shared" ca="1" si="85"/>
        <v>30.347126972142256</v>
      </c>
      <c r="D833" s="5">
        <f t="shared" ca="1" si="86"/>
        <v>150.91830533209088</v>
      </c>
      <c r="E833" s="5">
        <f t="shared" ca="1" si="83"/>
        <v>0.18269832189066487</v>
      </c>
      <c r="F833" s="5">
        <f t="shared" ca="1" si="87"/>
        <v>17.302808879034149</v>
      </c>
      <c r="G833">
        <f t="shared" ca="1" si="88"/>
        <v>0.88</v>
      </c>
    </row>
    <row r="834" spans="1:7" x14ac:dyDescent="0.35">
      <c r="A834">
        <v>778</v>
      </c>
      <c r="B834" s="5">
        <f t="shared" ca="1" si="84"/>
        <v>68.200599043493767</v>
      </c>
      <c r="C834" s="5">
        <f t="shared" ca="1" si="85"/>
        <v>29.103984097562673</v>
      </c>
      <c r="D834" s="5">
        <f t="shared" ca="1" si="86"/>
        <v>144.68006779962781</v>
      </c>
      <c r="E834" s="5">
        <f t="shared" ca="1" si="83"/>
        <v>-13.621313832784764</v>
      </c>
      <c r="F834" s="5">
        <f t="shared" ca="1" si="87"/>
        <v>3.4987967243587192</v>
      </c>
      <c r="G834">
        <f t="shared" ca="1" si="88"/>
        <v>0.50900000000000001</v>
      </c>
    </row>
    <row r="835" spans="1:7" x14ac:dyDescent="0.35">
      <c r="A835">
        <v>779</v>
      </c>
      <c r="B835" s="5">
        <f t="shared" ca="1" si="84"/>
        <v>70.264442936432317</v>
      </c>
      <c r="C835" s="5">
        <f t="shared" ca="1" si="85"/>
        <v>31.503343737489114</v>
      </c>
      <c r="D835" s="5">
        <f t="shared" ca="1" si="86"/>
        <v>151.7647145102481</v>
      </c>
      <c r="E835" s="5">
        <f t="shared" ca="1" si="83"/>
        <v>-18.376108524708506</v>
      </c>
      <c r="F835" s="5">
        <f t="shared" ca="1" si="87"/>
        <v>-1.2559979675650226</v>
      </c>
      <c r="G835">
        <f t="shared" ca="1" si="88"/>
        <v>0.33900000000000002</v>
      </c>
    </row>
    <row r="836" spans="1:7" x14ac:dyDescent="0.35">
      <c r="A836">
        <v>780</v>
      </c>
      <c r="B836" s="5">
        <f t="shared" ca="1" si="84"/>
        <v>71.744698838294568</v>
      </c>
      <c r="C836" s="5">
        <f t="shared" ca="1" si="85"/>
        <v>29.51001834572757</v>
      </c>
      <c r="D836" s="5">
        <f t="shared" ca="1" si="86"/>
        <v>150.59601809639483</v>
      </c>
      <c r="E836" s="5">
        <f t="shared" ca="1" si="83"/>
        <v>-8.0446723639800073</v>
      </c>
      <c r="F836" s="5">
        <f t="shared" ca="1" si="87"/>
        <v>9.0754381931634764</v>
      </c>
      <c r="G836">
        <f t="shared" ca="1" si="88"/>
        <v>0.69099999999999995</v>
      </c>
    </row>
    <row r="837" spans="1:7" x14ac:dyDescent="0.35">
      <c r="A837">
        <v>781</v>
      </c>
      <c r="B837" s="5">
        <f t="shared" ca="1" si="84"/>
        <v>71.201620670097142</v>
      </c>
      <c r="C837" s="5">
        <f t="shared" ca="1" si="85"/>
        <v>30.98933143905796</v>
      </c>
      <c r="D837" s="5">
        <f t="shared" ca="1" si="86"/>
        <v>151.00829425918172</v>
      </c>
      <c r="E837" s="5">
        <f t="shared" ca="1" si="83"/>
        <v>-13.915344212642962</v>
      </c>
      <c r="F837" s="5">
        <f t="shared" ca="1" si="87"/>
        <v>3.2047663445005217</v>
      </c>
      <c r="G837">
        <f t="shared" ca="1" si="88"/>
        <v>0.49399999999999999</v>
      </c>
    </row>
    <row r="838" spans="1:7" x14ac:dyDescent="0.35">
      <c r="A838">
        <v>782</v>
      </c>
      <c r="B838" s="5">
        <f t="shared" ca="1" si="84"/>
        <v>72.410176389592067</v>
      </c>
      <c r="C838" s="5">
        <f t="shared" ca="1" si="85"/>
        <v>26.841049401178772</v>
      </c>
      <c r="D838" s="5">
        <f t="shared" ca="1" si="86"/>
        <v>158.7422589890306</v>
      </c>
      <c r="E838" s="5">
        <f t="shared" ref="E838:E901" ca="1" si="89">$J$46*(B838-$B$46)+$J$47*(C838-$B$47)+$J$48*(D838-$B$48)</f>
        <v>-3.1213787396673212</v>
      </c>
      <c r="F838" s="5">
        <f t="shared" ca="1" si="87"/>
        <v>13.998731817476163</v>
      </c>
      <c r="G838">
        <f t="shared" ca="1" si="88"/>
        <v>0.81100000000000005</v>
      </c>
    </row>
    <row r="839" spans="1:7" x14ac:dyDescent="0.35">
      <c r="A839">
        <v>783</v>
      </c>
      <c r="B839" s="5">
        <f t="shared" ca="1" si="84"/>
        <v>63.259604544031951</v>
      </c>
      <c r="C839" s="5">
        <f t="shared" ca="1" si="85"/>
        <v>24.605626554755684</v>
      </c>
      <c r="D839" s="5">
        <f t="shared" ca="1" si="86"/>
        <v>142.38492270288</v>
      </c>
      <c r="E839" s="5">
        <f t="shared" ca="1" si="89"/>
        <v>-13.62080718419972</v>
      </c>
      <c r="F839" s="5">
        <f t="shared" ca="1" si="87"/>
        <v>3.4993033729437641</v>
      </c>
      <c r="G839">
        <f t="shared" ca="1" si="88"/>
        <v>0.51</v>
      </c>
    </row>
    <row r="840" spans="1:7" x14ac:dyDescent="0.35">
      <c r="A840">
        <v>784</v>
      </c>
      <c r="B840" s="5">
        <f t="shared" ca="1" si="84"/>
        <v>67.322798145532573</v>
      </c>
      <c r="C840" s="5">
        <f t="shared" ca="1" si="85"/>
        <v>30.514858732686651</v>
      </c>
      <c r="D840" s="5">
        <f t="shared" ca="1" si="86"/>
        <v>152.28477877508971</v>
      </c>
      <c r="E840" s="5">
        <f t="shared" ca="1" si="89"/>
        <v>-24.111501682148113</v>
      </c>
      <c r="F840" s="5">
        <f t="shared" ca="1" si="87"/>
        <v>-6.991391125004629</v>
      </c>
      <c r="G840">
        <f t="shared" ca="1" si="88"/>
        <v>0.19900000000000001</v>
      </c>
    </row>
    <row r="841" spans="1:7" x14ac:dyDescent="0.35">
      <c r="A841">
        <v>785</v>
      </c>
      <c r="B841" s="5">
        <f t="shared" ca="1" si="84"/>
        <v>70.010557437864705</v>
      </c>
      <c r="C841" s="5">
        <f t="shared" ca="1" si="85"/>
        <v>29.446097864381141</v>
      </c>
      <c r="D841" s="5">
        <f t="shared" ca="1" si="86"/>
        <v>148.97051298212176</v>
      </c>
      <c r="E841" s="5">
        <f t="shared" ca="1" si="89"/>
        <v>-11.833638326876564</v>
      </c>
      <c r="F841" s="5">
        <f t="shared" ca="1" si="87"/>
        <v>5.28647223026692</v>
      </c>
      <c r="G841">
        <f t="shared" ca="1" si="88"/>
        <v>0.57099999999999995</v>
      </c>
    </row>
    <row r="842" spans="1:7" x14ac:dyDescent="0.35">
      <c r="A842">
        <v>786</v>
      </c>
      <c r="B842" s="5">
        <f t="shared" ca="1" si="84"/>
        <v>74.666311016836431</v>
      </c>
      <c r="C842" s="5">
        <f t="shared" ca="1" si="85"/>
        <v>25.197753124078339</v>
      </c>
      <c r="D842" s="5">
        <f t="shared" ca="1" si="86"/>
        <v>144.29337306558571</v>
      </c>
      <c r="E842" s="5">
        <f t="shared" ca="1" si="89"/>
        <v>15.555745963949441</v>
      </c>
      <c r="F842" s="5">
        <f t="shared" ca="1" si="87"/>
        <v>32.675856521092925</v>
      </c>
      <c r="G842">
        <f t="shared" ca="1" si="88"/>
        <v>0.99099999999999999</v>
      </c>
    </row>
    <row r="843" spans="1:7" x14ac:dyDescent="0.35">
      <c r="A843">
        <v>787</v>
      </c>
      <c r="B843" s="5">
        <f t="shared" ca="1" si="84"/>
        <v>76.306950827334077</v>
      </c>
      <c r="C843" s="5">
        <f t="shared" ca="1" si="85"/>
        <v>28.665052080473064</v>
      </c>
      <c r="D843" s="5">
        <f t="shared" ca="1" si="86"/>
        <v>145.12209557113044</v>
      </c>
      <c r="E843" s="5">
        <f t="shared" ca="1" si="89"/>
        <v>10.007340508486298</v>
      </c>
      <c r="F843" s="5">
        <f t="shared" ca="1" si="87"/>
        <v>27.127451065629781</v>
      </c>
      <c r="G843">
        <f t="shared" ca="1" si="88"/>
        <v>0.97199999999999998</v>
      </c>
    </row>
    <row r="844" spans="1:7" x14ac:dyDescent="0.35">
      <c r="A844">
        <v>788</v>
      </c>
      <c r="B844" s="5">
        <f t="shared" ca="1" si="84"/>
        <v>67.886870380699676</v>
      </c>
      <c r="C844" s="5">
        <f t="shared" ca="1" si="85"/>
        <v>29.96772036037634</v>
      </c>
      <c r="D844" s="5">
        <f t="shared" ca="1" si="86"/>
        <v>151.7391197669082</v>
      </c>
      <c r="E844" s="5">
        <f t="shared" ca="1" si="89"/>
        <v>-20.713867750102732</v>
      </c>
      <c r="F844" s="5">
        <f t="shared" ca="1" si="87"/>
        <v>-3.5937571929592487</v>
      </c>
      <c r="G844">
        <f t="shared" ca="1" si="88"/>
        <v>0.28000000000000003</v>
      </c>
    </row>
    <row r="845" spans="1:7" x14ac:dyDescent="0.35">
      <c r="A845">
        <v>789</v>
      </c>
      <c r="B845" s="5">
        <f t="shared" ca="1" si="84"/>
        <v>66.101997521281476</v>
      </c>
      <c r="C845" s="5">
        <f t="shared" ca="1" si="85"/>
        <v>30.601501833466589</v>
      </c>
      <c r="D845" s="5">
        <f t="shared" ca="1" si="86"/>
        <v>143.61899695422375</v>
      </c>
      <c r="E845" s="5">
        <f t="shared" ca="1" si="89"/>
        <v>-23.0934418072491</v>
      </c>
      <c r="F845" s="5">
        <f t="shared" ca="1" si="87"/>
        <v>-5.9733312501056162</v>
      </c>
      <c r="G845">
        <f t="shared" ca="1" si="88"/>
        <v>0.22600000000000001</v>
      </c>
    </row>
    <row r="846" spans="1:7" x14ac:dyDescent="0.35">
      <c r="A846">
        <v>790</v>
      </c>
      <c r="B846" s="5">
        <f t="shared" ca="1" si="84"/>
        <v>73.404236900565721</v>
      </c>
      <c r="C846" s="5">
        <f t="shared" ca="1" si="85"/>
        <v>29.853128142793288</v>
      </c>
      <c r="D846" s="5">
        <f t="shared" ca="1" si="86"/>
        <v>137.53135583717707</v>
      </c>
      <c r="E846" s="5">
        <f t="shared" ca="1" si="89"/>
        <v>2.672247855681265</v>
      </c>
      <c r="F846" s="5">
        <f t="shared" ca="1" si="87"/>
        <v>19.792358412824747</v>
      </c>
      <c r="G846">
        <f t="shared" ca="1" si="88"/>
        <v>0.90800000000000003</v>
      </c>
    </row>
    <row r="847" spans="1:7" x14ac:dyDescent="0.35">
      <c r="A847">
        <v>791</v>
      </c>
      <c r="B847" s="5">
        <f t="shared" ca="1" si="84"/>
        <v>68.81254309945848</v>
      </c>
      <c r="C847" s="5">
        <f t="shared" ca="1" si="85"/>
        <v>31.284769543321296</v>
      </c>
      <c r="D847" s="5">
        <f t="shared" ca="1" si="86"/>
        <v>145.9949009108762</v>
      </c>
      <c r="E847" s="5">
        <f t="shared" ca="1" si="89"/>
        <v>-18.711588617317368</v>
      </c>
      <c r="F847" s="5">
        <f t="shared" ca="1" si="87"/>
        <v>-1.591478060173884</v>
      </c>
      <c r="G847">
        <f t="shared" ca="1" si="88"/>
        <v>0.33200000000000002</v>
      </c>
    </row>
    <row r="848" spans="1:7" x14ac:dyDescent="0.35">
      <c r="A848">
        <v>792</v>
      </c>
      <c r="B848" s="5">
        <f t="shared" ca="1" si="84"/>
        <v>70.398069355758594</v>
      </c>
      <c r="C848" s="5">
        <f t="shared" ca="1" si="85"/>
        <v>34.045355316091857</v>
      </c>
      <c r="D848" s="5">
        <f t="shared" ca="1" si="86"/>
        <v>148.12865499008652</v>
      </c>
      <c r="E848" s="5">
        <f t="shared" ca="1" si="89"/>
        <v>-23.143328535096355</v>
      </c>
      <c r="F848" s="5">
        <f t="shared" ca="1" si="87"/>
        <v>-6.0232179779528714</v>
      </c>
      <c r="G848">
        <f t="shared" ca="1" si="88"/>
        <v>0.222</v>
      </c>
    </row>
    <row r="849" spans="1:7" x14ac:dyDescent="0.35">
      <c r="A849">
        <v>793</v>
      </c>
      <c r="B849" s="5">
        <f t="shared" ca="1" si="84"/>
        <v>67.289414582474095</v>
      </c>
      <c r="C849" s="5">
        <f t="shared" ca="1" si="85"/>
        <v>27.49721495478736</v>
      </c>
      <c r="D849" s="5">
        <f t="shared" ca="1" si="86"/>
        <v>151.80278854371079</v>
      </c>
      <c r="E849" s="5">
        <f t="shared" ca="1" si="89"/>
        <v>-15.516777402120752</v>
      </c>
      <c r="F849" s="5">
        <f t="shared" ca="1" si="87"/>
        <v>1.6033331550227317</v>
      </c>
      <c r="G849">
        <f t="shared" ca="1" si="88"/>
        <v>0.437</v>
      </c>
    </row>
    <row r="850" spans="1:7" x14ac:dyDescent="0.35">
      <c r="A850">
        <v>794</v>
      </c>
      <c r="B850" s="5">
        <f t="shared" ca="1" si="84"/>
        <v>75.43383159277991</v>
      </c>
      <c r="C850" s="5">
        <f t="shared" ca="1" si="85"/>
        <v>32.706520620264115</v>
      </c>
      <c r="D850" s="5">
        <f t="shared" ca="1" si="86"/>
        <v>142.49253869473065</v>
      </c>
      <c r="E850" s="5">
        <f t="shared" ca="1" si="89"/>
        <v>-2.3020401057583717</v>
      </c>
      <c r="F850" s="5">
        <f t="shared" ca="1" si="87"/>
        <v>14.818070451385111</v>
      </c>
      <c r="G850">
        <f t="shared" ca="1" si="88"/>
        <v>0.82899999999999996</v>
      </c>
    </row>
    <row r="851" spans="1:7" x14ac:dyDescent="0.35">
      <c r="A851">
        <v>795</v>
      </c>
      <c r="B851" s="5">
        <f t="shared" ca="1" si="84"/>
        <v>70.661466479112207</v>
      </c>
      <c r="C851" s="5">
        <f t="shared" ca="1" si="85"/>
        <v>34.75732390651234</v>
      </c>
      <c r="D851" s="5">
        <f t="shared" ca="1" si="86"/>
        <v>140.73884280940254</v>
      </c>
      <c r="E851" s="5">
        <f t="shared" ca="1" si="89"/>
        <v>-20.414033163358088</v>
      </c>
      <c r="F851" s="5">
        <f t="shared" ca="1" si="87"/>
        <v>-3.2939226062146041</v>
      </c>
      <c r="G851">
        <f t="shared" ca="1" si="88"/>
        <v>0.28399999999999997</v>
      </c>
    </row>
    <row r="852" spans="1:7" x14ac:dyDescent="0.35">
      <c r="A852">
        <v>796</v>
      </c>
      <c r="B852" s="5">
        <f t="shared" ca="1" si="84"/>
        <v>76.687534092477208</v>
      </c>
      <c r="C852" s="5">
        <f t="shared" ca="1" si="85"/>
        <v>26.979373643876187</v>
      </c>
      <c r="D852" s="5">
        <f t="shared" ca="1" si="86"/>
        <v>154.57715294116593</v>
      </c>
      <c r="E852" s="5">
        <f t="shared" ca="1" si="89"/>
        <v>10.683330908656355</v>
      </c>
      <c r="F852" s="5">
        <f t="shared" ca="1" si="87"/>
        <v>27.803441465799839</v>
      </c>
      <c r="G852">
        <f t="shared" ca="1" si="88"/>
        <v>0.97499999999999998</v>
      </c>
    </row>
    <row r="853" spans="1:7" x14ac:dyDescent="0.35">
      <c r="A853">
        <v>797</v>
      </c>
      <c r="B853" s="5">
        <f t="shared" ca="1" si="84"/>
        <v>72.13669196758768</v>
      </c>
      <c r="C853" s="5">
        <f t="shared" ca="1" si="85"/>
        <v>25.869443180678449</v>
      </c>
      <c r="D853" s="5">
        <f t="shared" ca="1" si="86"/>
        <v>152.64590650703747</v>
      </c>
      <c r="E853" s="5">
        <f t="shared" ca="1" si="89"/>
        <v>2.1136070302031684</v>
      </c>
      <c r="F853" s="5">
        <f t="shared" ca="1" si="87"/>
        <v>19.233717587346653</v>
      </c>
      <c r="G853">
        <f t="shared" ca="1" si="88"/>
        <v>0.89800000000000002</v>
      </c>
    </row>
    <row r="854" spans="1:7" x14ac:dyDescent="0.35">
      <c r="A854">
        <v>798</v>
      </c>
      <c r="B854" s="5">
        <f t="shared" ca="1" si="84"/>
        <v>64.269622651653577</v>
      </c>
      <c r="C854" s="5">
        <f t="shared" ca="1" si="85"/>
        <v>26.480529953850905</v>
      </c>
      <c r="D854" s="5">
        <f t="shared" ca="1" si="86"/>
        <v>143.07777368470104</v>
      </c>
      <c r="E854" s="5">
        <f t="shared" ca="1" si="89"/>
        <v>-16.40977554411867</v>
      </c>
      <c r="F854" s="5">
        <f t="shared" ca="1" si="87"/>
        <v>0.71033501302481383</v>
      </c>
      <c r="G854">
        <f t="shared" ca="1" si="88"/>
        <v>0.40799999999999997</v>
      </c>
    </row>
    <row r="855" spans="1:7" x14ac:dyDescent="0.35">
      <c r="A855">
        <v>799</v>
      </c>
      <c r="B855" s="5">
        <f t="shared" ca="1" si="84"/>
        <v>71.130956362200621</v>
      </c>
      <c r="C855" s="5">
        <f t="shared" ca="1" si="85"/>
        <v>32.300999454776218</v>
      </c>
      <c r="D855" s="5">
        <f t="shared" ca="1" si="86"/>
        <v>138.27480299692721</v>
      </c>
      <c r="E855" s="5">
        <f t="shared" ca="1" si="89"/>
        <v>-10.91448011153313</v>
      </c>
      <c r="F855" s="5">
        <f t="shared" ca="1" si="87"/>
        <v>6.2056304456103533</v>
      </c>
      <c r="G855">
        <f t="shared" ca="1" si="88"/>
        <v>0.59899999999999998</v>
      </c>
    </row>
    <row r="856" spans="1:7" x14ac:dyDescent="0.35">
      <c r="A856">
        <v>800</v>
      </c>
      <c r="B856" s="5">
        <f t="shared" ca="1" si="84"/>
        <v>70.006675461010431</v>
      </c>
      <c r="C856" s="5">
        <f t="shared" ca="1" si="85"/>
        <v>28.038827169992</v>
      </c>
      <c r="D856" s="5">
        <f t="shared" ca="1" si="86"/>
        <v>141.02999374049193</v>
      </c>
      <c r="E856" s="5">
        <f t="shared" ca="1" si="89"/>
        <v>-3.6350862851779153</v>
      </c>
      <c r="F856" s="5">
        <f t="shared" ca="1" si="87"/>
        <v>13.485024271965568</v>
      </c>
      <c r="G856">
        <f t="shared" ca="1" si="88"/>
        <v>0.79500000000000004</v>
      </c>
    </row>
    <row r="857" spans="1:7" x14ac:dyDescent="0.35">
      <c r="A857">
        <v>801</v>
      </c>
      <c r="B857" s="5">
        <f t="shared" ca="1" si="84"/>
        <v>72.238934136693061</v>
      </c>
      <c r="C857" s="5">
        <f t="shared" ca="1" si="85"/>
        <v>27.451344750475815</v>
      </c>
      <c r="D857" s="5">
        <f t="shared" ca="1" si="86"/>
        <v>150.74889973525836</v>
      </c>
      <c r="E857" s="5">
        <f t="shared" ca="1" si="89"/>
        <v>-0.99681933783986332</v>
      </c>
      <c r="F857" s="5">
        <f t="shared" ca="1" si="87"/>
        <v>16.123291219303621</v>
      </c>
      <c r="G857">
        <f t="shared" ca="1" si="88"/>
        <v>0.86</v>
      </c>
    </row>
    <row r="858" spans="1:7" x14ac:dyDescent="0.35">
      <c r="A858">
        <v>802</v>
      </c>
      <c r="B858" s="5">
        <f t="shared" ca="1" si="84"/>
        <v>73.644153887067517</v>
      </c>
      <c r="C858" s="5">
        <f t="shared" ca="1" si="85"/>
        <v>27.016094702939924</v>
      </c>
      <c r="D858" s="5">
        <f t="shared" ca="1" si="86"/>
        <v>146.76404271630574</v>
      </c>
      <c r="E858" s="5">
        <f t="shared" ca="1" si="89"/>
        <v>6.29090555890203</v>
      </c>
      <c r="F858" s="5">
        <f t="shared" ca="1" si="87"/>
        <v>23.411016116045513</v>
      </c>
      <c r="G858">
        <f t="shared" ca="1" si="88"/>
        <v>0.94699999999999995</v>
      </c>
    </row>
    <row r="859" spans="1:7" x14ac:dyDescent="0.35">
      <c r="A859">
        <v>803</v>
      </c>
      <c r="B859" s="5">
        <f t="shared" ca="1" si="84"/>
        <v>69.316968498157053</v>
      </c>
      <c r="C859" s="5">
        <f t="shared" ca="1" si="85"/>
        <v>33.647380883787513</v>
      </c>
      <c r="D859" s="5">
        <f t="shared" ca="1" si="86"/>
        <v>137.35555282605452</v>
      </c>
      <c r="E859" s="5">
        <f t="shared" ca="1" si="89"/>
        <v>-19.245987868875389</v>
      </c>
      <c r="F859" s="5">
        <f t="shared" ca="1" si="87"/>
        <v>-2.1258773117319052</v>
      </c>
      <c r="G859">
        <f t="shared" ca="1" si="88"/>
        <v>0.315</v>
      </c>
    </row>
    <row r="860" spans="1:7" x14ac:dyDescent="0.35">
      <c r="A860">
        <v>804</v>
      </c>
      <c r="B860" s="5">
        <f t="shared" ca="1" si="84"/>
        <v>72.440291638124805</v>
      </c>
      <c r="C860" s="5">
        <f t="shared" ca="1" si="85"/>
        <v>32.197391184722939</v>
      </c>
      <c r="D860" s="5">
        <f t="shared" ca="1" si="86"/>
        <v>143.74779217315424</v>
      </c>
      <c r="E860" s="5">
        <f t="shared" ca="1" si="89"/>
        <v>-9.9173800966936785</v>
      </c>
      <c r="F860" s="5">
        <f t="shared" ca="1" si="87"/>
        <v>7.2027304604498052</v>
      </c>
      <c r="G860">
        <f t="shared" ca="1" si="88"/>
        <v>0.63100000000000001</v>
      </c>
    </row>
    <row r="861" spans="1:7" x14ac:dyDescent="0.35">
      <c r="A861">
        <v>805</v>
      </c>
      <c r="B861" s="5">
        <f t="shared" ca="1" si="84"/>
        <v>68.487083463081092</v>
      </c>
      <c r="C861" s="5">
        <f t="shared" ca="1" si="85"/>
        <v>27.311059355586615</v>
      </c>
      <c r="D861" s="5">
        <f t="shared" ca="1" si="86"/>
        <v>143.32181378266716</v>
      </c>
      <c r="E861" s="5">
        <f t="shared" ca="1" si="89"/>
        <v>-7.0816326682140094</v>
      </c>
      <c r="F861" s="5">
        <f t="shared" ca="1" si="87"/>
        <v>10.038477888929474</v>
      </c>
      <c r="G861">
        <f t="shared" ca="1" si="88"/>
        <v>0.71599999999999997</v>
      </c>
    </row>
    <row r="862" spans="1:7" x14ac:dyDescent="0.35">
      <c r="A862">
        <v>806</v>
      </c>
      <c r="B862" s="5">
        <f t="shared" ca="1" si="84"/>
        <v>70.301492020566499</v>
      </c>
      <c r="C862" s="5">
        <f t="shared" ca="1" si="85"/>
        <v>28.875457165526544</v>
      </c>
      <c r="D862" s="5">
        <f t="shared" ca="1" si="86"/>
        <v>150.48089157416717</v>
      </c>
      <c r="E862" s="5">
        <f t="shared" ca="1" si="89"/>
        <v>-10.241169299097567</v>
      </c>
      <c r="F862" s="5">
        <f t="shared" ca="1" si="87"/>
        <v>6.8789412580459164</v>
      </c>
      <c r="G862">
        <f t="shared" ca="1" si="88"/>
        <v>0.621</v>
      </c>
    </row>
    <row r="863" spans="1:7" x14ac:dyDescent="0.35">
      <c r="A863">
        <v>807</v>
      </c>
      <c r="B863" s="5">
        <f t="shared" ca="1" si="84"/>
        <v>69.297481038225143</v>
      </c>
      <c r="C863" s="5">
        <f t="shared" ca="1" si="85"/>
        <v>31.907124895578455</v>
      </c>
      <c r="D863" s="5">
        <f t="shared" ca="1" si="86"/>
        <v>151.52193229163413</v>
      </c>
      <c r="E863" s="5">
        <f t="shared" ca="1" si="89"/>
        <v>-22.073745309094889</v>
      </c>
      <c r="F863" s="5">
        <f t="shared" ca="1" si="87"/>
        <v>-4.9536347519514052</v>
      </c>
      <c r="G863">
        <f t="shared" ca="1" si="88"/>
        <v>0.24299999999999999</v>
      </c>
    </row>
    <row r="864" spans="1:7" x14ac:dyDescent="0.35">
      <c r="A864">
        <v>808</v>
      </c>
      <c r="B864" s="5">
        <f t="shared" ca="1" si="84"/>
        <v>71.514336282488387</v>
      </c>
      <c r="C864" s="5">
        <f t="shared" ca="1" si="85"/>
        <v>31.555152263404498</v>
      </c>
      <c r="D864" s="5">
        <f t="shared" ca="1" si="86"/>
        <v>143.00027418470023</v>
      </c>
      <c r="E864" s="5">
        <f t="shared" ca="1" si="89"/>
        <v>-10.306980768159516</v>
      </c>
      <c r="F864" s="5">
        <f t="shared" ca="1" si="87"/>
        <v>6.8131297889839679</v>
      </c>
      <c r="G864">
        <f t="shared" ca="1" si="88"/>
        <v>0.61899999999999999</v>
      </c>
    </row>
    <row r="865" spans="1:7" x14ac:dyDescent="0.35">
      <c r="A865">
        <v>809</v>
      </c>
      <c r="B865" s="5">
        <f t="shared" ca="1" si="84"/>
        <v>66.378054499876654</v>
      </c>
      <c r="C865" s="5">
        <f t="shared" ca="1" si="85"/>
        <v>25.54792239382277</v>
      </c>
      <c r="D865" s="5">
        <f t="shared" ca="1" si="86"/>
        <v>144.49081655003167</v>
      </c>
      <c r="E865" s="5">
        <f t="shared" ca="1" si="89"/>
        <v>-8.6776444856813484</v>
      </c>
      <c r="F865" s="5">
        <f t="shared" ca="1" si="87"/>
        <v>8.4424660714621353</v>
      </c>
      <c r="G865">
        <f t="shared" ca="1" si="88"/>
        <v>0.66900000000000004</v>
      </c>
    </row>
    <row r="866" spans="1:7" x14ac:dyDescent="0.35">
      <c r="A866">
        <v>810</v>
      </c>
      <c r="B866" s="5">
        <f t="shared" ca="1" si="84"/>
        <v>73.71272812446216</v>
      </c>
      <c r="C866" s="5">
        <f t="shared" ca="1" si="85"/>
        <v>22.93800832738291</v>
      </c>
      <c r="D866" s="5">
        <f t="shared" ca="1" si="86"/>
        <v>144.67463064849812</v>
      </c>
      <c r="E866" s="5">
        <f t="shared" ca="1" si="89"/>
        <v>18.998388324135419</v>
      </c>
      <c r="F866" s="5">
        <f t="shared" ca="1" si="87"/>
        <v>36.118498881278903</v>
      </c>
      <c r="G866">
        <f t="shared" ca="1" si="88"/>
        <v>0.996</v>
      </c>
    </row>
    <row r="867" spans="1:7" x14ac:dyDescent="0.35">
      <c r="A867">
        <v>811</v>
      </c>
      <c r="B867" s="5">
        <f t="shared" ca="1" si="84"/>
        <v>73.937309319681447</v>
      </c>
      <c r="C867" s="5">
        <f t="shared" ca="1" si="85"/>
        <v>27.808701103359265</v>
      </c>
      <c r="D867" s="5">
        <f t="shared" ca="1" si="86"/>
        <v>144.32604812962742</v>
      </c>
      <c r="E867" s="5">
        <f t="shared" ca="1" si="89"/>
        <v>6.2097088416550106</v>
      </c>
      <c r="F867" s="5">
        <f t="shared" ca="1" si="87"/>
        <v>23.329819398798495</v>
      </c>
      <c r="G867">
        <f t="shared" ca="1" si="88"/>
        <v>0.94599999999999995</v>
      </c>
    </row>
    <row r="868" spans="1:7" x14ac:dyDescent="0.35">
      <c r="A868">
        <v>812</v>
      </c>
      <c r="B868" s="5">
        <f t="shared" ca="1" si="84"/>
        <v>71.979759695968099</v>
      </c>
      <c r="C868" s="5">
        <f t="shared" ca="1" si="85"/>
        <v>34.495517208495741</v>
      </c>
      <c r="D868" s="5">
        <f t="shared" ca="1" si="86"/>
        <v>164.2004979852355</v>
      </c>
      <c r="E868" s="5">
        <f t="shared" ca="1" si="89"/>
        <v>-28.643622017927093</v>
      </c>
      <c r="F868" s="5">
        <f t="shared" ca="1" si="87"/>
        <v>-11.52351146078361</v>
      </c>
      <c r="G868">
        <f t="shared" ca="1" si="88"/>
        <v>0.106</v>
      </c>
    </row>
    <row r="869" spans="1:7" x14ac:dyDescent="0.35">
      <c r="A869">
        <v>813</v>
      </c>
      <c r="B869" s="5">
        <f t="shared" ca="1" si="84"/>
        <v>70.368867109922391</v>
      </c>
      <c r="C869" s="5">
        <f t="shared" ca="1" si="85"/>
        <v>26.697560223400334</v>
      </c>
      <c r="D869" s="5">
        <f t="shared" ca="1" si="86"/>
        <v>145.07920141576713</v>
      </c>
      <c r="E869" s="5">
        <f t="shared" ca="1" si="89"/>
        <v>-1.0593488118784276</v>
      </c>
      <c r="F869" s="5">
        <f t="shared" ca="1" si="87"/>
        <v>16.060761745265054</v>
      </c>
      <c r="G869">
        <f t="shared" ca="1" si="88"/>
        <v>0.85799999999999998</v>
      </c>
    </row>
    <row r="870" spans="1:7" x14ac:dyDescent="0.35">
      <c r="A870">
        <v>814</v>
      </c>
      <c r="B870" s="5">
        <f t="shared" ca="1" si="84"/>
        <v>71.040545496446839</v>
      </c>
      <c r="C870" s="5">
        <f t="shared" ca="1" si="85"/>
        <v>30.81368858877893</v>
      </c>
      <c r="D870" s="5">
        <f t="shared" ca="1" si="86"/>
        <v>150.50059972922085</v>
      </c>
      <c r="E870" s="5">
        <f t="shared" ca="1" si="89"/>
        <v>-13.601075511389753</v>
      </c>
      <c r="F870" s="5">
        <f t="shared" ca="1" si="87"/>
        <v>3.5190350457537303</v>
      </c>
      <c r="G870">
        <f t="shared" ca="1" si="88"/>
        <v>0.51100000000000001</v>
      </c>
    </row>
    <row r="871" spans="1:7" x14ac:dyDescent="0.35">
      <c r="A871">
        <v>815</v>
      </c>
      <c r="B871" s="5">
        <f t="shared" ca="1" si="84"/>
        <v>69.537755903062177</v>
      </c>
      <c r="C871" s="5">
        <f t="shared" ca="1" si="85"/>
        <v>27.368642384390078</v>
      </c>
      <c r="D871" s="5">
        <f t="shared" ca="1" si="86"/>
        <v>146.73615935397086</v>
      </c>
      <c r="E871" s="5">
        <f t="shared" ca="1" si="89"/>
        <v>-6.1478375047355973</v>
      </c>
      <c r="F871" s="5">
        <f t="shared" ca="1" si="87"/>
        <v>10.972273052407886</v>
      </c>
      <c r="G871">
        <f t="shared" ca="1" si="88"/>
        <v>0.74</v>
      </c>
    </row>
    <row r="872" spans="1:7" x14ac:dyDescent="0.35">
      <c r="A872">
        <v>816</v>
      </c>
      <c r="B872" s="5">
        <f t="shared" ca="1" si="84"/>
        <v>76.074547197066607</v>
      </c>
      <c r="C872" s="5">
        <f t="shared" ca="1" si="85"/>
        <v>33.15017309130949</v>
      </c>
      <c r="D872" s="5">
        <f t="shared" ca="1" si="86"/>
        <v>147.50045883456804</v>
      </c>
      <c r="E872" s="5">
        <f t="shared" ca="1" si="89"/>
        <v>-4.4502641093175921</v>
      </c>
      <c r="F872" s="5">
        <f t="shared" ca="1" si="87"/>
        <v>12.669846447825892</v>
      </c>
      <c r="G872">
        <f t="shared" ca="1" si="88"/>
        <v>0.78</v>
      </c>
    </row>
    <row r="873" spans="1:7" x14ac:dyDescent="0.35">
      <c r="A873">
        <v>817</v>
      </c>
      <c r="B873" s="5">
        <f t="shared" ca="1" si="84"/>
        <v>69.147814248605968</v>
      </c>
      <c r="C873" s="5">
        <f t="shared" ca="1" si="85"/>
        <v>36.508909015820009</v>
      </c>
      <c r="D873" s="5">
        <f t="shared" ca="1" si="86"/>
        <v>139.04704871291827</v>
      </c>
      <c r="E873" s="5">
        <f t="shared" ca="1" si="89"/>
        <v>-28.622134990779372</v>
      </c>
      <c r="F873" s="5">
        <f t="shared" ca="1" si="87"/>
        <v>-11.502024433635889</v>
      </c>
      <c r="G873">
        <f t="shared" ca="1" si="88"/>
        <v>0.107</v>
      </c>
    </row>
    <row r="874" spans="1:7" x14ac:dyDescent="0.35">
      <c r="A874">
        <v>818</v>
      </c>
      <c r="B874" s="5">
        <f t="shared" ca="1" si="84"/>
        <v>72.070588895424933</v>
      </c>
      <c r="C874" s="5">
        <f t="shared" ca="1" si="85"/>
        <v>29.268971272679803</v>
      </c>
      <c r="D874" s="5">
        <f t="shared" ca="1" si="86"/>
        <v>152.66954114726167</v>
      </c>
      <c r="E874" s="5">
        <f t="shared" ca="1" si="89"/>
        <v>-7.5785849941150083</v>
      </c>
      <c r="F874" s="5">
        <f t="shared" ca="1" si="87"/>
        <v>9.5415255630284754</v>
      </c>
      <c r="G874">
        <f t="shared" ca="1" si="88"/>
        <v>0.70099999999999996</v>
      </c>
    </row>
    <row r="875" spans="1:7" x14ac:dyDescent="0.35">
      <c r="A875">
        <v>819</v>
      </c>
      <c r="B875" s="5">
        <f t="shared" ca="1" si="84"/>
        <v>67.512290533578337</v>
      </c>
      <c r="C875" s="5">
        <f t="shared" ca="1" si="85"/>
        <v>25.700458018640191</v>
      </c>
      <c r="D875" s="5">
        <f t="shared" ca="1" si="86"/>
        <v>147.93145998759201</v>
      </c>
      <c r="E875" s="5">
        <f t="shared" ca="1" si="89"/>
        <v>-7.7898297689387217</v>
      </c>
      <c r="F875" s="5">
        <f t="shared" ca="1" si="87"/>
        <v>9.330280788204762</v>
      </c>
      <c r="G875">
        <f t="shared" ca="1" si="88"/>
        <v>0.69799999999999995</v>
      </c>
    </row>
    <row r="876" spans="1:7" x14ac:dyDescent="0.35">
      <c r="A876">
        <v>820</v>
      </c>
      <c r="B876" s="5">
        <f t="shared" ca="1" si="84"/>
        <v>68.803076569601529</v>
      </c>
      <c r="C876" s="5">
        <f t="shared" ca="1" si="85"/>
        <v>31.532980562577162</v>
      </c>
      <c r="D876" s="5">
        <f t="shared" ca="1" si="86"/>
        <v>159.0174001637391</v>
      </c>
      <c r="E876" s="5">
        <f t="shared" ca="1" si="89"/>
        <v>-26.448713534194088</v>
      </c>
      <c r="F876" s="5">
        <f t="shared" ca="1" si="87"/>
        <v>-9.328602977050604</v>
      </c>
      <c r="G876">
        <f t="shared" ca="1" si="88"/>
        <v>0.14899999999999999</v>
      </c>
    </row>
    <row r="877" spans="1:7" x14ac:dyDescent="0.35">
      <c r="A877">
        <v>821</v>
      </c>
      <c r="B877" s="5">
        <f t="shared" ca="1" si="84"/>
        <v>70.271412577514894</v>
      </c>
      <c r="C877" s="5">
        <f t="shared" ca="1" si="85"/>
        <v>26.841882112169863</v>
      </c>
      <c r="D877" s="5">
        <f t="shared" ca="1" si="86"/>
        <v>145.49061576507268</v>
      </c>
      <c r="E877" s="5">
        <f t="shared" ca="1" si="89"/>
        <v>-1.9563256295997302</v>
      </c>
      <c r="F877" s="5">
        <f t="shared" ca="1" si="87"/>
        <v>15.163784927543754</v>
      </c>
      <c r="G877">
        <f t="shared" ca="1" si="88"/>
        <v>0.84</v>
      </c>
    </row>
    <row r="878" spans="1:7" x14ac:dyDescent="0.35">
      <c r="A878">
        <v>822</v>
      </c>
      <c r="B878" s="5">
        <f t="shared" ca="1" si="84"/>
        <v>75.452315022322153</v>
      </c>
      <c r="C878" s="5">
        <f t="shared" ca="1" si="85"/>
        <v>26.511549137100502</v>
      </c>
      <c r="D878" s="5">
        <f t="shared" ca="1" si="86"/>
        <v>149.3900230191731</v>
      </c>
      <c r="E878" s="5">
        <f t="shared" ca="1" si="89"/>
        <v>11.335198547268091</v>
      </c>
      <c r="F878" s="5">
        <f t="shared" ca="1" si="87"/>
        <v>28.455309104411576</v>
      </c>
      <c r="G878">
        <f t="shared" ca="1" si="88"/>
        <v>0.98099999999999998</v>
      </c>
    </row>
    <row r="879" spans="1:7" x14ac:dyDescent="0.35">
      <c r="A879">
        <v>823</v>
      </c>
      <c r="B879" s="5">
        <f t="shared" ca="1" si="84"/>
        <v>68.344343446337916</v>
      </c>
      <c r="C879" s="5">
        <f t="shared" ca="1" si="85"/>
        <v>30.926021787559375</v>
      </c>
      <c r="D879" s="5">
        <f t="shared" ca="1" si="86"/>
        <v>148.41924111804053</v>
      </c>
      <c r="E879" s="5">
        <f t="shared" ca="1" si="89"/>
        <v>-20.323690561437232</v>
      </c>
      <c r="F879" s="5">
        <f t="shared" ca="1" si="87"/>
        <v>-3.2035800042937481</v>
      </c>
      <c r="G879">
        <f t="shared" ca="1" si="88"/>
        <v>0.28499999999999998</v>
      </c>
    </row>
    <row r="880" spans="1:7" x14ac:dyDescent="0.35">
      <c r="A880">
        <v>824</v>
      </c>
      <c r="B880" s="5">
        <f t="shared" ca="1" si="84"/>
        <v>71.037562656028939</v>
      </c>
      <c r="C880" s="5">
        <f t="shared" ca="1" si="85"/>
        <v>31.204641463604649</v>
      </c>
      <c r="D880" s="5">
        <f t="shared" ca="1" si="86"/>
        <v>151.41111209690825</v>
      </c>
      <c r="E880" s="5">
        <f t="shared" ca="1" si="89"/>
        <v>-15.191979957616461</v>
      </c>
      <c r="F880" s="5">
        <f t="shared" ca="1" si="87"/>
        <v>1.928130599527023</v>
      </c>
      <c r="G880">
        <f t="shared" ca="1" si="88"/>
        <v>0.45200000000000001</v>
      </c>
    </row>
    <row r="881" spans="1:7" x14ac:dyDescent="0.35">
      <c r="A881">
        <v>825</v>
      </c>
      <c r="B881" s="5">
        <f t="shared" ca="1" si="84"/>
        <v>73.390484028471491</v>
      </c>
      <c r="C881" s="5">
        <f t="shared" ca="1" si="85"/>
        <v>37.166223223289578</v>
      </c>
      <c r="D881" s="5">
        <f t="shared" ca="1" si="86"/>
        <v>148.96031480396704</v>
      </c>
      <c r="E881" s="5">
        <f t="shared" ca="1" si="89"/>
        <v>-23.950253099093146</v>
      </c>
      <c r="F881" s="5">
        <f t="shared" ca="1" si="87"/>
        <v>-6.8301425419496624</v>
      </c>
      <c r="G881">
        <f t="shared" ca="1" si="88"/>
        <v>0.20399999999999999</v>
      </c>
    </row>
    <row r="882" spans="1:7" x14ac:dyDescent="0.35">
      <c r="A882">
        <v>826</v>
      </c>
      <c r="B882" s="5">
        <f t="shared" ca="1" si="84"/>
        <v>66.52890183681933</v>
      </c>
      <c r="C882" s="5">
        <f t="shared" ca="1" si="85"/>
        <v>28.382450851976245</v>
      </c>
      <c r="D882" s="5">
        <f t="shared" ca="1" si="86"/>
        <v>156.74141596889373</v>
      </c>
      <c r="E882" s="5">
        <f t="shared" ca="1" si="89"/>
        <v>-22.774607371106516</v>
      </c>
      <c r="F882" s="5">
        <f t="shared" ca="1" si="87"/>
        <v>-5.6544968139630321</v>
      </c>
      <c r="G882">
        <f t="shared" ca="1" si="88"/>
        <v>0.23</v>
      </c>
    </row>
    <row r="883" spans="1:7" x14ac:dyDescent="0.35">
      <c r="A883">
        <v>827</v>
      </c>
      <c r="B883" s="5">
        <f t="shared" ca="1" si="84"/>
        <v>67.458788008185891</v>
      </c>
      <c r="C883" s="5">
        <f t="shared" ca="1" si="85"/>
        <v>33.986736421989818</v>
      </c>
      <c r="D883" s="5">
        <f t="shared" ca="1" si="86"/>
        <v>153.88230459695851</v>
      </c>
      <c r="E883" s="5">
        <f t="shared" ca="1" si="89"/>
        <v>-34.289445391103115</v>
      </c>
      <c r="F883" s="5">
        <f t="shared" ca="1" si="87"/>
        <v>-17.169334833959631</v>
      </c>
      <c r="G883">
        <f t="shared" ca="1" si="88"/>
        <v>4.1000000000000002E-2</v>
      </c>
    </row>
    <row r="884" spans="1:7" x14ac:dyDescent="0.35">
      <c r="A884">
        <v>828</v>
      </c>
      <c r="B884" s="5">
        <f t="shared" ca="1" si="84"/>
        <v>71.871103353795064</v>
      </c>
      <c r="C884" s="5">
        <f t="shared" ca="1" si="85"/>
        <v>29.012157660326913</v>
      </c>
      <c r="D884" s="5">
        <f t="shared" ca="1" si="86"/>
        <v>160.43608973110241</v>
      </c>
      <c r="E884" s="5">
        <f t="shared" ca="1" si="89"/>
        <v>-11.60362930234878</v>
      </c>
      <c r="F884" s="5">
        <f t="shared" ca="1" si="87"/>
        <v>5.5164812547947033</v>
      </c>
      <c r="G884">
        <f t="shared" ca="1" si="88"/>
        <v>0.57499999999999996</v>
      </c>
    </row>
    <row r="885" spans="1:7" x14ac:dyDescent="0.35">
      <c r="A885">
        <v>829</v>
      </c>
      <c r="B885" s="5">
        <f t="shared" ca="1" si="84"/>
        <v>71.732917998257307</v>
      </c>
      <c r="C885" s="5">
        <f t="shared" ca="1" si="85"/>
        <v>35.191267774134012</v>
      </c>
      <c r="D885" s="5">
        <f t="shared" ca="1" si="86"/>
        <v>145.7968373304812</v>
      </c>
      <c r="E885" s="5">
        <f t="shared" ca="1" si="89"/>
        <v>-21.35908579930458</v>
      </c>
      <c r="F885" s="5">
        <f t="shared" ca="1" si="87"/>
        <v>-4.2389752421610964</v>
      </c>
      <c r="G885">
        <f t="shared" ca="1" si="88"/>
        <v>0.26200000000000001</v>
      </c>
    </row>
    <row r="886" spans="1:7" x14ac:dyDescent="0.35">
      <c r="A886">
        <v>830</v>
      </c>
      <c r="B886" s="5">
        <f t="shared" ca="1" si="84"/>
        <v>71.52550403051346</v>
      </c>
      <c r="C886" s="5">
        <f t="shared" ca="1" si="85"/>
        <v>30.153203904441721</v>
      </c>
      <c r="D886" s="5">
        <f t="shared" ca="1" si="86"/>
        <v>151.25932752686069</v>
      </c>
      <c r="E886" s="5">
        <f t="shared" ca="1" si="89"/>
        <v>-10.810725447381238</v>
      </c>
      <c r="F886" s="5">
        <f t="shared" ca="1" si="87"/>
        <v>6.3093851097622462</v>
      </c>
      <c r="G886">
        <f t="shared" ca="1" si="88"/>
        <v>0.60399999999999998</v>
      </c>
    </row>
    <row r="887" spans="1:7" x14ac:dyDescent="0.35">
      <c r="A887">
        <v>831</v>
      </c>
      <c r="B887" s="5">
        <f t="shared" ca="1" si="84"/>
        <v>71.09697930049029</v>
      </c>
      <c r="C887" s="5">
        <f t="shared" ca="1" si="85"/>
        <v>31.40206216704695</v>
      </c>
      <c r="D887" s="5">
        <f t="shared" ca="1" si="86"/>
        <v>141.36770987392637</v>
      </c>
      <c r="E887" s="5">
        <f t="shared" ca="1" si="89"/>
        <v>-10.165334147537553</v>
      </c>
      <c r="F887" s="5">
        <f t="shared" ca="1" si="87"/>
        <v>6.9547764096059304</v>
      </c>
      <c r="G887">
        <f t="shared" ca="1" si="88"/>
        <v>0.623</v>
      </c>
    </row>
    <row r="888" spans="1:7" x14ac:dyDescent="0.35">
      <c r="A888">
        <v>832</v>
      </c>
      <c r="B888" s="5">
        <f t="shared" ca="1" si="84"/>
        <v>68.020636682283339</v>
      </c>
      <c r="C888" s="5">
        <f t="shared" ca="1" si="85"/>
        <v>27.609888474140824</v>
      </c>
      <c r="D888" s="5">
        <f t="shared" ca="1" si="86"/>
        <v>154.96453835111879</v>
      </c>
      <c r="E888" s="5">
        <f t="shared" ca="1" si="89"/>
        <v>-15.492952876114689</v>
      </c>
      <c r="F888" s="5">
        <f t="shared" ca="1" si="87"/>
        <v>1.6271576810287947</v>
      </c>
      <c r="G888">
        <f t="shared" ca="1" si="88"/>
        <v>0.438</v>
      </c>
    </row>
    <row r="889" spans="1:7" x14ac:dyDescent="0.35">
      <c r="A889">
        <v>833</v>
      </c>
      <c r="B889" s="5">
        <f t="shared" ca="1" si="84"/>
        <v>68.114855553826928</v>
      </c>
      <c r="C889" s="5">
        <f t="shared" ca="1" si="85"/>
        <v>28.344768442378836</v>
      </c>
      <c r="D889" s="5">
        <f t="shared" ca="1" si="86"/>
        <v>155.7316691716955</v>
      </c>
      <c r="E889" s="5">
        <f t="shared" ca="1" si="89"/>
        <v>-17.695693596174824</v>
      </c>
      <c r="F889" s="5">
        <f t="shared" ca="1" si="87"/>
        <v>-0.57558303903133989</v>
      </c>
      <c r="G889">
        <f t="shared" ca="1" si="88"/>
        <v>0.36399999999999999</v>
      </c>
    </row>
    <row r="890" spans="1:7" x14ac:dyDescent="0.35">
      <c r="A890">
        <v>834</v>
      </c>
      <c r="B890" s="5">
        <f t="shared" ref="B890:B953" ca="1" si="90">_xlfn.NORM.INV(RAND(),$B$52,$C$52)</f>
        <v>67.029907660743319</v>
      </c>
      <c r="C890" s="5">
        <f t="shared" ref="C890:C953" ca="1" si="91">_xlfn.NORM.INV(RAND(),$B$53,$C$53)</f>
        <v>27.388882869571972</v>
      </c>
      <c r="D890" s="5">
        <f t="shared" ref="D890:D953" ca="1" si="92">_xlfn.NORM.INV(RAND(),$B$54,$C$54)</f>
        <v>162.60193989926876</v>
      </c>
      <c r="E890" s="5">
        <f t="shared" ca="1" si="89"/>
        <v>-21.758346148394764</v>
      </c>
      <c r="F890" s="5">
        <f t="shared" ref="F890:F953" ca="1" si="93">E890+$C$46</f>
        <v>-4.6382355912512807</v>
      </c>
      <c r="G890">
        <f t="shared" ref="G890:G953" ca="1" si="94">COUNTIF($F$57:$F$1056,"&lt;"&amp;F890)/COUNT($F$57:$F$1056)</f>
        <v>0.255</v>
      </c>
    </row>
    <row r="891" spans="1:7" x14ac:dyDescent="0.35">
      <c r="A891">
        <v>835</v>
      </c>
      <c r="B891" s="5">
        <f t="shared" ca="1" si="90"/>
        <v>65.707411680537689</v>
      </c>
      <c r="C891" s="5">
        <f t="shared" ca="1" si="91"/>
        <v>27.1499793048879</v>
      </c>
      <c r="D891" s="5">
        <f t="shared" ca="1" si="92"/>
        <v>152.27693776312404</v>
      </c>
      <c r="E891" s="5">
        <f t="shared" ca="1" si="89"/>
        <v>-19.220968708530613</v>
      </c>
      <c r="F891" s="5">
        <f t="shared" ca="1" si="93"/>
        <v>-2.1008581513871292</v>
      </c>
      <c r="G891">
        <f t="shared" ca="1" si="94"/>
        <v>0.316</v>
      </c>
    </row>
    <row r="892" spans="1:7" x14ac:dyDescent="0.35">
      <c r="A892">
        <v>836</v>
      </c>
      <c r="B892" s="5">
        <f t="shared" ca="1" si="90"/>
        <v>66.834470680554361</v>
      </c>
      <c r="C892" s="5">
        <f t="shared" ca="1" si="91"/>
        <v>30.712139508565187</v>
      </c>
      <c r="D892" s="5">
        <f t="shared" ca="1" si="92"/>
        <v>155.82763515790342</v>
      </c>
      <c r="E892" s="5">
        <f t="shared" ca="1" si="89"/>
        <v>-27.935534593860424</v>
      </c>
      <c r="F892" s="5">
        <f t="shared" ca="1" si="93"/>
        <v>-10.815424036716941</v>
      </c>
      <c r="G892">
        <f t="shared" ca="1" si="94"/>
        <v>0.124</v>
      </c>
    </row>
    <row r="893" spans="1:7" x14ac:dyDescent="0.35">
      <c r="A893">
        <v>837</v>
      </c>
      <c r="B893" s="5">
        <f t="shared" ca="1" si="90"/>
        <v>68.636730100676004</v>
      </c>
      <c r="C893" s="5">
        <f t="shared" ca="1" si="91"/>
        <v>28.814063104211044</v>
      </c>
      <c r="D893" s="5">
        <f t="shared" ca="1" si="92"/>
        <v>152.09291155257404</v>
      </c>
      <c r="E893" s="5">
        <f t="shared" ca="1" si="89"/>
        <v>-15.588021109248009</v>
      </c>
      <c r="F893" s="5">
        <f t="shared" ca="1" si="93"/>
        <v>1.5320894478954745</v>
      </c>
      <c r="G893">
        <f t="shared" ca="1" si="94"/>
        <v>0.435</v>
      </c>
    </row>
    <row r="894" spans="1:7" x14ac:dyDescent="0.35">
      <c r="A894">
        <v>838</v>
      </c>
      <c r="B894" s="5">
        <f t="shared" ca="1" si="90"/>
        <v>69.347983507794339</v>
      </c>
      <c r="C894" s="5">
        <f t="shared" ca="1" si="91"/>
        <v>29.355282319151673</v>
      </c>
      <c r="D894" s="5">
        <f t="shared" ca="1" si="92"/>
        <v>146.92263766462111</v>
      </c>
      <c r="E894" s="5">
        <f t="shared" ca="1" si="89"/>
        <v>-12.32701218537507</v>
      </c>
      <c r="F894" s="5">
        <f t="shared" ca="1" si="93"/>
        <v>4.7930983717684139</v>
      </c>
      <c r="G894">
        <f t="shared" ca="1" si="94"/>
        <v>0.55900000000000005</v>
      </c>
    </row>
    <row r="895" spans="1:7" x14ac:dyDescent="0.35">
      <c r="A895">
        <v>839</v>
      </c>
      <c r="B895" s="5">
        <f t="shared" ca="1" si="90"/>
        <v>72.858187004533789</v>
      </c>
      <c r="C895" s="5">
        <f t="shared" ca="1" si="91"/>
        <v>27.952912845637044</v>
      </c>
      <c r="D895" s="5">
        <f t="shared" ca="1" si="92"/>
        <v>154.04167036373332</v>
      </c>
      <c r="E895" s="5">
        <f t="shared" ca="1" si="89"/>
        <v>-2.4425031400089305</v>
      </c>
      <c r="F895" s="5">
        <f t="shared" ca="1" si="93"/>
        <v>14.677607417134553</v>
      </c>
      <c r="G895">
        <f t="shared" ca="1" si="94"/>
        <v>0.82599999999999996</v>
      </c>
    </row>
    <row r="896" spans="1:7" x14ac:dyDescent="0.35">
      <c r="A896">
        <v>840</v>
      </c>
      <c r="B896" s="5">
        <f t="shared" ca="1" si="90"/>
        <v>67.265437035462469</v>
      </c>
      <c r="C896" s="5">
        <f t="shared" ca="1" si="91"/>
        <v>26.585909252964399</v>
      </c>
      <c r="D896" s="5">
        <f t="shared" ca="1" si="92"/>
        <v>139.40099041334827</v>
      </c>
      <c r="E896" s="5">
        <f t="shared" ca="1" si="89"/>
        <v>-6.3555250292360483</v>
      </c>
      <c r="F896" s="5">
        <f t="shared" ca="1" si="93"/>
        <v>10.764585527907435</v>
      </c>
      <c r="G896">
        <f t="shared" ca="1" si="94"/>
        <v>0.73199999999999998</v>
      </c>
    </row>
    <row r="897" spans="1:7" x14ac:dyDescent="0.35">
      <c r="A897">
        <v>841</v>
      </c>
      <c r="B897" s="5">
        <f t="shared" ca="1" si="90"/>
        <v>67.419210044089553</v>
      </c>
      <c r="C897" s="5">
        <f t="shared" ca="1" si="91"/>
        <v>30.077527607903619</v>
      </c>
      <c r="D897" s="5">
        <f t="shared" ca="1" si="92"/>
        <v>151.89702086867166</v>
      </c>
      <c r="E897" s="5">
        <f t="shared" ca="1" si="89"/>
        <v>-22.411814259619746</v>
      </c>
      <c r="F897" s="5">
        <f t="shared" ca="1" si="93"/>
        <v>-5.2917037024762621</v>
      </c>
      <c r="G897">
        <f t="shared" ca="1" si="94"/>
        <v>0.23200000000000001</v>
      </c>
    </row>
    <row r="898" spans="1:7" x14ac:dyDescent="0.35">
      <c r="A898">
        <v>842</v>
      </c>
      <c r="B898" s="5">
        <f t="shared" ca="1" si="90"/>
        <v>63.386515909475733</v>
      </c>
      <c r="C898" s="5">
        <f t="shared" ca="1" si="91"/>
        <v>31.89393045847806</v>
      </c>
      <c r="D898" s="5">
        <f t="shared" ca="1" si="92"/>
        <v>151.00287217698613</v>
      </c>
      <c r="E898" s="5">
        <f t="shared" ca="1" si="89"/>
        <v>-38.266424695769821</v>
      </c>
      <c r="F898" s="5">
        <f t="shared" ca="1" si="93"/>
        <v>-21.146314138626337</v>
      </c>
      <c r="G898">
        <f t="shared" ca="1" si="94"/>
        <v>2.1000000000000001E-2</v>
      </c>
    </row>
    <row r="899" spans="1:7" x14ac:dyDescent="0.35">
      <c r="A899">
        <v>843</v>
      </c>
      <c r="B899" s="5">
        <f t="shared" ca="1" si="90"/>
        <v>72.707938293873937</v>
      </c>
      <c r="C899" s="5">
        <f t="shared" ca="1" si="91"/>
        <v>25.433171076812013</v>
      </c>
      <c r="D899" s="5">
        <f t="shared" ca="1" si="92"/>
        <v>145.08719846971883</v>
      </c>
      <c r="E899" s="5">
        <f t="shared" ca="1" si="89"/>
        <v>9.0007526393506438</v>
      </c>
      <c r="F899" s="5">
        <f t="shared" ca="1" si="93"/>
        <v>26.120863196494128</v>
      </c>
      <c r="G899">
        <f t="shared" ca="1" si="94"/>
        <v>0.96599999999999997</v>
      </c>
    </row>
    <row r="900" spans="1:7" x14ac:dyDescent="0.35">
      <c r="A900">
        <v>844</v>
      </c>
      <c r="B900" s="5">
        <f t="shared" ca="1" si="90"/>
        <v>68.568230275431262</v>
      </c>
      <c r="C900" s="5">
        <f t="shared" ca="1" si="91"/>
        <v>29.49364634345504</v>
      </c>
      <c r="D900" s="5">
        <f t="shared" ca="1" si="92"/>
        <v>138.42477417221414</v>
      </c>
      <c r="E900" s="5">
        <f t="shared" ca="1" si="89"/>
        <v>-10.312055470688119</v>
      </c>
      <c r="F900" s="5">
        <f t="shared" ca="1" si="93"/>
        <v>6.8080550864553651</v>
      </c>
      <c r="G900">
        <f t="shared" ca="1" si="94"/>
        <v>0.61699999999999999</v>
      </c>
    </row>
    <row r="901" spans="1:7" x14ac:dyDescent="0.35">
      <c r="A901">
        <v>845</v>
      </c>
      <c r="B901" s="5">
        <f t="shared" ca="1" si="90"/>
        <v>66.785718800747219</v>
      </c>
      <c r="C901" s="5">
        <f t="shared" ca="1" si="91"/>
        <v>29.588206087278753</v>
      </c>
      <c r="D901" s="5">
        <f t="shared" ca="1" si="92"/>
        <v>145.30900289201122</v>
      </c>
      <c r="E901" s="5">
        <f t="shared" ca="1" si="89"/>
        <v>-19.264392284080039</v>
      </c>
      <c r="F901" s="5">
        <f t="shared" ca="1" si="93"/>
        <v>-2.1442817269365548</v>
      </c>
      <c r="G901">
        <f t="shared" ca="1" si="94"/>
        <v>0.313</v>
      </c>
    </row>
    <row r="902" spans="1:7" x14ac:dyDescent="0.35">
      <c r="A902">
        <v>846</v>
      </c>
      <c r="B902" s="5">
        <f t="shared" ca="1" si="90"/>
        <v>64.221974070117028</v>
      </c>
      <c r="C902" s="5">
        <f t="shared" ca="1" si="91"/>
        <v>30.792838809416232</v>
      </c>
      <c r="D902" s="5">
        <f t="shared" ca="1" si="92"/>
        <v>147.21189255269587</v>
      </c>
      <c r="E902" s="5">
        <f t="shared" ref="E902:E965" ca="1" si="95">$J$46*(B902-$B$46)+$J$47*(C902-$B$47)+$J$48*(D902-$B$48)</f>
        <v>-30.814824492240341</v>
      </c>
      <c r="F902" s="5">
        <f t="shared" ca="1" si="93"/>
        <v>-13.694713935096857</v>
      </c>
      <c r="G902">
        <f t="shared" ca="1" si="94"/>
        <v>7.0999999999999994E-2</v>
      </c>
    </row>
    <row r="903" spans="1:7" x14ac:dyDescent="0.35">
      <c r="A903">
        <v>847</v>
      </c>
      <c r="B903" s="5">
        <f t="shared" ca="1" si="90"/>
        <v>60.951450807028593</v>
      </c>
      <c r="C903" s="5">
        <f t="shared" ca="1" si="91"/>
        <v>26.115683499285993</v>
      </c>
      <c r="D903" s="5">
        <f t="shared" ca="1" si="92"/>
        <v>146.44124320240579</v>
      </c>
      <c r="E903" s="5">
        <f t="shared" ca="1" si="95"/>
        <v>-26.470842330189903</v>
      </c>
      <c r="F903" s="5">
        <f t="shared" ca="1" si="93"/>
        <v>-9.3507317730464194</v>
      </c>
      <c r="G903">
        <f t="shared" ca="1" si="94"/>
        <v>0.14799999999999999</v>
      </c>
    </row>
    <row r="904" spans="1:7" x14ac:dyDescent="0.35">
      <c r="A904">
        <v>848</v>
      </c>
      <c r="B904" s="5">
        <f t="shared" ca="1" si="90"/>
        <v>67.6002040016579</v>
      </c>
      <c r="C904" s="5">
        <f t="shared" ca="1" si="91"/>
        <v>27.646471300872477</v>
      </c>
      <c r="D904" s="5">
        <f t="shared" ca="1" si="92"/>
        <v>147.33758613018458</v>
      </c>
      <c r="E904" s="5">
        <f t="shared" ca="1" si="95"/>
        <v>-12.65945390726322</v>
      </c>
      <c r="F904" s="5">
        <f t="shared" ca="1" si="93"/>
        <v>4.4606566498802636</v>
      </c>
      <c r="G904">
        <f t="shared" ca="1" si="94"/>
        <v>0.54400000000000004</v>
      </c>
    </row>
    <row r="905" spans="1:7" x14ac:dyDescent="0.35">
      <c r="A905">
        <v>849</v>
      </c>
      <c r="B905" s="5">
        <f t="shared" ca="1" si="90"/>
        <v>65.066856137292106</v>
      </c>
      <c r="C905" s="5">
        <f t="shared" ca="1" si="91"/>
        <v>26.904511482731934</v>
      </c>
      <c r="D905" s="5">
        <f t="shared" ca="1" si="92"/>
        <v>158.07300154097518</v>
      </c>
      <c r="E905" s="5">
        <f t="shared" ca="1" si="95"/>
        <v>-23.447768229424508</v>
      </c>
      <c r="F905" s="5">
        <f t="shared" ca="1" si="93"/>
        <v>-6.327657672281024</v>
      </c>
      <c r="G905">
        <f t="shared" ca="1" si="94"/>
        <v>0.214</v>
      </c>
    </row>
    <row r="906" spans="1:7" x14ac:dyDescent="0.35">
      <c r="A906">
        <v>850</v>
      </c>
      <c r="B906" s="5">
        <f t="shared" ca="1" si="90"/>
        <v>76.209231848647619</v>
      </c>
      <c r="C906" s="5">
        <f t="shared" ca="1" si="91"/>
        <v>27.318701946055441</v>
      </c>
      <c r="D906" s="5">
        <f t="shared" ca="1" si="92"/>
        <v>149.84565657835751</v>
      </c>
      <c r="E906" s="5">
        <f t="shared" ca="1" si="95"/>
        <v>10.949362900795682</v>
      </c>
      <c r="F906" s="5">
        <f t="shared" ca="1" si="93"/>
        <v>28.069473457939168</v>
      </c>
      <c r="G906">
        <f t="shared" ca="1" si="94"/>
        <v>0.97799999999999998</v>
      </c>
    </row>
    <row r="907" spans="1:7" x14ac:dyDescent="0.35">
      <c r="A907">
        <v>851</v>
      </c>
      <c r="B907" s="5">
        <f t="shared" ca="1" si="90"/>
        <v>68.89237269065535</v>
      </c>
      <c r="C907" s="5">
        <f t="shared" ca="1" si="91"/>
        <v>31.053931124713912</v>
      </c>
      <c r="D907" s="5">
        <f t="shared" ca="1" si="92"/>
        <v>156.55723136277288</v>
      </c>
      <c r="E907" s="5">
        <f t="shared" ca="1" si="95"/>
        <v>-23.535621497047071</v>
      </c>
      <c r="F907" s="5">
        <f t="shared" ca="1" si="93"/>
        <v>-6.4155109399035872</v>
      </c>
      <c r="G907">
        <f t="shared" ca="1" si="94"/>
        <v>0.21299999999999999</v>
      </c>
    </row>
    <row r="908" spans="1:7" x14ac:dyDescent="0.35">
      <c r="A908">
        <v>852</v>
      </c>
      <c r="B908" s="5">
        <f t="shared" ca="1" si="90"/>
        <v>74.366241093175603</v>
      </c>
      <c r="C908" s="5">
        <f t="shared" ca="1" si="91"/>
        <v>30.272164418474841</v>
      </c>
      <c r="D908" s="5">
        <f t="shared" ca="1" si="92"/>
        <v>148.84996473789406</v>
      </c>
      <c r="E908" s="5">
        <f t="shared" ca="1" si="95"/>
        <v>-1.9105106943442891</v>
      </c>
      <c r="F908" s="5">
        <f t="shared" ca="1" si="93"/>
        <v>15.209599862799195</v>
      </c>
      <c r="G908">
        <f t="shared" ca="1" si="94"/>
        <v>0.84199999999999997</v>
      </c>
    </row>
    <row r="909" spans="1:7" x14ac:dyDescent="0.35">
      <c r="A909">
        <v>853</v>
      </c>
      <c r="B909" s="5">
        <f t="shared" ca="1" si="90"/>
        <v>68.17514822024738</v>
      </c>
      <c r="C909" s="5">
        <f t="shared" ca="1" si="91"/>
        <v>32.303755157153418</v>
      </c>
      <c r="D909" s="5">
        <f t="shared" ca="1" si="92"/>
        <v>136.37934361652762</v>
      </c>
      <c r="E909" s="5">
        <f t="shared" ca="1" si="95"/>
        <v>-18.156298321085295</v>
      </c>
      <c r="F909" s="5">
        <f t="shared" ca="1" si="93"/>
        <v>-1.0361877639418111</v>
      </c>
      <c r="G909">
        <f t="shared" ca="1" si="94"/>
        <v>0.34799999999999998</v>
      </c>
    </row>
    <row r="910" spans="1:7" x14ac:dyDescent="0.35">
      <c r="A910">
        <v>854</v>
      </c>
      <c r="B910" s="5">
        <f t="shared" ca="1" si="90"/>
        <v>69.773925830573674</v>
      </c>
      <c r="C910" s="5">
        <f t="shared" ca="1" si="91"/>
        <v>34.400646467074353</v>
      </c>
      <c r="D910" s="5">
        <f t="shared" ca="1" si="92"/>
        <v>136.82653394101717</v>
      </c>
      <c r="E910" s="5">
        <f t="shared" ca="1" si="95"/>
        <v>-19.788499927735284</v>
      </c>
      <c r="F910" s="5">
        <f t="shared" ca="1" si="93"/>
        <v>-2.6683893705918003</v>
      </c>
      <c r="G910">
        <f t="shared" ca="1" si="94"/>
        <v>0.30199999999999999</v>
      </c>
    </row>
    <row r="911" spans="1:7" x14ac:dyDescent="0.35">
      <c r="A911">
        <v>855</v>
      </c>
      <c r="B911" s="5">
        <f t="shared" ca="1" si="90"/>
        <v>65.466512398233903</v>
      </c>
      <c r="C911" s="5">
        <f t="shared" ca="1" si="91"/>
        <v>27.467457710983908</v>
      </c>
      <c r="D911" s="5">
        <f t="shared" ca="1" si="92"/>
        <v>146.73974304241383</v>
      </c>
      <c r="E911" s="5">
        <f t="shared" ca="1" si="95"/>
        <v>-17.796680612898733</v>
      </c>
      <c r="F911" s="5">
        <f t="shared" ca="1" si="93"/>
        <v>-0.6765700557552492</v>
      </c>
      <c r="G911">
        <f t="shared" ca="1" si="94"/>
        <v>0.36099999999999999</v>
      </c>
    </row>
    <row r="912" spans="1:7" x14ac:dyDescent="0.35">
      <c r="A912">
        <v>856</v>
      </c>
      <c r="B912" s="5">
        <f t="shared" ca="1" si="90"/>
        <v>69.246639248729366</v>
      </c>
      <c r="C912" s="5">
        <f t="shared" ca="1" si="91"/>
        <v>31.467049130073768</v>
      </c>
      <c r="D912" s="5">
        <f t="shared" ca="1" si="92"/>
        <v>150.19570163420676</v>
      </c>
      <c r="E912" s="5">
        <f t="shared" ca="1" si="95"/>
        <v>-20.271954597067769</v>
      </c>
      <c r="F912" s="5">
        <f t="shared" ca="1" si="93"/>
        <v>-3.1518440399242849</v>
      </c>
      <c r="G912">
        <f t="shared" ca="1" si="94"/>
        <v>0.28599999999999998</v>
      </c>
    </row>
    <row r="913" spans="1:7" x14ac:dyDescent="0.35">
      <c r="A913">
        <v>857</v>
      </c>
      <c r="B913" s="5">
        <f t="shared" ca="1" si="90"/>
        <v>66.922895413706442</v>
      </c>
      <c r="C913" s="5">
        <f t="shared" ca="1" si="91"/>
        <v>32.87719223999936</v>
      </c>
      <c r="D913" s="5">
        <f t="shared" ca="1" si="92"/>
        <v>145.38326612721377</v>
      </c>
      <c r="E913" s="5">
        <f t="shared" ca="1" si="95"/>
        <v>-28.10736743933883</v>
      </c>
      <c r="F913" s="5">
        <f t="shared" ca="1" si="93"/>
        <v>-10.987256882195346</v>
      </c>
      <c r="G913">
        <f t="shared" ca="1" si="94"/>
        <v>0.11600000000000001</v>
      </c>
    </row>
    <row r="914" spans="1:7" x14ac:dyDescent="0.35">
      <c r="A914">
        <v>858</v>
      </c>
      <c r="B914" s="5">
        <f t="shared" ca="1" si="90"/>
        <v>74.763019194246837</v>
      </c>
      <c r="C914" s="5">
        <f t="shared" ca="1" si="91"/>
        <v>30.225209253862605</v>
      </c>
      <c r="D914" s="5">
        <f t="shared" ca="1" si="92"/>
        <v>149.82152026669957</v>
      </c>
      <c r="E914" s="5">
        <f t="shared" ca="1" si="95"/>
        <v>-1.1947125354972812</v>
      </c>
      <c r="F914" s="5">
        <f t="shared" ca="1" si="93"/>
        <v>15.925398021646203</v>
      </c>
      <c r="G914">
        <f t="shared" ca="1" si="94"/>
        <v>0.85599999999999998</v>
      </c>
    </row>
    <row r="915" spans="1:7" x14ac:dyDescent="0.35">
      <c r="A915">
        <v>859</v>
      </c>
      <c r="B915" s="5">
        <f t="shared" ca="1" si="90"/>
        <v>70.464934622920126</v>
      </c>
      <c r="C915" s="5">
        <f t="shared" ca="1" si="91"/>
        <v>28.968454323747856</v>
      </c>
      <c r="D915" s="5">
        <f t="shared" ca="1" si="92"/>
        <v>158.86669920109284</v>
      </c>
      <c r="E915" s="5">
        <f t="shared" ca="1" si="95"/>
        <v>-14.563277157263766</v>
      </c>
      <c r="F915" s="5">
        <f t="shared" ca="1" si="93"/>
        <v>2.5568333998797179</v>
      </c>
      <c r="G915">
        <f t="shared" ca="1" si="94"/>
        <v>0.47099999999999997</v>
      </c>
    </row>
    <row r="916" spans="1:7" x14ac:dyDescent="0.35">
      <c r="A916">
        <v>860</v>
      </c>
      <c r="B916" s="5">
        <f t="shared" ca="1" si="90"/>
        <v>69.177326875572049</v>
      </c>
      <c r="C916" s="5">
        <f t="shared" ca="1" si="91"/>
        <v>22.51225247620847</v>
      </c>
      <c r="D916" s="5">
        <f t="shared" ca="1" si="92"/>
        <v>152.72083315771573</v>
      </c>
      <c r="E916" s="5">
        <f t="shared" ca="1" si="95"/>
        <v>3.1843522863479663</v>
      </c>
      <c r="F916" s="5">
        <f t="shared" ca="1" si="93"/>
        <v>20.30446284349145</v>
      </c>
      <c r="G916">
        <f t="shared" ca="1" si="94"/>
        <v>0.91400000000000003</v>
      </c>
    </row>
    <row r="917" spans="1:7" x14ac:dyDescent="0.35">
      <c r="A917">
        <v>861</v>
      </c>
      <c r="B917" s="5">
        <f t="shared" ca="1" si="90"/>
        <v>68.771700567731855</v>
      </c>
      <c r="C917" s="5">
        <f t="shared" ca="1" si="91"/>
        <v>30.655899118574911</v>
      </c>
      <c r="D917" s="5">
        <f t="shared" ca="1" si="92"/>
        <v>151.27143969296728</v>
      </c>
      <c r="E917" s="5">
        <f t="shared" ca="1" si="95"/>
        <v>-19.912604445059515</v>
      </c>
      <c r="F917" s="5">
        <f t="shared" ca="1" si="93"/>
        <v>-2.7924938879160308</v>
      </c>
      <c r="G917">
        <f t="shared" ca="1" si="94"/>
        <v>0.29699999999999999</v>
      </c>
    </row>
    <row r="918" spans="1:7" x14ac:dyDescent="0.35">
      <c r="A918">
        <v>862</v>
      </c>
      <c r="B918" s="5">
        <f t="shared" ca="1" si="90"/>
        <v>68.154395957058867</v>
      </c>
      <c r="C918" s="5">
        <f t="shared" ca="1" si="91"/>
        <v>33.954887913773362</v>
      </c>
      <c r="D918" s="5">
        <f t="shared" ca="1" si="92"/>
        <v>150.54080379564175</v>
      </c>
      <c r="E918" s="5">
        <f t="shared" ca="1" si="95"/>
        <v>-30.457035537961413</v>
      </c>
      <c r="F918" s="5">
        <f t="shared" ca="1" si="93"/>
        <v>-13.33692498081793</v>
      </c>
      <c r="G918">
        <f t="shared" ca="1" si="94"/>
        <v>8.1000000000000003E-2</v>
      </c>
    </row>
    <row r="919" spans="1:7" x14ac:dyDescent="0.35">
      <c r="A919">
        <v>863</v>
      </c>
      <c r="B919" s="5">
        <f t="shared" ca="1" si="90"/>
        <v>73.31292738176306</v>
      </c>
      <c r="C919" s="5">
        <f t="shared" ca="1" si="91"/>
        <v>28.061911329023751</v>
      </c>
      <c r="D919" s="5">
        <f t="shared" ca="1" si="92"/>
        <v>157.76626263881363</v>
      </c>
      <c r="E919" s="5">
        <f t="shared" ca="1" si="95"/>
        <v>-3.4839225832527356</v>
      </c>
      <c r="F919" s="5">
        <f t="shared" ca="1" si="93"/>
        <v>13.636187973890749</v>
      </c>
      <c r="G919">
        <f t="shared" ca="1" si="94"/>
        <v>0.80200000000000005</v>
      </c>
    </row>
    <row r="920" spans="1:7" x14ac:dyDescent="0.35">
      <c r="A920">
        <v>864</v>
      </c>
      <c r="B920" s="5">
        <f t="shared" ca="1" si="90"/>
        <v>64.592373053589441</v>
      </c>
      <c r="C920" s="5">
        <f t="shared" ca="1" si="91"/>
        <v>27.03537931817705</v>
      </c>
      <c r="D920" s="5">
        <f t="shared" ca="1" si="92"/>
        <v>150.61623768439236</v>
      </c>
      <c r="E920" s="5">
        <f t="shared" ca="1" si="95"/>
        <v>-21.120277267414941</v>
      </c>
      <c r="F920" s="5">
        <f t="shared" ca="1" si="93"/>
        <v>-4.0001667102714578</v>
      </c>
      <c r="G920">
        <f t="shared" ca="1" si="94"/>
        <v>0.27100000000000002</v>
      </c>
    </row>
    <row r="921" spans="1:7" x14ac:dyDescent="0.35">
      <c r="A921">
        <v>865</v>
      </c>
      <c r="B921" s="5">
        <f t="shared" ca="1" si="90"/>
        <v>69.092805343518648</v>
      </c>
      <c r="C921" s="5">
        <f t="shared" ca="1" si="91"/>
        <v>26.587119931900634</v>
      </c>
      <c r="D921" s="5">
        <f t="shared" ca="1" si="92"/>
        <v>159.49381909886603</v>
      </c>
      <c r="E921" s="5">
        <f t="shared" ca="1" si="95"/>
        <v>-12.082518525015843</v>
      </c>
      <c r="F921" s="5">
        <f t="shared" ca="1" si="93"/>
        <v>5.0375920321276411</v>
      </c>
      <c r="G921">
        <f t="shared" ca="1" si="94"/>
        <v>0.56599999999999995</v>
      </c>
    </row>
    <row r="922" spans="1:7" x14ac:dyDescent="0.35">
      <c r="A922">
        <v>866</v>
      </c>
      <c r="B922" s="5">
        <f t="shared" ca="1" si="90"/>
        <v>76.550874527491018</v>
      </c>
      <c r="C922" s="5">
        <f t="shared" ca="1" si="91"/>
        <v>26.266365704601085</v>
      </c>
      <c r="D922" s="5">
        <f t="shared" ca="1" si="92"/>
        <v>148.76285619226925</v>
      </c>
      <c r="E922" s="5">
        <f t="shared" ca="1" si="95"/>
        <v>15.426213926526227</v>
      </c>
      <c r="F922" s="5">
        <f t="shared" ca="1" si="93"/>
        <v>32.546324483669707</v>
      </c>
      <c r="G922">
        <f t="shared" ca="1" si="94"/>
        <v>0.99</v>
      </c>
    </row>
    <row r="923" spans="1:7" x14ac:dyDescent="0.35">
      <c r="A923">
        <v>867</v>
      </c>
      <c r="B923" s="5">
        <f t="shared" ca="1" si="90"/>
        <v>70.406893543419244</v>
      </c>
      <c r="C923" s="5">
        <f t="shared" ca="1" si="91"/>
        <v>30.397747800195944</v>
      </c>
      <c r="D923" s="5">
        <f t="shared" ca="1" si="92"/>
        <v>149.86148778234158</v>
      </c>
      <c r="E923" s="5">
        <f t="shared" ca="1" si="95"/>
        <v>-13.864741224641323</v>
      </c>
      <c r="F923" s="5">
        <f t="shared" ca="1" si="93"/>
        <v>3.2553693325021609</v>
      </c>
      <c r="G923">
        <f t="shared" ca="1" si="94"/>
        <v>0.499</v>
      </c>
    </row>
    <row r="924" spans="1:7" x14ac:dyDescent="0.35">
      <c r="A924">
        <v>868</v>
      </c>
      <c r="B924" s="5">
        <f t="shared" ca="1" si="90"/>
        <v>67.230257120189805</v>
      </c>
      <c r="C924" s="5">
        <f t="shared" ca="1" si="91"/>
        <v>32.122702416392066</v>
      </c>
      <c r="D924" s="5">
        <f t="shared" ca="1" si="92"/>
        <v>153.76115996839405</v>
      </c>
      <c r="E924" s="5">
        <f t="shared" ca="1" si="95"/>
        <v>-29.656228420424586</v>
      </c>
      <c r="F924" s="5">
        <f t="shared" ca="1" si="93"/>
        <v>-12.536117863281103</v>
      </c>
      <c r="G924">
        <f t="shared" ca="1" si="94"/>
        <v>9.6000000000000002E-2</v>
      </c>
    </row>
    <row r="925" spans="1:7" x14ac:dyDescent="0.35">
      <c r="A925">
        <v>869</v>
      </c>
      <c r="B925" s="5">
        <f t="shared" ca="1" si="90"/>
        <v>69.316027869611744</v>
      </c>
      <c r="C925" s="5">
        <f t="shared" ca="1" si="91"/>
        <v>27.390788370304648</v>
      </c>
      <c r="D925" s="5">
        <f t="shared" ca="1" si="92"/>
        <v>151.17355238436554</v>
      </c>
      <c r="E925" s="5">
        <f t="shared" ca="1" si="95"/>
        <v>-9.2201523865008035</v>
      </c>
      <c r="F925" s="5">
        <f t="shared" ca="1" si="93"/>
        <v>7.8999581706426802</v>
      </c>
      <c r="G925">
        <f t="shared" ca="1" si="94"/>
        <v>0.65500000000000003</v>
      </c>
    </row>
    <row r="926" spans="1:7" x14ac:dyDescent="0.35">
      <c r="A926">
        <v>870</v>
      </c>
      <c r="B926" s="5">
        <f t="shared" ca="1" si="90"/>
        <v>67.090479919885723</v>
      </c>
      <c r="C926" s="5">
        <f t="shared" ca="1" si="91"/>
        <v>26.863248309291095</v>
      </c>
      <c r="D926" s="5">
        <f t="shared" ca="1" si="92"/>
        <v>159.34735137672416</v>
      </c>
      <c r="E926" s="5">
        <f t="shared" ca="1" si="95"/>
        <v>-18.367278848984903</v>
      </c>
      <c r="F926" s="5">
        <f t="shared" ca="1" si="93"/>
        <v>-1.2471682918414189</v>
      </c>
      <c r="G926">
        <f t="shared" ca="1" si="94"/>
        <v>0.34</v>
      </c>
    </row>
    <row r="927" spans="1:7" x14ac:dyDescent="0.35">
      <c r="A927">
        <v>871</v>
      </c>
      <c r="B927" s="5">
        <f t="shared" ca="1" si="90"/>
        <v>73.206493015136914</v>
      </c>
      <c r="C927" s="5">
        <f t="shared" ca="1" si="91"/>
        <v>30.598818560183567</v>
      </c>
      <c r="D927" s="5">
        <f t="shared" ca="1" si="92"/>
        <v>151.05007309004696</v>
      </c>
      <c r="E927" s="5">
        <f t="shared" ca="1" si="95"/>
        <v>-7.2475824603830228</v>
      </c>
      <c r="F927" s="5">
        <f t="shared" ca="1" si="93"/>
        <v>9.8725280967604618</v>
      </c>
      <c r="G927">
        <f t="shared" ca="1" si="94"/>
        <v>0.71099999999999997</v>
      </c>
    </row>
    <row r="928" spans="1:7" x14ac:dyDescent="0.35">
      <c r="A928">
        <v>872</v>
      </c>
      <c r="B928" s="5">
        <f t="shared" ca="1" si="90"/>
        <v>72.83610854759867</v>
      </c>
      <c r="C928" s="5">
        <f t="shared" ca="1" si="91"/>
        <v>30.043140842371738</v>
      </c>
      <c r="D928" s="5">
        <f t="shared" ca="1" si="92"/>
        <v>161.83476067969403</v>
      </c>
      <c r="E928" s="5">
        <f t="shared" ca="1" si="95"/>
        <v>-12.541606780238176</v>
      </c>
      <c r="F928" s="5">
        <f t="shared" ca="1" si="93"/>
        <v>4.5785037769053076</v>
      </c>
      <c r="G928">
        <f t="shared" ca="1" si="94"/>
        <v>0.54800000000000004</v>
      </c>
    </row>
    <row r="929" spans="1:7" x14ac:dyDescent="0.35">
      <c r="A929">
        <v>873</v>
      </c>
      <c r="B929" s="5">
        <f t="shared" ca="1" si="90"/>
        <v>77.313567952722153</v>
      </c>
      <c r="C929" s="5">
        <f t="shared" ca="1" si="91"/>
        <v>30.509412076357126</v>
      </c>
      <c r="D929" s="5">
        <f t="shared" ca="1" si="92"/>
        <v>162.95203711872404</v>
      </c>
      <c r="E929" s="5">
        <f t="shared" ca="1" si="95"/>
        <v>-1.9404850512218177</v>
      </c>
      <c r="F929" s="5">
        <f t="shared" ca="1" si="93"/>
        <v>15.179625505921667</v>
      </c>
      <c r="G929">
        <f t="shared" ca="1" si="94"/>
        <v>0.84099999999999997</v>
      </c>
    </row>
    <row r="930" spans="1:7" x14ac:dyDescent="0.35">
      <c r="A930">
        <v>874</v>
      </c>
      <c r="B930" s="5">
        <f t="shared" ca="1" si="90"/>
        <v>68.748740737231927</v>
      </c>
      <c r="C930" s="5">
        <f t="shared" ca="1" si="91"/>
        <v>33.238933787447976</v>
      </c>
      <c r="D930" s="5">
        <f t="shared" ca="1" si="92"/>
        <v>156.56899086278804</v>
      </c>
      <c r="E930" s="5">
        <f t="shared" ca="1" si="95"/>
        <v>-30.045800005200018</v>
      </c>
      <c r="F930" s="5">
        <f t="shared" ca="1" si="93"/>
        <v>-12.925689448056534</v>
      </c>
      <c r="G930">
        <f t="shared" ca="1" si="94"/>
        <v>8.7999999999999995E-2</v>
      </c>
    </row>
    <row r="931" spans="1:7" x14ac:dyDescent="0.35">
      <c r="A931">
        <v>875</v>
      </c>
      <c r="B931" s="5">
        <f t="shared" ca="1" si="90"/>
        <v>66.79520646476233</v>
      </c>
      <c r="C931" s="5">
        <f t="shared" ca="1" si="91"/>
        <v>28.66404036720812</v>
      </c>
      <c r="D931" s="5">
        <f t="shared" ca="1" si="92"/>
        <v>143.80874735181916</v>
      </c>
      <c r="E931" s="5">
        <f t="shared" ca="1" si="95"/>
        <v>-15.848269500781232</v>
      </c>
      <c r="F931" s="5">
        <f t="shared" ca="1" si="93"/>
        <v>1.271841056362252</v>
      </c>
      <c r="G931">
        <f t="shared" ca="1" si="94"/>
        <v>0.42799999999999999</v>
      </c>
    </row>
    <row r="932" spans="1:7" x14ac:dyDescent="0.35">
      <c r="A932">
        <v>876</v>
      </c>
      <c r="B932" s="5">
        <f t="shared" ca="1" si="90"/>
        <v>65.335969230775248</v>
      </c>
      <c r="C932" s="5">
        <f t="shared" ca="1" si="91"/>
        <v>23.822147592435293</v>
      </c>
      <c r="D932" s="5">
        <f t="shared" ca="1" si="92"/>
        <v>149.09343610872392</v>
      </c>
      <c r="E932" s="5">
        <f t="shared" ca="1" si="95"/>
        <v>-9.2483238711332909</v>
      </c>
      <c r="F932" s="5">
        <f t="shared" ca="1" si="93"/>
        <v>7.8717866860101928</v>
      </c>
      <c r="G932">
        <f t="shared" ca="1" si="94"/>
        <v>0.65400000000000003</v>
      </c>
    </row>
    <row r="933" spans="1:7" x14ac:dyDescent="0.35">
      <c r="A933">
        <v>877</v>
      </c>
      <c r="B933" s="5">
        <f t="shared" ca="1" si="90"/>
        <v>68.051676260399205</v>
      </c>
      <c r="C933" s="5">
        <f t="shared" ca="1" si="91"/>
        <v>27.656305037224975</v>
      </c>
      <c r="D933" s="5">
        <f t="shared" ca="1" si="92"/>
        <v>143.48216065651638</v>
      </c>
      <c r="E933" s="5">
        <f t="shared" ca="1" si="95"/>
        <v>-9.3483906365544733</v>
      </c>
      <c r="F933" s="5">
        <f t="shared" ca="1" si="93"/>
        <v>7.7717199205890104</v>
      </c>
      <c r="G933">
        <f t="shared" ca="1" si="94"/>
        <v>0.65200000000000002</v>
      </c>
    </row>
    <row r="934" spans="1:7" x14ac:dyDescent="0.35">
      <c r="A934">
        <v>878</v>
      </c>
      <c r="B934" s="5">
        <f t="shared" ca="1" si="90"/>
        <v>68.368766537924529</v>
      </c>
      <c r="C934" s="5">
        <f t="shared" ca="1" si="91"/>
        <v>32.468535028154662</v>
      </c>
      <c r="D934" s="5">
        <f t="shared" ca="1" si="92"/>
        <v>143.66191442624523</v>
      </c>
      <c r="E934" s="5">
        <f t="shared" ca="1" si="95"/>
        <v>-22.000112575471192</v>
      </c>
      <c r="F934" s="5">
        <f t="shared" ca="1" si="93"/>
        <v>-4.8800020183277084</v>
      </c>
      <c r="G934">
        <f t="shared" ca="1" si="94"/>
        <v>0.24399999999999999</v>
      </c>
    </row>
    <row r="935" spans="1:7" x14ac:dyDescent="0.35">
      <c r="A935">
        <v>879</v>
      </c>
      <c r="B935" s="5">
        <f t="shared" ca="1" si="90"/>
        <v>69.534077645654307</v>
      </c>
      <c r="C935" s="5">
        <f t="shared" ca="1" si="91"/>
        <v>26.037433258895511</v>
      </c>
      <c r="D935" s="5">
        <f t="shared" ca="1" si="92"/>
        <v>153.92896085798739</v>
      </c>
      <c r="E935" s="5">
        <f t="shared" ca="1" si="95"/>
        <v>-6.3160492500553786</v>
      </c>
      <c r="F935" s="5">
        <f t="shared" ca="1" si="93"/>
        <v>10.804061307088105</v>
      </c>
      <c r="G935">
        <f t="shared" ca="1" si="94"/>
        <v>0.73399999999999999</v>
      </c>
    </row>
    <row r="936" spans="1:7" x14ac:dyDescent="0.35">
      <c r="A936">
        <v>880</v>
      </c>
      <c r="B936" s="5">
        <f t="shared" ca="1" si="90"/>
        <v>71.146094230625906</v>
      </c>
      <c r="C936" s="5">
        <f t="shared" ca="1" si="91"/>
        <v>35.307177184196</v>
      </c>
      <c r="D936" s="5">
        <f t="shared" ca="1" si="92"/>
        <v>147.12418694683251</v>
      </c>
      <c r="E936" s="5">
        <f t="shared" ca="1" si="95"/>
        <v>-24.037078067710024</v>
      </c>
      <c r="F936" s="5">
        <f t="shared" ca="1" si="93"/>
        <v>-6.9169675105665398</v>
      </c>
      <c r="G936">
        <f t="shared" ca="1" si="94"/>
        <v>0.2</v>
      </c>
    </row>
    <row r="937" spans="1:7" x14ac:dyDescent="0.35">
      <c r="A937">
        <v>881</v>
      </c>
      <c r="B937" s="5">
        <f t="shared" ca="1" si="90"/>
        <v>68.467701620239865</v>
      </c>
      <c r="C937" s="5">
        <f t="shared" ca="1" si="91"/>
        <v>30.259147346078407</v>
      </c>
      <c r="D937" s="5">
        <f t="shared" ca="1" si="92"/>
        <v>146.12334200752707</v>
      </c>
      <c r="E937" s="5">
        <f t="shared" ca="1" si="95"/>
        <v>-16.879391316490018</v>
      </c>
      <c r="F937" s="5">
        <f t="shared" ca="1" si="93"/>
        <v>0.2407192406534655</v>
      </c>
      <c r="G937">
        <f t="shared" ca="1" si="94"/>
        <v>0.39300000000000002</v>
      </c>
    </row>
    <row r="938" spans="1:7" x14ac:dyDescent="0.35">
      <c r="A938">
        <v>882</v>
      </c>
      <c r="B938" s="5">
        <f t="shared" ca="1" si="90"/>
        <v>65.042692975660586</v>
      </c>
      <c r="C938" s="5">
        <f t="shared" ca="1" si="91"/>
        <v>31.959908536621711</v>
      </c>
      <c r="D938" s="5">
        <f t="shared" ca="1" si="92"/>
        <v>145.91231682069221</v>
      </c>
      <c r="E938" s="5">
        <f t="shared" ca="1" si="95"/>
        <v>-31.081874663803461</v>
      </c>
      <c r="F938" s="5">
        <f t="shared" ca="1" si="93"/>
        <v>-13.961764106659977</v>
      </c>
      <c r="G938">
        <f t="shared" ca="1" si="94"/>
        <v>6.9000000000000006E-2</v>
      </c>
    </row>
    <row r="939" spans="1:7" x14ac:dyDescent="0.35">
      <c r="A939">
        <v>883</v>
      </c>
      <c r="B939" s="5">
        <f t="shared" ca="1" si="90"/>
        <v>72.050323510911767</v>
      </c>
      <c r="C939" s="5">
        <f t="shared" ca="1" si="91"/>
        <v>33.438759270819745</v>
      </c>
      <c r="D939" s="5">
        <f t="shared" ca="1" si="92"/>
        <v>156.991607223231</v>
      </c>
      <c r="E939" s="5">
        <f t="shared" ca="1" si="95"/>
        <v>-21.610373587876314</v>
      </c>
      <c r="F939" s="5">
        <f t="shared" ca="1" si="93"/>
        <v>-4.4902630307328302</v>
      </c>
      <c r="G939">
        <f t="shared" ca="1" si="94"/>
        <v>0.25800000000000001</v>
      </c>
    </row>
    <row r="940" spans="1:7" x14ac:dyDescent="0.35">
      <c r="A940">
        <v>884</v>
      </c>
      <c r="B940" s="5">
        <f t="shared" ca="1" si="90"/>
        <v>71.453403050106203</v>
      </c>
      <c r="C940" s="5">
        <f t="shared" ca="1" si="91"/>
        <v>31.775217253415807</v>
      </c>
      <c r="D940" s="5">
        <f t="shared" ca="1" si="92"/>
        <v>148.84262705636269</v>
      </c>
      <c r="E940" s="5">
        <f t="shared" ca="1" si="95"/>
        <v>-14.240073833312632</v>
      </c>
      <c r="F940" s="5">
        <f t="shared" ca="1" si="93"/>
        <v>2.8800367238308517</v>
      </c>
      <c r="G940">
        <f t="shared" ca="1" si="94"/>
        <v>0.48399999999999999</v>
      </c>
    </row>
    <row r="941" spans="1:7" x14ac:dyDescent="0.35">
      <c r="A941">
        <v>885</v>
      </c>
      <c r="B941" s="5">
        <f t="shared" ca="1" si="90"/>
        <v>73.548809395943209</v>
      </c>
      <c r="C941" s="5">
        <f t="shared" ca="1" si="91"/>
        <v>21.288217599494473</v>
      </c>
      <c r="D941" s="5">
        <f t="shared" ca="1" si="92"/>
        <v>152.62225278173506</v>
      </c>
      <c r="E941" s="5">
        <f t="shared" ca="1" si="95"/>
        <v>18.865670728805497</v>
      </c>
      <c r="F941" s="5">
        <f t="shared" ca="1" si="93"/>
        <v>35.985781285948981</v>
      </c>
      <c r="G941">
        <f t="shared" ca="1" si="94"/>
        <v>0.995</v>
      </c>
    </row>
    <row r="942" spans="1:7" x14ac:dyDescent="0.35">
      <c r="A942">
        <v>886</v>
      </c>
      <c r="B942" s="5">
        <f t="shared" ca="1" si="90"/>
        <v>64.396891611320669</v>
      </c>
      <c r="C942" s="5">
        <f t="shared" ca="1" si="91"/>
        <v>31.484470626938549</v>
      </c>
      <c r="D942" s="5">
        <f t="shared" ca="1" si="92"/>
        <v>146.00657054337708</v>
      </c>
      <c r="E942" s="5">
        <f t="shared" ca="1" si="95"/>
        <v>-31.608487757640866</v>
      </c>
      <c r="F942" s="5">
        <f t="shared" ca="1" si="93"/>
        <v>-14.488377200497382</v>
      </c>
      <c r="G942">
        <f t="shared" ca="1" si="94"/>
        <v>6.6000000000000003E-2</v>
      </c>
    </row>
    <row r="943" spans="1:7" x14ac:dyDescent="0.35">
      <c r="A943">
        <v>887</v>
      </c>
      <c r="B943" s="5">
        <f t="shared" ca="1" si="90"/>
        <v>71.373688268262811</v>
      </c>
      <c r="C943" s="5">
        <f t="shared" ca="1" si="91"/>
        <v>29.155981154858097</v>
      </c>
      <c r="D943" s="5">
        <f t="shared" ca="1" si="92"/>
        <v>141.44671358609921</v>
      </c>
      <c r="E943" s="5">
        <f t="shared" ca="1" si="95"/>
        <v>-3.1617921918156169</v>
      </c>
      <c r="F943" s="5">
        <f t="shared" ca="1" si="93"/>
        <v>13.958318365327866</v>
      </c>
      <c r="G943">
        <f t="shared" ca="1" si="94"/>
        <v>0.80900000000000005</v>
      </c>
    </row>
    <row r="944" spans="1:7" x14ac:dyDescent="0.35">
      <c r="A944">
        <v>888</v>
      </c>
      <c r="B944" s="5">
        <f t="shared" ca="1" si="90"/>
        <v>66.506727286786841</v>
      </c>
      <c r="C944" s="5">
        <f t="shared" ca="1" si="91"/>
        <v>26.728524824313435</v>
      </c>
      <c r="D944" s="5">
        <f t="shared" ca="1" si="92"/>
        <v>140.5463131299114</v>
      </c>
      <c r="E944" s="5">
        <f t="shared" ca="1" si="95"/>
        <v>-9.4900933295338774</v>
      </c>
      <c r="F944" s="5">
        <f t="shared" ca="1" si="93"/>
        <v>7.6300172276096063</v>
      </c>
      <c r="G944">
        <f t="shared" ca="1" si="94"/>
        <v>0.64800000000000002</v>
      </c>
    </row>
    <row r="945" spans="1:7" x14ac:dyDescent="0.35">
      <c r="A945">
        <v>889</v>
      </c>
      <c r="B945" s="5">
        <f t="shared" ca="1" si="90"/>
        <v>71.509817286865569</v>
      </c>
      <c r="C945" s="5">
        <f t="shared" ca="1" si="91"/>
        <v>33.739579338764244</v>
      </c>
      <c r="D945" s="5">
        <f t="shared" ca="1" si="92"/>
        <v>143.31753841198784</v>
      </c>
      <c r="E945" s="5">
        <f t="shared" ca="1" si="95"/>
        <v>-16.591638618853317</v>
      </c>
      <c r="F945" s="5">
        <f t="shared" ca="1" si="93"/>
        <v>0.52847193829016703</v>
      </c>
      <c r="G945">
        <f t="shared" ca="1" si="94"/>
        <v>0.40200000000000002</v>
      </c>
    </row>
    <row r="946" spans="1:7" x14ac:dyDescent="0.35">
      <c r="A946">
        <v>890</v>
      </c>
      <c r="B946" s="5">
        <f t="shared" ca="1" si="90"/>
        <v>69.399154986412285</v>
      </c>
      <c r="C946" s="5">
        <f t="shared" ca="1" si="91"/>
        <v>22.227951346117081</v>
      </c>
      <c r="D946" s="5">
        <f t="shared" ca="1" si="92"/>
        <v>152.70406489731232</v>
      </c>
      <c r="E946" s="5">
        <f t="shared" ca="1" si="95"/>
        <v>4.6069996026817632</v>
      </c>
      <c r="F946" s="5">
        <f t="shared" ca="1" si="93"/>
        <v>21.727110159825248</v>
      </c>
      <c r="G946">
        <f t="shared" ca="1" si="94"/>
        <v>0.93300000000000005</v>
      </c>
    </row>
    <row r="947" spans="1:7" x14ac:dyDescent="0.35">
      <c r="A947">
        <v>891</v>
      </c>
      <c r="B947" s="5">
        <f t="shared" ca="1" si="90"/>
        <v>67.779088259160488</v>
      </c>
      <c r="C947" s="5">
        <f t="shared" ca="1" si="91"/>
        <v>29.099378563272381</v>
      </c>
      <c r="D947" s="5">
        <f t="shared" ca="1" si="92"/>
        <v>148.05662704884128</v>
      </c>
      <c r="E947" s="5">
        <f t="shared" ca="1" si="95"/>
        <v>-16.605250757048271</v>
      </c>
      <c r="F947" s="5">
        <f t="shared" ca="1" si="93"/>
        <v>0.51485980009521271</v>
      </c>
      <c r="G947">
        <f t="shared" ca="1" si="94"/>
        <v>0.40100000000000002</v>
      </c>
    </row>
    <row r="948" spans="1:7" x14ac:dyDescent="0.35">
      <c r="A948">
        <v>892</v>
      </c>
      <c r="B948" s="5">
        <f t="shared" ca="1" si="90"/>
        <v>77.22082074726454</v>
      </c>
      <c r="C948" s="5">
        <f t="shared" ca="1" si="91"/>
        <v>33.176804472797748</v>
      </c>
      <c r="D948" s="5">
        <f t="shared" ca="1" si="92"/>
        <v>147.49609140330259</v>
      </c>
      <c r="E948" s="5">
        <f t="shared" ca="1" si="95"/>
        <v>-1.3207667948585047</v>
      </c>
      <c r="F948" s="5">
        <f t="shared" ca="1" si="93"/>
        <v>15.799343762284979</v>
      </c>
      <c r="G948">
        <f t="shared" ca="1" si="94"/>
        <v>0.85199999999999998</v>
      </c>
    </row>
    <row r="949" spans="1:7" x14ac:dyDescent="0.35">
      <c r="A949">
        <v>893</v>
      </c>
      <c r="B949" s="5">
        <f t="shared" ca="1" si="90"/>
        <v>73.305989902577721</v>
      </c>
      <c r="C949" s="5">
        <f t="shared" ca="1" si="91"/>
        <v>30.133985524150713</v>
      </c>
      <c r="D949" s="5">
        <f t="shared" ca="1" si="92"/>
        <v>152.51355073451887</v>
      </c>
      <c r="E949" s="5">
        <f t="shared" ca="1" si="95"/>
        <v>-6.4600417553805203</v>
      </c>
      <c r="F949" s="5">
        <f t="shared" ca="1" si="93"/>
        <v>10.660068801762964</v>
      </c>
      <c r="G949">
        <f t="shared" ca="1" si="94"/>
        <v>0.72799999999999998</v>
      </c>
    </row>
    <row r="950" spans="1:7" x14ac:dyDescent="0.35">
      <c r="A950">
        <v>894</v>
      </c>
      <c r="B950" s="5">
        <f t="shared" ca="1" si="90"/>
        <v>71.648031743141289</v>
      </c>
      <c r="C950" s="5">
        <f t="shared" ca="1" si="91"/>
        <v>34.894912537794326</v>
      </c>
      <c r="D950" s="5">
        <f t="shared" ca="1" si="92"/>
        <v>146.56406967338077</v>
      </c>
      <c r="E950" s="5">
        <f t="shared" ca="1" si="95"/>
        <v>-21.181894660091409</v>
      </c>
      <c r="F950" s="5">
        <f t="shared" ca="1" si="93"/>
        <v>-4.0617841029479251</v>
      </c>
      <c r="G950">
        <f t="shared" ca="1" si="94"/>
        <v>0.26900000000000002</v>
      </c>
    </row>
    <row r="951" spans="1:7" x14ac:dyDescent="0.35">
      <c r="A951">
        <v>895</v>
      </c>
      <c r="B951" s="5">
        <f t="shared" ca="1" si="90"/>
        <v>70.759346634964302</v>
      </c>
      <c r="C951" s="5">
        <f t="shared" ca="1" si="91"/>
        <v>30.581830800353018</v>
      </c>
      <c r="D951" s="5">
        <f t="shared" ca="1" si="92"/>
        <v>149.61118601344887</v>
      </c>
      <c r="E951" s="5">
        <f t="shared" ca="1" si="95"/>
        <v>-13.259605939538263</v>
      </c>
      <c r="F951" s="5">
        <f t="shared" ca="1" si="93"/>
        <v>3.8605046176052209</v>
      </c>
      <c r="G951">
        <f t="shared" ca="1" si="94"/>
        <v>0.52400000000000002</v>
      </c>
    </row>
    <row r="952" spans="1:7" x14ac:dyDescent="0.35">
      <c r="A952">
        <v>896</v>
      </c>
      <c r="B952" s="5">
        <f t="shared" ca="1" si="90"/>
        <v>70.255283848230377</v>
      </c>
      <c r="C952" s="5">
        <f t="shared" ca="1" si="91"/>
        <v>28.491928812896578</v>
      </c>
      <c r="D952" s="5">
        <f t="shared" ca="1" si="92"/>
        <v>145.37869189573078</v>
      </c>
      <c r="E952" s="5">
        <f t="shared" ca="1" si="95"/>
        <v>-6.5496162672371314</v>
      </c>
      <c r="F952" s="5">
        <f t="shared" ca="1" si="93"/>
        <v>10.570494289906353</v>
      </c>
      <c r="G952">
        <f t="shared" ca="1" si="94"/>
        <v>0.72499999999999998</v>
      </c>
    </row>
    <row r="953" spans="1:7" x14ac:dyDescent="0.35">
      <c r="A953">
        <v>897</v>
      </c>
      <c r="B953" s="5">
        <f t="shared" ca="1" si="90"/>
        <v>69.702131088835273</v>
      </c>
      <c r="C953" s="5">
        <f t="shared" ca="1" si="91"/>
        <v>31.539832575860444</v>
      </c>
      <c r="D953" s="5">
        <f t="shared" ca="1" si="92"/>
        <v>146.86658033606332</v>
      </c>
      <c r="E953" s="5">
        <f t="shared" ca="1" si="95"/>
        <v>-17.409091872604844</v>
      </c>
      <c r="F953" s="5">
        <f t="shared" ca="1" si="93"/>
        <v>-0.28898131546135986</v>
      </c>
      <c r="G953">
        <f t="shared" ca="1" si="94"/>
        <v>0.371</v>
      </c>
    </row>
    <row r="954" spans="1:7" x14ac:dyDescent="0.35">
      <c r="A954">
        <v>898</v>
      </c>
      <c r="B954" s="5">
        <f t="shared" ref="B954:B1017" ca="1" si="96">_xlfn.NORM.INV(RAND(),$B$52,$C$52)</f>
        <v>67.856037120159499</v>
      </c>
      <c r="C954" s="5">
        <f t="shared" ref="C954:C1017" ca="1" si="97">_xlfn.NORM.INV(RAND(),$B$53,$C$53)</f>
        <v>28.810325679509607</v>
      </c>
      <c r="D954" s="5">
        <f t="shared" ref="D954:D1017" ca="1" si="98">_xlfn.NORM.INV(RAND(),$B$54,$C$54)</f>
        <v>143.32789035563511</v>
      </c>
      <c r="E954" s="5">
        <f t="shared" ca="1" si="95"/>
        <v>-13.034838577813678</v>
      </c>
      <c r="F954" s="5">
        <f t="shared" ref="F954:F1017" ca="1" si="99">E954+$C$46</f>
        <v>4.0852719793298053</v>
      </c>
      <c r="G954">
        <f t="shared" ref="G954:G1017" ca="1" si="100">COUNTIF($F$57:$F$1056,"&lt;"&amp;F954)/COUNT($F$57:$F$1056)</f>
        <v>0.53400000000000003</v>
      </c>
    </row>
    <row r="955" spans="1:7" x14ac:dyDescent="0.35">
      <c r="A955">
        <v>899</v>
      </c>
      <c r="B955" s="5">
        <f t="shared" ca="1" si="96"/>
        <v>66.465412936815454</v>
      </c>
      <c r="C955" s="5">
        <f t="shared" ca="1" si="97"/>
        <v>31.176134732000474</v>
      </c>
      <c r="D955" s="5">
        <f t="shared" ca="1" si="98"/>
        <v>145.25598199382662</v>
      </c>
      <c r="E955" s="5">
        <f t="shared" ca="1" si="95"/>
        <v>-24.565491358616523</v>
      </c>
      <c r="F955" s="5">
        <f t="shared" ca="1" si="99"/>
        <v>-7.4453808014730392</v>
      </c>
      <c r="G955">
        <f t="shared" ca="1" si="100"/>
        <v>0.188</v>
      </c>
    </row>
    <row r="956" spans="1:7" x14ac:dyDescent="0.35">
      <c r="A956">
        <v>900</v>
      </c>
      <c r="B956" s="5">
        <f t="shared" ca="1" si="96"/>
        <v>68.131429370818466</v>
      </c>
      <c r="C956" s="5">
        <f t="shared" ca="1" si="97"/>
        <v>25.338143530426223</v>
      </c>
      <c r="D956" s="5">
        <f t="shared" ca="1" si="98"/>
        <v>146.91045363846834</v>
      </c>
      <c r="E956" s="5">
        <f t="shared" ca="1" si="95"/>
        <v>-4.4984555199490508</v>
      </c>
      <c r="F956" s="5">
        <f t="shared" ca="1" si="99"/>
        <v>12.621655037194433</v>
      </c>
      <c r="G956">
        <f t="shared" ca="1" si="100"/>
        <v>0.77600000000000002</v>
      </c>
    </row>
    <row r="957" spans="1:7" x14ac:dyDescent="0.35">
      <c r="A957">
        <v>901</v>
      </c>
      <c r="B957" s="5">
        <f t="shared" ca="1" si="96"/>
        <v>73.011135522878192</v>
      </c>
      <c r="C957" s="5">
        <f t="shared" ca="1" si="97"/>
        <v>31.015610564305973</v>
      </c>
      <c r="D957" s="5">
        <f t="shared" ca="1" si="98"/>
        <v>146.6723348370698</v>
      </c>
      <c r="E957" s="5">
        <f t="shared" ca="1" si="95"/>
        <v>-6.5982746342898402</v>
      </c>
      <c r="F957" s="5">
        <f t="shared" ca="1" si="99"/>
        <v>10.521835922853644</v>
      </c>
      <c r="G957">
        <f t="shared" ca="1" si="100"/>
        <v>0.72399999999999998</v>
      </c>
    </row>
    <row r="958" spans="1:7" x14ac:dyDescent="0.35">
      <c r="A958">
        <v>902</v>
      </c>
      <c r="B958" s="5">
        <f t="shared" ca="1" si="96"/>
        <v>68.237435311523782</v>
      </c>
      <c r="C958" s="5">
        <f t="shared" ca="1" si="97"/>
        <v>30.125615439426959</v>
      </c>
      <c r="D958" s="5">
        <f t="shared" ca="1" si="98"/>
        <v>148.30561169217921</v>
      </c>
      <c r="E958" s="5">
        <f t="shared" ca="1" si="95"/>
        <v>-18.325528921584294</v>
      </c>
      <c r="F958" s="5">
        <f t="shared" ca="1" si="99"/>
        <v>-1.2054183644408099</v>
      </c>
      <c r="G958">
        <f t="shared" ca="1" si="100"/>
        <v>0.34300000000000003</v>
      </c>
    </row>
    <row r="959" spans="1:7" x14ac:dyDescent="0.35">
      <c r="A959">
        <v>903</v>
      </c>
      <c r="B959" s="5">
        <f t="shared" ca="1" si="96"/>
        <v>72.167657721535392</v>
      </c>
      <c r="C959" s="5">
        <f t="shared" ca="1" si="97"/>
        <v>34.943058098052639</v>
      </c>
      <c r="D959" s="5">
        <f t="shared" ca="1" si="98"/>
        <v>143.68708617570059</v>
      </c>
      <c r="E959" s="5">
        <f t="shared" ca="1" si="95"/>
        <v>-18.314736538713387</v>
      </c>
      <c r="F959" s="5">
        <f t="shared" ca="1" si="99"/>
        <v>-1.194625981569903</v>
      </c>
      <c r="G959">
        <f t="shared" ca="1" si="100"/>
        <v>0.34399999999999997</v>
      </c>
    </row>
    <row r="960" spans="1:7" x14ac:dyDescent="0.35">
      <c r="A960">
        <v>904</v>
      </c>
      <c r="B960" s="5">
        <f t="shared" ca="1" si="96"/>
        <v>62.518983887022067</v>
      </c>
      <c r="C960" s="5">
        <f t="shared" ca="1" si="97"/>
        <v>36.016213650145851</v>
      </c>
      <c r="D960" s="5">
        <f t="shared" ca="1" si="98"/>
        <v>153.21116709935959</v>
      </c>
      <c r="E960" s="5">
        <f t="shared" ca="1" si="95"/>
        <v>-53.392888070081469</v>
      </c>
      <c r="F960" s="5">
        <f t="shared" ca="1" si="99"/>
        <v>-36.272777512937985</v>
      </c>
      <c r="G960">
        <f t="shared" ca="1" si="100"/>
        <v>0</v>
      </c>
    </row>
    <row r="961" spans="1:7" x14ac:dyDescent="0.35">
      <c r="A961">
        <v>905</v>
      </c>
      <c r="B961" s="5">
        <f t="shared" ca="1" si="96"/>
        <v>65.427273600432102</v>
      </c>
      <c r="C961" s="5">
        <f t="shared" ca="1" si="97"/>
        <v>32.819994176222167</v>
      </c>
      <c r="D961" s="5">
        <f t="shared" ca="1" si="98"/>
        <v>162.22318097674031</v>
      </c>
      <c r="E961" s="5">
        <f t="shared" ca="1" si="95"/>
        <v>-41.199389934531453</v>
      </c>
      <c r="F961" s="5">
        <f t="shared" ca="1" si="99"/>
        <v>-24.079279377387969</v>
      </c>
      <c r="G961">
        <f t="shared" ca="1" si="100"/>
        <v>1.0999999999999999E-2</v>
      </c>
    </row>
    <row r="962" spans="1:7" x14ac:dyDescent="0.35">
      <c r="A962">
        <v>906</v>
      </c>
      <c r="B962" s="5">
        <f t="shared" ca="1" si="96"/>
        <v>67.943747681780934</v>
      </c>
      <c r="C962" s="5">
        <f t="shared" ca="1" si="97"/>
        <v>31.966309329848599</v>
      </c>
      <c r="D962" s="5">
        <f t="shared" ca="1" si="98"/>
        <v>139.54126809103298</v>
      </c>
      <c r="E962" s="5">
        <f t="shared" ca="1" si="95"/>
        <v>-19.563981948516762</v>
      </c>
      <c r="F962" s="5">
        <f t="shared" ca="1" si="99"/>
        <v>-2.4438713913732784</v>
      </c>
      <c r="G962">
        <f t="shared" ca="1" si="100"/>
        <v>0.307</v>
      </c>
    </row>
    <row r="963" spans="1:7" x14ac:dyDescent="0.35">
      <c r="A963">
        <v>907</v>
      </c>
      <c r="B963" s="5">
        <f t="shared" ca="1" si="96"/>
        <v>74.659804309418135</v>
      </c>
      <c r="C963" s="5">
        <f t="shared" ca="1" si="97"/>
        <v>33.325725667831222</v>
      </c>
      <c r="D963" s="5">
        <f t="shared" ca="1" si="98"/>
        <v>152.42638252782663</v>
      </c>
      <c r="E963" s="5">
        <f t="shared" ca="1" si="95"/>
        <v>-11.546368518206535</v>
      </c>
      <c r="F963" s="5">
        <f t="shared" ca="1" si="99"/>
        <v>5.573742038936949</v>
      </c>
      <c r="G963">
        <f t="shared" ca="1" si="100"/>
        <v>0.57999999999999996</v>
      </c>
    </row>
    <row r="964" spans="1:7" x14ac:dyDescent="0.35">
      <c r="A964">
        <v>908</v>
      </c>
      <c r="B964" s="5">
        <f t="shared" ca="1" si="96"/>
        <v>71.130226435383094</v>
      </c>
      <c r="C964" s="5">
        <f t="shared" ca="1" si="97"/>
        <v>32.494293767876606</v>
      </c>
      <c r="D964" s="5">
        <f t="shared" ca="1" si="98"/>
        <v>152.12648393829133</v>
      </c>
      <c r="E964" s="5">
        <f t="shared" ca="1" si="95"/>
        <v>-18.920643500625353</v>
      </c>
      <c r="F964" s="5">
        <f t="shared" ca="1" si="99"/>
        <v>-1.8005329434818691</v>
      </c>
      <c r="G964">
        <f t="shared" ca="1" si="100"/>
        <v>0.32700000000000001</v>
      </c>
    </row>
    <row r="965" spans="1:7" x14ac:dyDescent="0.35">
      <c r="A965">
        <v>909</v>
      </c>
      <c r="B965" s="5">
        <f t="shared" ca="1" si="96"/>
        <v>73.51945533576486</v>
      </c>
      <c r="C965" s="5">
        <f t="shared" ca="1" si="97"/>
        <v>29.354749232461099</v>
      </c>
      <c r="D965" s="5">
        <f t="shared" ca="1" si="98"/>
        <v>149.48214617362933</v>
      </c>
      <c r="E965" s="5">
        <f t="shared" ca="1" si="95"/>
        <v>-2.0539074249591671</v>
      </c>
      <c r="F965" s="5">
        <f t="shared" ca="1" si="99"/>
        <v>15.066203132184317</v>
      </c>
      <c r="G965">
        <f t="shared" ca="1" si="100"/>
        <v>0.83599999999999997</v>
      </c>
    </row>
    <row r="966" spans="1:7" x14ac:dyDescent="0.35">
      <c r="A966">
        <v>910</v>
      </c>
      <c r="B966" s="5">
        <f t="shared" ca="1" si="96"/>
        <v>69.031118894921093</v>
      </c>
      <c r="C966" s="5">
        <f t="shared" ca="1" si="97"/>
        <v>30.646272440105175</v>
      </c>
      <c r="D966" s="5">
        <f t="shared" ca="1" si="98"/>
        <v>159.45699931091488</v>
      </c>
      <c r="E966" s="5">
        <f t="shared" ref="E966:E1029" ca="1" si="101">$J$46*(B966-$B$46)+$J$47*(C966-$B$47)+$J$48*(D966-$B$48)</f>
        <v>-23.572119034242508</v>
      </c>
      <c r="F966" s="5">
        <f t="shared" ca="1" si="99"/>
        <v>-6.4520084770990245</v>
      </c>
      <c r="G966">
        <f t="shared" ca="1" si="100"/>
        <v>0.21199999999999999</v>
      </c>
    </row>
    <row r="967" spans="1:7" x14ac:dyDescent="0.35">
      <c r="A967">
        <v>911</v>
      </c>
      <c r="B967" s="5">
        <f t="shared" ca="1" si="96"/>
        <v>66.46074583332026</v>
      </c>
      <c r="C967" s="5">
        <f t="shared" ca="1" si="97"/>
        <v>26.390276030955508</v>
      </c>
      <c r="D967" s="5">
        <f t="shared" ca="1" si="98"/>
        <v>149.94777369659101</v>
      </c>
      <c r="E967" s="5">
        <f t="shared" ca="1" si="101"/>
        <v>-13.7399609429539</v>
      </c>
      <c r="F967" s="5">
        <f t="shared" ca="1" si="99"/>
        <v>3.3801496141895839</v>
      </c>
      <c r="G967">
        <f t="shared" ca="1" si="100"/>
        <v>0.503</v>
      </c>
    </row>
    <row r="968" spans="1:7" x14ac:dyDescent="0.35">
      <c r="A968">
        <v>912</v>
      </c>
      <c r="B968" s="5">
        <f t="shared" ca="1" si="96"/>
        <v>71.386407377259133</v>
      </c>
      <c r="C968" s="5">
        <f t="shared" ca="1" si="97"/>
        <v>28.736221416248529</v>
      </c>
      <c r="D968" s="5">
        <f t="shared" ca="1" si="98"/>
        <v>147.97332580006201</v>
      </c>
      <c r="E968" s="5">
        <f t="shared" ca="1" si="101"/>
        <v>-5.4708813633107951</v>
      </c>
      <c r="F968" s="5">
        <f t="shared" ca="1" si="99"/>
        <v>11.649229193832689</v>
      </c>
      <c r="G968">
        <f t="shared" ca="1" si="100"/>
        <v>0.75900000000000001</v>
      </c>
    </row>
    <row r="969" spans="1:7" x14ac:dyDescent="0.35">
      <c r="A969">
        <v>913</v>
      </c>
      <c r="B969" s="5">
        <f t="shared" ca="1" si="96"/>
        <v>66.690894844037544</v>
      </c>
      <c r="C969" s="5">
        <f t="shared" ca="1" si="97"/>
        <v>29.267466579371447</v>
      </c>
      <c r="D969" s="5">
        <f t="shared" ca="1" si="98"/>
        <v>151.29362016448655</v>
      </c>
      <c r="E969" s="5">
        <f t="shared" ca="1" si="101"/>
        <v>-21.858344789747608</v>
      </c>
      <c r="F969" s="5">
        <f t="shared" ca="1" si="99"/>
        <v>-4.7382342326041247</v>
      </c>
      <c r="G969">
        <f t="shared" ca="1" si="100"/>
        <v>0.249</v>
      </c>
    </row>
    <row r="970" spans="1:7" x14ac:dyDescent="0.35">
      <c r="A970">
        <v>914</v>
      </c>
      <c r="B970" s="5">
        <f t="shared" ca="1" si="96"/>
        <v>65.562195720332809</v>
      </c>
      <c r="C970" s="5">
        <f t="shared" ca="1" si="97"/>
        <v>23.976982282883746</v>
      </c>
      <c r="D970" s="5">
        <f t="shared" ca="1" si="98"/>
        <v>139.23742853011245</v>
      </c>
      <c r="E970" s="5">
        <f t="shared" ca="1" si="101"/>
        <v>-3.7378199296030878</v>
      </c>
      <c r="F970" s="5">
        <f t="shared" ca="1" si="99"/>
        <v>13.382290627540396</v>
      </c>
      <c r="G970">
        <f t="shared" ca="1" si="100"/>
        <v>0.79100000000000004</v>
      </c>
    </row>
    <row r="971" spans="1:7" x14ac:dyDescent="0.35">
      <c r="A971">
        <v>915</v>
      </c>
      <c r="B971" s="5">
        <f t="shared" ca="1" si="96"/>
        <v>67.895998058662869</v>
      </c>
      <c r="C971" s="5">
        <f t="shared" ca="1" si="97"/>
        <v>29.809562418931744</v>
      </c>
      <c r="D971" s="5">
        <f t="shared" ca="1" si="98"/>
        <v>155.25579642736022</v>
      </c>
      <c r="E971" s="5">
        <f t="shared" ca="1" si="101"/>
        <v>-22.141673393117916</v>
      </c>
      <c r="F971" s="5">
        <f t="shared" ca="1" si="99"/>
        <v>-5.0215628359744322</v>
      </c>
      <c r="G971">
        <f t="shared" ca="1" si="100"/>
        <v>0.24</v>
      </c>
    </row>
    <row r="972" spans="1:7" x14ac:dyDescent="0.35">
      <c r="A972">
        <v>916</v>
      </c>
      <c r="B972" s="5">
        <f t="shared" ca="1" si="96"/>
        <v>67.049762359448721</v>
      </c>
      <c r="C972" s="5">
        <f t="shared" ca="1" si="97"/>
        <v>27.751212415186416</v>
      </c>
      <c r="D972" s="5">
        <f t="shared" ca="1" si="98"/>
        <v>152.62168056775212</v>
      </c>
      <c r="E972" s="5">
        <f t="shared" ca="1" si="101"/>
        <v>-17.336810007516497</v>
      </c>
      <c r="F972" s="5">
        <f t="shared" ca="1" si="99"/>
        <v>-0.21669945037301375</v>
      </c>
      <c r="G972">
        <f t="shared" ca="1" si="100"/>
        <v>0.372</v>
      </c>
    </row>
    <row r="973" spans="1:7" x14ac:dyDescent="0.35">
      <c r="A973">
        <v>917</v>
      </c>
      <c r="B973" s="5">
        <f t="shared" ca="1" si="96"/>
        <v>69.432508829869974</v>
      </c>
      <c r="C973" s="5">
        <f t="shared" ca="1" si="97"/>
        <v>29.953168901935324</v>
      </c>
      <c r="D973" s="5">
        <f t="shared" ca="1" si="98"/>
        <v>157.85948385193234</v>
      </c>
      <c r="E973" s="5">
        <f t="shared" ca="1" si="101"/>
        <v>-19.654361825727545</v>
      </c>
      <c r="F973" s="5">
        <f t="shared" ca="1" si="99"/>
        <v>-2.534251268584061</v>
      </c>
      <c r="G973">
        <f t="shared" ca="1" si="100"/>
        <v>0.30299999999999999</v>
      </c>
    </row>
    <row r="974" spans="1:7" x14ac:dyDescent="0.35">
      <c r="A974">
        <v>918</v>
      </c>
      <c r="B974" s="5">
        <f t="shared" ca="1" si="96"/>
        <v>61.455427961716097</v>
      </c>
      <c r="C974" s="5">
        <f t="shared" ca="1" si="97"/>
        <v>31.865756841456601</v>
      </c>
      <c r="D974" s="5">
        <f t="shared" ca="1" si="98"/>
        <v>165.11433150588613</v>
      </c>
      <c r="E974" s="5">
        <f t="shared" ca="1" si="101"/>
        <v>-51.185479360961196</v>
      </c>
      <c r="F974" s="5">
        <f t="shared" ca="1" si="99"/>
        <v>-34.065368803817712</v>
      </c>
      <c r="G974">
        <f t="shared" ca="1" si="100"/>
        <v>1E-3</v>
      </c>
    </row>
    <row r="975" spans="1:7" x14ac:dyDescent="0.35">
      <c r="A975">
        <v>919</v>
      </c>
      <c r="B975" s="5">
        <f t="shared" ca="1" si="96"/>
        <v>69.944205713361768</v>
      </c>
      <c r="C975" s="5">
        <f t="shared" ca="1" si="97"/>
        <v>29.836625888546127</v>
      </c>
      <c r="D975" s="5">
        <f t="shared" ca="1" si="98"/>
        <v>149.72394843150514</v>
      </c>
      <c r="E975" s="5">
        <f t="shared" ca="1" si="101"/>
        <v>-13.515700463848994</v>
      </c>
      <c r="F975" s="5">
        <f t="shared" ca="1" si="99"/>
        <v>3.60441009329449</v>
      </c>
      <c r="G975">
        <f t="shared" ca="1" si="100"/>
        <v>0.51400000000000001</v>
      </c>
    </row>
    <row r="976" spans="1:7" x14ac:dyDescent="0.35">
      <c r="A976">
        <v>920</v>
      </c>
      <c r="B976" s="5">
        <f t="shared" ca="1" si="96"/>
        <v>78.536229022204537</v>
      </c>
      <c r="C976" s="5">
        <f t="shared" ca="1" si="97"/>
        <v>29.423876887426978</v>
      </c>
      <c r="D976" s="5">
        <f t="shared" ca="1" si="98"/>
        <v>153.74640061284441</v>
      </c>
      <c r="E976" s="5">
        <f t="shared" ca="1" si="101"/>
        <v>9.4669147805257925</v>
      </c>
      <c r="F976" s="5">
        <f t="shared" ca="1" si="99"/>
        <v>26.587025337669274</v>
      </c>
      <c r="G976">
        <f t="shared" ca="1" si="100"/>
        <v>0.96699999999999997</v>
      </c>
    </row>
    <row r="977" spans="1:7" x14ac:dyDescent="0.35">
      <c r="A977">
        <v>921</v>
      </c>
      <c r="B977" s="5">
        <f t="shared" ca="1" si="96"/>
        <v>68.538382117230327</v>
      </c>
      <c r="C977" s="5">
        <f t="shared" ca="1" si="97"/>
        <v>29.689622425600376</v>
      </c>
      <c r="D977" s="5">
        <f t="shared" ca="1" si="98"/>
        <v>155.70132185911874</v>
      </c>
      <c r="E977" s="5">
        <f t="shared" ca="1" si="101"/>
        <v>-20.252594044952339</v>
      </c>
      <c r="F977" s="5">
        <f t="shared" ca="1" si="99"/>
        <v>-3.1324834878088552</v>
      </c>
      <c r="G977">
        <f t="shared" ca="1" si="100"/>
        <v>0.28699999999999998</v>
      </c>
    </row>
    <row r="978" spans="1:7" x14ac:dyDescent="0.35">
      <c r="A978">
        <v>922</v>
      </c>
      <c r="B978" s="5">
        <f t="shared" ca="1" si="96"/>
        <v>65.859501620027885</v>
      </c>
      <c r="C978" s="5">
        <f t="shared" ca="1" si="97"/>
        <v>26.523040364304713</v>
      </c>
      <c r="D978" s="5">
        <f t="shared" ca="1" si="98"/>
        <v>141.91082907868218</v>
      </c>
      <c r="E978" s="5">
        <f t="shared" ca="1" si="101"/>
        <v>-11.459166750417733</v>
      </c>
      <c r="F978" s="5">
        <f t="shared" ca="1" si="99"/>
        <v>5.6609438067257507</v>
      </c>
      <c r="G978">
        <f t="shared" ca="1" si="100"/>
        <v>0.58499999999999996</v>
      </c>
    </row>
    <row r="979" spans="1:7" x14ac:dyDescent="0.35">
      <c r="A979">
        <v>923</v>
      </c>
      <c r="B979" s="5">
        <f t="shared" ca="1" si="96"/>
        <v>65.20409160620494</v>
      </c>
      <c r="C979" s="5">
        <f t="shared" ca="1" si="97"/>
        <v>29.050546401184668</v>
      </c>
      <c r="D979" s="5">
        <f t="shared" ca="1" si="98"/>
        <v>144.64988181373926</v>
      </c>
      <c r="E979" s="5">
        <f t="shared" ca="1" si="101"/>
        <v>-21.824997289506758</v>
      </c>
      <c r="F979" s="5">
        <f t="shared" ca="1" si="99"/>
        <v>-4.7048867323632741</v>
      </c>
      <c r="G979">
        <f t="shared" ca="1" si="100"/>
        <v>0.253</v>
      </c>
    </row>
    <row r="980" spans="1:7" x14ac:dyDescent="0.35">
      <c r="A980">
        <v>924</v>
      </c>
      <c r="B980" s="5">
        <f t="shared" ca="1" si="96"/>
        <v>73.648597837692492</v>
      </c>
      <c r="C980" s="5">
        <f t="shared" ca="1" si="97"/>
        <v>25.744490438310521</v>
      </c>
      <c r="D980" s="5">
        <f t="shared" ca="1" si="98"/>
        <v>139.26549693423755</v>
      </c>
      <c r="E980" s="5">
        <f t="shared" ca="1" si="101"/>
        <v>13.895631202751229</v>
      </c>
      <c r="F980" s="5">
        <f t="shared" ca="1" si="99"/>
        <v>31.015741759894713</v>
      </c>
      <c r="G980">
        <f t="shared" ca="1" si="100"/>
        <v>0.98699999999999999</v>
      </c>
    </row>
    <row r="981" spans="1:7" x14ac:dyDescent="0.35">
      <c r="A981">
        <v>925</v>
      </c>
      <c r="B981" s="5">
        <f t="shared" ca="1" si="96"/>
        <v>68.750556650412307</v>
      </c>
      <c r="C981" s="5">
        <f t="shared" ca="1" si="97"/>
        <v>33.764208658028835</v>
      </c>
      <c r="D981" s="5">
        <f t="shared" ca="1" si="98"/>
        <v>155.27961731866688</v>
      </c>
      <c r="E981" s="5">
        <f t="shared" ca="1" si="101"/>
        <v>-30.81300820569496</v>
      </c>
      <c r="F981" s="5">
        <f t="shared" ca="1" si="99"/>
        <v>-13.692897648551476</v>
      </c>
      <c r="G981">
        <f t="shared" ca="1" si="100"/>
        <v>7.1999999999999995E-2</v>
      </c>
    </row>
    <row r="982" spans="1:7" x14ac:dyDescent="0.35">
      <c r="A982">
        <v>926</v>
      </c>
      <c r="B982" s="5">
        <f t="shared" ca="1" si="96"/>
        <v>70.421934917534543</v>
      </c>
      <c r="C982" s="5">
        <f t="shared" ca="1" si="97"/>
        <v>30.383010786585434</v>
      </c>
      <c r="D982" s="5">
        <f t="shared" ca="1" si="98"/>
        <v>156.4020107469249</v>
      </c>
      <c r="E982" s="5">
        <f t="shared" ca="1" si="101"/>
        <v>-17.306062846894935</v>
      </c>
      <c r="F982" s="5">
        <f t="shared" ca="1" si="99"/>
        <v>-0.18595228975145162</v>
      </c>
      <c r="G982">
        <f t="shared" ca="1" si="100"/>
        <v>0.374</v>
      </c>
    </row>
    <row r="983" spans="1:7" x14ac:dyDescent="0.35">
      <c r="A983">
        <v>927</v>
      </c>
      <c r="B983" s="5">
        <f t="shared" ca="1" si="96"/>
        <v>66.013118786615465</v>
      </c>
      <c r="C983" s="5">
        <f t="shared" ca="1" si="97"/>
        <v>35.497945105185487</v>
      </c>
      <c r="D983" s="5">
        <f t="shared" ca="1" si="98"/>
        <v>142.18176762653314</v>
      </c>
      <c r="E983" s="5">
        <f t="shared" ca="1" si="101"/>
        <v>-36.242891730247223</v>
      </c>
      <c r="F983" s="5">
        <f t="shared" ca="1" si="99"/>
        <v>-19.122781173103739</v>
      </c>
      <c r="G983">
        <f t="shared" ca="1" si="100"/>
        <v>0.03</v>
      </c>
    </row>
    <row r="984" spans="1:7" x14ac:dyDescent="0.35">
      <c r="A984">
        <v>928</v>
      </c>
      <c r="B984" s="5">
        <f t="shared" ca="1" si="96"/>
        <v>72.407848763908277</v>
      </c>
      <c r="C984" s="5">
        <f t="shared" ca="1" si="97"/>
        <v>31.140950543304722</v>
      </c>
      <c r="D984" s="5">
        <f t="shared" ca="1" si="98"/>
        <v>150.60987247852304</v>
      </c>
      <c r="E984" s="5">
        <f t="shared" ca="1" si="101"/>
        <v>-10.755139491516184</v>
      </c>
      <c r="F984" s="5">
        <f t="shared" ca="1" si="99"/>
        <v>6.3649710656272998</v>
      </c>
      <c r="G984">
        <f t="shared" ca="1" si="100"/>
        <v>0.60599999999999998</v>
      </c>
    </row>
    <row r="985" spans="1:7" x14ac:dyDescent="0.35">
      <c r="A985">
        <v>929</v>
      </c>
      <c r="B985" s="5">
        <f t="shared" ca="1" si="96"/>
        <v>68.609525890915521</v>
      </c>
      <c r="C985" s="5">
        <f t="shared" ca="1" si="97"/>
        <v>31.606279212393826</v>
      </c>
      <c r="D985" s="5">
        <f t="shared" ca="1" si="98"/>
        <v>149.84774190091434</v>
      </c>
      <c r="E985" s="5">
        <f t="shared" ca="1" si="101"/>
        <v>-22.252765123899078</v>
      </c>
      <c r="F985" s="5">
        <f t="shared" ca="1" si="99"/>
        <v>-5.1326545667555941</v>
      </c>
      <c r="G985">
        <f t="shared" ca="1" si="100"/>
        <v>0.23499999999999999</v>
      </c>
    </row>
    <row r="986" spans="1:7" x14ac:dyDescent="0.35">
      <c r="A986">
        <v>930</v>
      </c>
      <c r="B986" s="5">
        <f t="shared" ca="1" si="96"/>
        <v>75.456945764237403</v>
      </c>
      <c r="C986" s="5">
        <f t="shared" ca="1" si="97"/>
        <v>30.595126383610186</v>
      </c>
      <c r="D986" s="5">
        <f t="shared" ca="1" si="98"/>
        <v>164.41521600637694</v>
      </c>
      <c r="E986" s="5">
        <f t="shared" ca="1" si="101"/>
        <v>-8.1538651844053636</v>
      </c>
      <c r="F986" s="5">
        <f t="shared" ca="1" si="99"/>
        <v>8.9662453727381202</v>
      </c>
      <c r="G986">
        <f t="shared" ca="1" si="100"/>
        <v>0.68300000000000005</v>
      </c>
    </row>
    <row r="987" spans="1:7" x14ac:dyDescent="0.35">
      <c r="A987">
        <v>931</v>
      </c>
      <c r="B987" s="5">
        <f t="shared" ca="1" si="96"/>
        <v>66.337518997490861</v>
      </c>
      <c r="C987" s="5">
        <f t="shared" ca="1" si="97"/>
        <v>27.222587256671723</v>
      </c>
      <c r="D987" s="5">
        <f t="shared" ca="1" si="98"/>
        <v>156.79934604556243</v>
      </c>
      <c r="E987" s="5">
        <f t="shared" ca="1" si="101"/>
        <v>-20.100871886107793</v>
      </c>
      <c r="F987" s="5">
        <f t="shared" ca="1" si="99"/>
        <v>-2.9807613289643093</v>
      </c>
      <c r="G987">
        <f t="shared" ca="1" si="100"/>
        <v>0.29099999999999998</v>
      </c>
    </row>
    <row r="988" spans="1:7" x14ac:dyDescent="0.35">
      <c r="A988">
        <v>932</v>
      </c>
      <c r="B988" s="5">
        <f t="shared" ca="1" si="96"/>
        <v>64.516290295834708</v>
      </c>
      <c r="C988" s="5">
        <f t="shared" ca="1" si="97"/>
        <v>26.053019104833293</v>
      </c>
      <c r="D988" s="5">
        <f t="shared" ca="1" si="98"/>
        <v>151.76899010726265</v>
      </c>
      <c r="E988" s="5">
        <f t="shared" ca="1" si="101"/>
        <v>-19.210241689138289</v>
      </c>
      <c r="F988" s="5">
        <f t="shared" ca="1" si="99"/>
        <v>-2.0901311319948057</v>
      </c>
      <c r="G988">
        <f t="shared" ca="1" si="100"/>
        <v>0.317</v>
      </c>
    </row>
    <row r="989" spans="1:7" x14ac:dyDescent="0.35">
      <c r="A989">
        <v>933</v>
      </c>
      <c r="B989" s="5">
        <f t="shared" ca="1" si="96"/>
        <v>59.806190446678016</v>
      </c>
      <c r="C989" s="5">
        <f t="shared" ca="1" si="97"/>
        <v>29.096280449366354</v>
      </c>
      <c r="D989" s="5">
        <f t="shared" ca="1" si="98"/>
        <v>153.84229426893373</v>
      </c>
      <c r="E989" s="5">
        <f t="shared" ca="1" si="101"/>
        <v>-41.982505180290673</v>
      </c>
      <c r="F989" s="5">
        <f t="shared" ca="1" si="99"/>
        <v>-24.862394623147189</v>
      </c>
      <c r="G989">
        <f t="shared" ca="1" si="100"/>
        <v>8.9999999999999993E-3</v>
      </c>
    </row>
    <row r="990" spans="1:7" x14ac:dyDescent="0.35">
      <c r="A990">
        <v>934</v>
      </c>
      <c r="B990" s="5">
        <f t="shared" ca="1" si="96"/>
        <v>71.516695319835961</v>
      </c>
      <c r="C990" s="5">
        <f t="shared" ca="1" si="97"/>
        <v>31.088464310836251</v>
      </c>
      <c r="D990" s="5">
        <f t="shared" ca="1" si="98"/>
        <v>154.72829866430399</v>
      </c>
      <c r="E990" s="5">
        <f t="shared" ca="1" si="101"/>
        <v>-15.316821172872178</v>
      </c>
      <c r="F990" s="5">
        <f t="shared" ca="1" si="99"/>
        <v>1.8032893842713058</v>
      </c>
      <c r="G990">
        <f t="shared" ca="1" si="100"/>
        <v>0.44600000000000001</v>
      </c>
    </row>
    <row r="991" spans="1:7" x14ac:dyDescent="0.35">
      <c r="A991">
        <v>935</v>
      </c>
      <c r="B991" s="5">
        <f t="shared" ca="1" si="96"/>
        <v>70.857171294112987</v>
      </c>
      <c r="C991" s="5">
        <f t="shared" ca="1" si="97"/>
        <v>28.356382764994198</v>
      </c>
      <c r="D991" s="5">
        <f t="shared" ca="1" si="98"/>
        <v>145.41074147380698</v>
      </c>
      <c r="E991" s="5">
        <f t="shared" ca="1" si="101"/>
        <v>-4.507246104263757</v>
      </c>
      <c r="F991" s="5">
        <f t="shared" ca="1" si="99"/>
        <v>12.612864452879727</v>
      </c>
      <c r="G991">
        <f t="shared" ca="1" si="100"/>
        <v>0.77500000000000002</v>
      </c>
    </row>
    <row r="992" spans="1:7" x14ac:dyDescent="0.35">
      <c r="A992">
        <v>936</v>
      </c>
      <c r="B992" s="5">
        <f t="shared" ca="1" si="96"/>
        <v>74.001951380488592</v>
      </c>
      <c r="C992" s="5">
        <f t="shared" ca="1" si="97"/>
        <v>31.372540389463381</v>
      </c>
      <c r="D992" s="5">
        <f t="shared" ca="1" si="98"/>
        <v>156.06323060783475</v>
      </c>
      <c r="E992" s="5">
        <f t="shared" ca="1" si="101"/>
        <v>-9.8883132947013799</v>
      </c>
      <c r="F992" s="5">
        <f t="shared" ca="1" si="99"/>
        <v>7.2317972624421039</v>
      </c>
      <c r="G992">
        <f t="shared" ca="1" si="100"/>
        <v>0.63200000000000001</v>
      </c>
    </row>
    <row r="993" spans="1:7" x14ac:dyDescent="0.35">
      <c r="A993">
        <v>937</v>
      </c>
      <c r="B993" s="5">
        <f t="shared" ca="1" si="96"/>
        <v>71.263165032301757</v>
      </c>
      <c r="C993" s="5">
        <f t="shared" ca="1" si="97"/>
        <v>31.546763784148865</v>
      </c>
      <c r="D993" s="5">
        <f t="shared" ca="1" si="98"/>
        <v>151.97096902173149</v>
      </c>
      <c r="E993" s="5">
        <f t="shared" ca="1" si="101"/>
        <v>-15.819108572546744</v>
      </c>
      <c r="F993" s="5">
        <f t="shared" ca="1" si="99"/>
        <v>1.3010019845967395</v>
      </c>
      <c r="G993">
        <f t="shared" ca="1" si="100"/>
        <v>0.42899999999999999</v>
      </c>
    </row>
    <row r="994" spans="1:7" x14ac:dyDescent="0.35">
      <c r="A994">
        <v>938</v>
      </c>
      <c r="B994" s="5">
        <f t="shared" ca="1" si="96"/>
        <v>68.513088870621047</v>
      </c>
      <c r="C994" s="5">
        <f t="shared" ca="1" si="97"/>
        <v>25.071051843856349</v>
      </c>
      <c r="D994" s="5">
        <f t="shared" ca="1" si="98"/>
        <v>144.68478548295766</v>
      </c>
      <c r="E994" s="5">
        <f t="shared" ca="1" si="101"/>
        <v>-1.4871571520124438</v>
      </c>
      <c r="F994" s="5">
        <f t="shared" ca="1" si="99"/>
        <v>15.63295340513104</v>
      </c>
      <c r="G994">
        <f t="shared" ca="1" si="100"/>
        <v>0.85</v>
      </c>
    </row>
    <row r="995" spans="1:7" x14ac:dyDescent="0.35">
      <c r="A995">
        <v>939</v>
      </c>
      <c r="B995" s="5">
        <f t="shared" ca="1" si="96"/>
        <v>68.238173796972774</v>
      </c>
      <c r="C995" s="5">
        <f t="shared" ca="1" si="97"/>
        <v>25.675403274048428</v>
      </c>
      <c r="D995" s="5">
        <f t="shared" ca="1" si="98"/>
        <v>161.98557441834117</v>
      </c>
      <c r="E995" s="5">
        <f t="shared" ca="1" si="101"/>
        <v>-13.265813081784458</v>
      </c>
      <c r="F995" s="5">
        <f t="shared" ca="1" si="99"/>
        <v>3.8542974753590258</v>
      </c>
      <c r="G995">
        <f t="shared" ca="1" si="100"/>
        <v>0.52300000000000002</v>
      </c>
    </row>
    <row r="996" spans="1:7" x14ac:dyDescent="0.35">
      <c r="A996">
        <v>940</v>
      </c>
      <c r="B996" s="5">
        <f t="shared" ca="1" si="96"/>
        <v>69.729847477418161</v>
      </c>
      <c r="C996" s="5">
        <f t="shared" ca="1" si="97"/>
        <v>34.7689617415624</v>
      </c>
      <c r="D996" s="5">
        <f t="shared" ca="1" si="98"/>
        <v>151.93321642143741</v>
      </c>
      <c r="E996" s="5">
        <f t="shared" ca="1" si="101"/>
        <v>-29.080848546944104</v>
      </c>
      <c r="F996" s="5">
        <f t="shared" ca="1" si="99"/>
        <v>-11.96073798980062</v>
      </c>
      <c r="G996">
        <f t="shared" ca="1" si="100"/>
        <v>0.10100000000000001</v>
      </c>
    </row>
    <row r="997" spans="1:7" x14ac:dyDescent="0.35">
      <c r="A997">
        <v>941</v>
      </c>
      <c r="B997" s="5">
        <f t="shared" ca="1" si="96"/>
        <v>70.157664720558103</v>
      </c>
      <c r="C997" s="5">
        <f t="shared" ca="1" si="97"/>
        <v>28.684933811771433</v>
      </c>
      <c r="D997" s="5">
        <f t="shared" ca="1" si="98"/>
        <v>151.37607916308301</v>
      </c>
      <c r="E997" s="5">
        <f t="shared" ca="1" si="101"/>
        <v>-10.593137737887702</v>
      </c>
      <c r="F997" s="5">
        <f t="shared" ca="1" si="99"/>
        <v>6.5269728192557821</v>
      </c>
      <c r="G997">
        <f t="shared" ca="1" si="100"/>
        <v>0.61199999999999999</v>
      </c>
    </row>
    <row r="998" spans="1:7" x14ac:dyDescent="0.35">
      <c r="A998">
        <v>942</v>
      </c>
      <c r="B998" s="5">
        <f t="shared" ca="1" si="96"/>
        <v>67.004760883044398</v>
      </c>
      <c r="C998" s="5">
        <f t="shared" ca="1" si="97"/>
        <v>33.43106889734706</v>
      </c>
      <c r="D998" s="5">
        <f t="shared" ca="1" si="98"/>
        <v>152.16501553478733</v>
      </c>
      <c r="E998" s="5">
        <f t="shared" ca="1" si="101"/>
        <v>-33.080169559498799</v>
      </c>
      <c r="F998" s="5">
        <f t="shared" ca="1" si="99"/>
        <v>-15.960059002355315</v>
      </c>
      <c r="G998">
        <f t="shared" ca="1" si="100"/>
        <v>4.9000000000000002E-2</v>
      </c>
    </row>
    <row r="999" spans="1:7" x14ac:dyDescent="0.35">
      <c r="A999">
        <v>943</v>
      </c>
      <c r="B999" s="5">
        <f t="shared" ca="1" si="96"/>
        <v>72.475499006186013</v>
      </c>
      <c r="C999" s="5">
        <f t="shared" ca="1" si="97"/>
        <v>33.486653880430282</v>
      </c>
      <c r="D999" s="5">
        <f t="shared" ca="1" si="98"/>
        <v>156.94435456054049</v>
      </c>
      <c r="E999" s="5">
        <f t="shared" ca="1" si="101"/>
        <v>-20.531170668595696</v>
      </c>
      <c r="F999" s="5">
        <f t="shared" ca="1" si="99"/>
        <v>-3.4110601114522119</v>
      </c>
      <c r="G999">
        <f t="shared" ca="1" si="100"/>
        <v>0.28199999999999997</v>
      </c>
    </row>
    <row r="1000" spans="1:7" x14ac:dyDescent="0.35">
      <c r="A1000">
        <v>944</v>
      </c>
      <c r="B1000" s="5">
        <f t="shared" ca="1" si="96"/>
        <v>65.506975405999739</v>
      </c>
      <c r="C1000" s="5">
        <f t="shared" ca="1" si="97"/>
        <v>30.492098777321015</v>
      </c>
      <c r="D1000" s="5">
        <f t="shared" ca="1" si="98"/>
        <v>145.4480493035181</v>
      </c>
      <c r="E1000" s="5">
        <f t="shared" ca="1" si="101"/>
        <v>-25.435390186836258</v>
      </c>
      <c r="F1000" s="5">
        <f t="shared" ca="1" si="99"/>
        <v>-8.3152796296927747</v>
      </c>
      <c r="G1000">
        <f t="shared" ca="1" si="100"/>
        <v>0.17299999999999999</v>
      </c>
    </row>
    <row r="1001" spans="1:7" x14ac:dyDescent="0.35">
      <c r="A1001">
        <v>945</v>
      </c>
      <c r="B1001" s="5">
        <f t="shared" ca="1" si="96"/>
        <v>73.043622413343726</v>
      </c>
      <c r="C1001" s="5">
        <f t="shared" ca="1" si="97"/>
        <v>34.116289184034684</v>
      </c>
      <c r="D1001" s="5">
        <f t="shared" ca="1" si="98"/>
        <v>141.429531262382</v>
      </c>
      <c r="E1001" s="5">
        <f t="shared" ca="1" si="101"/>
        <v>-12.342498212212583</v>
      </c>
      <c r="F1001" s="5">
        <f t="shared" ca="1" si="99"/>
        <v>4.7776123449309011</v>
      </c>
      <c r="G1001">
        <f t="shared" ca="1" si="100"/>
        <v>0.55700000000000005</v>
      </c>
    </row>
    <row r="1002" spans="1:7" x14ac:dyDescent="0.35">
      <c r="A1002">
        <v>946</v>
      </c>
      <c r="B1002" s="5">
        <f t="shared" ca="1" si="96"/>
        <v>73.531117440676795</v>
      </c>
      <c r="C1002" s="5">
        <f t="shared" ca="1" si="97"/>
        <v>28.071857297281714</v>
      </c>
      <c r="D1002" s="5">
        <f t="shared" ca="1" si="98"/>
        <v>151.55017315800944</v>
      </c>
      <c r="E1002" s="5">
        <f t="shared" ca="1" si="101"/>
        <v>0.44736476085515076</v>
      </c>
      <c r="F1002" s="5">
        <f t="shared" ca="1" si="99"/>
        <v>17.567475317998635</v>
      </c>
      <c r="G1002">
        <f t="shared" ca="1" si="100"/>
        <v>0.88300000000000001</v>
      </c>
    </row>
    <row r="1003" spans="1:7" x14ac:dyDescent="0.35">
      <c r="A1003">
        <v>947</v>
      </c>
      <c r="B1003" s="5">
        <f t="shared" ca="1" si="96"/>
        <v>69.473153742385463</v>
      </c>
      <c r="C1003" s="5">
        <f t="shared" ca="1" si="97"/>
        <v>27.273370838465116</v>
      </c>
      <c r="D1003" s="5">
        <f t="shared" ca="1" si="98"/>
        <v>154.05682989787047</v>
      </c>
      <c r="E1003" s="5">
        <f t="shared" ca="1" si="101"/>
        <v>-10.00706878234214</v>
      </c>
      <c r="F1003" s="5">
        <f t="shared" ca="1" si="99"/>
        <v>7.1130417748013439</v>
      </c>
      <c r="G1003">
        <f t="shared" ca="1" si="100"/>
        <v>0.627</v>
      </c>
    </row>
    <row r="1004" spans="1:7" x14ac:dyDescent="0.35">
      <c r="A1004">
        <v>948</v>
      </c>
      <c r="B1004" s="5">
        <f t="shared" ca="1" si="96"/>
        <v>70.592280764590186</v>
      </c>
      <c r="C1004" s="5">
        <f t="shared" ca="1" si="97"/>
        <v>30.729059838781744</v>
      </c>
      <c r="D1004" s="5">
        <f t="shared" ca="1" si="98"/>
        <v>144.2919534023064</v>
      </c>
      <c r="E1004" s="5">
        <f t="shared" ca="1" si="101"/>
        <v>-11.271051552117255</v>
      </c>
      <c r="F1004" s="5">
        <f t="shared" ca="1" si="99"/>
        <v>5.8490590050262288</v>
      </c>
      <c r="G1004">
        <f t="shared" ca="1" si="100"/>
        <v>0.59099999999999997</v>
      </c>
    </row>
    <row r="1005" spans="1:7" x14ac:dyDescent="0.35">
      <c r="A1005">
        <v>949</v>
      </c>
      <c r="B1005" s="5">
        <f t="shared" ca="1" si="96"/>
        <v>61.930150380918846</v>
      </c>
      <c r="C1005" s="5">
        <f t="shared" ca="1" si="97"/>
        <v>29.882816517078545</v>
      </c>
      <c r="D1005" s="5">
        <f t="shared" ca="1" si="98"/>
        <v>151.57956958815009</v>
      </c>
      <c r="E1005" s="5">
        <f t="shared" ca="1" si="101"/>
        <v>-37.027785660482941</v>
      </c>
      <c r="F1005" s="5">
        <f t="shared" ca="1" si="99"/>
        <v>-19.907675103339457</v>
      </c>
      <c r="G1005">
        <f t="shared" ca="1" si="100"/>
        <v>2.5999999999999999E-2</v>
      </c>
    </row>
    <row r="1006" spans="1:7" x14ac:dyDescent="0.35">
      <c r="A1006">
        <v>950</v>
      </c>
      <c r="B1006" s="5">
        <f t="shared" ca="1" si="96"/>
        <v>68.55249840942929</v>
      </c>
      <c r="C1006" s="5">
        <f t="shared" ca="1" si="97"/>
        <v>34.047458930116001</v>
      </c>
      <c r="D1006" s="5">
        <f t="shared" ca="1" si="98"/>
        <v>150.64043512886462</v>
      </c>
      <c r="E1006" s="5">
        <f t="shared" ca="1" si="101"/>
        <v>-29.657379151161805</v>
      </c>
      <c r="F1006" s="5">
        <f t="shared" ca="1" si="99"/>
        <v>-12.537268594018322</v>
      </c>
      <c r="G1006">
        <f t="shared" ca="1" si="100"/>
        <v>9.5000000000000001E-2</v>
      </c>
    </row>
    <row r="1007" spans="1:7" x14ac:dyDescent="0.35">
      <c r="A1007">
        <v>951</v>
      </c>
      <c r="B1007" s="5">
        <f t="shared" ca="1" si="96"/>
        <v>74.327399546593782</v>
      </c>
      <c r="C1007" s="5">
        <f t="shared" ca="1" si="97"/>
        <v>28.12985934241896</v>
      </c>
      <c r="D1007" s="5">
        <f t="shared" ca="1" si="98"/>
        <v>157.46301618066713</v>
      </c>
      <c r="E1007" s="5">
        <f t="shared" ca="1" si="101"/>
        <v>-0.67688433377187351</v>
      </c>
      <c r="F1007" s="5">
        <f t="shared" ca="1" si="99"/>
        <v>16.44322622337161</v>
      </c>
      <c r="G1007">
        <f t="shared" ca="1" si="100"/>
        <v>0.86299999999999999</v>
      </c>
    </row>
    <row r="1008" spans="1:7" x14ac:dyDescent="0.35">
      <c r="A1008">
        <v>952</v>
      </c>
      <c r="B1008" s="5">
        <f t="shared" ca="1" si="96"/>
        <v>73.351960017592489</v>
      </c>
      <c r="C1008" s="5">
        <f t="shared" ca="1" si="97"/>
        <v>28.983284945916438</v>
      </c>
      <c r="D1008" s="5">
        <f t="shared" ca="1" si="98"/>
        <v>150.27252245339062</v>
      </c>
      <c r="E1008" s="5">
        <f t="shared" ca="1" si="101"/>
        <v>-1.9101352848940287</v>
      </c>
      <c r="F1008" s="5">
        <f t="shared" ca="1" si="99"/>
        <v>15.209975272249455</v>
      </c>
      <c r="G1008">
        <f t="shared" ca="1" si="100"/>
        <v>0.84299999999999997</v>
      </c>
    </row>
    <row r="1009" spans="1:7" x14ac:dyDescent="0.35">
      <c r="A1009">
        <v>953</v>
      </c>
      <c r="B1009" s="5">
        <f t="shared" ca="1" si="96"/>
        <v>69.491796676640249</v>
      </c>
      <c r="C1009" s="5">
        <f t="shared" ca="1" si="97"/>
        <v>28.400671195774592</v>
      </c>
      <c r="D1009" s="5">
        <f t="shared" ca="1" si="98"/>
        <v>150.58380032146329</v>
      </c>
      <c r="E1009" s="5">
        <f t="shared" ca="1" si="101"/>
        <v>-11.23202061977625</v>
      </c>
      <c r="F1009" s="5">
        <f t="shared" ca="1" si="99"/>
        <v>5.8880899373672335</v>
      </c>
      <c r="G1009">
        <f t="shared" ca="1" si="100"/>
        <v>0.59299999999999997</v>
      </c>
    </row>
    <row r="1010" spans="1:7" x14ac:dyDescent="0.35">
      <c r="A1010">
        <v>954</v>
      </c>
      <c r="B1010" s="5">
        <f t="shared" ca="1" si="96"/>
        <v>71.35663382131203</v>
      </c>
      <c r="C1010" s="5">
        <f t="shared" ca="1" si="97"/>
        <v>29.966211327384698</v>
      </c>
      <c r="D1010" s="5">
        <f t="shared" ca="1" si="98"/>
        <v>144.96917304252096</v>
      </c>
      <c r="E1010" s="5">
        <f t="shared" ca="1" si="101"/>
        <v>-7.3705338170684023</v>
      </c>
      <c r="F1010" s="5">
        <f t="shared" ca="1" si="99"/>
        <v>9.7495767400750815</v>
      </c>
      <c r="G1010">
        <f t="shared" ca="1" si="100"/>
        <v>0.70899999999999996</v>
      </c>
    </row>
    <row r="1011" spans="1:7" x14ac:dyDescent="0.35">
      <c r="A1011">
        <v>955</v>
      </c>
      <c r="B1011" s="5">
        <f t="shared" ca="1" si="96"/>
        <v>75.306489695142588</v>
      </c>
      <c r="C1011" s="5">
        <f t="shared" ca="1" si="97"/>
        <v>33.671632135100658</v>
      </c>
      <c r="D1011" s="5">
        <f t="shared" ca="1" si="98"/>
        <v>158.25492829324452</v>
      </c>
      <c r="E1011" s="5">
        <f t="shared" ca="1" si="101"/>
        <v>-13.847126491056789</v>
      </c>
      <c r="F1011" s="5">
        <f t="shared" ca="1" si="99"/>
        <v>3.2729840660866945</v>
      </c>
      <c r="G1011">
        <f t="shared" ca="1" si="100"/>
        <v>0.5</v>
      </c>
    </row>
    <row r="1012" spans="1:7" x14ac:dyDescent="0.35">
      <c r="A1012">
        <v>956</v>
      </c>
      <c r="B1012" s="5">
        <f t="shared" ca="1" si="96"/>
        <v>74.555145708963664</v>
      </c>
      <c r="C1012" s="5">
        <f t="shared" ca="1" si="97"/>
        <v>23.457243166369111</v>
      </c>
      <c r="D1012" s="5">
        <f t="shared" ca="1" si="98"/>
        <v>138.85745896579792</v>
      </c>
      <c r="E1012" s="5">
        <f t="shared" ca="1" si="101"/>
        <v>23.035732742005333</v>
      </c>
      <c r="F1012" s="5">
        <f t="shared" ca="1" si="99"/>
        <v>40.155843299148813</v>
      </c>
      <c r="G1012">
        <f t="shared" ca="1" si="100"/>
        <v>0.997</v>
      </c>
    </row>
    <row r="1013" spans="1:7" x14ac:dyDescent="0.35">
      <c r="A1013">
        <v>957</v>
      </c>
      <c r="B1013" s="5">
        <f t="shared" ca="1" si="96"/>
        <v>71.84607216921907</v>
      </c>
      <c r="C1013" s="5">
        <f t="shared" ca="1" si="97"/>
        <v>24.397067767260971</v>
      </c>
      <c r="D1013" s="5">
        <f t="shared" ca="1" si="98"/>
        <v>155.76414785550566</v>
      </c>
      <c r="E1013" s="5">
        <f t="shared" ca="1" si="101"/>
        <v>3.7339057900696373</v>
      </c>
      <c r="F1013" s="5">
        <f t="shared" ca="1" si="99"/>
        <v>20.854016347213122</v>
      </c>
      <c r="G1013">
        <f t="shared" ca="1" si="100"/>
        <v>0.91900000000000004</v>
      </c>
    </row>
    <row r="1014" spans="1:7" x14ac:dyDescent="0.35">
      <c r="A1014">
        <v>958</v>
      </c>
      <c r="B1014" s="5">
        <f t="shared" ca="1" si="96"/>
        <v>80.976273480889645</v>
      </c>
      <c r="C1014" s="5">
        <f t="shared" ca="1" si="97"/>
        <v>31.26847061153639</v>
      </c>
      <c r="D1014" s="5">
        <f t="shared" ca="1" si="98"/>
        <v>144.86813149868127</v>
      </c>
      <c r="E1014" s="5">
        <f t="shared" ca="1" si="101"/>
        <v>15.914233476481</v>
      </c>
      <c r="F1014" s="5">
        <f t="shared" ca="1" si="99"/>
        <v>33.034344033624485</v>
      </c>
      <c r="G1014">
        <f t="shared" ca="1" si="100"/>
        <v>0.99199999999999999</v>
      </c>
    </row>
    <row r="1015" spans="1:7" x14ac:dyDescent="0.35">
      <c r="A1015">
        <v>959</v>
      </c>
      <c r="B1015" s="5">
        <f t="shared" ca="1" si="96"/>
        <v>76.184386164444433</v>
      </c>
      <c r="C1015" s="5">
        <f t="shared" ca="1" si="97"/>
        <v>30.055553991720235</v>
      </c>
      <c r="D1015" s="5">
        <f t="shared" ca="1" si="98"/>
        <v>142.35889387495877</v>
      </c>
      <c r="E1015" s="5">
        <f t="shared" ca="1" si="101"/>
        <v>7.270374943412774</v>
      </c>
      <c r="F1015" s="5">
        <f t="shared" ca="1" si="99"/>
        <v>24.39048550055626</v>
      </c>
      <c r="G1015">
        <f t="shared" ca="1" si="100"/>
        <v>0.95799999999999996</v>
      </c>
    </row>
    <row r="1016" spans="1:7" x14ac:dyDescent="0.35">
      <c r="A1016">
        <v>960</v>
      </c>
      <c r="B1016" s="5">
        <f t="shared" ca="1" si="96"/>
        <v>72.035761534199651</v>
      </c>
      <c r="C1016" s="5">
        <f t="shared" ca="1" si="97"/>
        <v>27.514638543742898</v>
      </c>
      <c r="D1016" s="5">
        <f t="shared" ca="1" si="98"/>
        <v>143.89537173628074</v>
      </c>
      <c r="E1016" s="5">
        <f t="shared" ca="1" si="101"/>
        <v>1.9521052687100369</v>
      </c>
      <c r="F1016" s="5">
        <f t="shared" ca="1" si="99"/>
        <v>19.072215825853519</v>
      </c>
      <c r="G1016">
        <f t="shared" ca="1" si="100"/>
        <v>0.89600000000000002</v>
      </c>
    </row>
    <row r="1017" spans="1:7" x14ac:dyDescent="0.35">
      <c r="A1017">
        <v>961</v>
      </c>
      <c r="B1017" s="5">
        <f t="shared" ca="1" si="96"/>
        <v>69.696422114719425</v>
      </c>
      <c r="C1017" s="5">
        <f t="shared" ca="1" si="97"/>
        <v>30.699058331529098</v>
      </c>
      <c r="D1017" s="5">
        <f t="shared" ca="1" si="98"/>
        <v>152.94919230012039</v>
      </c>
      <c r="E1017" s="5">
        <f t="shared" ca="1" si="101"/>
        <v>-18.35450472953536</v>
      </c>
      <c r="F1017" s="5">
        <f t="shared" ca="1" si="99"/>
        <v>-1.2343941723918768</v>
      </c>
      <c r="G1017">
        <f t="shared" ca="1" si="100"/>
        <v>0.34100000000000003</v>
      </c>
    </row>
    <row r="1018" spans="1:7" x14ac:dyDescent="0.35">
      <c r="A1018">
        <v>962</v>
      </c>
      <c r="B1018" s="5">
        <f t="shared" ref="B1018:B1056" ca="1" si="102">_xlfn.NORM.INV(RAND(),$B$52,$C$52)</f>
        <v>69.376677050107062</v>
      </c>
      <c r="C1018" s="5">
        <f t="shared" ref="C1018:C1056" ca="1" si="103">_xlfn.NORM.INV(RAND(),$B$53,$C$53)</f>
        <v>28.363572601020586</v>
      </c>
      <c r="D1018" s="5">
        <f t="shared" ref="D1018:D1056" ca="1" si="104">_xlfn.NORM.INV(RAND(),$B$54,$C$54)</f>
        <v>164.84894524443035</v>
      </c>
      <c r="E1018" s="5">
        <f t="shared" ca="1" si="101"/>
        <v>-19.13699215696024</v>
      </c>
      <c r="F1018" s="5">
        <f t="shared" ref="F1018:F1056" ca="1" si="105">E1018+$C$46</f>
        <v>-2.016881599816756</v>
      </c>
      <c r="G1018">
        <f t="shared" ref="G1018:G1056" ca="1" si="106">COUNTIF($F$57:$F$1056,"&lt;"&amp;F1018)/COUNT($F$57:$F$1056)</f>
        <v>0.32</v>
      </c>
    </row>
    <row r="1019" spans="1:7" x14ac:dyDescent="0.35">
      <c r="A1019">
        <v>963</v>
      </c>
      <c r="B1019" s="5">
        <f t="shared" ca="1" si="102"/>
        <v>71.608369154165814</v>
      </c>
      <c r="C1019" s="5">
        <f t="shared" ca="1" si="103"/>
        <v>32.790734383506937</v>
      </c>
      <c r="D1019" s="5">
        <f t="shared" ca="1" si="104"/>
        <v>154.86563604839438</v>
      </c>
      <c r="E1019" s="5">
        <f t="shared" ca="1" si="101"/>
        <v>-19.88919939384731</v>
      </c>
      <c r="F1019" s="5">
        <f t="shared" ca="1" si="105"/>
        <v>-2.7690888367038262</v>
      </c>
      <c r="G1019">
        <f t="shared" ca="1" si="106"/>
        <v>0.3</v>
      </c>
    </row>
    <row r="1020" spans="1:7" x14ac:dyDescent="0.35">
      <c r="A1020">
        <v>964</v>
      </c>
      <c r="B1020" s="5">
        <f t="shared" ca="1" si="102"/>
        <v>66.13083183937222</v>
      </c>
      <c r="C1020" s="5">
        <f t="shared" ca="1" si="103"/>
        <v>29.798525240928644</v>
      </c>
      <c r="D1020" s="5">
        <f t="shared" ca="1" si="104"/>
        <v>151.84978335222078</v>
      </c>
      <c r="E1020" s="5">
        <f t="shared" ca="1" si="101"/>
        <v>-25.205530997442576</v>
      </c>
      <c r="F1020" s="5">
        <f t="shared" ca="1" si="105"/>
        <v>-8.0854204402990923</v>
      </c>
      <c r="G1020">
        <f t="shared" ca="1" si="106"/>
        <v>0.18</v>
      </c>
    </row>
    <row r="1021" spans="1:7" x14ac:dyDescent="0.35">
      <c r="A1021">
        <v>965</v>
      </c>
      <c r="B1021" s="5">
        <f t="shared" ca="1" si="102"/>
        <v>74.441307987854145</v>
      </c>
      <c r="C1021" s="5">
        <f t="shared" ca="1" si="103"/>
        <v>25.364392911724284</v>
      </c>
      <c r="D1021" s="5">
        <f t="shared" ca="1" si="104"/>
        <v>152.3543527674255</v>
      </c>
      <c r="E1021" s="5">
        <f t="shared" ca="1" si="101"/>
        <v>10.118072556588826</v>
      </c>
      <c r="F1021" s="5">
        <f t="shared" ca="1" si="105"/>
        <v>27.238183113732312</v>
      </c>
      <c r="G1021">
        <f t="shared" ca="1" si="106"/>
        <v>0.97299999999999998</v>
      </c>
    </row>
    <row r="1022" spans="1:7" x14ac:dyDescent="0.35">
      <c r="A1022">
        <v>966</v>
      </c>
      <c r="B1022" s="5">
        <f t="shared" ca="1" si="102"/>
        <v>68.559308287454613</v>
      </c>
      <c r="C1022" s="5">
        <f t="shared" ca="1" si="103"/>
        <v>27.781650176828546</v>
      </c>
      <c r="D1022" s="5">
        <f t="shared" ca="1" si="104"/>
        <v>158.41175877334032</v>
      </c>
      <c r="E1022" s="5">
        <f t="shared" ca="1" si="101"/>
        <v>-16.325782991762626</v>
      </c>
      <c r="F1022" s="5">
        <f t="shared" ca="1" si="105"/>
        <v>0.79432756538085769</v>
      </c>
      <c r="G1022">
        <f t="shared" ca="1" si="106"/>
        <v>0.41399999999999998</v>
      </c>
    </row>
    <row r="1023" spans="1:7" x14ac:dyDescent="0.35">
      <c r="A1023">
        <v>967</v>
      </c>
      <c r="B1023" s="5">
        <f t="shared" ca="1" si="102"/>
        <v>70.925278882272025</v>
      </c>
      <c r="C1023" s="5">
        <f t="shared" ca="1" si="103"/>
        <v>29.14098898595595</v>
      </c>
      <c r="D1023" s="5">
        <f t="shared" ca="1" si="104"/>
        <v>135.60679099954137</v>
      </c>
      <c r="E1023" s="5">
        <f t="shared" ca="1" si="101"/>
        <v>-1.2253603751892159</v>
      </c>
      <c r="F1023" s="5">
        <f t="shared" ca="1" si="105"/>
        <v>15.894750181954269</v>
      </c>
      <c r="G1023">
        <f t="shared" ca="1" si="106"/>
        <v>0.85399999999999998</v>
      </c>
    </row>
    <row r="1024" spans="1:7" x14ac:dyDescent="0.35">
      <c r="A1024">
        <v>968</v>
      </c>
      <c r="B1024" s="5">
        <f t="shared" ca="1" si="102"/>
        <v>68.932064311305027</v>
      </c>
      <c r="C1024" s="5">
        <f t="shared" ca="1" si="103"/>
        <v>32.365035198596942</v>
      </c>
      <c r="D1024" s="5">
        <f t="shared" ca="1" si="104"/>
        <v>138.25473831366864</v>
      </c>
      <c r="E1024" s="5">
        <f t="shared" ca="1" si="101"/>
        <v>-17.223991349266743</v>
      </c>
      <c r="F1024" s="5">
        <f t="shared" ca="1" si="105"/>
        <v>-0.10388079212325962</v>
      </c>
      <c r="G1024">
        <f t="shared" ca="1" si="106"/>
        <v>0.378</v>
      </c>
    </row>
    <row r="1025" spans="1:7" x14ac:dyDescent="0.35">
      <c r="A1025">
        <v>969</v>
      </c>
      <c r="B1025" s="5">
        <f t="shared" ca="1" si="102"/>
        <v>69.533462032125172</v>
      </c>
      <c r="C1025" s="5">
        <f t="shared" ca="1" si="103"/>
        <v>30.990383125384177</v>
      </c>
      <c r="D1025" s="5">
        <f t="shared" ca="1" si="104"/>
        <v>149.93405675024982</v>
      </c>
      <c r="E1025" s="5">
        <f t="shared" ca="1" si="101"/>
        <v>-17.998549224813132</v>
      </c>
      <c r="F1025" s="5">
        <f t="shared" ca="1" si="105"/>
        <v>-0.87843866766964851</v>
      </c>
      <c r="G1025">
        <f t="shared" ca="1" si="106"/>
        <v>0.35399999999999998</v>
      </c>
    </row>
    <row r="1026" spans="1:7" x14ac:dyDescent="0.35">
      <c r="A1026">
        <v>970</v>
      </c>
      <c r="B1026" s="5">
        <f t="shared" ca="1" si="102"/>
        <v>68.69725042825209</v>
      </c>
      <c r="C1026" s="5">
        <f t="shared" ca="1" si="103"/>
        <v>30.335705243698175</v>
      </c>
      <c r="D1026" s="5">
        <f t="shared" ca="1" si="104"/>
        <v>158.05124733133076</v>
      </c>
      <c r="E1026" s="5">
        <f t="shared" ca="1" si="101"/>
        <v>-22.879681434628473</v>
      </c>
      <c r="F1026" s="5">
        <f t="shared" ca="1" si="105"/>
        <v>-5.7595708774849896</v>
      </c>
      <c r="G1026">
        <f t="shared" ca="1" si="106"/>
        <v>0.22800000000000001</v>
      </c>
    </row>
    <row r="1027" spans="1:7" x14ac:dyDescent="0.35">
      <c r="A1027">
        <v>971</v>
      </c>
      <c r="B1027" s="5">
        <f t="shared" ca="1" si="102"/>
        <v>70.578329328090419</v>
      </c>
      <c r="C1027" s="5">
        <f t="shared" ca="1" si="103"/>
        <v>26.123094439808227</v>
      </c>
      <c r="D1027" s="5">
        <f t="shared" ca="1" si="104"/>
        <v>147.55466870108711</v>
      </c>
      <c r="E1027" s="5">
        <f t="shared" ca="1" si="101"/>
        <v>-0.20380490886045832</v>
      </c>
      <c r="F1027" s="5">
        <f t="shared" ca="1" si="105"/>
        <v>16.916305648283025</v>
      </c>
      <c r="G1027">
        <f t="shared" ca="1" si="106"/>
        <v>0.876</v>
      </c>
    </row>
    <row r="1028" spans="1:7" x14ac:dyDescent="0.35">
      <c r="A1028">
        <v>972</v>
      </c>
      <c r="B1028" s="5">
        <f t="shared" ca="1" si="102"/>
        <v>71.451939790839972</v>
      </c>
      <c r="C1028" s="5">
        <f t="shared" ca="1" si="103"/>
        <v>25.808779092873788</v>
      </c>
      <c r="D1028" s="5">
        <f t="shared" ca="1" si="104"/>
        <v>148.37159596213598</v>
      </c>
      <c r="E1028" s="5">
        <f t="shared" ca="1" si="101"/>
        <v>2.6738364471740912</v>
      </c>
      <c r="F1028" s="5">
        <f t="shared" ca="1" si="105"/>
        <v>19.793947004317573</v>
      </c>
      <c r="G1028">
        <f t="shared" ca="1" si="106"/>
        <v>0.90900000000000003</v>
      </c>
    </row>
    <row r="1029" spans="1:7" x14ac:dyDescent="0.35">
      <c r="A1029">
        <v>973</v>
      </c>
      <c r="B1029" s="5">
        <f t="shared" ca="1" si="102"/>
        <v>69.933129483005899</v>
      </c>
      <c r="C1029" s="5">
        <f t="shared" ca="1" si="103"/>
        <v>26.976710420125762</v>
      </c>
      <c r="D1029" s="5">
        <f t="shared" ca="1" si="104"/>
        <v>152.24326611075347</v>
      </c>
      <c r="E1029" s="5">
        <f t="shared" ca="1" si="101"/>
        <v>-6.9165200181132338</v>
      </c>
      <c r="F1029" s="5">
        <f t="shared" ca="1" si="105"/>
        <v>10.20359053903025</v>
      </c>
      <c r="G1029">
        <f t="shared" ca="1" si="106"/>
        <v>0.71799999999999997</v>
      </c>
    </row>
    <row r="1030" spans="1:7" x14ac:dyDescent="0.35">
      <c r="A1030">
        <v>974</v>
      </c>
      <c r="B1030" s="5">
        <f t="shared" ca="1" si="102"/>
        <v>74.596037548704999</v>
      </c>
      <c r="C1030" s="5">
        <f t="shared" ca="1" si="103"/>
        <v>26.137632088983992</v>
      </c>
      <c r="D1030" s="5">
        <f t="shared" ca="1" si="104"/>
        <v>133.30527043426864</v>
      </c>
      <c r="E1030" s="5">
        <f t="shared" ref="E1030:E1056" ca="1" si="107">$J$46*(B1030-$B$46)+$J$47*(C1030-$B$47)+$J$48*(D1030-$B$48)</f>
        <v>18.655565201890997</v>
      </c>
      <c r="F1030" s="5">
        <f t="shared" ca="1" si="105"/>
        <v>35.775675759034485</v>
      </c>
      <c r="G1030">
        <f t="shared" ca="1" si="106"/>
        <v>0.99399999999999999</v>
      </c>
    </row>
    <row r="1031" spans="1:7" x14ac:dyDescent="0.35">
      <c r="A1031">
        <v>975</v>
      </c>
      <c r="B1031" s="5">
        <f t="shared" ca="1" si="102"/>
        <v>69.577117409572438</v>
      </c>
      <c r="C1031" s="5">
        <f t="shared" ca="1" si="103"/>
        <v>28.546245776935447</v>
      </c>
      <c r="D1031" s="5">
        <f t="shared" ca="1" si="104"/>
        <v>144.83083145823767</v>
      </c>
      <c r="E1031" s="5">
        <f t="shared" ca="1" si="107"/>
        <v>-8.3002058543668404</v>
      </c>
      <c r="F1031" s="5">
        <f t="shared" ca="1" si="105"/>
        <v>8.8199047027766433</v>
      </c>
      <c r="G1031">
        <f t="shared" ca="1" si="106"/>
        <v>0.67800000000000005</v>
      </c>
    </row>
    <row r="1032" spans="1:7" x14ac:dyDescent="0.35">
      <c r="A1032">
        <v>976</v>
      </c>
      <c r="B1032" s="5">
        <f t="shared" ca="1" si="102"/>
        <v>64.983209123275358</v>
      </c>
      <c r="C1032" s="5">
        <f t="shared" ca="1" si="103"/>
        <v>30.969691900691213</v>
      </c>
      <c r="D1032" s="5">
        <f t="shared" ca="1" si="104"/>
        <v>155.87873893359725</v>
      </c>
      <c r="E1032" s="5">
        <f t="shared" ca="1" si="107"/>
        <v>-33.852958719990383</v>
      </c>
      <c r="F1032" s="5">
        <f t="shared" ca="1" si="105"/>
        <v>-16.732848162846899</v>
      </c>
      <c r="G1032">
        <f t="shared" ca="1" si="106"/>
        <v>4.2999999999999997E-2</v>
      </c>
    </row>
    <row r="1033" spans="1:7" x14ac:dyDescent="0.35">
      <c r="A1033">
        <v>977</v>
      </c>
      <c r="B1033" s="5">
        <f t="shared" ca="1" si="102"/>
        <v>65.274552649714494</v>
      </c>
      <c r="C1033" s="5">
        <f t="shared" ca="1" si="103"/>
        <v>27.509395149221511</v>
      </c>
      <c r="D1033" s="5">
        <f t="shared" ca="1" si="104"/>
        <v>147.63198527007293</v>
      </c>
      <c r="E1033" s="5">
        <f t="shared" ca="1" si="107"/>
        <v>-18.930754609906575</v>
      </c>
      <c r="F1033" s="5">
        <f t="shared" ca="1" si="105"/>
        <v>-1.8106440527630916</v>
      </c>
      <c r="G1033">
        <f t="shared" ca="1" si="106"/>
        <v>0.32600000000000001</v>
      </c>
    </row>
    <row r="1034" spans="1:7" x14ac:dyDescent="0.35">
      <c r="A1034">
        <v>978</v>
      </c>
      <c r="B1034" s="5">
        <f t="shared" ca="1" si="102"/>
        <v>69.51133426501012</v>
      </c>
      <c r="C1034" s="5">
        <f t="shared" ca="1" si="103"/>
        <v>25.672861165984834</v>
      </c>
      <c r="D1034" s="5">
        <f t="shared" ca="1" si="104"/>
        <v>150.61373431951839</v>
      </c>
      <c r="E1034" s="5">
        <f t="shared" ca="1" si="107"/>
        <v>-3.5748503367636419</v>
      </c>
      <c r="F1034" s="5">
        <f t="shared" ca="1" si="105"/>
        <v>13.545260220379841</v>
      </c>
      <c r="G1034">
        <f t="shared" ca="1" si="106"/>
        <v>0.79700000000000004</v>
      </c>
    </row>
    <row r="1035" spans="1:7" x14ac:dyDescent="0.35">
      <c r="A1035">
        <v>979</v>
      </c>
      <c r="B1035" s="5">
        <f t="shared" ca="1" si="102"/>
        <v>69.693238864007284</v>
      </c>
      <c r="C1035" s="5">
        <f t="shared" ca="1" si="103"/>
        <v>29.251653894894353</v>
      </c>
      <c r="D1035" s="5">
        <f t="shared" ca="1" si="104"/>
        <v>161.92903247181147</v>
      </c>
      <c r="E1035" s="5">
        <f t="shared" ca="1" si="107"/>
        <v>-19.159783853766093</v>
      </c>
      <c r="F1035" s="5">
        <f t="shared" ca="1" si="105"/>
        <v>-2.0396732966226097</v>
      </c>
      <c r="G1035">
        <f t="shared" ca="1" si="106"/>
        <v>0.31900000000000001</v>
      </c>
    </row>
    <row r="1036" spans="1:7" x14ac:dyDescent="0.35">
      <c r="A1036">
        <v>980</v>
      </c>
      <c r="B1036" s="5">
        <f t="shared" ca="1" si="102"/>
        <v>64.843945816935715</v>
      </c>
      <c r="C1036" s="5">
        <f t="shared" ca="1" si="103"/>
        <v>26.2287561955896</v>
      </c>
      <c r="D1036" s="5">
        <f t="shared" ca="1" si="104"/>
        <v>147.3581913619222</v>
      </c>
      <c r="E1036" s="5">
        <f t="shared" ca="1" si="107"/>
        <v>-16.409088257434266</v>
      </c>
      <c r="F1036" s="5">
        <f t="shared" ca="1" si="105"/>
        <v>0.71102229970921726</v>
      </c>
      <c r="G1036">
        <f t="shared" ca="1" si="106"/>
        <v>0.41</v>
      </c>
    </row>
    <row r="1037" spans="1:7" x14ac:dyDescent="0.35">
      <c r="A1037">
        <v>981</v>
      </c>
      <c r="B1037" s="5">
        <f t="shared" ca="1" si="102"/>
        <v>75.084606328119179</v>
      </c>
      <c r="C1037" s="5">
        <f t="shared" ca="1" si="103"/>
        <v>27.714168861145836</v>
      </c>
      <c r="D1037" s="5">
        <f t="shared" ca="1" si="104"/>
        <v>150.08045213714615</v>
      </c>
      <c r="E1037" s="5">
        <f t="shared" ca="1" si="107"/>
        <v>6.5772431520147467</v>
      </c>
      <c r="F1037" s="5">
        <f t="shared" ca="1" si="105"/>
        <v>23.697353709158229</v>
      </c>
      <c r="G1037">
        <f t="shared" ca="1" si="106"/>
        <v>0.95</v>
      </c>
    </row>
    <row r="1038" spans="1:7" x14ac:dyDescent="0.35">
      <c r="A1038">
        <v>982</v>
      </c>
      <c r="B1038" s="5">
        <f t="shared" ca="1" si="102"/>
        <v>73.43953633774008</v>
      </c>
      <c r="C1038" s="5">
        <f t="shared" ca="1" si="103"/>
        <v>31.90156192297237</v>
      </c>
      <c r="D1038" s="5">
        <f t="shared" ca="1" si="104"/>
        <v>153.15008261024974</v>
      </c>
      <c r="E1038" s="5">
        <f t="shared" ca="1" si="107"/>
        <v>-11.366871002599906</v>
      </c>
      <c r="F1038" s="5">
        <f t="shared" ca="1" si="105"/>
        <v>5.7532395545435779</v>
      </c>
      <c r="G1038">
        <f t="shared" ca="1" si="106"/>
        <v>0.58799999999999997</v>
      </c>
    </row>
    <row r="1039" spans="1:7" x14ac:dyDescent="0.35">
      <c r="A1039">
        <v>983</v>
      </c>
      <c r="B1039" s="5">
        <f t="shared" ca="1" si="102"/>
        <v>70.488354275974473</v>
      </c>
      <c r="C1039" s="5">
        <f t="shared" ca="1" si="103"/>
        <v>26.635780494507831</v>
      </c>
      <c r="D1039" s="5">
        <f t="shared" ca="1" si="104"/>
        <v>145.18771546133374</v>
      </c>
      <c r="E1039" s="5">
        <f t="shared" ca="1" si="107"/>
        <v>-0.61154805834767734</v>
      </c>
      <c r="F1039" s="5">
        <f t="shared" ca="1" si="105"/>
        <v>16.508562498795808</v>
      </c>
      <c r="G1039">
        <f t="shared" ca="1" si="106"/>
        <v>0.86399999999999999</v>
      </c>
    </row>
    <row r="1040" spans="1:7" x14ac:dyDescent="0.35">
      <c r="A1040">
        <v>984</v>
      </c>
      <c r="B1040" s="5">
        <f t="shared" ca="1" si="102"/>
        <v>69.774158504648</v>
      </c>
      <c r="C1040" s="5">
        <f t="shared" ca="1" si="103"/>
        <v>28.194981622517879</v>
      </c>
      <c r="D1040" s="5">
        <f t="shared" ca="1" si="104"/>
        <v>148.62623984882219</v>
      </c>
      <c r="E1040" s="5">
        <f t="shared" ca="1" si="107"/>
        <v>-8.8140295606977617</v>
      </c>
      <c r="F1040" s="5">
        <f t="shared" ca="1" si="105"/>
        <v>8.3060809964457221</v>
      </c>
      <c r="G1040">
        <f t="shared" ca="1" si="106"/>
        <v>0.66500000000000004</v>
      </c>
    </row>
    <row r="1041" spans="1:7" x14ac:dyDescent="0.35">
      <c r="A1041">
        <v>985</v>
      </c>
      <c r="B1041" s="5">
        <f t="shared" ca="1" si="102"/>
        <v>68.231190971192703</v>
      </c>
      <c r="C1041" s="5">
        <f t="shared" ca="1" si="103"/>
        <v>27.763797940552525</v>
      </c>
      <c r="D1041" s="5">
        <f t="shared" ca="1" si="104"/>
        <v>154.48635689759899</v>
      </c>
      <c r="E1041" s="5">
        <f t="shared" ca="1" si="107"/>
        <v>-15.077067049812255</v>
      </c>
      <c r="F1041" s="5">
        <f t="shared" ca="1" si="105"/>
        <v>2.0430435073312285</v>
      </c>
      <c r="G1041">
        <f t="shared" ca="1" si="106"/>
        <v>0.45600000000000002</v>
      </c>
    </row>
    <row r="1042" spans="1:7" x14ac:dyDescent="0.35">
      <c r="A1042">
        <v>986</v>
      </c>
      <c r="B1042" s="5">
        <f t="shared" ca="1" si="102"/>
        <v>73.216870681279403</v>
      </c>
      <c r="C1042" s="5">
        <f t="shared" ca="1" si="103"/>
        <v>31.98440778122815</v>
      </c>
      <c r="D1042" s="5">
        <f t="shared" ca="1" si="104"/>
        <v>152.74907397994335</v>
      </c>
      <c r="E1042" s="5">
        <f t="shared" ca="1" si="107"/>
        <v>-12.004068537563947</v>
      </c>
      <c r="F1042" s="5">
        <f t="shared" ca="1" si="105"/>
        <v>5.1160420195795364</v>
      </c>
      <c r="G1042">
        <f t="shared" ca="1" si="106"/>
        <v>0.56699999999999995</v>
      </c>
    </row>
    <row r="1043" spans="1:7" x14ac:dyDescent="0.35">
      <c r="A1043">
        <v>987</v>
      </c>
      <c r="B1043" s="5">
        <f t="shared" ca="1" si="102"/>
        <v>68.612554656853646</v>
      </c>
      <c r="C1043" s="5">
        <f t="shared" ca="1" si="103"/>
        <v>28.841457801344514</v>
      </c>
      <c r="D1043" s="5">
        <f t="shared" ca="1" si="104"/>
        <v>144.23027217845714</v>
      </c>
      <c r="E1043" s="5">
        <f t="shared" ca="1" si="107"/>
        <v>-11.495114536236917</v>
      </c>
      <c r="F1043" s="5">
        <f t="shared" ca="1" si="105"/>
        <v>5.6249960209065666</v>
      </c>
      <c r="G1043">
        <f t="shared" ca="1" si="106"/>
        <v>0.58299999999999996</v>
      </c>
    </row>
    <row r="1044" spans="1:7" x14ac:dyDescent="0.35">
      <c r="A1044">
        <v>988</v>
      </c>
      <c r="B1044" s="5">
        <f t="shared" ca="1" si="102"/>
        <v>68.592260649208185</v>
      </c>
      <c r="C1044" s="5">
        <f t="shared" ca="1" si="103"/>
        <v>28.710789426755795</v>
      </c>
      <c r="D1044" s="5">
        <f t="shared" ca="1" si="104"/>
        <v>147.93629783842098</v>
      </c>
      <c r="E1044" s="5">
        <f t="shared" ca="1" si="107"/>
        <v>-13.18390696930406</v>
      </c>
      <c r="F1044" s="5">
        <f t="shared" ca="1" si="105"/>
        <v>3.9362035878394241</v>
      </c>
      <c r="G1044">
        <f t="shared" ca="1" si="106"/>
        <v>0.52500000000000002</v>
      </c>
    </row>
    <row r="1045" spans="1:7" x14ac:dyDescent="0.35">
      <c r="A1045">
        <v>989</v>
      </c>
      <c r="B1045" s="5">
        <f t="shared" ca="1" si="102"/>
        <v>67.595454995839773</v>
      </c>
      <c r="C1045" s="5">
        <f t="shared" ca="1" si="103"/>
        <v>27.416369959258322</v>
      </c>
      <c r="D1045" s="5">
        <f t="shared" ca="1" si="104"/>
        <v>147.00697712890963</v>
      </c>
      <c r="E1045" s="5">
        <f t="shared" ca="1" si="107"/>
        <v>-11.851892899794334</v>
      </c>
      <c r="F1045" s="5">
        <f t="shared" ca="1" si="105"/>
        <v>5.2682176573491493</v>
      </c>
      <c r="G1045">
        <f t="shared" ca="1" si="106"/>
        <v>0.56999999999999995</v>
      </c>
    </row>
    <row r="1046" spans="1:7" x14ac:dyDescent="0.35">
      <c r="A1046">
        <v>990</v>
      </c>
      <c r="B1046" s="5">
        <f t="shared" ca="1" si="102"/>
        <v>69.406301151076946</v>
      </c>
      <c r="C1046" s="5">
        <f t="shared" ca="1" si="103"/>
        <v>29.193929810998217</v>
      </c>
      <c r="D1046" s="5">
        <f t="shared" ca="1" si="104"/>
        <v>152.96245360045612</v>
      </c>
      <c r="E1046" s="5">
        <f t="shared" ca="1" si="107"/>
        <v>-14.96815290801786</v>
      </c>
      <c r="F1046" s="5">
        <f t="shared" ca="1" si="105"/>
        <v>2.1519576491256238</v>
      </c>
      <c r="G1046">
        <f t="shared" ca="1" si="106"/>
        <v>0.45900000000000002</v>
      </c>
    </row>
    <row r="1047" spans="1:7" x14ac:dyDescent="0.35">
      <c r="A1047">
        <v>991</v>
      </c>
      <c r="B1047" s="5">
        <f t="shared" ca="1" si="102"/>
        <v>71.269454481991275</v>
      </c>
      <c r="C1047" s="5">
        <f t="shared" ca="1" si="103"/>
        <v>27.400672206270748</v>
      </c>
      <c r="D1047" s="5">
        <f t="shared" ca="1" si="104"/>
        <v>148.89157050066481</v>
      </c>
      <c r="E1047" s="5">
        <f t="shared" ca="1" si="107"/>
        <v>-2.5621746833316887</v>
      </c>
      <c r="F1047" s="5">
        <f t="shared" ca="1" si="105"/>
        <v>14.557935873811795</v>
      </c>
      <c r="G1047">
        <f t="shared" ca="1" si="106"/>
        <v>0.82199999999999995</v>
      </c>
    </row>
    <row r="1048" spans="1:7" x14ac:dyDescent="0.35">
      <c r="A1048">
        <v>992</v>
      </c>
      <c r="B1048" s="5">
        <f t="shared" ca="1" si="102"/>
        <v>71.4529479316205</v>
      </c>
      <c r="C1048" s="5">
        <f t="shared" ca="1" si="103"/>
        <v>32.434537475058761</v>
      </c>
      <c r="D1048" s="5">
        <f t="shared" ca="1" si="104"/>
        <v>149.85908398799199</v>
      </c>
      <c r="E1048" s="5">
        <f t="shared" ca="1" si="107"/>
        <v>-16.630554733976926</v>
      </c>
      <c r="F1048" s="5">
        <f t="shared" ca="1" si="105"/>
        <v>0.48955582316655821</v>
      </c>
      <c r="G1048">
        <f t="shared" ca="1" si="106"/>
        <v>0.4</v>
      </c>
    </row>
    <row r="1049" spans="1:7" x14ac:dyDescent="0.35">
      <c r="A1049">
        <v>993</v>
      </c>
      <c r="B1049" s="5">
        <f t="shared" ca="1" si="102"/>
        <v>73.030810897228278</v>
      </c>
      <c r="C1049" s="5">
        <f t="shared" ca="1" si="103"/>
        <v>28.826110052006644</v>
      </c>
      <c r="D1049" s="5">
        <f t="shared" ca="1" si="104"/>
        <v>156.61353773532164</v>
      </c>
      <c r="E1049" s="5">
        <f t="shared" ca="1" si="107"/>
        <v>-5.7850963381982661</v>
      </c>
      <c r="F1049" s="5">
        <f t="shared" ca="1" si="105"/>
        <v>11.335014218945219</v>
      </c>
      <c r="G1049">
        <f t="shared" ca="1" si="106"/>
        <v>0.751</v>
      </c>
    </row>
    <row r="1050" spans="1:7" x14ac:dyDescent="0.35">
      <c r="A1050">
        <v>994</v>
      </c>
      <c r="B1050" s="5">
        <f t="shared" ca="1" si="102"/>
        <v>69.251007080074501</v>
      </c>
      <c r="C1050" s="5">
        <f t="shared" ca="1" si="103"/>
        <v>32.43628512714281</v>
      </c>
      <c r="D1050" s="5">
        <f t="shared" ca="1" si="104"/>
        <v>147.05299362300636</v>
      </c>
      <c r="E1050" s="5">
        <f t="shared" ca="1" si="107"/>
        <v>-21.273305601054531</v>
      </c>
      <c r="F1050" s="5">
        <f t="shared" ca="1" si="105"/>
        <v>-4.1531950439110474</v>
      </c>
      <c r="G1050">
        <f t="shared" ca="1" si="106"/>
        <v>0.26400000000000001</v>
      </c>
    </row>
    <row r="1051" spans="1:7" x14ac:dyDescent="0.35">
      <c r="A1051">
        <v>995</v>
      </c>
      <c r="B1051" s="5">
        <f t="shared" ca="1" si="102"/>
        <v>67.548503480554487</v>
      </c>
      <c r="C1051" s="5">
        <f t="shared" ca="1" si="103"/>
        <v>22.364574757716234</v>
      </c>
      <c r="D1051" s="5">
        <f t="shared" ca="1" si="104"/>
        <v>151.74912189788301</v>
      </c>
      <c r="E1051" s="5">
        <f t="shared" ca="1" si="107"/>
        <v>-0.42883930584640484</v>
      </c>
      <c r="F1051" s="5">
        <f t="shared" ca="1" si="105"/>
        <v>16.691271251297078</v>
      </c>
      <c r="G1051">
        <f t="shared" ca="1" si="106"/>
        <v>0.86699999999999999</v>
      </c>
    </row>
    <row r="1052" spans="1:7" x14ac:dyDescent="0.35">
      <c r="A1052">
        <v>996</v>
      </c>
      <c r="B1052" s="5">
        <f t="shared" ca="1" si="102"/>
        <v>78.319265473461698</v>
      </c>
      <c r="C1052" s="5">
        <f t="shared" ca="1" si="103"/>
        <v>31.371734076803364</v>
      </c>
      <c r="D1052" s="5">
        <f t="shared" ca="1" si="104"/>
        <v>161.74786953204924</v>
      </c>
      <c r="E1052" s="5">
        <f t="shared" ca="1" si="107"/>
        <v>-0.89114946815301899</v>
      </c>
      <c r="F1052" s="5">
        <f t="shared" ca="1" si="105"/>
        <v>16.228961088990467</v>
      </c>
      <c r="G1052">
        <f t="shared" ca="1" si="106"/>
        <v>0.86199999999999999</v>
      </c>
    </row>
    <row r="1053" spans="1:7" x14ac:dyDescent="0.35">
      <c r="A1053">
        <v>997</v>
      </c>
      <c r="B1053" s="5">
        <f t="shared" ca="1" si="102"/>
        <v>68.888115427335606</v>
      </c>
      <c r="C1053" s="5">
        <f t="shared" ca="1" si="103"/>
        <v>33.409478247393743</v>
      </c>
      <c r="D1053" s="5">
        <f t="shared" ca="1" si="104"/>
        <v>154.17993312802218</v>
      </c>
      <c r="E1053" s="5">
        <f t="shared" ca="1" si="107"/>
        <v>-28.845464944162956</v>
      </c>
      <c r="F1053" s="5">
        <f t="shared" ca="1" si="105"/>
        <v>-11.725354387019472</v>
      </c>
      <c r="G1053">
        <f t="shared" ca="1" si="106"/>
        <v>0.10199999999999999</v>
      </c>
    </row>
    <row r="1054" spans="1:7" x14ac:dyDescent="0.35">
      <c r="A1054">
        <v>998</v>
      </c>
      <c r="B1054" s="5">
        <f t="shared" ca="1" si="102"/>
        <v>63.645930004372758</v>
      </c>
      <c r="C1054" s="5">
        <f t="shared" ca="1" si="103"/>
        <v>28.660540128192583</v>
      </c>
      <c r="D1054" s="5">
        <f t="shared" ca="1" si="104"/>
        <v>148.87614356199495</v>
      </c>
      <c r="E1054" s="5">
        <f t="shared" ca="1" si="107"/>
        <v>-27.365043715322127</v>
      </c>
      <c r="F1054" s="5">
        <f t="shared" ca="1" si="105"/>
        <v>-10.244933158178643</v>
      </c>
      <c r="G1054">
        <f t="shared" ca="1" si="106"/>
        <v>0.13500000000000001</v>
      </c>
    </row>
    <row r="1055" spans="1:7" x14ac:dyDescent="0.35">
      <c r="A1055">
        <v>999</v>
      </c>
      <c r="B1055" s="5">
        <f t="shared" ca="1" si="102"/>
        <v>66.183120734008327</v>
      </c>
      <c r="C1055" s="5">
        <f t="shared" ca="1" si="103"/>
        <v>32.991096904390609</v>
      </c>
      <c r="D1055" s="5">
        <f t="shared" ca="1" si="104"/>
        <v>149.93350263662174</v>
      </c>
      <c r="E1055" s="5">
        <f t="shared" ca="1" si="107"/>
        <v>-32.943667451235726</v>
      </c>
      <c r="F1055" s="5">
        <f t="shared" ca="1" si="105"/>
        <v>-15.823556894092242</v>
      </c>
      <c r="G1055">
        <f t="shared" ca="1" si="106"/>
        <v>5.0999999999999997E-2</v>
      </c>
    </row>
    <row r="1056" spans="1:7" x14ac:dyDescent="0.35">
      <c r="A1056">
        <v>1000</v>
      </c>
      <c r="B1056" s="5">
        <f t="shared" ca="1" si="102"/>
        <v>74.100407903889305</v>
      </c>
      <c r="C1056" s="5">
        <f t="shared" ca="1" si="103"/>
        <v>30.523486735547053</v>
      </c>
      <c r="D1056" s="5">
        <f t="shared" ca="1" si="104"/>
        <v>144.33773662394103</v>
      </c>
      <c r="E1056" s="5">
        <f t="shared" ca="1" si="107"/>
        <v>-0.92341351065967947</v>
      </c>
      <c r="F1056" s="5">
        <f t="shared" ca="1" si="105"/>
        <v>16.196697046483806</v>
      </c>
      <c r="G1056">
        <f t="shared" ca="1" si="106"/>
        <v>0.86099999999999999</v>
      </c>
    </row>
    <row r="1057" spans="2:6" x14ac:dyDescent="0.35">
      <c r="B1057" s="5"/>
      <c r="C1057" s="5"/>
      <c r="D1057" s="5"/>
      <c r="E1057" s="5"/>
      <c r="F1057" s="5"/>
    </row>
    <row r="1058" spans="2:6" x14ac:dyDescent="0.35">
      <c r="B1058" s="5"/>
      <c r="C1058" s="5"/>
      <c r="D1058" s="5"/>
      <c r="E1058" s="5"/>
      <c r="F1058" s="5"/>
    </row>
    <row r="1059" spans="2:6" x14ac:dyDescent="0.35">
      <c r="B1059" s="5"/>
      <c r="C1059" s="5"/>
      <c r="D1059" s="5"/>
      <c r="E1059" s="5"/>
      <c r="F1059" s="5"/>
    </row>
    <row r="1060" spans="2:6" x14ac:dyDescent="0.35">
      <c r="B1060" s="5"/>
      <c r="C1060" s="5"/>
      <c r="D1060" s="5"/>
      <c r="E1060" s="5"/>
      <c r="F1060" s="5"/>
    </row>
    <row r="1061" spans="2:6" x14ac:dyDescent="0.35">
      <c r="B1061" s="5"/>
      <c r="C1061" s="5"/>
      <c r="D1061" s="5"/>
      <c r="E1061" s="5"/>
      <c r="F1061" s="5"/>
    </row>
    <row r="1062" spans="2:6" x14ac:dyDescent="0.35">
      <c r="B1062" s="5"/>
      <c r="C1062" s="5"/>
      <c r="D1062" s="5"/>
      <c r="E1062" s="5"/>
      <c r="F1062" s="5"/>
    </row>
    <row r="1063" spans="2:6" x14ac:dyDescent="0.35">
      <c r="B1063" s="5"/>
      <c r="C1063" s="5"/>
      <c r="D1063" s="5"/>
      <c r="E1063" s="5"/>
      <c r="F1063" s="5"/>
    </row>
    <row r="1064" spans="2:6" x14ac:dyDescent="0.35">
      <c r="B1064" s="5"/>
      <c r="C1064" s="5"/>
      <c r="D1064" s="5"/>
      <c r="E1064" s="5"/>
      <c r="F1064" s="5"/>
    </row>
    <row r="1065" spans="2:6" x14ac:dyDescent="0.35">
      <c r="B1065" s="5"/>
      <c r="C1065" s="5"/>
      <c r="D1065" s="5"/>
      <c r="E1065" s="5"/>
      <c r="F1065" s="5"/>
    </row>
    <row r="1066" spans="2:6" x14ac:dyDescent="0.35">
      <c r="B1066" s="5"/>
      <c r="C1066" s="5"/>
      <c r="D1066" s="5"/>
      <c r="E1066" s="5"/>
      <c r="F1066" s="5"/>
    </row>
    <row r="1067" spans="2:6" x14ac:dyDescent="0.35">
      <c r="B1067" s="5"/>
      <c r="C1067" s="5"/>
      <c r="D1067" s="5"/>
      <c r="E1067" s="5"/>
      <c r="F1067" s="5"/>
    </row>
    <row r="1068" spans="2:6" x14ac:dyDescent="0.35">
      <c r="B1068" s="5"/>
      <c r="C1068" s="5"/>
      <c r="D1068" s="5"/>
      <c r="E1068" s="5"/>
      <c r="F1068" s="5"/>
    </row>
    <row r="1069" spans="2:6" x14ac:dyDescent="0.35">
      <c r="B1069" s="5"/>
      <c r="C1069" s="5"/>
      <c r="D1069" s="5"/>
      <c r="E1069" s="5"/>
      <c r="F1069" s="5"/>
    </row>
    <row r="1070" spans="2:6" x14ac:dyDescent="0.35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Chad Curtis</cp:lastModifiedBy>
  <dcterms:created xsi:type="dcterms:W3CDTF">2019-10-15T19:09:07Z</dcterms:created>
  <dcterms:modified xsi:type="dcterms:W3CDTF">2020-02-05T21:30:19Z</dcterms:modified>
</cp:coreProperties>
</file>