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jennifercribbs/Documents/YOSE/Analysis/YPE_Data/YPE_Data/YPE_64_SmithMountainSouth/Digital Data_YPE64/"/>
    </mc:Choice>
  </mc:AlternateContent>
  <xr:revisionPtr revIDLastSave="0" documentId="13_ncr:1_{D58AD75F-CBCF-EB4B-A3F9-A4A4E846A383}" xr6:coauthVersionLast="47" xr6:coauthVersionMax="47" xr10:uidLastSave="{00000000-0000-0000-0000-000000000000}"/>
  <bookViews>
    <workbookView xWindow="2700" yWindow="2820" windowWidth="26440" windowHeight="15440" xr2:uid="{FF1B484D-5FA6-DF42-A38D-5FCC7CC6E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 i="1"/>
  <c r="R3" i="1"/>
  <c r="R4" i="1"/>
  <c r="R5" i="1"/>
  <c r="R6" i="1"/>
  <c r="R7" i="1"/>
  <c r="R8" i="1"/>
  <c r="R9" i="1"/>
  <c r="R10" i="1"/>
  <c r="R11" i="1"/>
  <c r="R12" i="1"/>
  <c r="R13" i="1"/>
  <c r="R14" i="1"/>
  <c r="R15" i="1"/>
  <c r="R16" i="1"/>
  <c r="R17" i="1"/>
  <c r="R18" i="1"/>
  <c r="R19" i="1"/>
  <c r="R20" i="1"/>
  <c r="R21" i="1"/>
  <c r="R22" i="1"/>
  <c r="R2" i="1"/>
</calcChain>
</file>

<file path=xl/sharedStrings.xml><?xml version="1.0" encoding="utf-8"?>
<sst xmlns="http://schemas.openxmlformats.org/spreadsheetml/2006/main" count="463" uniqueCount="85">
  <si>
    <t>N</t>
  </si>
  <si>
    <t>cones, flat top (old DTOP?)</t>
  </si>
  <si>
    <t>LEAN</t>
  </si>
  <si>
    <t>cones, 3-5 more similar PILA behind tree 3 and 4</t>
  </si>
  <si>
    <t>some flaglets, no cones</t>
  </si>
  <si>
    <t>cones</t>
  </si>
  <si>
    <t>lots of cones, canopy thinning, ipps</t>
  </si>
  <si>
    <t>small cones</t>
  </si>
  <si>
    <t>cones, flaglets</t>
  </si>
  <si>
    <t>thinning canopy, ipps?, bent top</t>
  </si>
  <si>
    <t>no cones</t>
  </si>
  <si>
    <t>cones, thinning branches, old dead branch tips</t>
  </si>
  <si>
    <t>treeNum</t>
  </si>
  <si>
    <t>dOut_m</t>
  </si>
  <si>
    <t>dSide_m</t>
  </si>
  <si>
    <t>DBH_cm</t>
  </si>
  <si>
    <t>height_m</t>
  </si>
  <si>
    <t>pitchTubes</t>
  </si>
  <si>
    <t>exitHoles</t>
  </si>
  <si>
    <t>activeBoleCanker</t>
  </si>
  <si>
    <t>inactiveBoleCanker</t>
  </si>
  <si>
    <t>activeBranchCanker</t>
  </si>
  <si>
    <t>inactiveBranchCanker</t>
  </si>
  <si>
    <t>flags</t>
  </si>
  <si>
    <t>DTOP</t>
  </si>
  <si>
    <t>percentLive</t>
  </si>
  <si>
    <t>resistance</t>
  </si>
  <si>
    <t>damageCodes</t>
  </si>
  <si>
    <t>notes</t>
  </si>
  <si>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</si>
  <si>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</si>
  <si>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</si>
  <si>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</si>
  <si>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</si>
  <si>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</si>
  <si>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</si>
  <si>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</si>
  <si>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</si>
  <si>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</si>
  <si>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</si>
  <si>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</si>
  <si>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</si>
  <si>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</si>
  <si>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</si>
  <si>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</si>
  <si>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</si>
  <si>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</si>
  <si>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</si>
  <si>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</si>
  <si>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</si>
  <si>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</si>
  <si>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</si>
  <si>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</si>
  <si>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</si>
  <si>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</si>
  <si>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</si>
  <si>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</si>
  <si>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</si>
  <si>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</si>
  <si>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</si>
  <si>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</si>
  <si>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species</t>
  </si>
  <si>
    <t>dSideR_m</t>
  </si>
  <si>
    <t>dSideL_m</t>
  </si>
  <si>
    <t>est_dOut_m</t>
  </si>
  <si>
    <t>est_dSideR</t>
  </si>
  <si>
    <t>est_dSideL</t>
  </si>
  <si>
    <t>PILA_waypoint</t>
  </si>
  <si>
    <t>PILA_UTM_E</t>
  </si>
  <si>
    <t>PILA_UTM_N</t>
  </si>
  <si>
    <t>estimatedAccuracy_PILA_ft</t>
  </si>
  <si>
    <t>est_DBH_cm</t>
  </si>
  <si>
    <t>est_height_m</t>
  </si>
  <si>
    <t>fire_scar</t>
  </si>
  <si>
    <t>highseverity</t>
  </si>
  <si>
    <t>JEC_SWA_TMD</t>
  </si>
  <si>
    <t>66i</t>
  </si>
  <si>
    <t>high</t>
  </si>
  <si>
    <t>NA</t>
  </si>
  <si>
    <t>RIRO</t>
  </si>
  <si>
    <t>low</t>
  </si>
  <si>
    <t>PILA</t>
  </si>
  <si>
    <t xml:space="preserve">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 </t>
  </si>
  <si>
    <t>NONE</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</si>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</sst>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D9390-177A-974F-897D-A05CD297AB88}">
  <dimension ref="A1:BK22"/>
  <sheetViews>
    <sheetView tabSelected="1" workbookViewId="0">
      <selection activeCell="C4" sqref="C4"/>
    </sheetView>
  </sheetViews>
  <sheetFormatPr baseColWidth="10" defaultRowHeight="16" x14ac:dyDescent="0.2"/>
  <sheetData>
    <row r="1" spans="1:63" x14ac:dyDescent="0.2">
      <c r="A1" s="1" t="s">
        <v>29</v>
      </c>
      <c r="B1" s="1" t="s">
        <v>84</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12</v>
      </c>
      <c r="AI1" s="1" t="s">
        <v>61</v>
      </c>
      <c r="AJ1" s="1" t="s">
        <v>13</v>
      </c>
      <c r="AK1" t="s">
        <v>14</v>
      </c>
      <c r="AL1" s="1" t="s">
        <v>62</v>
      </c>
      <c r="AM1" s="1" t="s">
        <v>63</v>
      </c>
      <c r="AN1" s="1" t="s">
        <v>64</v>
      </c>
      <c r="AO1" s="1" t="s">
        <v>65</v>
      </c>
      <c r="AP1" s="1" t="s">
        <v>66</v>
      </c>
      <c r="AQ1" s="1" t="s">
        <v>67</v>
      </c>
      <c r="AR1" s="1" t="s">
        <v>68</v>
      </c>
      <c r="AS1" s="1" t="s">
        <v>69</v>
      </c>
      <c r="AT1" s="1" t="s">
        <v>70</v>
      </c>
      <c r="AU1" s="1" t="s">
        <v>15</v>
      </c>
      <c r="AV1" s="1" t="s">
        <v>71</v>
      </c>
      <c r="AW1" s="1" t="s">
        <v>16</v>
      </c>
      <c r="AX1" s="1" t="s">
        <v>72</v>
      </c>
      <c r="AY1" s="1" t="s">
        <v>17</v>
      </c>
      <c r="AZ1" s="1" t="s">
        <v>18</v>
      </c>
      <c r="BA1" s="1" t="s">
        <v>21</v>
      </c>
      <c r="BB1" s="1" t="s">
        <v>22</v>
      </c>
      <c r="BC1" s="1" t="s">
        <v>19</v>
      </c>
      <c r="BD1" s="1" t="s">
        <v>20</v>
      </c>
      <c r="BE1" s="1" t="s">
        <v>23</v>
      </c>
      <c r="BF1" s="1" t="s">
        <v>24</v>
      </c>
      <c r="BG1" s="1" t="s">
        <v>25</v>
      </c>
      <c r="BH1" s="1" t="s">
        <v>26</v>
      </c>
      <c r="BI1" s="1" t="s">
        <v>27</v>
      </c>
      <c r="BJ1" s="1" t="s">
        <v>73</v>
      </c>
      <c r="BK1" s="1" t="s">
        <v>28</v>
      </c>
    </row>
    <row r="2" spans="1:63" x14ac:dyDescent="0.2">
      <c r="A2">
        <v>64</v>
      </c>
      <c r="B2">
        <v>2</v>
      </c>
      <c r="C2" t="s">
        <v>74</v>
      </c>
      <c r="D2" s="2">
        <v>45147</v>
      </c>
      <c r="E2" t="s">
        <v>75</v>
      </c>
      <c r="F2" t="s">
        <v>76</v>
      </c>
      <c r="G2">
        <v>198</v>
      </c>
      <c r="H2">
        <v>257660</v>
      </c>
      <c r="I2">
        <v>4198758</v>
      </c>
      <c r="J2">
        <v>1</v>
      </c>
      <c r="K2">
        <v>200</v>
      </c>
      <c r="L2">
        <v>257707</v>
      </c>
      <c r="M2">
        <v>4198751</v>
      </c>
      <c r="N2">
        <v>1</v>
      </c>
      <c r="O2">
        <v>208</v>
      </c>
      <c r="P2">
        <v>174</v>
      </c>
      <c r="Q2">
        <v>91</v>
      </c>
      <c r="R2">
        <f>(5.5+7.4)/2</f>
        <v>6.45</v>
      </c>
      <c r="S2">
        <f>(197+182)/2</f>
        <v>189.5</v>
      </c>
      <c r="T2">
        <v>6396</v>
      </c>
      <c r="U2" t="s">
        <v>77</v>
      </c>
      <c r="V2" t="s">
        <v>78</v>
      </c>
      <c r="W2" t="s">
        <v>78</v>
      </c>
      <c r="X2" t="s">
        <v>80</v>
      </c>
      <c r="Y2" t="s">
        <v>79</v>
      </c>
      <c r="Z2" t="s">
        <v>78</v>
      </c>
      <c r="AA2" t="s">
        <v>78</v>
      </c>
      <c r="AB2" t="s">
        <v>78</v>
      </c>
      <c r="AC2">
        <v>1</v>
      </c>
      <c r="AD2" t="s">
        <v>78</v>
      </c>
      <c r="AE2" t="s">
        <v>78</v>
      </c>
      <c r="AF2">
        <v>1</v>
      </c>
      <c r="AG2" t="s">
        <v>82</v>
      </c>
      <c r="AH2">
        <v>1</v>
      </c>
      <c r="AI2" t="s">
        <v>81</v>
      </c>
      <c r="AJ2">
        <v>179.17270697202531</v>
      </c>
      <c r="AK2">
        <v>-3.1274712335612094</v>
      </c>
      <c r="AQ2">
        <v>201</v>
      </c>
      <c r="AT2">
        <v>17</v>
      </c>
      <c r="AV2" s="3">
        <v>115</v>
      </c>
      <c r="AW2">
        <v>42</v>
      </c>
      <c r="AY2" t="s">
        <v>83</v>
      </c>
      <c r="AZ2" t="s">
        <v>83</v>
      </c>
      <c r="BA2">
        <v>0</v>
      </c>
      <c r="BB2">
        <v>0</v>
      </c>
      <c r="BC2">
        <v>0</v>
      </c>
      <c r="BD2">
        <v>0</v>
      </c>
      <c r="BE2">
        <v>0</v>
      </c>
      <c r="BF2">
        <v>0</v>
      </c>
      <c r="BG2">
        <v>97</v>
      </c>
      <c r="BH2" t="s">
        <v>0</v>
      </c>
      <c r="BK2" t="s">
        <v>1</v>
      </c>
    </row>
    <row r="3" spans="1:63" x14ac:dyDescent="0.2">
      <c r="A3">
        <v>64</v>
      </c>
      <c r="B3">
        <v>2</v>
      </c>
      <c r="C3" t="s">
        <v>74</v>
      </c>
      <c r="D3" s="2">
        <v>45147</v>
      </c>
      <c r="E3" t="s">
        <v>75</v>
      </c>
      <c r="F3" t="s">
        <v>76</v>
      </c>
      <c r="G3">
        <v>198</v>
      </c>
      <c r="H3">
        <v>257660</v>
      </c>
      <c r="I3">
        <v>4198758</v>
      </c>
      <c r="J3">
        <v>1</v>
      </c>
      <c r="K3">
        <v>200</v>
      </c>
      <c r="L3">
        <v>257707</v>
      </c>
      <c r="M3">
        <v>4198751</v>
      </c>
      <c r="N3">
        <v>1</v>
      </c>
      <c r="O3">
        <v>208</v>
      </c>
      <c r="P3">
        <v>174</v>
      </c>
      <c r="Q3">
        <v>91</v>
      </c>
      <c r="R3">
        <f t="shared" ref="R3:R22" si="0">(5.5+7.4)/2</f>
        <v>6.45</v>
      </c>
      <c r="S3">
        <f t="shared" ref="S3:S22" si="1">(197+182)/2</f>
        <v>189.5</v>
      </c>
      <c r="T3">
        <v>6396</v>
      </c>
      <c r="U3" t="s">
        <v>77</v>
      </c>
      <c r="V3" t="s">
        <v>78</v>
      </c>
      <c r="W3" t="s">
        <v>78</v>
      </c>
      <c r="X3" t="s">
        <v>80</v>
      </c>
      <c r="Y3" t="s">
        <v>79</v>
      </c>
      <c r="Z3" t="s">
        <v>78</v>
      </c>
      <c r="AA3" t="s">
        <v>78</v>
      </c>
      <c r="AB3" t="s">
        <v>78</v>
      </c>
      <c r="AC3">
        <v>1</v>
      </c>
      <c r="AD3" t="s">
        <v>78</v>
      </c>
      <c r="AE3" t="s">
        <v>78</v>
      </c>
      <c r="AF3">
        <v>1</v>
      </c>
      <c r="AG3" t="s">
        <v>82</v>
      </c>
      <c r="AH3">
        <v>2</v>
      </c>
      <c r="AI3" t="s">
        <v>81</v>
      </c>
      <c r="AJ3">
        <v>137.18371999460058</v>
      </c>
      <c r="AK3">
        <v>24.189191149003403</v>
      </c>
      <c r="AV3" s="3">
        <v>120</v>
      </c>
      <c r="AW3">
        <v>42</v>
      </c>
      <c r="AY3" t="s">
        <v>83</v>
      </c>
      <c r="AZ3" t="s">
        <v>83</v>
      </c>
      <c r="BA3">
        <v>0</v>
      </c>
      <c r="BB3">
        <v>0</v>
      </c>
      <c r="BC3">
        <v>0</v>
      </c>
      <c r="BD3">
        <v>0</v>
      </c>
      <c r="BE3">
        <v>0</v>
      </c>
      <c r="BF3">
        <v>0</v>
      </c>
      <c r="BG3">
        <v>98</v>
      </c>
      <c r="BH3" t="s">
        <v>0</v>
      </c>
      <c r="BI3" t="s">
        <v>2</v>
      </c>
      <c r="BK3" t="s">
        <v>1</v>
      </c>
    </row>
    <row r="4" spans="1:63" x14ac:dyDescent="0.2">
      <c r="A4">
        <v>64</v>
      </c>
      <c r="B4">
        <v>2</v>
      </c>
      <c r="C4" t="s">
        <v>74</v>
      </c>
      <c r="D4" s="2">
        <v>45147</v>
      </c>
      <c r="E4" t="s">
        <v>75</v>
      </c>
      <c r="F4" t="s">
        <v>76</v>
      </c>
      <c r="G4">
        <v>198</v>
      </c>
      <c r="H4">
        <v>257660</v>
      </c>
      <c r="I4">
        <v>4198758</v>
      </c>
      <c r="J4">
        <v>1</v>
      </c>
      <c r="K4">
        <v>200</v>
      </c>
      <c r="L4">
        <v>257707</v>
      </c>
      <c r="M4">
        <v>4198751</v>
      </c>
      <c r="N4">
        <v>1</v>
      </c>
      <c r="O4">
        <v>208</v>
      </c>
      <c r="P4">
        <v>174</v>
      </c>
      <c r="Q4">
        <v>91</v>
      </c>
      <c r="R4">
        <f t="shared" si="0"/>
        <v>6.45</v>
      </c>
      <c r="S4">
        <f t="shared" si="1"/>
        <v>189.5</v>
      </c>
      <c r="T4">
        <v>6396</v>
      </c>
      <c r="U4" t="s">
        <v>77</v>
      </c>
      <c r="V4" t="s">
        <v>78</v>
      </c>
      <c r="W4" t="s">
        <v>78</v>
      </c>
      <c r="X4" t="s">
        <v>80</v>
      </c>
      <c r="Y4" t="s">
        <v>79</v>
      </c>
      <c r="Z4" t="s">
        <v>78</v>
      </c>
      <c r="AA4" t="s">
        <v>78</v>
      </c>
      <c r="AB4" t="s">
        <v>78</v>
      </c>
      <c r="AC4">
        <v>1</v>
      </c>
      <c r="AD4" t="s">
        <v>78</v>
      </c>
      <c r="AE4" t="s">
        <v>78</v>
      </c>
      <c r="AF4">
        <v>1</v>
      </c>
      <c r="AG4" t="s">
        <v>82</v>
      </c>
      <c r="AH4">
        <v>3</v>
      </c>
      <c r="AI4" t="s">
        <v>81</v>
      </c>
      <c r="AJ4">
        <v>148.63447707401059</v>
      </c>
      <c r="AK4">
        <v>69.30939492547472</v>
      </c>
      <c r="AV4" s="3">
        <v>30</v>
      </c>
      <c r="AW4">
        <v>26</v>
      </c>
      <c r="AY4" t="s">
        <v>83</v>
      </c>
      <c r="AZ4" t="s">
        <v>83</v>
      </c>
      <c r="BA4">
        <v>0</v>
      </c>
      <c r="BB4">
        <v>0</v>
      </c>
      <c r="BC4">
        <v>0</v>
      </c>
      <c r="BD4">
        <v>0</v>
      </c>
      <c r="BE4">
        <v>0</v>
      </c>
      <c r="BF4">
        <v>0</v>
      </c>
      <c r="BG4">
        <v>99</v>
      </c>
      <c r="BH4" t="s">
        <v>0</v>
      </c>
      <c r="BK4" t="s">
        <v>3</v>
      </c>
    </row>
    <row r="5" spans="1:63" x14ac:dyDescent="0.2">
      <c r="A5">
        <v>64</v>
      </c>
      <c r="B5">
        <v>2</v>
      </c>
      <c r="C5" t="s">
        <v>74</v>
      </c>
      <c r="D5" s="2">
        <v>45147</v>
      </c>
      <c r="E5" t="s">
        <v>75</v>
      </c>
      <c r="F5" t="s">
        <v>76</v>
      </c>
      <c r="G5">
        <v>198</v>
      </c>
      <c r="H5">
        <v>257660</v>
      </c>
      <c r="I5">
        <v>4198758</v>
      </c>
      <c r="J5">
        <v>1</v>
      </c>
      <c r="K5">
        <v>200</v>
      </c>
      <c r="L5">
        <v>257707</v>
      </c>
      <c r="M5">
        <v>4198751</v>
      </c>
      <c r="N5">
        <v>1</v>
      </c>
      <c r="O5">
        <v>208</v>
      </c>
      <c r="P5">
        <v>174</v>
      </c>
      <c r="Q5">
        <v>91</v>
      </c>
      <c r="R5">
        <f t="shared" si="0"/>
        <v>6.45</v>
      </c>
      <c r="S5">
        <f t="shared" si="1"/>
        <v>189.5</v>
      </c>
      <c r="T5">
        <v>6396</v>
      </c>
      <c r="U5" t="s">
        <v>77</v>
      </c>
      <c r="V5" t="s">
        <v>78</v>
      </c>
      <c r="W5" t="s">
        <v>78</v>
      </c>
      <c r="X5" t="s">
        <v>80</v>
      </c>
      <c r="Y5" t="s">
        <v>79</v>
      </c>
      <c r="Z5" t="s">
        <v>78</v>
      </c>
      <c r="AA5" t="s">
        <v>78</v>
      </c>
      <c r="AB5" t="s">
        <v>78</v>
      </c>
      <c r="AC5">
        <v>1</v>
      </c>
      <c r="AD5" t="s">
        <v>78</v>
      </c>
      <c r="AE5" t="s">
        <v>78</v>
      </c>
      <c r="AF5">
        <v>1</v>
      </c>
      <c r="AG5" t="s">
        <v>82</v>
      </c>
      <c r="AH5">
        <v>4</v>
      </c>
      <c r="AI5" t="s">
        <v>81</v>
      </c>
      <c r="AJ5">
        <v>156.9286676712467</v>
      </c>
      <c r="AK5">
        <v>57.117363935386685</v>
      </c>
      <c r="AV5" s="3">
        <v>25</v>
      </c>
      <c r="AW5">
        <v>21.5</v>
      </c>
      <c r="AY5" t="s">
        <v>83</v>
      </c>
      <c r="AZ5" t="s">
        <v>83</v>
      </c>
      <c r="BA5">
        <v>0</v>
      </c>
      <c r="BB5">
        <v>0</v>
      </c>
      <c r="BC5">
        <v>0</v>
      </c>
      <c r="BD5">
        <v>0</v>
      </c>
      <c r="BE5">
        <v>0</v>
      </c>
      <c r="BF5">
        <v>0</v>
      </c>
      <c r="BG5">
        <v>99</v>
      </c>
      <c r="BH5" t="s">
        <v>0</v>
      </c>
      <c r="BK5" t="s">
        <v>3</v>
      </c>
    </row>
    <row r="6" spans="1:63" x14ac:dyDescent="0.2">
      <c r="A6">
        <v>64</v>
      </c>
      <c r="B6">
        <v>2</v>
      </c>
      <c r="C6" t="s">
        <v>74</v>
      </c>
      <c r="D6" s="2">
        <v>45147</v>
      </c>
      <c r="E6" t="s">
        <v>75</v>
      </c>
      <c r="F6" t="s">
        <v>76</v>
      </c>
      <c r="G6">
        <v>198</v>
      </c>
      <c r="H6">
        <v>257660</v>
      </c>
      <c r="I6">
        <v>4198758</v>
      </c>
      <c r="J6">
        <v>1</v>
      </c>
      <c r="K6">
        <v>200</v>
      </c>
      <c r="L6">
        <v>257707</v>
      </c>
      <c r="M6">
        <v>4198751</v>
      </c>
      <c r="N6">
        <v>1</v>
      </c>
      <c r="O6">
        <v>208</v>
      </c>
      <c r="P6">
        <v>174</v>
      </c>
      <c r="Q6">
        <v>91</v>
      </c>
      <c r="R6">
        <f t="shared" si="0"/>
        <v>6.45</v>
      </c>
      <c r="S6">
        <f t="shared" si="1"/>
        <v>189.5</v>
      </c>
      <c r="T6">
        <v>6396</v>
      </c>
      <c r="U6" t="s">
        <v>77</v>
      </c>
      <c r="V6" t="s">
        <v>78</v>
      </c>
      <c r="W6" t="s">
        <v>78</v>
      </c>
      <c r="X6" t="s">
        <v>80</v>
      </c>
      <c r="Y6" t="s">
        <v>79</v>
      </c>
      <c r="Z6" t="s">
        <v>78</v>
      </c>
      <c r="AA6" t="s">
        <v>78</v>
      </c>
      <c r="AB6" t="s">
        <v>78</v>
      </c>
      <c r="AC6">
        <v>1</v>
      </c>
      <c r="AD6" t="s">
        <v>78</v>
      </c>
      <c r="AE6" t="s">
        <v>78</v>
      </c>
      <c r="AF6">
        <v>1</v>
      </c>
      <c r="AG6" t="s">
        <v>82</v>
      </c>
      <c r="AH6">
        <v>5</v>
      </c>
      <c r="AI6" t="s">
        <v>81</v>
      </c>
      <c r="AJ6">
        <v>126.26242230013285</v>
      </c>
      <c r="AK6">
        <v>85.165079198594754</v>
      </c>
      <c r="AV6" s="3">
        <v>35</v>
      </c>
      <c r="AW6">
        <v>29</v>
      </c>
      <c r="AY6" t="s">
        <v>83</v>
      </c>
      <c r="AZ6" t="s">
        <v>83</v>
      </c>
      <c r="BA6">
        <v>0</v>
      </c>
      <c r="BB6">
        <v>0</v>
      </c>
      <c r="BC6">
        <v>0</v>
      </c>
      <c r="BD6">
        <v>0</v>
      </c>
      <c r="BE6">
        <v>0</v>
      </c>
      <c r="BF6">
        <v>0</v>
      </c>
      <c r="BG6">
        <v>96</v>
      </c>
      <c r="BH6" t="s">
        <v>0</v>
      </c>
      <c r="BK6" t="s">
        <v>4</v>
      </c>
    </row>
    <row r="7" spans="1:63" x14ac:dyDescent="0.2">
      <c r="A7">
        <v>64</v>
      </c>
      <c r="B7">
        <v>2</v>
      </c>
      <c r="C7" t="s">
        <v>74</v>
      </c>
      <c r="D7" s="2">
        <v>45147</v>
      </c>
      <c r="E7" t="s">
        <v>75</v>
      </c>
      <c r="F7" t="s">
        <v>76</v>
      </c>
      <c r="G7">
        <v>198</v>
      </c>
      <c r="H7">
        <v>257660</v>
      </c>
      <c r="I7">
        <v>4198758</v>
      </c>
      <c r="J7">
        <v>1</v>
      </c>
      <c r="K7">
        <v>200</v>
      </c>
      <c r="L7">
        <v>257707</v>
      </c>
      <c r="M7">
        <v>4198751</v>
      </c>
      <c r="N7">
        <v>1</v>
      </c>
      <c r="O7">
        <v>208</v>
      </c>
      <c r="P7">
        <v>174</v>
      </c>
      <c r="Q7">
        <v>91</v>
      </c>
      <c r="R7">
        <f t="shared" si="0"/>
        <v>6.45</v>
      </c>
      <c r="S7">
        <f t="shared" si="1"/>
        <v>189.5</v>
      </c>
      <c r="T7">
        <v>6396</v>
      </c>
      <c r="U7" t="s">
        <v>77</v>
      </c>
      <c r="V7" t="s">
        <v>78</v>
      </c>
      <c r="W7" t="s">
        <v>78</v>
      </c>
      <c r="X7" t="s">
        <v>80</v>
      </c>
      <c r="Y7" t="s">
        <v>79</v>
      </c>
      <c r="Z7" t="s">
        <v>78</v>
      </c>
      <c r="AA7" t="s">
        <v>78</v>
      </c>
      <c r="AB7" t="s">
        <v>78</v>
      </c>
      <c r="AC7">
        <v>1</v>
      </c>
      <c r="AD7" t="s">
        <v>78</v>
      </c>
      <c r="AE7" t="s">
        <v>78</v>
      </c>
      <c r="AF7">
        <v>1</v>
      </c>
      <c r="AG7" t="s">
        <v>82</v>
      </c>
      <c r="AH7">
        <v>6</v>
      </c>
      <c r="AI7" t="s">
        <v>81</v>
      </c>
      <c r="AJ7">
        <v>131.56724948193931</v>
      </c>
      <c r="AK7">
        <v>127.0530159569506</v>
      </c>
      <c r="AV7" s="3">
        <v>80</v>
      </c>
      <c r="AW7">
        <v>44.5</v>
      </c>
      <c r="AY7" t="s">
        <v>83</v>
      </c>
      <c r="AZ7" t="s">
        <v>83</v>
      </c>
      <c r="BA7">
        <v>0</v>
      </c>
      <c r="BB7">
        <v>0</v>
      </c>
      <c r="BC7">
        <v>0</v>
      </c>
      <c r="BD7">
        <v>0</v>
      </c>
      <c r="BE7">
        <v>0</v>
      </c>
      <c r="BF7">
        <v>0</v>
      </c>
      <c r="BG7">
        <v>99</v>
      </c>
      <c r="BH7" t="s">
        <v>0</v>
      </c>
      <c r="BK7" t="s">
        <v>5</v>
      </c>
    </row>
    <row r="8" spans="1:63" x14ac:dyDescent="0.2">
      <c r="A8">
        <v>64</v>
      </c>
      <c r="B8">
        <v>2</v>
      </c>
      <c r="C8" t="s">
        <v>74</v>
      </c>
      <c r="D8" s="2">
        <v>45147</v>
      </c>
      <c r="E8" t="s">
        <v>75</v>
      </c>
      <c r="F8" t="s">
        <v>76</v>
      </c>
      <c r="G8">
        <v>198</v>
      </c>
      <c r="H8">
        <v>257660</v>
      </c>
      <c r="I8">
        <v>4198758</v>
      </c>
      <c r="J8">
        <v>1</v>
      </c>
      <c r="K8">
        <v>200</v>
      </c>
      <c r="L8">
        <v>257707</v>
      </c>
      <c r="M8">
        <v>4198751</v>
      </c>
      <c r="N8">
        <v>1</v>
      </c>
      <c r="O8">
        <v>208</v>
      </c>
      <c r="P8">
        <v>174</v>
      </c>
      <c r="Q8">
        <v>91</v>
      </c>
      <c r="R8">
        <f t="shared" si="0"/>
        <v>6.45</v>
      </c>
      <c r="S8">
        <f t="shared" si="1"/>
        <v>189.5</v>
      </c>
      <c r="T8">
        <v>6396</v>
      </c>
      <c r="U8" t="s">
        <v>77</v>
      </c>
      <c r="V8" t="s">
        <v>78</v>
      </c>
      <c r="W8" t="s">
        <v>78</v>
      </c>
      <c r="X8" t="s">
        <v>80</v>
      </c>
      <c r="Y8" t="s">
        <v>79</v>
      </c>
      <c r="Z8" t="s">
        <v>78</v>
      </c>
      <c r="AA8" t="s">
        <v>78</v>
      </c>
      <c r="AB8" t="s">
        <v>78</v>
      </c>
      <c r="AC8">
        <v>1</v>
      </c>
      <c r="AD8" t="s">
        <v>78</v>
      </c>
      <c r="AE8" t="s">
        <v>78</v>
      </c>
      <c r="AF8">
        <v>1</v>
      </c>
      <c r="AG8" t="s">
        <v>82</v>
      </c>
      <c r="AH8">
        <v>7</v>
      </c>
      <c r="AI8" t="s">
        <v>81</v>
      </c>
      <c r="AJ8">
        <v>117.54234830955102</v>
      </c>
      <c r="AK8">
        <v>174.26369775106974</v>
      </c>
      <c r="AV8" s="3">
        <v>80</v>
      </c>
      <c r="AX8">
        <v>45</v>
      </c>
      <c r="AY8" t="s">
        <v>83</v>
      </c>
      <c r="AZ8" t="s">
        <v>83</v>
      </c>
      <c r="BA8">
        <v>0</v>
      </c>
      <c r="BB8">
        <v>0</v>
      </c>
      <c r="BC8">
        <v>0</v>
      </c>
      <c r="BD8">
        <v>0</v>
      </c>
      <c r="BE8">
        <v>0</v>
      </c>
      <c r="BF8">
        <v>0</v>
      </c>
      <c r="BG8">
        <v>99</v>
      </c>
      <c r="BH8" t="s">
        <v>0</v>
      </c>
      <c r="BK8" t="s">
        <v>6</v>
      </c>
    </row>
    <row r="9" spans="1:63" x14ac:dyDescent="0.2">
      <c r="A9">
        <v>64</v>
      </c>
      <c r="B9">
        <v>2</v>
      </c>
      <c r="C9" t="s">
        <v>74</v>
      </c>
      <c r="D9" s="2">
        <v>45147</v>
      </c>
      <c r="E9" t="s">
        <v>75</v>
      </c>
      <c r="F9" t="s">
        <v>76</v>
      </c>
      <c r="G9">
        <v>198</v>
      </c>
      <c r="H9">
        <v>257660</v>
      </c>
      <c r="I9">
        <v>4198758</v>
      </c>
      <c r="J9">
        <v>1</v>
      </c>
      <c r="K9">
        <v>200</v>
      </c>
      <c r="L9">
        <v>257707</v>
      </c>
      <c r="M9">
        <v>4198751</v>
      </c>
      <c r="N9">
        <v>1</v>
      </c>
      <c r="O9">
        <v>208</v>
      </c>
      <c r="P9">
        <v>174</v>
      </c>
      <c r="Q9">
        <v>91</v>
      </c>
      <c r="R9">
        <f t="shared" si="0"/>
        <v>6.45</v>
      </c>
      <c r="S9">
        <f t="shared" si="1"/>
        <v>189.5</v>
      </c>
      <c r="T9">
        <v>6396</v>
      </c>
      <c r="U9" t="s">
        <v>77</v>
      </c>
      <c r="V9" t="s">
        <v>78</v>
      </c>
      <c r="W9" t="s">
        <v>78</v>
      </c>
      <c r="X9" t="s">
        <v>80</v>
      </c>
      <c r="Y9" t="s">
        <v>79</v>
      </c>
      <c r="Z9" t="s">
        <v>78</v>
      </c>
      <c r="AA9" t="s">
        <v>78</v>
      </c>
      <c r="AB9" t="s">
        <v>78</v>
      </c>
      <c r="AC9">
        <v>1</v>
      </c>
      <c r="AD9" t="s">
        <v>78</v>
      </c>
      <c r="AE9" t="s">
        <v>78</v>
      </c>
      <c r="AF9">
        <v>1</v>
      </c>
      <c r="AG9" t="s">
        <v>82</v>
      </c>
      <c r="AH9">
        <v>8</v>
      </c>
      <c r="AI9" t="s">
        <v>81</v>
      </c>
      <c r="AJ9">
        <v>58.600000000000016</v>
      </c>
      <c r="AK9">
        <v>101.49817732353621</v>
      </c>
      <c r="AV9" s="3">
        <v>65</v>
      </c>
      <c r="AW9">
        <v>38.5</v>
      </c>
      <c r="AY9" t="s">
        <v>83</v>
      </c>
      <c r="AZ9" t="s">
        <v>83</v>
      </c>
      <c r="BA9">
        <v>0</v>
      </c>
      <c r="BB9">
        <v>0</v>
      </c>
      <c r="BC9">
        <v>0</v>
      </c>
      <c r="BD9">
        <v>0</v>
      </c>
      <c r="BE9">
        <v>0</v>
      </c>
      <c r="BF9">
        <v>0</v>
      </c>
      <c r="BG9">
        <v>99</v>
      </c>
      <c r="BH9" t="s">
        <v>0</v>
      </c>
      <c r="BK9" t="s">
        <v>5</v>
      </c>
    </row>
    <row r="10" spans="1:63" x14ac:dyDescent="0.2">
      <c r="A10">
        <v>64</v>
      </c>
      <c r="B10">
        <v>2</v>
      </c>
      <c r="C10" t="s">
        <v>74</v>
      </c>
      <c r="D10" s="2">
        <v>45147</v>
      </c>
      <c r="E10" t="s">
        <v>75</v>
      </c>
      <c r="F10" t="s">
        <v>76</v>
      </c>
      <c r="G10">
        <v>198</v>
      </c>
      <c r="H10">
        <v>257660</v>
      </c>
      <c r="I10">
        <v>4198758</v>
      </c>
      <c r="J10">
        <v>1</v>
      </c>
      <c r="K10">
        <v>200</v>
      </c>
      <c r="L10">
        <v>257707</v>
      </c>
      <c r="M10">
        <v>4198751</v>
      </c>
      <c r="N10">
        <v>1</v>
      </c>
      <c r="O10">
        <v>208</v>
      </c>
      <c r="P10">
        <v>174</v>
      </c>
      <c r="Q10">
        <v>91</v>
      </c>
      <c r="R10">
        <f t="shared" si="0"/>
        <v>6.45</v>
      </c>
      <c r="S10">
        <f t="shared" si="1"/>
        <v>189.5</v>
      </c>
      <c r="T10">
        <v>6396</v>
      </c>
      <c r="U10" t="s">
        <v>77</v>
      </c>
      <c r="V10" t="s">
        <v>78</v>
      </c>
      <c r="W10" t="s">
        <v>78</v>
      </c>
      <c r="X10" t="s">
        <v>80</v>
      </c>
      <c r="Y10" t="s">
        <v>79</v>
      </c>
      <c r="Z10" t="s">
        <v>78</v>
      </c>
      <c r="AA10" t="s">
        <v>78</v>
      </c>
      <c r="AB10" t="s">
        <v>78</v>
      </c>
      <c r="AC10">
        <v>1</v>
      </c>
      <c r="AD10" t="s">
        <v>78</v>
      </c>
      <c r="AE10" t="s">
        <v>78</v>
      </c>
      <c r="AF10">
        <v>1</v>
      </c>
      <c r="AG10" t="s">
        <v>82</v>
      </c>
      <c r="AH10">
        <v>9</v>
      </c>
      <c r="AI10" t="s">
        <v>81</v>
      </c>
      <c r="AJ10">
        <v>62.976769669999165</v>
      </c>
      <c r="AK10">
        <v>113.61309995740753</v>
      </c>
      <c r="AV10" s="3">
        <v>60</v>
      </c>
      <c r="AW10">
        <v>34.4</v>
      </c>
      <c r="AY10" t="s">
        <v>83</v>
      </c>
      <c r="AZ10" t="s">
        <v>83</v>
      </c>
      <c r="BA10">
        <v>0</v>
      </c>
      <c r="BB10">
        <v>0</v>
      </c>
      <c r="BC10">
        <v>0</v>
      </c>
      <c r="BD10">
        <v>0</v>
      </c>
      <c r="BE10">
        <v>0</v>
      </c>
      <c r="BF10">
        <v>0</v>
      </c>
      <c r="BG10">
        <v>99</v>
      </c>
      <c r="BH10" t="s">
        <v>0</v>
      </c>
      <c r="BK10" t="s">
        <v>7</v>
      </c>
    </row>
    <row r="11" spans="1:63" x14ac:dyDescent="0.2">
      <c r="A11">
        <v>64</v>
      </c>
      <c r="B11">
        <v>2</v>
      </c>
      <c r="C11" t="s">
        <v>74</v>
      </c>
      <c r="D11" s="2">
        <v>45147</v>
      </c>
      <c r="E11" t="s">
        <v>75</v>
      </c>
      <c r="F11" t="s">
        <v>76</v>
      </c>
      <c r="G11">
        <v>198</v>
      </c>
      <c r="H11">
        <v>257660</v>
      </c>
      <c r="I11">
        <v>4198758</v>
      </c>
      <c r="J11">
        <v>1</v>
      </c>
      <c r="K11">
        <v>200</v>
      </c>
      <c r="L11">
        <v>257707</v>
      </c>
      <c r="M11">
        <v>4198751</v>
      </c>
      <c r="N11">
        <v>1</v>
      </c>
      <c r="O11">
        <v>208</v>
      </c>
      <c r="P11">
        <v>174</v>
      </c>
      <c r="Q11">
        <v>91</v>
      </c>
      <c r="R11">
        <f t="shared" si="0"/>
        <v>6.45</v>
      </c>
      <c r="S11">
        <f t="shared" si="1"/>
        <v>189.5</v>
      </c>
      <c r="T11">
        <v>6396</v>
      </c>
      <c r="U11" t="s">
        <v>77</v>
      </c>
      <c r="V11" t="s">
        <v>78</v>
      </c>
      <c r="W11" t="s">
        <v>78</v>
      </c>
      <c r="X11" t="s">
        <v>80</v>
      </c>
      <c r="Y11" t="s">
        <v>79</v>
      </c>
      <c r="Z11" t="s">
        <v>78</v>
      </c>
      <c r="AA11" t="s">
        <v>78</v>
      </c>
      <c r="AB11" t="s">
        <v>78</v>
      </c>
      <c r="AC11">
        <v>1</v>
      </c>
      <c r="AD11" t="s">
        <v>78</v>
      </c>
      <c r="AE11" t="s">
        <v>78</v>
      </c>
      <c r="AF11">
        <v>1</v>
      </c>
      <c r="AG11" t="s">
        <v>82</v>
      </c>
      <c r="AH11">
        <v>10</v>
      </c>
      <c r="AI11" t="s">
        <v>81</v>
      </c>
      <c r="AJ11">
        <v>59.745149765724335</v>
      </c>
      <c r="AK11">
        <v>117.25645858318921</v>
      </c>
      <c r="AV11" s="3">
        <v>60</v>
      </c>
      <c r="AW11">
        <v>37</v>
      </c>
      <c r="AY11" t="s">
        <v>83</v>
      </c>
      <c r="AZ11" t="s">
        <v>83</v>
      </c>
      <c r="BA11">
        <v>0</v>
      </c>
      <c r="BB11">
        <v>0</v>
      </c>
      <c r="BC11">
        <v>0</v>
      </c>
      <c r="BD11">
        <v>0</v>
      </c>
      <c r="BE11">
        <v>0</v>
      </c>
      <c r="BF11">
        <v>0</v>
      </c>
      <c r="BG11">
        <v>99</v>
      </c>
      <c r="BH11" t="s">
        <v>0</v>
      </c>
      <c r="BK11" t="s">
        <v>7</v>
      </c>
    </row>
    <row r="12" spans="1:63" x14ac:dyDescent="0.2">
      <c r="A12">
        <v>64</v>
      </c>
      <c r="B12">
        <v>2</v>
      </c>
      <c r="C12" t="s">
        <v>74</v>
      </c>
      <c r="D12" s="2">
        <v>45147</v>
      </c>
      <c r="E12" t="s">
        <v>75</v>
      </c>
      <c r="F12" t="s">
        <v>76</v>
      </c>
      <c r="G12">
        <v>198</v>
      </c>
      <c r="H12">
        <v>257660</v>
      </c>
      <c r="I12">
        <v>4198758</v>
      </c>
      <c r="J12">
        <v>1</v>
      </c>
      <c r="K12">
        <v>200</v>
      </c>
      <c r="L12">
        <v>257707</v>
      </c>
      <c r="M12">
        <v>4198751</v>
      </c>
      <c r="N12">
        <v>1</v>
      </c>
      <c r="O12">
        <v>208</v>
      </c>
      <c r="P12">
        <v>174</v>
      </c>
      <c r="Q12">
        <v>91</v>
      </c>
      <c r="R12">
        <f t="shared" si="0"/>
        <v>6.45</v>
      </c>
      <c r="S12">
        <f t="shared" si="1"/>
        <v>189.5</v>
      </c>
      <c r="T12">
        <v>6396</v>
      </c>
      <c r="U12" t="s">
        <v>77</v>
      </c>
      <c r="V12" t="s">
        <v>78</v>
      </c>
      <c r="W12" t="s">
        <v>78</v>
      </c>
      <c r="X12" t="s">
        <v>80</v>
      </c>
      <c r="Y12" t="s">
        <v>79</v>
      </c>
      <c r="Z12" t="s">
        <v>78</v>
      </c>
      <c r="AA12" t="s">
        <v>78</v>
      </c>
      <c r="AB12" t="s">
        <v>78</v>
      </c>
      <c r="AC12">
        <v>1</v>
      </c>
      <c r="AD12" t="s">
        <v>78</v>
      </c>
      <c r="AE12" t="s">
        <v>78</v>
      </c>
      <c r="AF12">
        <v>1</v>
      </c>
      <c r="AG12" t="s">
        <v>82</v>
      </c>
      <c r="AH12">
        <v>11</v>
      </c>
      <c r="AI12" t="s">
        <v>81</v>
      </c>
      <c r="AJ12">
        <v>42.675246923180218</v>
      </c>
      <c r="AK12">
        <v>131.34090490036073</v>
      </c>
      <c r="AV12" s="3">
        <v>30</v>
      </c>
      <c r="AW12">
        <v>32.6</v>
      </c>
      <c r="AY12" t="s">
        <v>83</v>
      </c>
      <c r="AZ12" t="s">
        <v>83</v>
      </c>
      <c r="BA12">
        <v>0</v>
      </c>
      <c r="BB12">
        <v>0</v>
      </c>
      <c r="BC12">
        <v>0</v>
      </c>
      <c r="BD12">
        <v>0</v>
      </c>
      <c r="BE12">
        <v>0</v>
      </c>
      <c r="BF12">
        <v>0</v>
      </c>
      <c r="BG12">
        <v>99</v>
      </c>
      <c r="BH12" t="s">
        <v>0</v>
      </c>
      <c r="BK12" t="s">
        <v>5</v>
      </c>
    </row>
    <row r="13" spans="1:63" x14ac:dyDescent="0.2">
      <c r="A13">
        <v>64</v>
      </c>
      <c r="B13">
        <v>2</v>
      </c>
      <c r="C13" t="s">
        <v>74</v>
      </c>
      <c r="D13" s="2">
        <v>45147</v>
      </c>
      <c r="E13" t="s">
        <v>75</v>
      </c>
      <c r="F13" t="s">
        <v>76</v>
      </c>
      <c r="G13">
        <v>198</v>
      </c>
      <c r="H13">
        <v>257660</v>
      </c>
      <c r="I13">
        <v>4198758</v>
      </c>
      <c r="J13">
        <v>1</v>
      </c>
      <c r="K13">
        <v>200</v>
      </c>
      <c r="L13">
        <v>257707</v>
      </c>
      <c r="M13">
        <v>4198751</v>
      </c>
      <c r="N13">
        <v>1</v>
      </c>
      <c r="O13">
        <v>208</v>
      </c>
      <c r="P13">
        <v>174</v>
      </c>
      <c r="Q13">
        <v>91</v>
      </c>
      <c r="R13">
        <f t="shared" si="0"/>
        <v>6.45</v>
      </c>
      <c r="S13">
        <f t="shared" si="1"/>
        <v>189.5</v>
      </c>
      <c r="T13">
        <v>6396</v>
      </c>
      <c r="U13" t="s">
        <v>77</v>
      </c>
      <c r="V13" t="s">
        <v>78</v>
      </c>
      <c r="W13" t="s">
        <v>78</v>
      </c>
      <c r="X13" t="s">
        <v>80</v>
      </c>
      <c r="Y13" t="s">
        <v>79</v>
      </c>
      <c r="Z13" t="s">
        <v>78</v>
      </c>
      <c r="AA13" t="s">
        <v>78</v>
      </c>
      <c r="AB13" t="s">
        <v>78</v>
      </c>
      <c r="AC13">
        <v>1</v>
      </c>
      <c r="AD13" t="s">
        <v>78</v>
      </c>
      <c r="AE13" t="s">
        <v>78</v>
      </c>
      <c r="AF13">
        <v>1</v>
      </c>
      <c r="AG13" t="s">
        <v>82</v>
      </c>
      <c r="AH13">
        <v>12</v>
      </c>
      <c r="AI13" t="s">
        <v>81</v>
      </c>
      <c r="AJ13">
        <v>36.675622260252766</v>
      </c>
      <c r="AK13">
        <v>172.54523676944331</v>
      </c>
      <c r="AV13" s="3">
        <v>90</v>
      </c>
      <c r="AW13">
        <v>50.4</v>
      </c>
      <c r="AY13" t="s">
        <v>83</v>
      </c>
      <c r="AZ13" t="s">
        <v>83</v>
      </c>
      <c r="BA13">
        <v>0</v>
      </c>
      <c r="BB13">
        <v>0</v>
      </c>
      <c r="BC13">
        <v>0</v>
      </c>
      <c r="BD13">
        <v>0</v>
      </c>
      <c r="BE13">
        <v>0</v>
      </c>
      <c r="BF13">
        <v>0</v>
      </c>
      <c r="BG13">
        <v>99</v>
      </c>
      <c r="BH13" t="s">
        <v>0</v>
      </c>
      <c r="BK13" t="s">
        <v>5</v>
      </c>
    </row>
    <row r="14" spans="1:63" x14ac:dyDescent="0.2">
      <c r="A14">
        <v>64</v>
      </c>
      <c r="B14">
        <v>2</v>
      </c>
      <c r="C14" t="s">
        <v>74</v>
      </c>
      <c r="D14" s="2">
        <v>45147</v>
      </c>
      <c r="E14" t="s">
        <v>75</v>
      </c>
      <c r="F14" t="s">
        <v>76</v>
      </c>
      <c r="G14">
        <v>198</v>
      </c>
      <c r="H14">
        <v>257660</v>
      </c>
      <c r="I14">
        <v>4198758</v>
      </c>
      <c r="J14">
        <v>1</v>
      </c>
      <c r="K14">
        <v>200</v>
      </c>
      <c r="L14">
        <v>257707</v>
      </c>
      <c r="M14">
        <v>4198751</v>
      </c>
      <c r="N14">
        <v>1</v>
      </c>
      <c r="O14">
        <v>208</v>
      </c>
      <c r="P14">
        <v>174</v>
      </c>
      <c r="Q14">
        <v>91</v>
      </c>
      <c r="R14">
        <f t="shared" si="0"/>
        <v>6.45</v>
      </c>
      <c r="S14">
        <f t="shared" si="1"/>
        <v>189.5</v>
      </c>
      <c r="T14">
        <v>6396</v>
      </c>
      <c r="U14" t="s">
        <v>77</v>
      </c>
      <c r="V14" t="s">
        <v>78</v>
      </c>
      <c r="W14" t="s">
        <v>78</v>
      </c>
      <c r="X14" t="s">
        <v>80</v>
      </c>
      <c r="Y14" t="s">
        <v>79</v>
      </c>
      <c r="Z14" t="s">
        <v>78</v>
      </c>
      <c r="AA14" t="s">
        <v>78</v>
      </c>
      <c r="AB14" t="s">
        <v>78</v>
      </c>
      <c r="AC14">
        <v>1</v>
      </c>
      <c r="AD14" t="s">
        <v>78</v>
      </c>
      <c r="AE14" t="s">
        <v>78</v>
      </c>
      <c r="AF14">
        <v>1</v>
      </c>
      <c r="AG14" t="s">
        <v>82</v>
      </c>
      <c r="AH14">
        <v>13</v>
      </c>
      <c r="AI14" t="s">
        <v>81</v>
      </c>
      <c r="AJ14">
        <v>19.060365308565103</v>
      </c>
      <c r="AK14">
        <v>155.23421811670278</v>
      </c>
      <c r="AV14" s="3">
        <v>100</v>
      </c>
      <c r="AW14">
        <v>43.1</v>
      </c>
      <c r="AY14" t="s">
        <v>83</v>
      </c>
      <c r="AZ14" t="s">
        <v>83</v>
      </c>
      <c r="BA14">
        <v>0</v>
      </c>
      <c r="BB14">
        <v>0</v>
      </c>
      <c r="BC14">
        <v>0</v>
      </c>
      <c r="BD14">
        <v>0</v>
      </c>
      <c r="BE14">
        <v>0</v>
      </c>
      <c r="BF14">
        <v>1</v>
      </c>
      <c r="BG14">
        <v>95</v>
      </c>
      <c r="BH14" t="s">
        <v>0</v>
      </c>
      <c r="BK14" t="s">
        <v>8</v>
      </c>
    </row>
    <row r="15" spans="1:63" x14ac:dyDescent="0.2">
      <c r="A15">
        <v>64</v>
      </c>
      <c r="B15">
        <v>2</v>
      </c>
      <c r="C15" t="s">
        <v>74</v>
      </c>
      <c r="D15" s="2">
        <v>45147</v>
      </c>
      <c r="E15" t="s">
        <v>75</v>
      </c>
      <c r="F15" t="s">
        <v>76</v>
      </c>
      <c r="G15">
        <v>198</v>
      </c>
      <c r="H15">
        <v>257660</v>
      </c>
      <c r="I15">
        <v>4198758</v>
      </c>
      <c r="J15">
        <v>1</v>
      </c>
      <c r="K15">
        <v>200</v>
      </c>
      <c r="L15">
        <v>257707</v>
      </c>
      <c r="M15">
        <v>4198751</v>
      </c>
      <c r="N15">
        <v>1</v>
      </c>
      <c r="O15">
        <v>208</v>
      </c>
      <c r="P15">
        <v>174</v>
      </c>
      <c r="Q15">
        <v>91</v>
      </c>
      <c r="R15">
        <f t="shared" si="0"/>
        <v>6.45</v>
      </c>
      <c r="S15">
        <f t="shared" si="1"/>
        <v>189.5</v>
      </c>
      <c r="T15">
        <v>6396</v>
      </c>
      <c r="U15" t="s">
        <v>77</v>
      </c>
      <c r="V15" t="s">
        <v>78</v>
      </c>
      <c r="W15" t="s">
        <v>78</v>
      </c>
      <c r="X15" t="s">
        <v>80</v>
      </c>
      <c r="Y15" t="s">
        <v>79</v>
      </c>
      <c r="Z15" t="s">
        <v>78</v>
      </c>
      <c r="AA15" t="s">
        <v>78</v>
      </c>
      <c r="AB15" t="s">
        <v>78</v>
      </c>
      <c r="AC15">
        <v>1</v>
      </c>
      <c r="AD15" t="s">
        <v>78</v>
      </c>
      <c r="AE15" t="s">
        <v>78</v>
      </c>
      <c r="AF15">
        <v>1</v>
      </c>
      <c r="AG15" t="s">
        <v>82</v>
      </c>
      <c r="AH15">
        <v>14</v>
      </c>
      <c r="AI15" t="s">
        <v>81</v>
      </c>
      <c r="AJ15">
        <v>18.231676225768577</v>
      </c>
      <c r="AK15">
        <v>129.72511700514571</v>
      </c>
      <c r="AV15" s="3">
        <v>35</v>
      </c>
      <c r="AW15">
        <v>32.200000000000003</v>
      </c>
      <c r="AY15" t="s">
        <v>83</v>
      </c>
      <c r="AZ15" t="s">
        <v>83</v>
      </c>
      <c r="BA15">
        <v>0</v>
      </c>
      <c r="BB15">
        <v>0</v>
      </c>
      <c r="BC15">
        <v>0</v>
      </c>
      <c r="BD15">
        <v>0</v>
      </c>
      <c r="BE15">
        <v>0</v>
      </c>
      <c r="BF15">
        <v>0</v>
      </c>
      <c r="BG15">
        <v>97</v>
      </c>
      <c r="BH15" t="s">
        <v>0</v>
      </c>
      <c r="BK15" t="s">
        <v>9</v>
      </c>
    </row>
    <row r="16" spans="1:63" x14ac:dyDescent="0.2">
      <c r="A16">
        <v>64</v>
      </c>
      <c r="B16">
        <v>2</v>
      </c>
      <c r="C16" t="s">
        <v>74</v>
      </c>
      <c r="D16" s="2">
        <v>45147</v>
      </c>
      <c r="E16" t="s">
        <v>75</v>
      </c>
      <c r="F16" t="s">
        <v>76</v>
      </c>
      <c r="G16">
        <v>198</v>
      </c>
      <c r="H16">
        <v>257660</v>
      </c>
      <c r="I16">
        <v>4198758</v>
      </c>
      <c r="J16">
        <v>1</v>
      </c>
      <c r="K16">
        <v>200</v>
      </c>
      <c r="L16">
        <v>257707</v>
      </c>
      <c r="M16">
        <v>4198751</v>
      </c>
      <c r="N16">
        <v>1</v>
      </c>
      <c r="O16">
        <v>208</v>
      </c>
      <c r="P16">
        <v>174</v>
      </c>
      <c r="Q16">
        <v>91</v>
      </c>
      <c r="R16">
        <f t="shared" si="0"/>
        <v>6.45</v>
      </c>
      <c r="S16">
        <f t="shared" si="1"/>
        <v>189.5</v>
      </c>
      <c r="T16">
        <v>6396</v>
      </c>
      <c r="U16" t="s">
        <v>77</v>
      </c>
      <c r="V16" t="s">
        <v>78</v>
      </c>
      <c r="W16" t="s">
        <v>78</v>
      </c>
      <c r="X16" t="s">
        <v>80</v>
      </c>
      <c r="Y16" t="s">
        <v>79</v>
      </c>
      <c r="Z16" t="s">
        <v>78</v>
      </c>
      <c r="AA16" t="s">
        <v>78</v>
      </c>
      <c r="AB16" t="s">
        <v>78</v>
      </c>
      <c r="AC16">
        <v>1</v>
      </c>
      <c r="AD16" t="s">
        <v>78</v>
      </c>
      <c r="AE16" t="s">
        <v>78</v>
      </c>
      <c r="AF16">
        <v>1</v>
      </c>
      <c r="AG16" t="s">
        <v>82</v>
      </c>
      <c r="AH16">
        <v>15</v>
      </c>
      <c r="AI16" t="s">
        <v>81</v>
      </c>
      <c r="AJ16">
        <v>1.9860838525628735</v>
      </c>
      <c r="AK16">
        <v>113.78266770879732</v>
      </c>
      <c r="AV16" s="3">
        <v>50</v>
      </c>
      <c r="AW16">
        <v>36.700000000000003</v>
      </c>
      <c r="AY16" t="s">
        <v>83</v>
      </c>
      <c r="AZ16" t="s">
        <v>83</v>
      </c>
      <c r="BA16">
        <v>0</v>
      </c>
      <c r="BB16">
        <v>0</v>
      </c>
      <c r="BC16">
        <v>0</v>
      </c>
      <c r="BD16">
        <v>0</v>
      </c>
      <c r="BE16">
        <v>0</v>
      </c>
      <c r="BF16">
        <v>0</v>
      </c>
      <c r="BG16">
        <v>99</v>
      </c>
      <c r="BH16" t="s">
        <v>0</v>
      </c>
      <c r="BK16" t="s">
        <v>10</v>
      </c>
    </row>
    <row r="17" spans="1:63" x14ac:dyDescent="0.2">
      <c r="A17">
        <v>64</v>
      </c>
      <c r="B17">
        <v>2</v>
      </c>
      <c r="C17" t="s">
        <v>74</v>
      </c>
      <c r="D17" s="2">
        <v>45147</v>
      </c>
      <c r="E17" t="s">
        <v>75</v>
      </c>
      <c r="F17" t="s">
        <v>76</v>
      </c>
      <c r="G17">
        <v>198</v>
      </c>
      <c r="H17">
        <v>257660</v>
      </c>
      <c r="I17">
        <v>4198758</v>
      </c>
      <c r="J17">
        <v>1</v>
      </c>
      <c r="K17">
        <v>200</v>
      </c>
      <c r="L17">
        <v>257707</v>
      </c>
      <c r="M17">
        <v>4198751</v>
      </c>
      <c r="N17">
        <v>1</v>
      </c>
      <c r="O17">
        <v>208</v>
      </c>
      <c r="P17">
        <v>174</v>
      </c>
      <c r="Q17">
        <v>91</v>
      </c>
      <c r="R17">
        <f t="shared" si="0"/>
        <v>6.45</v>
      </c>
      <c r="S17">
        <f t="shared" si="1"/>
        <v>189.5</v>
      </c>
      <c r="T17">
        <v>6396</v>
      </c>
      <c r="U17" t="s">
        <v>77</v>
      </c>
      <c r="V17" t="s">
        <v>78</v>
      </c>
      <c r="W17" t="s">
        <v>78</v>
      </c>
      <c r="X17" t="s">
        <v>80</v>
      </c>
      <c r="Y17" t="s">
        <v>79</v>
      </c>
      <c r="Z17" t="s">
        <v>78</v>
      </c>
      <c r="AA17" t="s">
        <v>78</v>
      </c>
      <c r="AB17" t="s">
        <v>78</v>
      </c>
      <c r="AC17">
        <v>1</v>
      </c>
      <c r="AD17" t="s">
        <v>78</v>
      </c>
      <c r="AE17" t="s">
        <v>78</v>
      </c>
      <c r="AF17">
        <v>1</v>
      </c>
      <c r="AG17" t="s">
        <v>82</v>
      </c>
      <c r="AH17">
        <v>16</v>
      </c>
      <c r="AI17" t="s">
        <v>81</v>
      </c>
      <c r="AJ17">
        <v>-5.0765877555655523</v>
      </c>
      <c r="AK17">
        <v>96.867064871193662</v>
      </c>
      <c r="AV17" s="3">
        <v>40</v>
      </c>
      <c r="AW17">
        <v>26</v>
      </c>
      <c r="AY17" t="s">
        <v>83</v>
      </c>
      <c r="AZ17" t="s">
        <v>83</v>
      </c>
      <c r="BA17">
        <v>0</v>
      </c>
      <c r="BB17">
        <v>0</v>
      </c>
      <c r="BC17">
        <v>0</v>
      </c>
      <c r="BD17">
        <v>0</v>
      </c>
      <c r="BE17">
        <v>0</v>
      </c>
      <c r="BF17">
        <v>0</v>
      </c>
      <c r="BG17">
        <v>99</v>
      </c>
      <c r="BH17" t="s">
        <v>0</v>
      </c>
      <c r="BK17" t="s">
        <v>5</v>
      </c>
    </row>
    <row r="18" spans="1:63" x14ac:dyDescent="0.2">
      <c r="A18">
        <v>64</v>
      </c>
      <c r="B18">
        <v>2</v>
      </c>
      <c r="C18" t="s">
        <v>74</v>
      </c>
      <c r="D18" s="2">
        <v>45147</v>
      </c>
      <c r="E18" t="s">
        <v>75</v>
      </c>
      <c r="F18" t="s">
        <v>76</v>
      </c>
      <c r="G18">
        <v>198</v>
      </c>
      <c r="H18">
        <v>257660</v>
      </c>
      <c r="I18">
        <v>4198758</v>
      </c>
      <c r="J18">
        <v>1</v>
      </c>
      <c r="K18">
        <v>200</v>
      </c>
      <c r="L18">
        <v>257707</v>
      </c>
      <c r="M18">
        <v>4198751</v>
      </c>
      <c r="N18">
        <v>1</v>
      </c>
      <c r="O18">
        <v>208</v>
      </c>
      <c r="P18">
        <v>174</v>
      </c>
      <c r="Q18">
        <v>91</v>
      </c>
      <c r="R18">
        <f t="shared" si="0"/>
        <v>6.45</v>
      </c>
      <c r="S18">
        <f t="shared" si="1"/>
        <v>189.5</v>
      </c>
      <c r="T18">
        <v>6396</v>
      </c>
      <c r="U18" t="s">
        <v>77</v>
      </c>
      <c r="V18" t="s">
        <v>78</v>
      </c>
      <c r="W18" t="s">
        <v>78</v>
      </c>
      <c r="X18" t="s">
        <v>80</v>
      </c>
      <c r="Y18" t="s">
        <v>79</v>
      </c>
      <c r="Z18" t="s">
        <v>78</v>
      </c>
      <c r="AA18" t="s">
        <v>78</v>
      </c>
      <c r="AB18" t="s">
        <v>78</v>
      </c>
      <c r="AC18">
        <v>1</v>
      </c>
      <c r="AD18" t="s">
        <v>78</v>
      </c>
      <c r="AE18" t="s">
        <v>78</v>
      </c>
      <c r="AF18">
        <v>1</v>
      </c>
      <c r="AG18" t="s">
        <v>82</v>
      </c>
      <c r="AH18">
        <v>17</v>
      </c>
      <c r="AI18" t="s">
        <v>81</v>
      </c>
      <c r="AJ18">
        <v>-38.305218675173052</v>
      </c>
      <c r="AK18">
        <v>142.95702229078211</v>
      </c>
      <c r="AV18" s="3">
        <v>130</v>
      </c>
      <c r="AW18">
        <v>49.7</v>
      </c>
      <c r="AY18" t="s">
        <v>83</v>
      </c>
      <c r="AZ18" t="s">
        <v>83</v>
      </c>
      <c r="BA18">
        <v>0</v>
      </c>
      <c r="BB18">
        <v>0</v>
      </c>
      <c r="BC18">
        <v>0</v>
      </c>
      <c r="BD18">
        <v>0</v>
      </c>
      <c r="BE18">
        <v>0</v>
      </c>
      <c r="BF18">
        <v>0</v>
      </c>
      <c r="BG18">
        <v>97</v>
      </c>
      <c r="BH18" t="s">
        <v>0</v>
      </c>
      <c r="BK18" t="s">
        <v>11</v>
      </c>
    </row>
    <row r="19" spans="1:63" x14ac:dyDescent="0.2">
      <c r="A19">
        <v>64</v>
      </c>
      <c r="B19">
        <v>2</v>
      </c>
      <c r="C19" t="s">
        <v>74</v>
      </c>
      <c r="D19" s="2">
        <v>45147</v>
      </c>
      <c r="E19" t="s">
        <v>75</v>
      </c>
      <c r="F19" t="s">
        <v>76</v>
      </c>
      <c r="G19">
        <v>198</v>
      </c>
      <c r="H19">
        <v>257660</v>
      </c>
      <c r="I19">
        <v>4198758</v>
      </c>
      <c r="J19">
        <v>1</v>
      </c>
      <c r="K19">
        <v>200</v>
      </c>
      <c r="L19">
        <v>257707</v>
      </c>
      <c r="M19">
        <v>4198751</v>
      </c>
      <c r="N19">
        <v>1</v>
      </c>
      <c r="O19">
        <v>208</v>
      </c>
      <c r="P19">
        <v>174</v>
      </c>
      <c r="Q19">
        <v>91</v>
      </c>
      <c r="R19">
        <f t="shared" si="0"/>
        <v>6.45</v>
      </c>
      <c r="S19">
        <f t="shared" si="1"/>
        <v>189.5</v>
      </c>
      <c r="T19">
        <v>6396</v>
      </c>
      <c r="U19" t="s">
        <v>77</v>
      </c>
      <c r="V19" t="s">
        <v>78</v>
      </c>
      <c r="W19" t="s">
        <v>78</v>
      </c>
      <c r="X19" t="s">
        <v>80</v>
      </c>
      <c r="Y19" t="s">
        <v>79</v>
      </c>
      <c r="Z19" t="s">
        <v>78</v>
      </c>
      <c r="AA19" t="s">
        <v>78</v>
      </c>
      <c r="AB19" t="s">
        <v>78</v>
      </c>
      <c r="AC19">
        <v>1</v>
      </c>
      <c r="AD19" t="s">
        <v>78</v>
      </c>
      <c r="AE19" t="s">
        <v>78</v>
      </c>
      <c r="AF19">
        <v>1</v>
      </c>
      <c r="AG19" t="s">
        <v>82</v>
      </c>
      <c r="AH19">
        <v>18</v>
      </c>
      <c r="AI19" t="s">
        <v>81</v>
      </c>
      <c r="AJ19">
        <v>-33.184188486030614</v>
      </c>
      <c r="AK19">
        <v>108.54058980180453</v>
      </c>
      <c r="AV19" s="3">
        <v>110</v>
      </c>
      <c r="AW19">
        <v>46.6</v>
      </c>
      <c r="AY19" t="s">
        <v>83</v>
      </c>
      <c r="AZ19" t="s">
        <v>83</v>
      </c>
      <c r="BA19">
        <v>0</v>
      </c>
      <c r="BB19">
        <v>0</v>
      </c>
      <c r="BC19">
        <v>0</v>
      </c>
      <c r="BD19">
        <v>0</v>
      </c>
      <c r="BE19">
        <v>0</v>
      </c>
      <c r="BF19">
        <v>0</v>
      </c>
      <c r="BG19">
        <v>98</v>
      </c>
      <c r="BH19" t="s">
        <v>0</v>
      </c>
      <c r="BK19" t="s">
        <v>5</v>
      </c>
    </row>
    <row r="20" spans="1:63" x14ac:dyDescent="0.2">
      <c r="A20">
        <v>64</v>
      </c>
      <c r="B20">
        <v>2</v>
      </c>
      <c r="C20" t="s">
        <v>74</v>
      </c>
      <c r="D20" s="2">
        <v>45147</v>
      </c>
      <c r="E20" t="s">
        <v>75</v>
      </c>
      <c r="F20" t="s">
        <v>76</v>
      </c>
      <c r="G20">
        <v>198</v>
      </c>
      <c r="H20">
        <v>257660</v>
      </c>
      <c r="I20">
        <v>4198758</v>
      </c>
      <c r="J20">
        <v>1</v>
      </c>
      <c r="K20">
        <v>200</v>
      </c>
      <c r="L20">
        <v>257707</v>
      </c>
      <c r="M20">
        <v>4198751</v>
      </c>
      <c r="N20">
        <v>1</v>
      </c>
      <c r="O20">
        <v>208</v>
      </c>
      <c r="P20">
        <v>174</v>
      </c>
      <c r="Q20">
        <v>91</v>
      </c>
      <c r="R20">
        <f t="shared" si="0"/>
        <v>6.45</v>
      </c>
      <c r="S20">
        <f t="shared" si="1"/>
        <v>189.5</v>
      </c>
      <c r="T20">
        <v>6396</v>
      </c>
      <c r="U20" t="s">
        <v>77</v>
      </c>
      <c r="V20" t="s">
        <v>78</v>
      </c>
      <c r="W20" t="s">
        <v>78</v>
      </c>
      <c r="X20" t="s">
        <v>80</v>
      </c>
      <c r="Y20" t="s">
        <v>79</v>
      </c>
      <c r="Z20" t="s">
        <v>78</v>
      </c>
      <c r="AA20" t="s">
        <v>78</v>
      </c>
      <c r="AB20" t="s">
        <v>78</v>
      </c>
      <c r="AC20">
        <v>1</v>
      </c>
      <c r="AD20" t="s">
        <v>78</v>
      </c>
      <c r="AE20" t="s">
        <v>78</v>
      </c>
      <c r="AF20">
        <v>1</v>
      </c>
      <c r="AG20" t="s">
        <v>82</v>
      </c>
      <c r="AH20">
        <v>19</v>
      </c>
      <c r="AI20" t="s">
        <v>81</v>
      </c>
      <c r="AJ20">
        <v>-20.240613131559066</v>
      </c>
      <c r="AK20">
        <v>62.294201817332556</v>
      </c>
      <c r="AV20" s="3">
        <v>80</v>
      </c>
      <c r="AW20">
        <v>47.5</v>
      </c>
      <c r="AY20" t="s">
        <v>83</v>
      </c>
      <c r="AZ20" t="s">
        <v>83</v>
      </c>
      <c r="BA20">
        <v>0</v>
      </c>
      <c r="BB20">
        <v>0</v>
      </c>
      <c r="BC20">
        <v>0</v>
      </c>
      <c r="BD20">
        <v>0</v>
      </c>
      <c r="BE20">
        <v>0</v>
      </c>
      <c r="BF20">
        <v>0</v>
      </c>
      <c r="BG20">
        <v>99</v>
      </c>
      <c r="BH20" t="s">
        <v>0</v>
      </c>
      <c r="BK20" t="s">
        <v>5</v>
      </c>
    </row>
    <row r="21" spans="1:63" x14ac:dyDescent="0.2">
      <c r="A21">
        <v>64</v>
      </c>
      <c r="B21">
        <v>2</v>
      </c>
      <c r="C21" t="s">
        <v>74</v>
      </c>
      <c r="D21" s="2">
        <v>45147</v>
      </c>
      <c r="E21" t="s">
        <v>75</v>
      </c>
      <c r="F21" t="s">
        <v>76</v>
      </c>
      <c r="G21">
        <v>198</v>
      </c>
      <c r="H21">
        <v>257660</v>
      </c>
      <c r="I21">
        <v>4198758</v>
      </c>
      <c r="J21">
        <v>1</v>
      </c>
      <c r="K21">
        <v>200</v>
      </c>
      <c r="L21">
        <v>257707</v>
      </c>
      <c r="M21">
        <v>4198751</v>
      </c>
      <c r="N21">
        <v>1</v>
      </c>
      <c r="O21">
        <v>208</v>
      </c>
      <c r="P21">
        <v>174</v>
      </c>
      <c r="Q21">
        <v>91</v>
      </c>
      <c r="R21">
        <f t="shared" si="0"/>
        <v>6.45</v>
      </c>
      <c r="S21">
        <f t="shared" si="1"/>
        <v>189.5</v>
      </c>
      <c r="T21">
        <v>6396</v>
      </c>
      <c r="U21" t="s">
        <v>77</v>
      </c>
      <c r="V21" t="s">
        <v>78</v>
      </c>
      <c r="W21" t="s">
        <v>78</v>
      </c>
      <c r="X21" t="s">
        <v>80</v>
      </c>
      <c r="Y21" t="s">
        <v>79</v>
      </c>
      <c r="Z21" t="s">
        <v>78</v>
      </c>
      <c r="AA21" t="s">
        <v>78</v>
      </c>
      <c r="AB21" t="s">
        <v>78</v>
      </c>
      <c r="AC21">
        <v>1</v>
      </c>
      <c r="AD21" t="s">
        <v>78</v>
      </c>
      <c r="AE21" t="s">
        <v>78</v>
      </c>
      <c r="AF21">
        <v>1</v>
      </c>
      <c r="AG21" t="s">
        <v>82</v>
      </c>
      <c r="AH21">
        <v>20</v>
      </c>
      <c r="AI21" t="s">
        <v>81</v>
      </c>
      <c r="AJ21">
        <v>207.98094231362725</v>
      </c>
      <c r="AK21">
        <v>-101.43908336699252</v>
      </c>
      <c r="AV21" s="3">
        <v>50</v>
      </c>
      <c r="AW21">
        <v>35.799999999999997</v>
      </c>
      <c r="AY21" t="s">
        <v>83</v>
      </c>
      <c r="AZ21" t="s">
        <v>83</v>
      </c>
      <c r="BA21">
        <v>0</v>
      </c>
      <c r="BB21">
        <v>0</v>
      </c>
      <c r="BC21">
        <v>0</v>
      </c>
      <c r="BD21">
        <v>0</v>
      </c>
      <c r="BE21">
        <v>0</v>
      </c>
      <c r="BF21">
        <v>0</v>
      </c>
      <c r="BG21">
        <v>98</v>
      </c>
      <c r="BH21" t="s">
        <v>0</v>
      </c>
      <c r="BK21" t="s">
        <v>5</v>
      </c>
    </row>
    <row r="22" spans="1:63" x14ac:dyDescent="0.2">
      <c r="A22">
        <v>64</v>
      </c>
      <c r="B22">
        <v>2</v>
      </c>
      <c r="C22" t="s">
        <v>74</v>
      </c>
      <c r="D22" s="2">
        <v>45147</v>
      </c>
      <c r="E22" t="s">
        <v>75</v>
      </c>
      <c r="F22" t="s">
        <v>76</v>
      </c>
      <c r="G22">
        <v>198</v>
      </c>
      <c r="H22">
        <v>257660</v>
      </c>
      <c r="I22">
        <v>4198758</v>
      </c>
      <c r="J22">
        <v>1</v>
      </c>
      <c r="K22">
        <v>200</v>
      </c>
      <c r="L22">
        <v>257707</v>
      </c>
      <c r="M22">
        <v>4198751</v>
      </c>
      <c r="N22">
        <v>1</v>
      </c>
      <c r="O22">
        <v>208</v>
      </c>
      <c r="P22">
        <v>174</v>
      </c>
      <c r="Q22">
        <v>91</v>
      </c>
      <c r="R22">
        <f t="shared" si="0"/>
        <v>6.45</v>
      </c>
      <c r="S22">
        <f t="shared" si="1"/>
        <v>189.5</v>
      </c>
      <c r="T22">
        <v>6396</v>
      </c>
      <c r="U22" t="s">
        <v>77</v>
      </c>
      <c r="V22" t="s">
        <v>78</v>
      </c>
      <c r="W22" t="s">
        <v>78</v>
      </c>
      <c r="X22" t="s">
        <v>80</v>
      </c>
      <c r="Y22" t="s">
        <v>79</v>
      </c>
      <c r="Z22" t="s">
        <v>78</v>
      </c>
      <c r="AA22" t="s">
        <v>78</v>
      </c>
      <c r="AB22" t="s">
        <v>78</v>
      </c>
      <c r="AC22">
        <v>1</v>
      </c>
      <c r="AD22" t="s">
        <v>78</v>
      </c>
      <c r="AE22" t="s">
        <v>78</v>
      </c>
      <c r="AF22">
        <v>1</v>
      </c>
      <c r="AG22" t="s">
        <v>82</v>
      </c>
      <c r="AH22">
        <v>21</v>
      </c>
      <c r="AI22" t="s">
        <v>81</v>
      </c>
      <c r="AJ22">
        <v>202.38700023205618</v>
      </c>
      <c r="AK22">
        <v>-112.1849461250024</v>
      </c>
      <c r="AV22" s="3">
        <v>55</v>
      </c>
      <c r="AX22">
        <v>31</v>
      </c>
      <c r="AY22" t="s">
        <v>83</v>
      </c>
      <c r="AZ22" t="s">
        <v>83</v>
      </c>
      <c r="BA22">
        <v>0</v>
      </c>
      <c r="BB22">
        <v>0</v>
      </c>
      <c r="BC22">
        <v>0</v>
      </c>
      <c r="BD22">
        <v>0</v>
      </c>
      <c r="BE22">
        <v>0</v>
      </c>
      <c r="BF22">
        <v>0</v>
      </c>
      <c r="BG22">
        <v>99</v>
      </c>
      <c r="BH22" t="s">
        <v>0</v>
      </c>
      <c r="BK2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Ellen Cribbs</dc:creator>
  <cp:lastModifiedBy>Jennifer Ellen Cribbs</cp:lastModifiedBy>
  <dcterms:created xsi:type="dcterms:W3CDTF">2023-11-27T01:09:40Z</dcterms:created>
  <dcterms:modified xsi:type="dcterms:W3CDTF">2023-12-01T02:16:14Z</dcterms:modified>
</cp:coreProperties>
</file>