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6065" windowHeight="8640" xr2:uid="{F5D81E8F-4B5E-4BBB-BB65-C2BC99400129}"/>
  </bookViews>
  <sheets>
    <sheet name="Sheet1" sheetId="1" r:id="rId1"/>
    <sheet name="Hybri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G3" i="1"/>
  <c r="F3" i="1"/>
  <c r="E3" i="1"/>
  <c r="D3" i="1"/>
  <c r="C3" i="1"/>
  <c r="C2" i="1"/>
  <c r="G4" i="1" l="1"/>
  <c r="F4" i="1"/>
  <c r="E4" i="1"/>
  <c r="D4" i="1"/>
  <c r="C4" i="1"/>
</calcChain>
</file>

<file path=xl/sharedStrings.xml><?xml version="1.0" encoding="utf-8"?>
<sst xmlns="http://schemas.openxmlformats.org/spreadsheetml/2006/main" count="42" uniqueCount="18">
  <si>
    <t>SystemType</t>
  </si>
  <si>
    <t>Classifier</t>
  </si>
  <si>
    <t>Accuracy</t>
  </si>
  <si>
    <t>Prec</t>
  </si>
  <si>
    <t>Recall</t>
  </si>
  <si>
    <t>FScore</t>
  </si>
  <si>
    <t>Kappa</t>
  </si>
  <si>
    <t>Hybrid isAttack</t>
  </si>
  <si>
    <t>SMO</t>
  </si>
  <si>
    <t>Hybrid DDoS Type</t>
  </si>
  <si>
    <t>NB</t>
  </si>
  <si>
    <t>Average</t>
  </si>
  <si>
    <t>RF</t>
  </si>
  <si>
    <t>Single</t>
  </si>
  <si>
    <t>J48</t>
  </si>
  <si>
    <t>KNN</t>
  </si>
  <si>
    <t>nb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</si>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</sst>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2" xfId="0" applyBorder="1"/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81C4-9867-4A08-B4AF-DF07FED98598}">
  <dimension ref="A1:H10"/>
  <sheetViews>
    <sheetView tabSelected="1" workbookViewId="0">
      <selection activeCell="B3" sqref="B3"/>
    </sheetView>
  </sheetViews>
  <sheetFormatPr defaultRowHeight="15" x14ac:dyDescent="0.25"/>
  <cols>
    <col min="1" max="2" width="11.7109375" bestFit="1" customWidth="1"/>
    <col min="3" max="3" width="13.28515625" customWidth="1"/>
    <col min="4" max="4" width="12" bestFit="1" customWidth="1"/>
    <col min="5" max="7" width="11.5703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30" x14ac:dyDescent="0.25">
      <c r="A2" s="1" t="s">
        <v>7</v>
      </c>
      <c r="B2" s="1" t="s">
        <v>17</v>
      </c>
      <c r="C2" s="1">
        <f>INDEX(Hybrid!$C$1:$G$5,MATCH($B2,Hybrid!$B$1:$B$5,0),1)</f>
        <v>99.895000457999998</v>
      </c>
      <c r="D2" s="1">
        <f>INDEX(Hybrid!$C$1:$G$5,MATCH($B2,Hybrid!$B$1:$B$5,0),2)</f>
        <v>99.895000457999998</v>
      </c>
      <c r="E2" s="1">
        <f>INDEX(Hybrid!$C$1:$G$5,MATCH($B2,Hybrid!$B$1:$B$5,0),3)</f>
        <v>99.895000457999998</v>
      </c>
      <c r="F2" s="1">
        <f>INDEX(Hybrid!$C$1:$G$5,MATCH($B2,Hybrid!$B$1:$B$5,0),4)</f>
        <v>99.895000457999998</v>
      </c>
      <c r="G2" s="1">
        <f>INDEX(Hybrid!$C$1:$G$5,MATCH($B2,Hybrid!$B$1:$B$5,0),5)</f>
        <v>99.589997530000005</v>
      </c>
    </row>
    <row r="3" spans="1:8" ht="30" x14ac:dyDescent="0.25">
      <c r="A3" s="1" t="s">
        <v>9</v>
      </c>
      <c r="B3" s="1" t="s">
        <v>16</v>
      </c>
      <c r="C3" s="1">
        <f>INDEX(Hybrid!$C$7:$G$11,MATCH($B3,Hybrid!$B$7:$B$11,0),1)</f>
        <v>54.967999458000001</v>
      </c>
      <c r="D3" s="1">
        <f>INDEX(Hybrid!$C$7:$G$11,MATCH($B3,Hybrid!$B$7:$B$11,0),2)</f>
        <v>54.228001833</v>
      </c>
      <c r="E3" s="1">
        <f>INDEX(Hybrid!$C$7:$G$11,MATCH($B3,Hybrid!$B$7:$B$11,0),3)</f>
        <v>54.967999458000001</v>
      </c>
      <c r="F3" s="1">
        <f>INDEX(Hybrid!$C$7:$G$11,MATCH($B3,Hybrid!$B$7:$B$11,0),4)</f>
        <v>53.325998783000003</v>
      </c>
      <c r="G3" s="1">
        <f>INDEX(Hybrid!$C$7:$G$11,MATCH($B3,Hybrid!$B$7:$B$11,0),5)</f>
        <v>7.113999873</v>
      </c>
    </row>
    <row r="4" spans="1:8" ht="15.75" thickBot="1" x14ac:dyDescent="0.3">
      <c r="A4" s="3"/>
      <c r="B4" s="3" t="s">
        <v>11</v>
      </c>
      <c r="C4" s="3">
        <f>C$2*C$3/100</f>
        <v>54.910283310322541</v>
      </c>
      <c r="D4" s="3">
        <f>D$2*D$3/100</f>
        <v>54.171062679439601</v>
      </c>
      <c r="E4" s="3">
        <f>E$2*E$3/100</f>
        <v>54.910283310322541</v>
      </c>
      <c r="F4" s="3">
        <f>F$2*F$3/100</f>
        <v>53.270006728510928</v>
      </c>
      <c r="G4" s="3">
        <f>G$2*G$3/100</f>
        <v>7.084832297804903</v>
      </c>
      <c r="H4" s="13"/>
    </row>
    <row r="6" spans="1:8" x14ac:dyDescent="0.25">
      <c r="A6" s="9" t="s">
        <v>13</v>
      </c>
      <c r="B6" s="7" t="s">
        <v>14</v>
      </c>
      <c r="C6" s="7">
        <v>92.813500762000004</v>
      </c>
      <c r="D6" s="7">
        <v>93.540501594999995</v>
      </c>
      <c r="E6" s="7">
        <v>92.813500762000004</v>
      </c>
      <c r="F6" s="7">
        <v>92.585000395999998</v>
      </c>
      <c r="G6" s="10">
        <v>89.194500446000006</v>
      </c>
    </row>
    <row r="7" spans="1:8" x14ac:dyDescent="0.25">
      <c r="A7" s="5" t="s">
        <v>13</v>
      </c>
      <c r="B7" s="4" t="s">
        <v>15</v>
      </c>
      <c r="C7" s="4">
        <v>96.176999807000001</v>
      </c>
      <c r="D7" s="4">
        <v>96.349501610000004</v>
      </c>
      <c r="E7" s="4">
        <v>96.176999807000001</v>
      </c>
      <c r="F7" s="4">
        <v>96.129000187000003</v>
      </c>
      <c r="G7" s="6">
        <v>94.258499146000005</v>
      </c>
    </row>
    <row r="8" spans="1:8" x14ac:dyDescent="0.25">
      <c r="A8" s="5" t="s">
        <v>13</v>
      </c>
      <c r="B8" s="4" t="s">
        <v>10</v>
      </c>
      <c r="C8" s="4">
        <v>70.896998048</v>
      </c>
      <c r="D8" s="4">
        <v>72.156500816000005</v>
      </c>
      <c r="E8" s="4">
        <v>70.896998048</v>
      </c>
      <c r="F8" s="4">
        <v>68.311500549000002</v>
      </c>
      <c r="G8" s="6">
        <v>56.123000382999997</v>
      </c>
    </row>
    <row r="9" spans="1:8" x14ac:dyDescent="0.25">
      <c r="A9" s="5" t="s">
        <v>13</v>
      </c>
      <c r="B9" s="4" t="s">
        <v>12</v>
      </c>
      <c r="C9" s="4">
        <v>96.126499772000003</v>
      </c>
      <c r="D9" s="4">
        <v>96.404001117000007</v>
      </c>
      <c r="E9" s="4">
        <v>96.126499772000003</v>
      </c>
      <c r="F9" s="4">
        <v>96.072497963999993</v>
      </c>
      <c r="G9" s="6">
        <v>94.180998205999998</v>
      </c>
    </row>
    <row r="10" spans="1:8" x14ac:dyDescent="0.25">
      <c r="A10" s="11" t="s">
        <v>13</v>
      </c>
      <c r="B10" s="8" t="s">
        <v>8</v>
      </c>
      <c r="C10" s="8">
        <v>89.296498894999999</v>
      </c>
      <c r="D10" s="8">
        <v>91.181001066999997</v>
      </c>
      <c r="E10" s="8">
        <v>89.296498894999999</v>
      </c>
      <c r="F10" s="8">
        <v>88.706001638999993</v>
      </c>
      <c r="G10" s="12">
        <v>83.890500665000005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E6C2-F6FB-44CF-800F-471819161BEA}">
  <dimension ref="A1:G11"/>
  <sheetViews>
    <sheetView topLeftCell="A3" workbookViewId="0">
      <selection activeCell="B5" sqref="B5"/>
    </sheetView>
  </sheetViews>
  <sheetFormatPr defaultRowHeight="15" x14ac:dyDescent="0.25"/>
  <sheetData>
    <row r="1" spans="1:7" ht="30" x14ac:dyDescent="0.25">
      <c r="A1" s="1" t="s">
        <v>7</v>
      </c>
      <c r="B1" s="1" t="s">
        <v>14</v>
      </c>
      <c r="C1" s="1">
        <v>99.684000014999995</v>
      </c>
      <c r="D1" s="1">
        <v>99.684500693999993</v>
      </c>
      <c r="E1" s="1">
        <v>99.684000014999995</v>
      </c>
      <c r="F1" s="1">
        <v>99.683499335999997</v>
      </c>
      <c r="G1" s="1">
        <v>98.758000135000003</v>
      </c>
    </row>
    <row r="2" spans="1:7" ht="30" x14ac:dyDescent="0.25">
      <c r="A2" s="1" t="s">
        <v>7</v>
      </c>
      <c r="B2" s="1" t="s">
        <v>15</v>
      </c>
      <c r="C2" s="1">
        <v>99.736499785999996</v>
      </c>
      <c r="D2" s="1">
        <v>99.736499785999996</v>
      </c>
      <c r="E2" s="1">
        <v>99.736499785999996</v>
      </c>
      <c r="F2" s="1">
        <v>99.736499785999996</v>
      </c>
      <c r="G2" s="1">
        <v>98.969501257000005</v>
      </c>
    </row>
    <row r="3" spans="1:7" ht="30" x14ac:dyDescent="0.25">
      <c r="A3" s="1" t="s">
        <v>7</v>
      </c>
      <c r="B3" s="1" t="s">
        <v>10</v>
      </c>
      <c r="C3" s="1">
        <v>93.789499997999997</v>
      </c>
      <c r="D3" s="1">
        <v>96.361500024999998</v>
      </c>
      <c r="E3" s="1">
        <v>93.789499997999997</v>
      </c>
      <c r="F3" s="1">
        <v>94.402498007000005</v>
      </c>
      <c r="G3" s="1">
        <v>81.352999806</v>
      </c>
    </row>
    <row r="4" spans="1:7" ht="30" x14ac:dyDescent="0.25">
      <c r="A4" s="1" t="s">
        <v>7</v>
      </c>
      <c r="B4" s="1" t="s">
        <v>12</v>
      </c>
      <c r="C4" s="1">
        <v>99.895000457999998</v>
      </c>
      <c r="D4" s="1">
        <v>99.895000457999998</v>
      </c>
      <c r="E4" s="1">
        <v>99.895000457999998</v>
      </c>
      <c r="F4" s="1">
        <v>99.895000457999998</v>
      </c>
      <c r="G4" s="1">
        <v>99.589997530000005</v>
      </c>
    </row>
    <row r="5" spans="1:7" ht="30" x14ac:dyDescent="0.25">
      <c r="A5" s="1" t="s">
        <v>7</v>
      </c>
      <c r="B5" s="1" t="s">
        <v>8</v>
      </c>
      <c r="C5" s="1">
        <v>99.895000457999998</v>
      </c>
      <c r="D5" s="1">
        <v>99.895000457999998</v>
      </c>
      <c r="E5" s="1">
        <v>99.895000457999998</v>
      </c>
      <c r="F5" s="1">
        <v>99.895000457999998</v>
      </c>
      <c r="G5" s="1">
        <v>99.589997530000005</v>
      </c>
    </row>
    <row r="7" spans="1:7" ht="45" x14ac:dyDescent="0.25">
      <c r="A7" s="1" t="s">
        <v>9</v>
      </c>
      <c r="B7" s="1" t="s">
        <v>14</v>
      </c>
      <c r="C7" s="1">
        <v>97.192001343000001</v>
      </c>
      <c r="D7" s="1">
        <v>97.218000888999995</v>
      </c>
      <c r="E7" s="1">
        <v>97.192001343000001</v>
      </c>
      <c r="F7" s="1">
        <v>97.188997268999998</v>
      </c>
      <c r="G7" s="1">
        <v>94.336998463</v>
      </c>
    </row>
    <row r="8" spans="1:7" ht="45" x14ac:dyDescent="0.25">
      <c r="A8" s="1" t="s">
        <v>9</v>
      </c>
      <c r="B8" s="1" t="s">
        <v>15</v>
      </c>
      <c r="C8" s="1">
        <v>96.112000941999995</v>
      </c>
      <c r="D8" s="1">
        <v>96.243000030999994</v>
      </c>
      <c r="E8" s="1">
        <v>96.112000941999995</v>
      </c>
      <c r="F8" s="1">
        <v>96.100002527000001</v>
      </c>
      <c r="G8" s="1">
        <v>92.138999701000003</v>
      </c>
    </row>
    <row r="9" spans="1:7" ht="45" x14ac:dyDescent="0.25">
      <c r="A9" s="1" t="s">
        <v>9</v>
      </c>
      <c r="B9" s="1" t="s">
        <v>10</v>
      </c>
      <c r="C9" s="1">
        <v>54.967999458000001</v>
      </c>
      <c r="D9" s="1">
        <v>54.228001833</v>
      </c>
      <c r="E9" s="1">
        <v>54.967999458000001</v>
      </c>
      <c r="F9" s="1">
        <v>53.325998783000003</v>
      </c>
      <c r="G9" s="1">
        <v>7.113999873</v>
      </c>
    </row>
    <row r="10" spans="1:7" ht="45" x14ac:dyDescent="0.25">
      <c r="A10" s="1" t="s">
        <v>9</v>
      </c>
      <c r="B10" s="1" t="s">
        <v>12</v>
      </c>
      <c r="C10" s="1">
        <v>97.839999199000005</v>
      </c>
      <c r="D10" s="1">
        <v>97.907000780000004</v>
      </c>
      <c r="E10" s="1">
        <v>97.839999199000005</v>
      </c>
      <c r="F10" s="1">
        <v>97.835999727000001</v>
      </c>
      <c r="G10" s="1">
        <v>95.639002323</v>
      </c>
    </row>
    <row r="11" spans="1:7" ht="45" x14ac:dyDescent="0.25">
      <c r="A11" s="1" t="s">
        <v>9</v>
      </c>
      <c r="B11" s="1" t="s">
        <v>8</v>
      </c>
      <c r="C11" s="1">
        <v>93.304997682999996</v>
      </c>
      <c r="D11" s="1">
        <v>93.993002176000005</v>
      </c>
      <c r="E11" s="1">
        <v>93.304997682999996</v>
      </c>
      <c r="F11" s="1">
        <v>93.239998817</v>
      </c>
      <c r="G11" s="1">
        <v>86.381000279999995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2018-01-12T02:36:27Z</dcterms:created>
  <dcterms:modified xsi:type="dcterms:W3CDTF">2018-01-12T07:14:02Z</dcterms:modified>
</cp:coreProperties>
</file>