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065" windowHeight="8640" xr2:uid="{F5D81E8F-4B5E-4BBB-BB65-C2BC99400129}"/>
  </bookViews>
  <sheets>
    <sheet name="Sheet1" sheetId="1" r:id="rId1"/>
    <sheet name="Hybri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E2" i="1"/>
  <c r="D2" i="1"/>
  <c r="G3" i="1"/>
  <c r="F3" i="1"/>
  <c r="E3" i="1"/>
  <c r="D3" i="1"/>
  <c r="C3" i="1"/>
  <c r="C2" i="1"/>
  <c r="G4" i="1" l="1"/>
  <c r="F4" i="1"/>
  <c r="E4" i="1"/>
  <c r="D4" i="1"/>
  <c r="C4" i="1"/>
</calcChain>
</file>

<file path=xl/sharedStrings.xml><?xml version="1.0" encoding="utf-8"?>
<sst xmlns="http://schemas.openxmlformats.org/spreadsheetml/2006/main" count="42" uniqueCount="17">
  <si>
    <t>SystemType</t>
  </si>
  <si>
    <t>Classifier</t>
  </si>
  <si>
    <t>Accuracy</t>
  </si>
  <si>
    <t>Prec</t>
  </si>
  <si>
    <t>Recall</t>
  </si>
  <si>
    <t>FScore</t>
  </si>
  <si>
    <t>Kappa</t>
  </si>
  <si>
    <t>Hybrid isAttack</t>
  </si>
  <si>
    <t>SMO</t>
  </si>
  <si>
    <t>Hybrid DDoS Type</t>
  </si>
  <si>
    <t>NB</t>
  </si>
  <si>
    <t>Average</t>
  </si>
  <si>
    <t>RF</t>
  </si>
  <si>
    <t>Single</t>
  </si>
  <si>
    <t>J48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</si>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</sst>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2" xfId="0" applyBorder="1"/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81C4-9867-4A08-B4AF-DF07FED98598}">
  <dimension ref="A1:H10"/>
  <sheetViews>
    <sheetView tabSelected="1" workbookViewId="0">
      <selection activeCell="B3" sqref="B2:B3"/>
    </sheetView>
  </sheetViews>
  <sheetFormatPr defaultRowHeight="15" x14ac:dyDescent="0.25"/>
  <cols>
    <col min="1" max="2" width="11.7109375" bestFit="1" customWidth="1"/>
    <col min="3" max="3" width="13.28515625" customWidth="1"/>
    <col min="4" max="4" width="12" bestFit="1" customWidth="1"/>
    <col min="5" max="7" width="1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30" x14ac:dyDescent="0.25">
      <c r="A2" s="1" t="s">
        <v>7</v>
      </c>
      <c r="B2" s="1" t="s">
        <v>16</v>
      </c>
      <c r="C2" s="1">
        <f>INDEX(Hybrid!$C$1:$G$5,MATCH($B2,Hybrid!$B$1:$B$5,0),1)</f>
        <v>99.895000457999998</v>
      </c>
      <c r="D2" s="1">
        <f>INDEX(Hybrid!$C$1:$G$5,MATCH($B2,Hybrid!$B$1:$B$5,0),2)</f>
        <v>99.895000457999998</v>
      </c>
      <c r="E2" s="1">
        <f>INDEX(Hybrid!$C$1:$G$5,MATCH($B2,Hybrid!$B$1:$B$5,0),3)</f>
        <v>99.895000457999998</v>
      </c>
      <c r="F2" s="1">
        <f>INDEX(Hybrid!$C$1:$G$5,MATCH($B2,Hybrid!$B$1:$B$5,0),4)</f>
        <v>99.895000457999998</v>
      </c>
      <c r="G2" s="1">
        <f>INDEX(Hybrid!$C$1:$G$5,MATCH($B2,Hybrid!$B$1:$B$5,0),5)</f>
        <v>99.589997530000005</v>
      </c>
    </row>
    <row r="3" spans="1:8" ht="30" x14ac:dyDescent="0.25">
      <c r="A3" s="1" t="s">
        <v>9</v>
      </c>
      <c r="B3" s="1" t="s">
        <v>16</v>
      </c>
      <c r="C3" s="1">
        <f>INDEX(Hybrid!$C$7:$G$11,MATCH($B3,Hybrid!$B$7:$B$11,0),1)</f>
        <v>80.065000057000006</v>
      </c>
      <c r="D3" s="1">
        <f>INDEX(Hybrid!$C$7:$G$11,MATCH($B3,Hybrid!$B$7:$B$11,0),2)</f>
        <v>80.116999148999994</v>
      </c>
      <c r="E3" s="1">
        <f>INDEX(Hybrid!$C$7:$G$11,MATCH($B3,Hybrid!$B$7:$B$11,0),3)</f>
        <v>80.065000057000006</v>
      </c>
      <c r="F3" s="1">
        <f>INDEX(Hybrid!$C$7:$G$11,MATCH($B3,Hybrid!$B$7:$B$11,0),4)</f>
        <v>80.071997643000003</v>
      </c>
      <c r="G3" s="1">
        <f>INDEX(Hybrid!$C$7:$G$11,MATCH($B3,Hybrid!$B$7:$B$11,0),5)</f>
        <v>75.923997163999999</v>
      </c>
    </row>
    <row r="4" spans="1:8" ht="15.75" thickBot="1" x14ac:dyDescent="0.3">
      <c r="A4" s="3"/>
      <c r="B4" s="3" t="s">
        <v>11</v>
      </c>
      <c r="C4" s="3">
        <f>C$2*C$3/100</f>
        <v>79.980932173637854</v>
      </c>
      <c r="D4" s="3">
        <f>D$2*D$3/100</f>
        <v>80.032876666829395</v>
      </c>
      <c r="E4" s="3">
        <f>E$2*E$3/100</f>
        <v>79.980932173637854</v>
      </c>
      <c r="F4" s="3">
        <f>F$2*F$3/100</f>
        <v>79.987922412204597</v>
      </c>
      <c r="G4" s="3">
        <f>G$2*G$3/100</f>
        <v>75.612706900304872</v>
      </c>
      <c r="H4" s="13"/>
    </row>
    <row r="6" spans="1:8" x14ac:dyDescent="0.25">
      <c r="A6" s="9" t="s">
        <v>13</v>
      </c>
      <c r="B6" s="7" t="s">
        <v>14</v>
      </c>
      <c r="C6" s="7">
        <v>82.649999856999997</v>
      </c>
      <c r="D6" s="7">
        <v>83.309999108</v>
      </c>
      <c r="E6" s="7">
        <v>82.649999856999997</v>
      </c>
      <c r="F6" s="7">
        <v>82.593998313</v>
      </c>
      <c r="G6" s="10">
        <v>79.702001809999999</v>
      </c>
    </row>
    <row r="7" spans="1:8" x14ac:dyDescent="0.25">
      <c r="A7" s="5" t="s">
        <v>13</v>
      </c>
      <c r="B7" s="4" t="s">
        <v>15</v>
      </c>
      <c r="C7" s="4">
        <v>80.493998528000006</v>
      </c>
      <c r="D7" s="4">
        <v>80.585998297000003</v>
      </c>
      <c r="E7" s="4">
        <v>80.493998528000006</v>
      </c>
      <c r="F7" s="4">
        <v>80.488002300000005</v>
      </c>
      <c r="G7" s="6">
        <v>77.180498838000005</v>
      </c>
    </row>
    <row r="8" spans="1:8" x14ac:dyDescent="0.25">
      <c r="A8" s="5" t="s">
        <v>13</v>
      </c>
      <c r="B8" s="4" t="s">
        <v>10</v>
      </c>
      <c r="C8" s="4">
        <v>53.469997644000003</v>
      </c>
      <c r="D8" s="4">
        <v>58.385500311999998</v>
      </c>
      <c r="E8" s="4">
        <v>53.469997644000003</v>
      </c>
      <c r="F8" s="4">
        <v>48.478499055</v>
      </c>
      <c r="G8" s="6">
        <v>45.624500513000001</v>
      </c>
    </row>
    <row r="9" spans="1:8" x14ac:dyDescent="0.25">
      <c r="A9" s="5" t="s">
        <v>13</v>
      </c>
      <c r="B9" s="4" t="s">
        <v>12</v>
      </c>
      <c r="C9" s="4">
        <v>83.648499846000007</v>
      </c>
      <c r="D9" s="4">
        <v>83.592501283000004</v>
      </c>
      <c r="E9" s="4">
        <v>83.648499846000007</v>
      </c>
      <c r="F9" s="4">
        <v>83.597001433000003</v>
      </c>
      <c r="G9" s="6">
        <v>80.870497227000001</v>
      </c>
    </row>
    <row r="10" spans="1:8" x14ac:dyDescent="0.25">
      <c r="A10" s="11" t="s">
        <v>13</v>
      </c>
      <c r="B10" s="8" t="s">
        <v>8</v>
      </c>
      <c r="C10" s="8">
        <v>66.403999924999994</v>
      </c>
      <c r="D10" s="8">
        <v>66.484498978000005</v>
      </c>
      <c r="E10" s="8">
        <v>66.403999924999994</v>
      </c>
      <c r="F10" s="8">
        <v>64.472001790999997</v>
      </c>
      <c r="G10" s="12">
        <v>60.696002841000002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6C2-F6FB-44CF-800F-471819161BEA}">
  <dimension ref="A1:G11"/>
  <sheetViews>
    <sheetView workbookViewId="0">
      <selection activeCell="C7" sqref="C7"/>
    </sheetView>
  </sheetViews>
  <sheetFormatPr defaultRowHeight="15" x14ac:dyDescent="0.25"/>
  <sheetData>
    <row r="1" spans="1:7" ht="30" x14ac:dyDescent="0.25">
      <c r="A1" s="1" t="s">
        <v>7</v>
      </c>
      <c r="B1" s="1" t="s">
        <v>14</v>
      </c>
      <c r="C1" s="1">
        <v>99.684000014999995</v>
      </c>
      <c r="D1" s="1">
        <v>99.684500693999993</v>
      </c>
      <c r="E1" s="1">
        <v>99.684000014999995</v>
      </c>
      <c r="F1" s="1">
        <v>99.683499335999997</v>
      </c>
      <c r="G1" s="1">
        <v>98.758000135000003</v>
      </c>
    </row>
    <row r="2" spans="1:7" ht="30" x14ac:dyDescent="0.25">
      <c r="A2" s="1" t="s">
        <v>7</v>
      </c>
      <c r="B2" s="1" t="s">
        <v>15</v>
      </c>
      <c r="C2" s="1">
        <v>99.736499785999996</v>
      </c>
      <c r="D2" s="1">
        <v>99.736499785999996</v>
      </c>
      <c r="E2" s="1">
        <v>99.736499785999996</v>
      </c>
      <c r="F2" s="1">
        <v>99.736499785999996</v>
      </c>
      <c r="G2" s="1">
        <v>98.969501257000005</v>
      </c>
    </row>
    <row r="3" spans="1:7" ht="30" x14ac:dyDescent="0.25">
      <c r="A3" s="1" t="s">
        <v>7</v>
      </c>
      <c r="B3" s="1" t="s">
        <v>10</v>
      </c>
      <c r="C3" s="1">
        <v>93.789499997999997</v>
      </c>
      <c r="D3" s="1">
        <v>96.361500024999998</v>
      </c>
      <c r="E3" s="1">
        <v>93.789499997999997</v>
      </c>
      <c r="F3" s="1">
        <v>94.402498007000005</v>
      </c>
      <c r="G3" s="1">
        <v>81.352999806</v>
      </c>
    </row>
    <row r="4" spans="1:7" ht="30" x14ac:dyDescent="0.25">
      <c r="A4" s="1" t="s">
        <v>7</v>
      </c>
      <c r="B4" s="1" t="s">
        <v>12</v>
      </c>
      <c r="C4" s="1">
        <v>99.895000457999998</v>
      </c>
      <c r="D4" s="1">
        <v>99.895000457999998</v>
      </c>
      <c r="E4" s="1">
        <v>99.895000457999998</v>
      </c>
      <c r="F4" s="1">
        <v>99.895000457999998</v>
      </c>
      <c r="G4" s="1">
        <v>99.589997530000005</v>
      </c>
    </row>
    <row r="5" spans="1:7" ht="30" x14ac:dyDescent="0.25">
      <c r="A5" s="1" t="s">
        <v>7</v>
      </c>
      <c r="B5" s="1" t="s">
        <v>8</v>
      </c>
      <c r="C5" s="1">
        <v>99.895000457999998</v>
      </c>
      <c r="D5" s="1">
        <v>99.895000457999998</v>
      </c>
      <c r="E5" s="1">
        <v>99.895000457999998</v>
      </c>
      <c r="F5" s="1">
        <v>99.895000457999998</v>
      </c>
      <c r="G5" s="1">
        <v>99.589997530000005</v>
      </c>
    </row>
    <row r="7" spans="1:7" ht="45" x14ac:dyDescent="0.25">
      <c r="A7" s="1" t="s">
        <v>9</v>
      </c>
      <c r="B7" s="1" t="s">
        <v>14</v>
      </c>
      <c r="C7" s="1">
        <v>78.341001272</v>
      </c>
      <c r="D7" s="1">
        <v>78.641998767999993</v>
      </c>
      <c r="E7" s="1">
        <v>78.341001272</v>
      </c>
      <c r="F7" s="1">
        <v>77.880001067999999</v>
      </c>
      <c r="G7" s="1">
        <v>73.842000960999997</v>
      </c>
    </row>
    <row r="8" spans="1:7" ht="45" x14ac:dyDescent="0.25">
      <c r="A8" s="1" t="s">
        <v>9</v>
      </c>
      <c r="B8" s="1" t="s">
        <v>15</v>
      </c>
      <c r="C8" s="1">
        <v>77.908998728</v>
      </c>
      <c r="D8" s="1">
        <v>77.921998501000004</v>
      </c>
      <c r="E8" s="1">
        <v>77.908998728</v>
      </c>
      <c r="F8" s="1">
        <v>77.865999936999998</v>
      </c>
      <c r="G8" s="1">
        <v>73.321998119</v>
      </c>
    </row>
    <row r="9" spans="1:7" ht="45" x14ac:dyDescent="0.25">
      <c r="A9" s="1" t="s">
        <v>9</v>
      </c>
      <c r="B9" s="1" t="s">
        <v>10</v>
      </c>
      <c r="C9" s="1">
        <v>44.611999392999998</v>
      </c>
      <c r="D9" s="1">
        <v>49.742001295000001</v>
      </c>
      <c r="E9" s="1">
        <v>44.611999392999998</v>
      </c>
      <c r="F9" s="1">
        <v>39.006000757000002</v>
      </c>
      <c r="G9" s="1">
        <v>33.254998921999999</v>
      </c>
    </row>
    <row r="10" spans="1:7" ht="45" x14ac:dyDescent="0.25">
      <c r="A10" s="1" t="s">
        <v>9</v>
      </c>
      <c r="B10" s="1" t="s">
        <v>12</v>
      </c>
      <c r="C10" s="1">
        <v>80.065000057000006</v>
      </c>
      <c r="D10" s="1">
        <v>80.116999148999994</v>
      </c>
      <c r="E10" s="1">
        <v>80.065000057000006</v>
      </c>
      <c r="F10" s="1">
        <v>80.071997643000003</v>
      </c>
      <c r="G10" s="1">
        <v>75.923997163999999</v>
      </c>
    </row>
    <row r="11" spans="1:7" ht="45" x14ac:dyDescent="0.25">
      <c r="A11" s="1" t="s">
        <v>9</v>
      </c>
      <c r="B11" s="1" t="s">
        <v>8</v>
      </c>
      <c r="C11" s="1">
        <v>63.147002458999999</v>
      </c>
      <c r="D11" s="1">
        <v>67.782002687000002</v>
      </c>
      <c r="E11" s="1">
        <v>63.147002458999999</v>
      </c>
      <c r="F11" s="1">
        <v>61.068999767000001</v>
      </c>
      <c r="G11" s="1">
        <v>55.492997168999999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2018-01-12T02:36:27Z</dcterms:created>
  <dcterms:modified xsi:type="dcterms:W3CDTF">2018-01-12T07:14:00Z</dcterms:modified>
</cp:coreProperties>
</file>