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90977aab0b6783/Projekte/RPi/"/>
    </mc:Choice>
  </mc:AlternateContent>
  <xr:revisionPtr revIDLastSave="919" documentId="8_{42B02AA2-2687-4CAA-923A-93D2E863CC22}" xr6:coauthVersionLast="46" xr6:coauthVersionMax="46" xr10:uidLastSave="{E62D42DD-F633-4EA8-BD6D-74034666AF9C}"/>
  <bookViews>
    <workbookView xWindow="-120" yWindow="-120" windowWidth="38640" windowHeight="21240" activeTab="1" xr2:uid="{1D53CDAA-EBAF-41B1-829B-8C0DECA8A4AD}"/>
  </bookViews>
  <sheets>
    <sheet name="Integer Resolutions" sheetId="1" r:id="rId1"/>
    <sheet name="Emulators &amp; ROMsets" sheetId="2" r:id="rId2"/>
  </sheets>
  <definedNames>
    <definedName name="_xlnm._FilterDatabase" localSheetId="1" hidden="1">'Emulators &amp; ROMsets'!$A$2:$U$2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" i="2"/>
  <c r="E4" i="1"/>
  <c r="E5" i="1"/>
  <c r="E6" i="1"/>
  <c r="E7" i="1"/>
  <c r="E8" i="1"/>
  <c r="E9" i="1"/>
  <c r="E10" i="1"/>
  <c r="E11" i="1"/>
  <c r="E12" i="1"/>
  <c r="E13" i="1"/>
  <c r="E3" i="1"/>
  <c r="B13" i="1"/>
  <c r="C13" i="1"/>
  <c r="D13" i="1"/>
  <c r="F13" i="1"/>
  <c r="G13" i="1"/>
  <c r="H13" i="1"/>
  <c r="I13" i="1"/>
  <c r="J13" i="1"/>
  <c r="B12" i="1"/>
  <c r="C12" i="1"/>
  <c r="D12" i="1"/>
  <c r="F12" i="1"/>
  <c r="G12" i="1"/>
  <c r="H12" i="1"/>
  <c r="I12" i="1"/>
  <c r="J12" i="1"/>
  <c r="B4" i="1"/>
  <c r="B5" i="1"/>
  <c r="B6" i="1"/>
  <c r="B7" i="1"/>
  <c r="B8" i="1"/>
  <c r="B9" i="1"/>
  <c r="B10" i="1"/>
  <c r="B11" i="1"/>
  <c r="B3" i="1"/>
  <c r="C10" i="1"/>
  <c r="D10" i="1"/>
  <c r="F10" i="1"/>
  <c r="G10" i="1"/>
  <c r="H10" i="1"/>
  <c r="I10" i="1"/>
  <c r="J10" i="1"/>
  <c r="C11" i="1"/>
  <c r="D11" i="1"/>
  <c r="F11" i="1"/>
  <c r="G11" i="1"/>
  <c r="H11" i="1"/>
  <c r="I11" i="1"/>
  <c r="J11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H18" i="1"/>
  <c r="H19" i="1"/>
  <c r="H20" i="1"/>
  <c r="H21" i="1"/>
  <c r="H22" i="1"/>
  <c r="H23" i="1"/>
  <c r="H17" i="1"/>
  <c r="C17" i="1"/>
  <c r="D17" i="1"/>
  <c r="E17" i="1"/>
  <c r="F17" i="1"/>
  <c r="G17" i="1"/>
  <c r="I17" i="1"/>
  <c r="J17" i="1"/>
  <c r="K17" i="1"/>
  <c r="L17" i="1"/>
  <c r="M17" i="1"/>
  <c r="N17" i="1"/>
  <c r="O17" i="1"/>
  <c r="P17" i="1"/>
  <c r="Q17" i="1"/>
  <c r="R17" i="1"/>
  <c r="C18" i="1"/>
  <c r="D18" i="1"/>
  <c r="E18" i="1"/>
  <c r="F18" i="1"/>
  <c r="G18" i="1"/>
  <c r="I18" i="1"/>
  <c r="J18" i="1"/>
  <c r="K18" i="1"/>
  <c r="L18" i="1"/>
  <c r="M18" i="1"/>
  <c r="N18" i="1"/>
  <c r="O18" i="1"/>
  <c r="P18" i="1"/>
  <c r="Q18" i="1"/>
  <c r="R18" i="1"/>
  <c r="C19" i="1"/>
  <c r="D19" i="1"/>
  <c r="E19" i="1"/>
  <c r="F19" i="1"/>
  <c r="G19" i="1"/>
  <c r="I19" i="1"/>
  <c r="J19" i="1"/>
  <c r="K19" i="1"/>
  <c r="L19" i="1"/>
  <c r="M19" i="1"/>
  <c r="N19" i="1"/>
  <c r="O19" i="1"/>
  <c r="P19" i="1"/>
  <c r="Q19" i="1"/>
  <c r="R19" i="1"/>
  <c r="C20" i="1"/>
  <c r="D20" i="1"/>
  <c r="E20" i="1"/>
  <c r="F20" i="1"/>
  <c r="G20" i="1"/>
  <c r="I20" i="1"/>
  <c r="J20" i="1"/>
  <c r="K20" i="1"/>
  <c r="L20" i="1"/>
  <c r="M20" i="1"/>
  <c r="N20" i="1"/>
  <c r="O20" i="1"/>
  <c r="P20" i="1"/>
  <c r="Q20" i="1"/>
  <c r="R20" i="1"/>
  <c r="C21" i="1"/>
  <c r="D21" i="1"/>
  <c r="E21" i="1"/>
  <c r="F21" i="1"/>
  <c r="G21" i="1"/>
  <c r="I21" i="1"/>
  <c r="J21" i="1"/>
  <c r="K21" i="1"/>
  <c r="L21" i="1"/>
  <c r="M21" i="1"/>
  <c r="N21" i="1"/>
  <c r="O21" i="1"/>
  <c r="P21" i="1"/>
  <c r="Q21" i="1"/>
  <c r="R21" i="1"/>
  <c r="C22" i="1"/>
  <c r="D22" i="1"/>
  <c r="E22" i="1"/>
  <c r="F22" i="1"/>
  <c r="G22" i="1"/>
  <c r="I22" i="1"/>
  <c r="J22" i="1"/>
  <c r="K22" i="1"/>
  <c r="L22" i="1"/>
  <c r="M22" i="1"/>
  <c r="N22" i="1"/>
  <c r="O22" i="1"/>
  <c r="P22" i="1"/>
  <c r="Q22" i="1"/>
  <c r="R22" i="1"/>
  <c r="C23" i="1"/>
  <c r="D23" i="1"/>
  <c r="E23" i="1"/>
  <c r="F23" i="1"/>
  <c r="G23" i="1"/>
  <c r="I23" i="1"/>
  <c r="J23" i="1"/>
  <c r="K23" i="1"/>
  <c r="L23" i="1"/>
  <c r="M23" i="1"/>
  <c r="N23" i="1"/>
  <c r="O23" i="1"/>
  <c r="P23" i="1"/>
  <c r="Q23" i="1"/>
  <c r="R23" i="1"/>
  <c r="B18" i="1"/>
  <c r="B19" i="1"/>
  <c r="B20" i="1"/>
  <c r="B21" i="1"/>
  <c r="B22" i="1"/>
  <c r="B23" i="1"/>
  <c r="B17" i="1"/>
  <c r="D3" i="1"/>
  <c r="F3" i="1"/>
  <c r="G3" i="1"/>
  <c r="H3" i="1"/>
  <c r="I3" i="1"/>
  <c r="J3" i="1"/>
  <c r="D4" i="1"/>
  <c r="F4" i="1"/>
  <c r="G4" i="1"/>
  <c r="H4" i="1"/>
  <c r="I4" i="1"/>
  <c r="J4" i="1"/>
  <c r="D5" i="1"/>
  <c r="F5" i="1"/>
  <c r="G5" i="1"/>
  <c r="H5" i="1"/>
  <c r="I5" i="1"/>
  <c r="J5" i="1"/>
  <c r="D6" i="1"/>
  <c r="F6" i="1"/>
  <c r="G6" i="1"/>
  <c r="H6" i="1"/>
  <c r="I6" i="1"/>
  <c r="J6" i="1"/>
  <c r="D7" i="1"/>
  <c r="F7" i="1"/>
  <c r="G7" i="1"/>
  <c r="H7" i="1"/>
  <c r="I7" i="1"/>
  <c r="J7" i="1"/>
  <c r="D8" i="1"/>
  <c r="F8" i="1"/>
  <c r="G8" i="1"/>
  <c r="H8" i="1"/>
  <c r="I8" i="1"/>
  <c r="J8" i="1"/>
  <c r="D9" i="1"/>
  <c r="F9" i="1"/>
  <c r="G9" i="1"/>
  <c r="H9" i="1"/>
  <c r="I9" i="1"/>
  <c r="J9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<sst xmlns="http://schemas.openxmlformats.org/spreadsheetml/2006/main" count="390" uniqueCount="144">
  <si>
    <t>Factor</t>
  </si>
  <si>
    <t>Horizontal Resolution</t>
  </si>
  <si>
    <t>Vertical Resolution</t>
  </si>
  <si>
    <t>Name</t>
  </si>
  <si>
    <t>ROMset</t>
  </si>
  <si>
    <t>Colecovision</t>
  </si>
  <si>
    <t>coleco</t>
  </si>
  <si>
    <t>no-intro</t>
  </si>
  <si>
    <t>Atari 2600</t>
  </si>
  <si>
    <t>PAL</t>
  </si>
  <si>
    <t>NTSC</t>
  </si>
  <si>
    <t>Emulator</t>
  </si>
  <si>
    <t>lr-bluemsx</t>
  </si>
  <si>
    <t>1920x210</t>
  </si>
  <si>
    <t>Emulator
Resolution</t>
  </si>
  <si>
    <t>CRT
Screenmode</t>
  </si>
  <si>
    <t>atari2600</t>
  </si>
  <si>
    <t>System
Folder</t>
  </si>
  <si>
    <t>lr-stella</t>
  </si>
  <si>
    <t>Integer
Scale</t>
  </si>
  <si>
    <t>yes</t>
  </si>
  <si>
    <t>1360x240</t>
  </si>
  <si>
    <t>Atari 7800</t>
  </si>
  <si>
    <t>atari7800</t>
  </si>
  <si>
    <t>lr-prosystem</t>
  </si>
  <si>
    <t>1920x223</t>
  </si>
  <si>
    <t>N/A</t>
  </si>
  <si>
    <t>Completion
ROMs added &amp; scraped</t>
  </si>
  <si>
    <t>Atari Lynx</t>
  </si>
  <si>
    <t>atarilynx</t>
  </si>
  <si>
    <t>Sega Game Gear</t>
  </si>
  <si>
    <t>gamegear</t>
  </si>
  <si>
    <t>lr-genesis-plus-gx</t>
  </si>
  <si>
    <t>Nintendo Game Boy</t>
  </si>
  <si>
    <t>gb</t>
  </si>
  <si>
    <t>y</t>
  </si>
  <si>
    <t>Nintendo Game Boy Color</t>
  </si>
  <si>
    <t>gbc</t>
  </si>
  <si>
    <t>Nintendo NES</t>
  </si>
  <si>
    <t>nes</t>
  </si>
  <si>
    <t>Nintendo Famicom Disk System</t>
  </si>
  <si>
    <t>fds</t>
  </si>
  <si>
    <t>Sega Master System</t>
  </si>
  <si>
    <t>mastersystem</t>
  </si>
  <si>
    <t>NEC TurboGrafx 16</t>
  </si>
  <si>
    <t>pcengine</t>
  </si>
  <si>
    <t>NEC SuperGrafx</t>
  </si>
  <si>
    <t>Mattel Intellivision</t>
  </si>
  <si>
    <t>intellivision</t>
  </si>
  <si>
    <t>lr-gambatte</t>
  </si>
  <si>
    <t>960x144</t>
  </si>
  <si>
    <t>Sega Mega Drive / Genesis</t>
  </si>
  <si>
    <t>Nintendo SNES</t>
  </si>
  <si>
    <t>megadrive</t>
  </si>
  <si>
    <t>snes</t>
  </si>
  <si>
    <t>Custom</t>
  </si>
  <si>
    <t>n64</t>
  </si>
  <si>
    <t>Fileserver</t>
  </si>
  <si>
    <t>local</t>
  </si>
  <si>
    <t>Location</t>
  </si>
  <si>
    <t>Custom, [!] only</t>
  </si>
  <si>
    <t>Sega 32x</t>
  </si>
  <si>
    <t>sega32x</t>
  </si>
  <si>
    <t>lr-mupen64next</t>
  </si>
  <si>
    <t>jzintv</t>
  </si>
  <si>
    <t>Comment</t>
  </si>
  <si>
    <t>Sega CD</t>
  </si>
  <si>
    <t>segacd</t>
  </si>
  <si>
    <t>3DO</t>
  </si>
  <si>
    <t>3do</t>
  </si>
  <si>
    <t>too slow for Rpi 3B+</t>
  </si>
  <si>
    <t>n</t>
  </si>
  <si>
    <t>Nintendo Game Boy Advance</t>
  </si>
  <si>
    <t>gba</t>
  </si>
  <si>
    <t>Sony Playstation</t>
  </si>
  <si>
    <t>psx</t>
  </si>
  <si>
    <t>screenmode(s) + controls to configure</t>
  </si>
  <si>
    <t>Completion
Pixel Perfect and Smooth Scrolling</t>
  </si>
  <si>
    <t>Atari 5200</t>
  </si>
  <si>
    <t>atari5200</t>
  </si>
  <si>
    <t>lr-atari800</t>
  </si>
  <si>
    <t>1680x240</t>
  </si>
  <si>
    <t>Atari 800</t>
  </si>
  <si>
    <t>atari800</t>
  </si>
  <si>
    <t>Commodore C64</t>
  </si>
  <si>
    <t>c64</t>
  </si>
  <si>
    <t>no-intro + Custom</t>
  </si>
  <si>
    <t>Commodore Amiga</t>
  </si>
  <si>
    <t>amiga</t>
  </si>
  <si>
    <t>lr-vice</t>
  </si>
  <si>
    <t>amiberry</t>
  </si>
  <si>
    <t>p</t>
  </si>
  <si>
    <t>1536x272</t>
  </si>
  <si>
    <t>Amstrad CPC</t>
  </si>
  <si>
    <t>MSX</t>
  </si>
  <si>
    <t>Current
state</t>
  </si>
  <si>
    <t>2048x192</t>
  </si>
  <si>
    <t>no-intro new</t>
  </si>
  <si>
    <t>lr-snes9x2010</t>
  </si>
  <si>
    <t>2048x224</t>
  </si>
  <si>
    <t>no (only hor.)</t>
  </si>
  <si>
    <t>2048x240</t>
  </si>
  <si>
    <t>Completion
miscellaneous</t>
  </si>
  <si>
    <t>Controller Button Positions</t>
  </si>
  <si>
    <t>lr-fceumm</t>
  </si>
  <si>
    <t>no</t>
  </si>
  <si>
    <t>Completion
Run ahead and latency</t>
  </si>
  <si>
    <t>lr-picodrive</t>
  </si>
  <si>
    <t>lr-nestopia</t>
  </si>
  <si>
    <t>lr-mgba</t>
  </si>
  <si>
    <t>lr-pcsx-rearmed</t>
  </si>
  <si>
    <t>lr-beetle-pce-fast</t>
  </si>
  <si>
    <t>Sega Dreamcast</t>
  </si>
  <si>
    <t>dreamcast</t>
  </si>
  <si>
    <t>lr-flycast</t>
  </si>
  <si>
    <t>lr-handy</t>
  </si>
  <si>
    <t>Sega Saturn</t>
  </si>
  <si>
    <t>saturn</t>
  </si>
  <si>
    <t>lr-yabause</t>
  </si>
  <si>
    <t>1600x240</t>
  </si>
  <si>
    <t>1920x240</t>
  </si>
  <si>
    <t>no-intro new + Custom</t>
  </si>
  <si>
    <t>Atari Jaguar</t>
  </si>
  <si>
    <t>atarijaguar</t>
  </si>
  <si>
    <t>more Europe stuff!</t>
  </si>
  <si>
    <t>Nintendo 64</t>
  </si>
  <si>
    <t>256p to be configured! Not sure WHICH games run it; rename to USA, Europe, Japan etc. for better automation handling for scripts; too slow for runahead in NTSC</t>
  </si>
  <si>
    <t>Emulator PAL/NTSC
Config</t>
  </si>
  <si>
    <t>1920x250</t>
  </si>
  <si>
    <t>1920x272</t>
  </si>
  <si>
    <t>1920x288</t>
  </si>
  <si>
    <t>lr-virtualjaguar</t>
  </si>
  <si>
    <t>Atarimania ROMs have to be corrected/renamed/moved NTSC &amp; PAL confusion!!! ; CRT Screenmode for PAL change to -&gt; 256p</t>
  </si>
  <si>
    <t>Config resolution 336x240, micro stutters :-(, audio hiss, atari800 (non-lr) runs good in PAL, but needs keyboard or at least custom controller mappings … but for 5200 I wanna use NTSC! Config conflicts with 5200, cartridge selection doesn't react on Joypad or Keyboard; running Atari 5200 with non-lr is a PITA! Avoid it!</t>
  </si>
  <si>
    <t>This one I preferrably run in PAL only?! Config is a nightmare :-(</t>
  </si>
  <si>
    <t>This one I run in PAL only! ; Works with WHDownload files, configuration sucks because of too sensitive controller reactions…</t>
  </si>
  <si>
    <t>too slow for Rpi 3B+, might work on 4</t>
  </si>
  <si>
    <t>crackling sound sometimes</t>
  </si>
  <si>
    <t>This one I run in PAL only! .crt and .tap files working, .d64 to be added AND tested</t>
  </si>
  <si>
    <t>too slow for runahead :-( for PAL: "The MSX does not use the extra resolution and simply makes bigger borders."</t>
  </si>
  <si>
    <t>msx</t>
  </si>
  <si>
    <t>lr-caprice32</t>
  </si>
  <si>
    <t>lr-opera</t>
  </si>
  <si>
    <t>amstradcpc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</si>
</sst>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</cellXfs>
  <cellStyles count="2">
    <cellStyle name="Prozent" xfId="1" builtinId="5"/>
    <cellStyle name="Standard" xfId="0" builtinId="0"/>
  </cellStyles>
  <dxfs count="24"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081D-87BD-4831-B14F-505F7C03800E}">
  <dimension ref="A1:R25"/>
  <sheetViews>
    <sheetView workbookViewId="0">
      <selection activeCell="D7" sqref="D7"/>
    </sheetView>
  </sheetViews>
  <sheetFormatPr baseColWidth="10" defaultRowHeight="15" x14ac:dyDescent="0.25"/>
  <sheetData>
    <row r="1" spans="1:18" s="2" customFormat="1" x14ac:dyDescent="0.25">
      <c r="A1" s="2" t="s">
        <v>0</v>
      </c>
      <c r="B1" s="15" t="s">
        <v>1</v>
      </c>
      <c r="C1" s="15"/>
      <c r="D1" s="15"/>
      <c r="E1" s="15"/>
      <c r="F1" s="15"/>
      <c r="G1" s="15"/>
      <c r="H1" s="15"/>
    </row>
    <row r="2" spans="1:18" x14ac:dyDescent="0.25">
      <c r="A2">
        <v>1</v>
      </c>
      <c r="B2">
        <v>160</v>
      </c>
      <c r="C2" s="1">
        <v>256</v>
      </c>
      <c r="D2" s="1">
        <v>320</v>
      </c>
      <c r="E2" s="1">
        <v>336</v>
      </c>
      <c r="F2" s="1">
        <v>384</v>
      </c>
      <c r="G2" s="1">
        <v>400</v>
      </c>
      <c r="H2" s="1">
        <v>512</v>
      </c>
      <c r="I2" s="1">
        <v>640</v>
      </c>
      <c r="J2" s="1">
        <v>768</v>
      </c>
    </row>
    <row r="3" spans="1:18" x14ac:dyDescent="0.25">
      <c r="A3">
        <v>2</v>
      </c>
      <c r="B3" s="1">
        <f>B$2*$A3</f>
        <v>320</v>
      </c>
      <c r="C3" s="1">
        <f>C$2*$A3</f>
        <v>512</v>
      </c>
      <c r="D3" s="1">
        <f t="shared" ref="D3:J13" si="0">D$2*$A3</f>
        <v>640</v>
      </c>
      <c r="E3" s="1">
        <f t="shared" si="0"/>
        <v>672</v>
      </c>
      <c r="F3" s="1">
        <f t="shared" si="0"/>
        <v>768</v>
      </c>
      <c r="G3" s="1">
        <f t="shared" si="0"/>
        <v>800</v>
      </c>
      <c r="H3" s="1">
        <f t="shared" si="0"/>
        <v>1024</v>
      </c>
      <c r="I3" s="1">
        <f t="shared" si="0"/>
        <v>1280</v>
      </c>
      <c r="J3" s="1">
        <f t="shared" si="0"/>
        <v>1536</v>
      </c>
    </row>
    <row r="4" spans="1:18" x14ac:dyDescent="0.25">
      <c r="A4">
        <v>3</v>
      </c>
      <c r="B4" s="1">
        <f t="shared" ref="B4:B13" si="1">B$2*$A4</f>
        <v>480</v>
      </c>
      <c r="C4" s="1">
        <f t="shared" ref="C4:J13" si="2">C$2*$A4</f>
        <v>768</v>
      </c>
      <c r="D4" s="1">
        <f t="shared" si="2"/>
        <v>960</v>
      </c>
      <c r="E4" s="1">
        <f t="shared" si="0"/>
        <v>1008</v>
      </c>
      <c r="F4" s="1">
        <f t="shared" si="2"/>
        <v>1152</v>
      </c>
      <c r="G4" s="1">
        <f t="shared" si="2"/>
        <v>1200</v>
      </c>
      <c r="H4" s="1">
        <f t="shared" si="2"/>
        <v>1536</v>
      </c>
      <c r="I4" s="1">
        <f t="shared" si="2"/>
        <v>1920</v>
      </c>
      <c r="J4" s="1">
        <f t="shared" si="2"/>
        <v>2304</v>
      </c>
    </row>
    <row r="5" spans="1:18" x14ac:dyDescent="0.25">
      <c r="A5">
        <v>4</v>
      </c>
      <c r="B5" s="1">
        <f t="shared" si="1"/>
        <v>640</v>
      </c>
      <c r="C5" s="1">
        <f t="shared" si="2"/>
        <v>1024</v>
      </c>
      <c r="D5" s="1">
        <f t="shared" si="2"/>
        <v>1280</v>
      </c>
      <c r="E5" s="1">
        <f t="shared" si="0"/>
        <v>1344</v>
      </c>
      <c r="F5" s="1">
        <f t="shared" si="2"/>
        <v>1536</v>
      </c>
      <c r="G5" s="1">
        <f t="shared" si="2"/>
        <v>1600</v>
      </c>
      <c r="H5" s="1">
        <f t="shared" si="2"/>
        <v>2048</v>
      </c>
      <c r="I5" s="1">
        <f t="shared" si="2"/>
        <v>2560</v>
      </c>
      <c r="J5" s="1">
        <f t="shared" si="2"/>
        <v>3072</v>
      </c>
    </row>
    <row r="6" spans="1:18" x14ac:dyDescent="0.25">
      <c r="A6">
        <v>5</v>
      </c>
      <c r="B6" s="1">
        <f t="shared" si="1"/>
        <v>800</v>
      </c>
      <c r="C6" s="1">
        <f t="shared" si="2"/>
        <v>1280</v>
      </c>
      <c r="D6" s="1">
        <f t="shared" si="2"/>
        <v>1600</v>
      </c>
      <c r="E6" s="1">
        <f t="shared" si="0"/>
        <v>1680</v>
      </c>
      <c r="F6" s="1">
        <f t="shared" si="2"/>
        <v>1920</v>
      </c>
      <c r="G6" s="1">
        <f t="shared" si="2"/>
        <v>2000</v>
      </c>
      <c r="H6" s="1">
        <f t="shared" si="2"/>
        <v>2560</v>
      </c>
      <c r="I6" s="1">
        <f t="shared" si="2"/>
        <v>3200</v>
      </c>
      <c r="J6" s="1">
        <f t="shared" si="2"/>
        <v>3840</v>
      </c>
    </row>
    <row r="7" spans="1:18" x14ac:dyDescent="0.25">
      <c r="A7">
        <v>6</v>
      </c>
      <c r="B7" s="1">
        <f t="shared" si="1"/>
        <v>960</v>
      </c>
      <c r="C7" s="1">
        <f t="shared" si="2"/>
        <v>1536</v>
      </c>
      <c r="D7" s="1">
        <f t="shared" si="2"/>
        <v>1920</v>
      </c>
      <c r="E7" s="1">
        <f t="shared" si="0"/>
        <v>2016</v>
      </c>
      <c r="F7" s="1">
        <f t="shared" si="2"/>
        <v>2304</v>
      </c>
      <c r="G7" s="1">
        <f t="shared" si="2"/>
        <v>2400</v>
      </c>
      <c r="H7" s="1">
        <f t="shared" si="2"/>
        <v>3072</v>
      </c>
      <c r="I7" s="1">
        <f t="shared" si="2"/>
        <v>3840</v>
      </c>
      <c r="J7" s="1">
        <f t="shared" si="2"/>
        <v>4608</v>
      </c>
    </row>
    <row r="8" spans="1:18" x14ac:dyDescent="0.25">
      <c r="A8">
        <v>7</v>
      </c>
      <c r="B8" s="1">
        <f t="shared" si="1"/>
        <v>1120</v>
      </c>
      <c r="C8" s="1">
        <f t="shared" si="2"/>
        <v>1792</v>
      </c>
      <c r="D8" s="1">
        <f t="shared" si="2"/>
        <v>2240</v>
      </c>
      <c r="E8" s="1">
        <f t="shared" si="0"/>
        <v>2352</v>
      </c>
      <c r="F8" s="1">
        <f t="shared" si="2"/>
        <v>2688</v>
      </c>
      <c r="G8" s="1">
        <f t="shared" si="2"/>
        <v>2800</v>
      </c>
      <c r="H8" s="1">
        <f t="shared" si="2"/>
        <v>3584</v>
      </c>
      <c r="I8" s="1">
        <f t="shared" si="2"/>
        <v>4480</v>
      </c>
      <c r="J8" s="1">
        <f t="shared" si="2"/>
        <v>5376</v>
      </c>
    </row>
    <row r="9" spans="1:18" x14ac:dyDescent="0.25">
      <c r="A9">
        <v>8</v>
      </c>
      <c r="B9" s="1">
        <f t="shared" si="1"/>
        <v>1280</v>
      </c>
      <c r="C9" s="1">
        <f t="shared" si="2"/>
        <v>2048</v>
      </c>
      <c r="D9" s="1">
        <f t="shared" si="2"/>
        <v>2560</v>
      </c>
      <c r="E9" s="1">
        <f t="shared" si="0"/>
        <v>2688</v>
      </c>
      <c r="F9" s="1">
        <f t="shared" si="2"/>
        <v>3072</v>
      </c>
      <c r="G9" s="1">
        <f t="shared" si="2"/>
        <v>3200</v>
      </c>
      <c r="H9" s="1">
        <f t="shared" si="2"/>
        <v>4096</v>
      </c>
      <c r="I9" s="1">
        <f t="shared" si="2"/>
        <v>5120</v>
      </c>
      <c r="J9" s="1">
        <f t="shared" si="2"/>
        <v>6144</v>
      </c>
    </row>
    <row r="10" spans="1:18" x14ac:dyDescent="0.25">
      <c r="A10">
        <v>9</v>
      </c>
      <c r="B10" s="1">
        <f t="shared" si="1"/>
        <v>1440</v>
      </c>
      <c r="C10" s="1">
        <f t="shared" si="2"/>
        <v>2304</v>
      </c>
      <c r="D10" s="1">
        <f t="shared" si="2"/>
        <v>2880</v>
      </c>
      <c r="E10" s="1">
        <f t="shared" si="0"/>
        <v>3024</v>
      </c>
      <c r="F10" s="1">
        <f t="shared" si="2"/>
        <v>3456</v>
      </c>
      <c r="G10" s="1">
        <f t="shared" si="2"/>
        <v>3600</v>
      </c>
      <c r="H10" s="1">
        <f t="shared" si="2"/>
        <v>4608</v>
      </c>
      <c r="I10" s="1">
        <f t="shared" si="2"/>
        <v>5760</v>
      </c>
      <c r="J10" s="1">
        <f t="shared" si="2"/>
        <v>6912</v>
      </c>
    </row>
    <row r="11" spans="1:18" x14ac:dyDescent="0.25">
      <c r="A11">
        <v>10</v>
      </c>
      <c r="B11" s="1">
        <f t="shared" si="1"/>
        <v>1600</v>
      </c>
      <c r="C11" s="1">
        <f t="shared" si="2"/>
        <v>2560</v>
      </c>
      <c r="D11" s="1">
        <f t="shared" si="2"/>
        <v>3200</v>
      </c>
      <c r="E11" s="1">
        <f t="shared" si="0"/>
        <v>3360</v>
      </c>
      <c r="F11" s="1">
        <f t="shared" si="2"/>
        <v>3840</v>
      </c>
      <c r="G11" s="1">
        <f t="shared" si="2"/>
        <v>4000</v>
      </c>
      <c r="H11" s="1">
        <f t="shared" si="2"/>
        <v>5120</v>
      </c>
      <c r="I11" s="1">
        <f t="shared" si="2"/>
        <v>6400</v>
      </c>
      <c r="J11" s="1">
        <f t="shared" si="2"/>
        <v>7680</v>
      </c>
    </row>
    <row r="12" spans="1:18" x14ac:dyDescent="0.25">
      <c r="A12">
        <v>11</v>
      </c>
      <c r="B12" s="1">
        <f t="shared" si="1"/>
        <v>1760</v>
      </c>
      <c r="C12" s="1">
        <f t="shared" si="2"/>
        <v>2816</v>
      </c>
      <c r="D12" s="1">
        <f t="shared" si="2"/>
        <v>3520</v>
      </c>
      <c r="E12" s="1">
        <f t="shared" si="0"/>
        <v>3696</v>
      </c>
      <c r="F12" s="1">
        <f t="shared" si="2"/>
        <v>4224</v>
      </c>
      <c r="G12" s="1">
        <f t="shared" si="2"/>
        <v>4400</v>
      </c>
      <c r="H12" s="1">
        <f t="shared" si="2"/>
        <v>5632</v>
      </c>
      <c r="I12" s="1">
        <f t="shared" si="2"/>
        <v>7040</v>
      </c>
      <c r="J12" s="1">
        <f t="shared" si="2"/>
        <v>8448</v>
      </c>
    </row>
    <row r="13" spans="1:18" x14ac:dyDescent="0.25">
      <c r="A13">
        <v>12</v>
      </c>
      <c r="B13" s="1">
        <f t="shared" si="1"/>
        <v>1920</v>
      </c>
      <c r="C13" s="1">
        <f t="shared" si="2"/>
        <v>3072</v>
      </c>
      <c r="D13" s="1">
        <f t="shared" si="2"/>
        <v>3840</v>
      </c>
      <c r="E13" s="1">
        <f t="shared" si="0"/>
        <v>4032</v>
      </c>
      <c r="F13" s="1">
        <f t="shared" si="2"/>
        <v>4608</v>
      </c>
      <c r="G13" s="1">
        <f t="shared" si="2"/>
        <v>4800</v>
      </c>
      <c r="H13" s="1">
        <f t="shared" si="2"/>
        <v>6144</v>
      </c>
      <c r="I13" s="1">
        <f t="shared" si="2"/>
        <v>7680</v>
      </c>
      <c r="J13" s="1">
        <f t="shared" si="2"/>
        <v>9216</v>
      </c>
    </row>
    <row r="14" spans="1:18" x14ac:dyDescent="0.25">
      <c r="B14" s="1"/>
      <c r="C14" s="1"/>
      <c r="D14" s="1"/>
      <c r="E14" s="1"/>
      <c r="F14" s="1"/>
      <c r="G14" s="1"/>
      <c r="H14" s="1"/>
      <c r="I14" s="1"/>
    </row>
    <row r="15" spans="1:18" s="2" customFormat="1" x14ac:dyDescent="0.25">
      <c r="A15" s="2" t="s">
        <v>0</v>
      </c>
      <c r="B15" s="2" t="s">
        <v>2</v>
      </c>
    </row>
    <row r="16" spans="1:18" x14ac:dyDescent="0.25">
      <c r="A16">
        <v>1</v>
      </c>
      <c r="B16">
        <v>144</v>
      </c>
      <c r="C16">
        <v>160</v>
      </c>
      <c r="D16">
        <v>192</v>
      </c>
      <c r="E16">
        <v>224</v>
      </c>
      <c r="F16">
        <v>240</v>
      </c>
      <c r="G16">
        <v>256</v>
      </c>
      <c r="H16">
        <v>270</v>
      </c>
      <c r="I16">
        <v>288</v>
      </c>
      <c r="J16">
        <v>300</v>
      </c>
      <c r="K16">
        <v>350</v>
      </c>
      <c r="L16">
        <v>384</v>
      </c>
      <c r="M16">
        <v>400</v>
      </c>
      <c r="N16">
        <v>448</v>
      </c>
      <c r="O16">
        <v>480</v>
      </c>
      <c r="P16">
        <v>512</v>
      </c>
      <c r="Q16">
        <v>576</v>
      </c>
      <c r="R16">
        <v>600</v>
      </c>
    </row>
    <row r="17" spans="1:18" x14ac:dyDescent="0.25">
      <c r="A17">
        <v>2</v>
      </c>
      <c r="B17" s="1">
        <f>B$16*$A17</f>
        <v>288</v>
      </c>
      <c r="C17" s="1">
        <f t="shared" ref="C17:R25" si="3">C$16*$A17</f>
        <v>320</v>
      </c>
      <c r="D17" s="1">
        <f t="shared" si="3"/>
        <v>384</v>
      </c>
      <c r="E17" s="1">
        <f t="shared" si="3"/>
        <v>448</v>
      </c>
      <c r="F17" s="1">
        <f t="shared" si="3"/>
        <v>480</v>
      </c>
      <c r="G17" s="1">
        <f t="shared" si="3"/>
        <v>512</v>
      </c>
      <c r="H17" s="1">
        <f t="shared" si="3"/>
        <v>540</v>
      </c>
      <c r="I17" s="1">
        <f t="shared" si="3"/>
        <v>576</v>
      </c>
      <c r="J17" s="1">
        <f t="shared" si="3"/>
        <v>600</v>
      </c>
      <c r="K17" s="1">
        <f t="shared" si="3"/>
        <v>700</v>
      </c>
      <c r="L17" s="1">
        <f t="shared" si="3"/>
        <v>768</v>
      </c>
      <c r="M17" s="1">
        <f t="shared" si="3"/>
        <v>800</v>
      </c>
      <c r="N17" s="1">
        <f t="shared" si="3"/>
        <v>896</v>
      </c>
      <c r="O17" s="1">
        <f t="shared" si="3"/>
        <v>960</v>
      </c>
      <c r="P17" s="1">
        <f t="shared" si="3"/>
        <v>1024</v>
      </c>
      <c r="Q17" s="1">
        <f t="shared" si="3"/>
        <v>1152</v>
      </c>
      <c r="R17" s="1">
        <f t="shared" si="3"/>
        <v>1200</v>
      </c>
    </row>
    <row r="18" spans="1:18" x14ac:dyDescent="0.25">
      <c r="A18">
        <v>3</v>
      </c>
      <c r="B18" s="1">
        <f t="shared" ref="B18:R25" si="4">B$16*$A18</f>
        <v>432</v>
      </c>
      <c r="C18" s="1">
        <f t="shared" si="4"/>
        <v>480</v>
      </c>
      <c r="D18" s="1">
        <f t="shared" si="4"/>
        <v>576</v>
      </c>
      <c r="E18" s="1">
        <f t="shared" si="4"/>
        <v>672</v>
      </c>
      <c r="F18" s="1">
        <f t="shared" si="4"/>
        <v>720</v>
      </c>
      <c r="G18" s="1">
        <f t="shared" si="4"/>
        <v>768</v>
      </c>
      <c r="H18" s="1">
        <f t="shared" si="3"/>
        <v>810</v>
      </c>
      <c r="I18" s="1">
        <f t="shared" si="4"/>
        <v>864</v>
      </c>
      <c r="J18" s="1">
        <f t="shared" si="4"/>
        <v>900</v>
      </c>
      <c r="K18" s="1">
        <f t="shared" si="4"/>
        <v>1050</v>
      </c>
      <c r="L18" s="1">
        <f t="shared" si="4"/>
        <v>1152</v>
      </c>
      <c r="M18" s="1">
        <f t="shared" si="4"/>
        <v>1200</v>
      </c>
      <c r="N18" s="1">
        <f t="shared" si="4"/>
        <v>1344</v>
      </c>
      <c r="O18" s="1">
        <f t="shared" si="4"/>
        <v>1440</v>
      </c>
      <c r="P18" s="1">
        <f t="shared" si="4"/>
        <v>1536</v>
      </c>
      <c r="Q18" s="1">
        <f t="shared" si="4"/>
        <v>1728</v>
      </c>
      <c r="R18" s="1">
        <f t="shared" si="4"/>
        <v>1800</v>
      </c>
    </row>
    <row r="19" spans="1:18" x14ac:dyDescent="0.25">
      <c r="A19">
        <v>4</v>
      </c>
      <c r="B19" s="1">
        <f t="shared" si="4"/>
        <v>576</v>
      </c>
      <c r="C19" s="1">
        <f t="shared" si="4"/>
        <v>640</v>
      </c>
      <c r="D19" s="1">
        <f t="shared" si="4"/>
        <v>768</v>
      </c>
      <c r="E19" s="1">
        <f t="shared" si="4"/>
        <v>896</v>
      </c>
      <c r="F19" s="1">
        <f t="shared" si="4"/>
        <v>960</v>
      </c>
      <c r="G19" s="1">
        <f t="shared" si="4"/>
        <v>1024</v>
      </c>
      <c r="H19" s="1">
        <f t="shared" si="3"/>
        <v>1080</v>
      </c>
      <c r="I19" s="1">
        <f t="shared" si="4"/>
        <v>1152</v>
      </c>
      <c r="J19" s="1">
        <f t="shared" si="4"/>
        <v>1200</v>
      </c>
      <c r="K19" s="1">
        <f t="shared" si="4"/>
        <v>1400</v>
      </c>
      <c r="L19" s="1">
        <f t="shared" si="4"/>
        <v>1536</v>
      </c>
      <c r="M19" s="1">
        <f t="shared" si="4"/>
        <v>1600</v>
      </c>
      <c r="N19" s="1">
        <f t="shared" si="4"/>
        <v>1792</v>
      </c>
      <c r="O19" s="1">
        <f t="shared" si="4"/>
        <v>1920</v>
      </c>
      <c r="P19" s="1">
        <f t="shared" si="4"/>
        <v>2048</v>
      </c>
      <c r="Q19" s="1">
        <f t="shared" si="4"/>
        <v>2304</v>
      </c>
      <c r="R19" s="1">
        <f t="shared" si="4"/>
        <v>2400</v>
      </c>
    </row>
    <row r="20" spans="1:18" x14ac:dyDescent="0.25">
      <c r="A20">
        <v>5</v>
      </c>
      <c r="B20" s="1">
        <f t="shared" si="4"/>
        <v>720</v>
      </c>
      <c r="C20" s="1">
        <f t="shared" si="4"/>
        <v>800</v>
      </c>
      <c r="D20" s="1">
        <f t="shared" si="4"/>
        <v>960</v>
      </c>
      <c r="E20" s="1">
        <f t="shared" si="4"/>
        <v>1120</v>
      </c>
      <c r="F20" s="1">
        <f t="shared" si="4"/>
        <v>1200</v>
      </c>
      <c r="G20" s="1">
        <f t="shared" si="4"/>
        <v>1280</v>
      </c>
      <c r="H20" s="1">
        <f t="shared" si="3"/>
        <v>1350</v>
      </c>
      <c r="I20" s="1">
        <f t="shared" si="4"/>
        <v>1440</v>
      </c>
      <c r="J20" s="1">
        <f t="shared" si="4"/>
        <v>1500</v>
      </c>
      <c r="K20" s="1">
        <f t="shared" si="4"/>
        <v>1750</v>
      </c>
      <c r="L20" s="1">
        <f t="shared" si="4"/>
        <v>1920</v>
      </c>
      <c r="M20" s="1">
        <f t="shared" si="4"/>
        <v>2000</v>
      </c>
      <c r="N20" s="1">
        <f t="shared" si="4"/>
        <v>2240</v>
      </c>
      <c r="O20" s="1">
        <f t="shared" si="4"/>
        <v>2400</v>
      </c>
      <c r="P20" s="1">
        <f t="shared" si="4"/>
        <v>2560</v>
      </c>
      <c r="Q20" s="1">
        <f t="shared" si="4"/>
        <v>2880</v>
      </c>
      <c r="R20" s="1">
        <f t="shared" si="4"/>
        <v>3000</v>
      </c>
    </row>
    <row r="21" spans="1:18" x14ac:dyDescent="0.25">
      <c r="A21">
        <v>6</v>
      </c>
      <c r="B21" s="1">
        <f t="shared" si="4"/>
        <v>864</v>
      </c>
      <c r="C21" s="1">
        <f t="shared" si="4"/>
        <v>960</v>
      </c>
      <c r="D21" s="1">
        <f t="shared" si="4"/>
        <v>1152</v>
      </c>
      <c r="E21" s="1">
        <f t="shared" si="4"/>
        <v>1344</v>
      </c>
      <c r="F21" s="1">
        <f t="shared" si="4"/>
        <v>1440</v>
      </c>
      <c r="G21" s="1">
        <f t="shared" si="4"/>
        <v>1536</v>
      </c>
      <c r="H21" s="1">
        <f t="shared" si="3"/>
        <v>1620</v>
      </c>
      <c r="I21" s="1">
        <f t="shared" si="4"/>
        <v>1728</v>
      </c>
      <c r="J21" s="1">
        <f t="shared" si="4"/>
        <v>1800</v>
      </c>
      <c r="K21" s="1">
        <f t="shared" si="4"/>
        <v>2100</v>
      </c>
      <c r="L21" s="1">
        <f t="shared" si="4"/>
        <v>2304</v>
      </c>
      <c r="M21" s="1">
        <f t="shared" si="4"/>
        <v>2400</v>
      </c>
      <c r="N21" s="1">
        <f t="shared" si="4"/>
        <v>2688</v>
      </c>
      <c r="O21" s="1">
        <f t="shared" si="4"/>
        <v>2880</v>
      </c>
      <c r="P21" s="1">
        <f t="shared" si="4"/>
        <v>3072</v>
      </c>
      <c r="Q21" s="1">
        <f t="shared" si="4"/>
        <v>3456</v>
      </c>
      <c r="R21" s="1">
        <f t="shared" si="4"/>
        <v>3600</v>
      </c>
    </row>
    <row r="22" spans="1:18" x14ac:dyDescent="0.25">
      <c r="A22">
        <v>7</v>
      </c>
      <c r="B22" s="1">
        <f t="shared" si="4"/>
        <v>1008</v>
      </c>
      <c r="C22" s="1">
        <f t="shared" si="4"/>
        <v>1120</v>
      </c>
      <c r="D22" s="1">
        <f t="shared" si="4"/>
        <v>1344</v>
      </c>
      <c r="E22" s="1">
        <f t="shared" si="4"/>
        <v>1568</v>
      </c>
      <c r="F22" s="1">
        <f t="shared" si="4"/>
        <v>1680</v>
      </c>
      <c r="G22" s="1">
        <f t="shared" si="4"/>
        <v>1792</v>
      </c>
      <c r="H22" s="1">
        <f t="shared" si="3"/>
        <v>1890</v>
      </c>
      <c r="I22" s="1">
        <f t="shared" si="4"/>
        <v>2016</v>
      </c>
      <c r="J22" s="1">
        <f t="shared" si="4"/>
        <v>2100</v>
      </c>
      <c r="K22" s="1">
        <f t="shared" si="4"/>
        <v>2450</v>
      </c>
      <c r="L22" s="1">
        <f t="shared" si="4"/>
        <v>2688</v>
      </c>
      <c r="M22" s="1">
        <f t="shared" si="4"/>
        <v>2800</v>
      </c>
      <c r="N22" s="1">
        <f t="shared" si="4"/>
        <v>3136</v>
      </c>
      <c r="O22" s="1">
        <f t="shared" si="4"/>
        <v>3360</v>
      </c>
      <c r="P22" s="1">
        <f t="shared" si="4"/>
        <v>3584</v>
      </c>
      <c r="Q22" s="1">
        <f t="shared" si="4"/>
        <v>4032</v>
      </c>
      <c r="R22" s="1">
        <f t="shared" si="4"/>
        <v>4200</v>
      </c>
    </row>
    <row r="23" spans="1:18" x14ac:dyDescent="0.25">
      <c r="A23">
        <v>8</v>
      </c>
      <c r="B23" s="1">
        <f t="shared" si="4"/>
        <v>1152</v>
      </c>
      <c r="C23" s="1">
        <f t="shared" si="4"/>
        <v>1280</v>
      </c>
      <c r="D23" s="1">
        <f t="shared" si="4"/>
        <v>1536</v>
      </c>
      <c r="E23" s="1">
        <f t="shared" si="4"/>
        <v>1792</v>
      </c>
      <c r="F23" s="1">
        <f t="shared" si="4"/>
        <v>1920</v>
      </c>
      <c r="G23" s="1">
        <f t="shared" si="4"/>
        <v>2048</v>
      </c>
      <c r="H23" s="1">
        <f t="shared" si="3"/>
        <v>2160</v>
      </c>
      <c r="I23" s="1">
        <f t="shared" si="4"/>
        <v>2304</v>
      </c>
      <c r="J23" s="1">
        <f t="shared" si="4"/>
        <v>2400</v>
      </c>
      <c r="K23" s="1">
        <f t="shared" si="4"/>
        <v>2800</v>
      </c>
      <c r="L23" s="1">
        <f t="shared" si="4"/>
        <v>3072</v>
      </c>
      <c r="M23" s="1">
        <f t="shared" si="4"/>
        <v>3200</v>
      </c>
      <c r="N23" s="1">
        <f t="shared" si="4"/>
        <v>3584</v>
      </c>
      <c r="O23" s="1">
        <f t="shared" si="4"/>
        <v>3840</v>
      </c>
      <c r="P23" s="1">
        <f t="shared" si="4"/>
        <v>4096</v>
      </c>
      <c r="Q23" s="1">
        <f t="shared" si="4"/>
        <v>4608</v>
      </c>
      <c r="R23" s="1">
        <f t="shared" si="4"/>
        <v>4800</v>
      </c>
    </row>
    <row r="24" spans="1:18" x14ac:dyDescent="0.25">
      <c r="A24">
        <v>9</v>
      </c>
      <c r="B24" s="1">
        <f t="shared" si="4"/>
        <v>1296</v>
      </c>
      <c r="C24" s="1">
        <f t="shared" si="4"/>
        <v>1440</v>
      </c>
      <c r="D24" s="1">
        <f t="shared" si="4"/>
        <v>1728</v>
      </c>
      <c r="E24" s="1">
        <f t="shared" si="4"/>
        <v>2016</v>
      </c>
      <c r="F24" s="1">
        <f t="shared" si="4"/>
        <v>2160</v>
      </c>
      <c r="G24" s="1">
        <f t="shared" si="4"/>
        <v>2304</v>
      </c>
      <c r="H24" s="1">
        <f t="shared" si="3"/>
        <v>2430</v>
      </c>
      <c r="I24" s="1">
        <f t="shared" si="4"/>
        <v>2592</v>
      </c>
      <c r="J24" s="1">
        <f t="shared" si="4"/>
        <v>2700</v>
      </c>
      <c r="K24" s="1">
        <f t="shared" si="4"/>
        <v>3150</v>
      </c>
      <c r="L24" s="1">
        <f t="shared" si="4"/>
        <v>3456</v>
      </c>
      <c r="M24" s="1">
        <f t="shared" si="4"/>
        <v>3600</v>
      </c>
      <c r="N24" s="1">
        <f t="shared" si="4"/>
        <v>4032</v>
      </c>
      <c r="O24" s="1">
        <f t="shared" si="4"/>
        <v>4320</v>
      </c>
      <c r="P24" s="1">
        <f t="shared" si="4"/>
        <v>4608</v>
      </c>
      <c r="Q24" s="1">
        <f t="shared" si="4"/>
        <v>5184</v>
      </c>
      <c r="R24" s="1">
        <f t="shared" si="4"/>
        <v>5400</v>
      </c>
    </row>
    <row r="25" spans="1:18" x14ac:dyDescent="0.25">
      <c r="A25">
        <v>10</v>
      </c>
      <c r="B25" s="1">
        <f t="shared" si="4"/>
        <v>1440</v>
      </c>
      <c r="C25" s="1">
        <f t="shared" si="4"/>
        <v>1600</v>
      </c>
      <c r="D25" s="1">
        <f t="shared" si="4"/>
        <v>1920</v>
      </c>
      <c r="E25" s="1">
        <f t="shared" si="4"/>
        <v>2240</v>
      </c>
      <c r="F25" s="1">
        <f t="shared" si="4"/>
        <v>2400</v>
      </c>
      <c r="G25" s="1">
        <f t="shared" si="4"/>
        <v>2560</v>
      </c>
      <c r="H25" s="1">
        <f t="shared" si="3"/>
        <v>2700</v>
      </c>
      <c r="I25" s="1">
        <f t="shared" si="4"/>
        <v>2880</v>
      </c>
      <c r="J25" s="1">
        <f t="shared" si="4"/>
        <v>3000</v>
      </c>
      <c r="K25" s="1">
        <f t="shared" si="4"/>
        <v>3500</v>
      </c>
      <c r="L25" s="1">
        <f t="shared" si="4"/>
        <v>3840</v>
      </c>
      <c r="M25" s="1">
        <f t="shared" si="4"/>
        <v>4000</v>
      </c>
      <c r="N25" s="1">
        <f t="shared" si="4"/>
        <v>4480</v>
      </c>
      <c r="O25" s="1">
        <f t="shared" si="4"/>
        <v>4800</v>
      </c>
      <c r="P25" s="1">
        <f t="shared" si="4"/>
        <v>5120</v>
      </c>
      <c r="Q25" s="1">
        <f t="shared" si="4"/>
        <v>5760</v>
      </c>
      <c r="R25" s="1">
        <f t="shared" si="4"/>
        <v>6000</v>
      </c>
    </row>
  </sheetData>
  <mergeCells count="1">
    <mergeCell ref="B1:H1"/>
  </mergeCells>
  <conditionalFormatting sqref="B16:R25">
    <cfRule type="cellIs" dxfId="23" priority="7" operator="equal">
      <formula>960</formula>
    </cfRule>
    <cfRule type="cellIs" dxfId="22" priority="12" operator="equal">
      <formula>1440</formula>
    </cfRule>
    <cfRule type="cellIs" dxfId="21" priority="13" operator="equal">
      <formula>1080</formula>
    </cfRule>
    <cfRule type="cellIs" dxfId="20" priority="14" operator="equal">
      <formula>900</formula>
    </cfRule>
    <cfRule type="cellIs" dxfId="19" priority="15" operator="equal">
      <formula>720</formula>
    </cfRule>
  </conditionalFormatting>
  <conditionalFormatting sqref="C14:I14 C2:J13">
    <cfRule type="cellIs" dxfId="18" priority="6" operator="equal">
      <formula>2560</formula>
    </cfRule>
    <cfRule type="cellIs" dxfId="17" priority="8" operator="equal">
      <formula>1600</formula>
    </cfRule>
    <cfRule type="cellIs" dxfId="16" priority="9" operator="equal">
      <formula>2048</formula>
    </cfRule>
    <cfRule type="cellIs" dxfId="15" priority="10" operator="equal">
      <formula>1920</formula>
    </cfRule>
    <cfRule type="cellIs" dxfId="14" priority="11" operator="equal">
      <formula>1280</formula>
    </cfRule>
  </conditionalFormatting>
  <conditionalFormatting sqref="B3:B14">
    <cfRule type="cellIs" dxfId="13" priority="1" operator="equal">
      <formula>2560</formula>
    </cfRule>
    <cfRule type="cellIs" dxfId="12" priority="2" operator="equal">
      <formula>1600</formula>
    </cfRule>
    <cfRule type="cellIs" dxfId="11" priority="3" operator="equal">
      <formula>2048</formula>
    </cfRule>
    <cfRule type="cellIs" dxfId="10" priority="4" operator="equal">
      <formula>1920</formula>
    </cfRule>
    <cfRule type="cellIs" dxfId="9" priority="5" operator="equal">
      <formula>1280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D35E-6153-4D8A-B1FA-74241C765C48}">
  <dimension ref="A1:XFC32"/>
  <sheetViews>
    <sheetView tabSelected="1" zoomScaleNormal="100" workbookViewId="0">
      <selection activeCell="A33" sqref="A33"/>
    </sheetView>
  </sheetViews>
  <sheetFormatPr baseColWidth="10" defaultRowHeight="15" x14ac:dyDescent="0.25"/>
  <cols>
    <col min="1" max="1" width="29.28515625" bestFit="1" customWidth="1"/>
    <col min="2" max="2" width="13.42578125" bestFit="1" customWidth="1"/>
    <col min="4" max="4" width="17" bestFit="1" customWidth="1"/>
    <col min="5" max="5" width="10.5703125" style="6" customWidth="1"/>
    <col min="6" max="11" width="14.28515625" style="6" customWidth="1"/>
    <col min="12" max="12" width="21.42578125" style="6" bestFit="1" customWidth="1"/>
    <col min="13" max="13" width="13.7109375" style="6" bestFit="1" customWidth="1"/>
    <col min="14" max="14" width="13.7109375" style="6" customWidth="1"/>
    <col min="15" max="20" width="16" style="6" customWidth="1"/>
    <col min="21" max="21" width="20.85546875" style="12" bestFit="1" customWidth="1"/>
  </cols>
  <sheetData>
    <row r="1" spans="1:21 16383:16383" s="3" customFormat="1" ht="32.25" customHeight="1" x14ac:dyDescent="0.25">
      <c r="E1" s="14"/>
      <c r="F1" s="16" t="s">
        <v>10</v>
      </c>
      <c r="G1" s="16"/>
      <c r="H1" s="16"/>
      <c r="I1" s="16" t="s">
        <v>9</v>
      </c>
      <c r="J1" s="16"/>
      <c r="K1" s="16"/>
      <c r="L1" s="8"/>
      <c r="M1" s="17" t="s">
        <v>102</v>
      </c>
      <c r="N1" s="17"/>
      <c r="O1" s="17" t="s">
        <v>27</v>
      </c>
      <c r="P1" s="16"/>
      <c r="Q1" s="17" t="s">
        <v>77</v>
      </c>
      <c r="R1" s="16"/>
      <c r="S1" s="17" t="s">
        <v>106</v>
      </c>
      <c r="T1" s="17"/>
      <c r="U1" s="10"/>
    </row>
    <row r="2" spans="1:21 16383:16383" s="2" customFormat="1" ht="45" x14ac:dyDescent="0.25">
      <c r="A2" s="2" t="s">
        <v>3</v>
      </c>
      <c r="B2" s="4" t="s">
        <v>17</v>
      </c>
      <c r="C2" s="2" t="s">
        <v>59</v>
      </c>
      <c r="D2" s="2" t="s">
        <v>11</v>
      </c>
      <c r="E2" s="9" t="s">
        <v>95</v>
      </c>
      <c r="F2" s="9" t="s">
        <v>15</v>
      </c>
      <c r="G2" s="9" t="s">
        <v>14</v>
      </c>
      <c r="H2" s="9" t="s">
        <v>19</v>
      </c>
      <c r="I2" s="9" t="s">
        <v>15</v>
      </c>
      <c r="J2" s="9" t="s">
        <v>14</v>
      </c>
      <c r="K2" s="9" t="s">
        <v>19</v>
      </c>
      <c r="L2" s="5" t="s">
        <v>4</v>
      </c>
      <c r="M2" s="9" t="s">
        <v>127</v>
      </c>
      <c r="N2" s="9" t="s">
        <v>103</v>
      </c>
      <c r="O2" s="5" t="s">
        <v>10</v>
      </c>
      <c r="P2" s="5" t="s">
        <v>9</v>
      </c>
      <c r="Q2" s="5" t="s">
        <v>10</v>
      </c>
      <c r="R2" s="5" t="s">
        <v>9</v>
      </c>
      <c r="S2" s="5" t="s">
        <v>10</v>
      </c>
      <c r="T2" s="5" t="s">
        <v>9</v>
      </c>
      <c r="U2" s="11" t="s">
        <v>65</v>
      </c>
    </row>
    <row r="3" spans="1:21 16383:16383" x14ac:dyDescent="0.25">
      <c r="A3" t="s">
        <v>68</v>
      </c>
      <c r="B3" t="s">
        <v>69</v>
      </c>
      <c r="C3" t="s">
        <v>57</v>
      </c>
      <c r="D3" t="s">
        <v>142</v>
      </c>
      <c r="E3" s="18">
        <f>(COUNTIF(F3:N3,"*")+COUNTIF(O3:P3,"y")+(6*AVERAGE(Q3:R3)))/17</f>
        <v>5.8823529411764705E-2</v>
      </c>
      <c r="L3" s="6" t="s">
        <v>55</v>
      </c>
      <c r="O3" s="6" t="s">
        <v>71</v>
      </c>
      <c r="P3" s="6" t="s">
        <v>71</v>
      </c>
      <c r="Q3" s="7">
        <v>0</v>
      </c>
      <c r="R3" s="7">
        <v>0</v>
      </c>
      <c r="S3" s="7">
        <v>0</v>
      </c>
      <c r="T3" s="7">
        <v>0</v>
      </c>
      <c r="U3" s="12" t="s">
        <v>70</v>
      </c>
    </row>
    <row r="4" spans="1:21 16383:16383" x14ac:dyDescent="0.25">
      <c r="A4" t="s">
        <v>93</v>
      </c>
      <c r="B4" t="s">
        <v>143</v>
      </c>
      <c r="C4" t="s">
        <v>58</v>
      </c>
      <c r="D4" t="s">
        <v>141</v>
      </c>
      <c r="E4" s="18">
        <f t="shared" ref="E4:E32" si="0">(COUNTIF(F4:N4,"*")+COUNTIF(O4:P4,"y")+(6*AVERAGE(Q4:R4)))/17</f>
        <v>5.8823529411764705E-2</v>
      </c>
      <c r="L4" s="6" t="s">
        <v>7</v>
      </c>
      <c r="O4" s="6" t="s">
        <v>71</v>
      </c>
      <c r="P4" s="6" t="s">
        <v>71</v>
      </c>
      <c r="Q4" s="7">
        <v>0</v>
      </c>
      <c r="R4" s="7">
        <v>0</v>
      </c>
      <c r="S4" s="7">
        <v>0</v>
      </c>
      <c r="T4" s="7">
        <v>0</v>
      </c>
    </row>
    <row r="5" spans="1:21 16383:16383" x14ac:dyDescent="0.25">
      <c r="A5" t="s">
        <v>8</v>
      </c>
      <c r="B5" t="s">
        <v>16</v>
      </c>
      <c r="C5" t="s">
        <v>58</v>
      </c>
      <c r="D5" t="s">
        <v>18</v>
      </c>
      <c r="E5" s="18">
        <f t="shared" si="0"/>
        <v>0.87882352941176467</v>
      </c>
      <c r="F5" s="6" t="s">
        <v>120</v>
      </c>
      <c r="G5" s="6" t="s">
        <v>13</v>
      </c>
      <c r="H5" s="6" t="s">
        <v>20</v>
      </c>
      <c r="I5" s="6" t="s">
        <v>120</v>
      </c>
      <c r="J5" s="6" t="s">
        <v>128</v>
      </c>
      <c r="K5" s="6" t="s">
        <v>20</v>
      </c>
      <c r="L5" s="6" t="s">
        <v>86</v>
      </c>
      <c r="M5" s="6" t="s">
        <v>20</v>
      </c>
      <c r="N5" s="6" t="s">
        <v>20</v>
      </c>
      <c r="O5" s="6" t="s">
        <v>91</v>
      </c>
      <c r="P5" s="6" t="s">
        <v>91</v>
      </c>
      <c r="Q5" s="7">
        <v>0.99</v>
      </c>
      <c r="R5" s="7">
        <v>0.99</v>
      </c>
      <c r="S5" s="7">
        <v>0</v>
      </c>
      <c r="T5" s="7">
        <v>0</v>
      </c>
      <c r="U5" s="12" t="s">
        <v>132</v>
      </c>
    </row>
    <row r="6" spans="1:21 16383:16383" x14ac:dyDescent="0.25">
      <c r="A6" t="s">
        <v>78</v>
      </c>
      <c r="B6" t="s">
        <v>79</v>
      </c>
      <c r="C6" t="s">
        <v>58</v>
      </c>
      <c r="D6" t="s">
        <v>80</v>
      </c>
      <c r="E6" s="18">
        <f t="shared" si="0"/>
        <v>0.8647058823529411</v>
      </c>
      <c r="F6" s="6" t="s">
        <v>120</v>
      </c>
      <c r="G6" s="6" t="s">
        <v>81</v>
      </c>
      <c r="H6" s="6" t="s">
        <v>20</v>
      </c>
      <c r="I6" s="6" t="s">
        <v>26</v>
      </c>
      <c r="J6" s="6" t="s">
        <v>26</v>
      </c>
      <c r="K6" s="6" t="s">
        <v>26</v>
      </c>
      <c r="L6" s="6" t="s">
        <v>7</v>
      </c>
      <c r="M6" s="6" t="s">
        <v>26</v>
      </c>
      <c r="O6" s="6" t="s">
        <v>35</v>
      </c>
      <c r="P6" s="6" t="s">
        <v>26</v>
      </c>
      <c r="Q6" s="7">
        <v>0.95</v>
      </c>
      <c r="R6" s="7" t="s">
        <v>26</v>
      </c>
      <c r="S6" s="7">
        <v>0</v>
      </c>
      <c r="T6" s="6" t="s">
        <v>26</v>
      </c>
      <c r="U6" s="12" t="s">
        <v>133</v>
      </c>
    </row>
    <row r="7" spans="1:21 16383:16383" x14ac:dyDescent="0.25">
      <c r="A7" t="s">
        <v>22</v>
      </c>
      <c r="B7" t="s">
        <v>23</v>
      </c>
      <c r="C7" t="s">
        <v>58</v>
      </c>
      <c r="D7" t="s">
        <v>24</v>
      </c>
      <c r="E7" s="18">
        <f t="shared" si="0"/>
        <v>0.996470588235294</v>
      </c>
      <c r="F7" s="6" t="s">
        <v>120</v>
      </c>
      <c r="G7" s="6" t="s">
        <v>25</v>
      </c>
      <c r="H7" s="6" t="s">
        <v>100</v>
      </c>
      <c r="I7" s="6" t="s">
        <v>130</v>
      </c>
      <c r="J7" s="6" t="s">
        <v>129</v>
      </c>
      <c r="K7" s="6" t="s">
        <v>100</v>
      </c>
      <c r="L7" s="6" t="s">
        <v>121</v>
      </c>
      <c r="M7" s="6" t="s">
        <v>20</v>
      </c>
      <c r="N7" s="6" t="s">
        <v>20</v>
      </c>
      <c r="O7" s="6" t="s">
        <v>35</v>
      </c>
      <c r="P7" s="6" t="s">
        <v>35</v>
      </c>
      <c r="Q7" s="7">
        <v>0.99</v>
      </c>
      <c r="R7" s="7">
        <v>0.99</v>
      </c>
      <c r="S7" s="7">
        <v>0</v>
      </c>
      <c r="T7" s="7">
        <v>0</v>
      </c>
    </row>
    <row r="8" spans="1:21 16383:16383" x14ac:dyDescent="0.25">
      <c r="A8" t="s">
        <v>82</v>
      </c>
      <c r="B8" t="s">
        <v>83</v>
      </c>
      <c r="C8" t="s">
        <v>58</v>
      </c>
      <c r="D8" t="s">
        <v>83</v>
      </c>
      <c r="E8" s="18">
        <f t="shared" si="0"/>
        <v>5.8823529411764705E-2</v>
      </c>
      <c r="L8" s="6" t="s">
        <v>55</v>
      </c>
      <c r="O8" s="6" t="s">
        <v>71</v>
      </c>
      <c r="P8" s="6" t="s">
        <v>71</v>
      </c>
      <c r="Q8" s="7">
        <v>0</v>
      </c>
      <c r="R8" s="7">
        <v>0</v>
      </c>
      <c r="S8" s="7">
        <v>0</v>
      </c>
      <c r="T8" s="7">
        <v>0</v>
      </c>
      <c r="U8" s="12" t="s">
        <v>134</v>
      </c>
    </row>
    <row r="9" spans="1:21 16383:16383" x14ac:dyDescent="0.25">
      <c r="A9" t="s">
        <v>122</v>
      </c>
      <c r="B9" t="s">
        <v>123</v>
      </c>
      <c r="C9" t="s">
        <v>58</v>
      </c>
      <c r="D9" t="s">
        <v>131</v>
      </c>
      <c r="E9" s="18">
        <f t="shared" si="0"/>
        <v>0.11764705882352941</v>
      </c>
      <c r="L9" s="6" t="s">
        <v>7</v>
      </c>
      <c r="O9" s="6" t="s">
        <v>35</v>
      </c>
      <c r="P9" s="6" t="s">
        <v>26</v>
      </c>
      <c r="Q9" s="7">
        <v>0</v>
      </c>
      <c r="R9" s="7">
        <v>0</v>
      </c>
      <c r="S9" s="7">
        <v>0</v>
      </c>
      <c r="T9" s="7">
        <v>0</v>
      </c>
      <c r="U9" s="12" t="s">
        <v>70</v>
      </c>
      <c r="XFC9" s="7"/>
    </row>
    <row r="10" spans="1:21 16383:16383" x14ac:dyDescent="0.25">
      <c r="A10" t="s">
        <v>28</v>
      </c>
      <c r="B10" t="s">
        <v>29</v>
      </c>
      <c r="C10" t="s">
        <v>58</v>
      </c>
      <c r="D10" t="s">
        <v>115</v>
      </c>
      <c r="E10" s="18">
        <f t="shared" si="0"/>
        <v>0.35294117647058826</v>
      </c>
      <c r="F10" s="6" t="s">
        <v>101</v>
      </c>
      <c r="I10" s="6" t="s">
        <v>26</v>
      </c>
      <c r="J10" s="6" t="s">
        <v>26</v>
      </c>
      <c r="K10" s="6" t="s">
        <v>26</v>
      </c>
      <c r="L10" s="6" t="s">
        <v>7</v>
      </c>
      <c r="O10" s="6" t="s">
        <v>35</v>
      </c>
      <c r="P10" s="6" t="s">
        <v>26</v>
      </c>
      <c r="Q10" s="7">
        <v>0</v>
      </c>
      <c r="R10" s="6" t="s">
        <v>26</v>
      </c>
      <c r="S10" s="7">
        <v>0</v>
      </c>
      <c r="T10" s="6" t="s">
        <v>26</v>
      </c>
    </row>
    <row r="11" spans="1:21 16383:16383" x14ac:dyDescent="0.25">
      <c r="A11" t="s">
        <v>5</v>
      </c>
      <c r="B11" t="s">
        <v>6</v>
      </c>
      <c r="C11" t="s">
        <v>58</v>
      </c>
      <c r="D11" t="s">
        <v>12</v>
      </c>
      <c r="E11" s="18">
        <f t="shared" si="0"/>
        <v>0.35294117647058826</v>
      </c>
      <c r="F11" s="6" t="s">
        <v>119</v>
      </c>
      <c r="G11" s="6" t="s">
        <v>21</v>
      </c>
      <c r="H11" s="6" t="s">
        <v>20</v>
      </c>
      <c r="L11" s="6" t="s">
        <v>7</v>
      </c>
      <c r="O11" s="7" t="s">
        <v>35</v>
      </c>
      <c r="P11" s="6" t="s">
        <v>35</v>
      </c>
      <c r="Q11" s="7">
        <v>0</v>
      </c>
      <c r="R11" s="7">
        <v>0</v>
      </c>
      <c r="S11" s="7">
        <v>0</v>
      </c>
      <c r="T11" s="7">
        <v>0</v>
      </c>
    </row>
    <row r="12" spans="1:21 16383:16383" x14ac:dyDescent="0.25">
      <c r="A12" t="s">
        <v>87</v>
      </c>
      <c r="B12" t="s">
        <v>88</v>
      </c>
      <c r="C12" t="s">
        <v>58</v>
      </c>
      <c r="D12" t="s">
        <v>90</v>
      </c>
      <c r="E12" s="18">
        <f t="shared" si="0"/>
        <v>0.23529411764705882</v>
      </c>
      <c r="F12" s="6" t="s">
        <v>26</v>
      </c>
      <c r="G12" s="6" t="s">
        <v>26</v>
      </c>
      <c r="H12" s="6" t="s">
        <v>26</v>
      </c>
      <c r="L12" s="6" t="s">
        <v>86</v>
      </c>
      <c r="O12" s="6" t="s">
        <v>26</v>
      </c>
      <c r="P12" s="6" t="s">
        <v>71</v>
      </c>
      <c r="Q12" s="6" t="s">
        <v>26</v>
      </c>
      <c r="R12" s="7">
        <v>0</v>
      </c>
      <c r="S12" s="6" t="s">
        <v>26</v>
      </c>
      <c r="T12" s="7">
        <v>0</v>
      </c>
      <c r="U12" s="12" t="s">
        <v>135</v>
      </c>
    </row>
    <row r="13" spans="1:21 16383:16383" x14ac:dyDescent="0.25">
      <c r="A13" t="s">
        <v>84</v>
      </c>
      <c r="B13" t="s">
        <v>85</v>
      </c>
      <c r="C13" t="s">
        <v>58</v>
      </c>
      <c r="D13" t="s">
        <v>89</v>
      </c>
      <c r="E13" s="18">
        <f t="shared" si="0"/>
        <v>0.41176470588235292</v>
      </c>
      <c r="F13" s="6" t="s">
        <v>26</v>
      </c>
      <c r="G13" s="6" t="s">
        <v>26</v>
      </c>
      <c r="H13" s="6" t="s">
        <v>26</v>
      </c>
      <c r="I13" s="6" t="s">
        <v>119</v>
      </c>
      <c r="J13" s="6" t="s">
        <v>92</v>
      </c>
      <c r="K13" s="6" t="s">
        <v>20</v>
      </c>
      <c r="L13" s="6" t="s">
        <v>86</v>
      </c>
      <c r="O13" s="6" t="s">
        <v>26</v>
      </c>
      <c r="P13" s="6" t="s">
        <v>91</v>
      </c>
      <c r="Q13" s="6" t="s">
        <v>26</v>
      </c>
      <c r="R13" s="7">
        <v>0</v>
      </c>
      <c r="S13" s="6" t="s">
        <v>26</v>
      </c>
      <c r="T13" s="7">
        <v>0</v>
      </c>
      <c r="U13" s="12" t="s">
        <v>138</v>
      </c>
    </row>
    <row r="14" spans="1:21 16383:16383" x14ac:dyDescent="0.25">
      <c r="A14" t="s">
        <v>47</v>
      </c>
      <c r="B14" t="s">
        <v>48</v>
      </c>
      <c r="C14" t="s">
        <v>58</v>
      </c>
      <c r="D14" t="s">
        <v>64</v>
      </c>
      <c r="E14" s="18">
        <f t="shared" si="0"/>
        <v>0.29411764705882354</v>
      </c>
      <c r="I14" s="6" t="s">
        <v>26</v>
      </c>
      <c r="J14" s="6" t="s">
        <v>26</v>
      </c>
      <c r="K14" s="6" t="s">
        <v>26</v>
      </c>
      <c r="L14" s="6" t="s">
        <v>7</v>
      </c>
      <c r="O14" s="6" t="s">
        <v>35</v>
      </c>
      <c r="P14" s="6" t="s">
        <v>26</v>
      </c>
      <c r="Q14" s="7">
        <v>0</v>
      </c>
      <c r="R14" s="6" t="s">
        <v>26</v>
      </c>
      <c r="S14" s="7">
        <v>0</v>
      </c>
      <c r="T14" s="6" t="s">
        <v>26</v>
      </c>
      <c r="U14" s="13" t="s">
        <v>76</v>
      </c>
    </row>
    <row r="15" spans="1:21 16383:16383" x14ac:dyDescent="0.25">
      <c r="A15" t="s">
        <v>94</v>
      </c>
      <c r="B15" t="s">
        <v>140</v>
      </c>
      <c r="C15" t="s">
        <v>58</v>
      </c>
      <c r="D15" t="s">
        <v>12</v>
      </c>
      <c r="E15" s="18">
        <f t="shared" si="0"/>
        <v>5.8823529411764705E-2</v>
      </c>
      <c r="L15" s="6" t="s">
        <v>7</v>
      </c>
      <c r="O15" s="6" t="s">
        <v>71</v>
      </c>
      <c r="P15" s="6" t="s">
        <v>71</v>
      </c>
      <c r="Q15" s="6">
        <v>0</v>
      </c>
      <c r="R15" s="7">
        <v>0</v>
      </c>
      <c r="S15" s="7" t="s">
        <v>26</v>
      </c>
      <c r="T15" s="7">
        <v>0</v>
      </c>
      <c r="U15" s="12" t="s">
        <v>139</v>
      </c>
    </row>
    <row r="16" spans="1:21 16383:16383" x14ac:dyDescent="0.25">
      <c r="A16" t="s">
        <v>46</v>
      </c>
      <c r="B16" t="s">
        <v>45</v>
      </c>
      <c r="C16" t="s">
        <v>58</v>
      </c>
      <c r="D16" t="s">
        <v>111</v>
      </c>
      <c r="E16" s="18">
        <f t="shared" si="0"/>
        <v>0.29411764705882354</v>
      </c>
      <c r="I16" s="6" t="s">
        <v>26</v>
      </c>
      <c r="J16" s="6" t="s">
        <v>26</v>
      </c>
      <c r="K16" s="6" t="s">
        <v>26</v>
      </c>
      <c r="L16" s="6" t="s">
        <v>7</v>
      </c>
      <c r="O16" s="6" t="s">
        <v>35</v>
      </c>
      <c r="P16" s="6" t="s">
        <v>26</v>
      </c>
      <c r="Q16" s="7">
        <v>0</v>
      </c>
      <c r="R16" s="6" t="s">
        <v>26</v>
      </c>
      <c r="S16" s="7">
        <v>0</v>
      </c>
      <c r="T16" s="6" t="s">
        <v>26</v>
      </c>
    </row>
    <row r="17" spans="1:21" x14ac:dyDescent="0.25">
      <c r="A17" t="s">
        <v>44</v>
      </c>
      <c r="B17" t="s">
        <v>45</v>
      </c>
      <c r="C17" t="s">
        <v>58</v>
      </c>
      <c r="D17" t="s">
        <v>111</v>
      </c>
      <c r="E17" s="18">
        <f t="shared" si="0"/>
        <v>0.29411764705882354</v>
      </c>
      <c r="I17" s="6" t="s">
        <v>26</v>
      </c>
      <c r="J17" s="6" t="s">
        <v>26</v>
      </c>
      <c r="K17" s="6" t="s">
        <v>26</v>
      </c>
      <c r="L17" s="6" t="s">
        <v>7</v>
      </c>
      <c r="O17" s="6" t="s">
        <v>35</v>
      </c>
      <c r="P17" s="6" t="s">
        <v>26</v>
      </c>
      <c r="Q17" s="7">
        <v>0</v>
      </c>
      <c r="R17" s="6" t="s">
        <v>26</v>
      </c>
      <c r="S17" s="7">
        <v>0</v>
      </c>
      <c r="T17" s="6" t="s">
        <v>26</v>
      </c>
    </row>
    <row r="18" spans="1:21" x14ac:dyDescent="0.25">
      <c r="A18" t="s">
        <v>40</v>
      </c>
      <c r="B18" t="s">
        <v>41</v>
      </c>
      <c r="C18" t="s">
        <v>58</v>
      </c>
      <c r="D18" t="s">
        <v>108</v>
      </c>
      <c r="E18" s="18">
        <f t="shared" si="0"/>
        <v>0.71764705882352942</v>
      </c>
      <c r="F18" s="6" t="s">
        <v>101</v>
      </c>
      <c r="G18" s="6" t="s">
        <v>99</v>
      </c>
      <c r="H18" s="6" t="s">
        <v>20</v>
      </c>
      <c r="I18" s="6" t="s">
        <v>26</v>
      </c>
      <c r="J18" s="6" t="s">
        <v>26</v>
      </c>
      <c r="K18" s="6" t="s">
        <v>26</v>
      </c>
      <c r="L18" s="6" t="s">
        <v>7</v>
      </c>
      <c r="O18" s="6" t="s">
        <v>35</v>
      </c>
      <c r="P18" s="6" t="s">
        <v>26</v>
      </c>
      <c r="Q18" s="7">
        <v>0.7</v>
      </c>
      <c r="R18" s="6" t="s">
        <v>26</v>
      </c>
      <c r="S18" s="7">
        <v>0</v>
      </c>
      <c r="T18" s="6" t="s">
        <v>26</v>
      </c>
      <c r="U18" s="12" t="s">
        <v>137</v>
      </c>
    </row>
    <row r="19" spans="1:21" x14ac:dyDescent="0.25">
      <c r="A19" t="s">
        <v>33</v>
      </c>
      <c r="B19" t="s">
        <v>34</v>
      </c>
      <c r="C19" t="s">
        <v>58</v>
      </c>
      <c r="D19" t="s">
        <v>49</v>
      </c>
      <c r="E19" s="18">
        <f t="shared" si="0"/>
        <v>0.82</v>
      </c>
      <c r="F19" s="6" t="s">
        <v>101</v>
      </c>
      <c r="G19" s="6" t="s">
        <v>50</v>
      </c>
      <c r="H19" s="6" t="s">
        <v>20</v>
      </c>
      <c r="I19" s="6" t="s">
        <v>26</v>
      </c>
      <c r="J19" s="6" t="s">
        <v>26</v>
      </c>
      <c r="K19" s="6" t="s">
        <v>26</v>
      </c>
      <c r="L19" s="6" t="s">
        <v>97</v>
      </c>
      <c r="O19" s="6" t="s">
        <v>35</v>
      </c>
      <c r="P19" s="6" t="s">
        <v>26</v>
      </c>
      <c r="Q19" s="7">
        <v>0.99</v>
      </c>
      <c r="R19" s="6" t="s">
        <v>26</v>
      </c>
      <c r="S19" s="7">
        <v>0</v>
      </c>
      <c r="T19" s="6" t="s">
        <v>26</v>
      </c>
    </row>
    <row r="20" spans="1:21" x14ac:dyDescent="0.25">
      <c r="A20" t="s">
        <v>72</v>
      </c>
      <c r="B20" t="s">
        <v>73</v>
      </c>
      <c r="C20" t="s">
        <v>57</v>
      </c>
      <c r="D20" t="s">
        <v>109</v>
      </c>
      <c r="E20" s="18">
        <f t="shared" si="0"/>
        <v>0.29411764705882354</v>
      </c>
      <c r="I20" s="6" t="s">
        <v>26</v>
      </c>
      <c r="J20" s="6" t="s">
        <v>26</v>
      </c>
      <c r="K20" s="6" t="s">
        <v>26</v>
      </c>
      <c r="L20" s="6" t="s">
        <v>7</v>
      </c>
      <c r="O20" s="6" t="s">
        <v>35</v>
      </c>
      <c r="P20" s="6" t="s">
        <v>26</v>
      </c>
      <c r="Q20" s="6">
        <v>0</v>
      </c>
      <c r="R20" s="6" t="s">
        <v>26</v>
      </c>
      <c r="S20" s="7">
        <v>0</v>
      </c>
      <c r="T20" s="6" t="s">
        <v>26</v>
      </c>
    </row>
    <row r="21" spans="1:21" x14ac:dyDescent="0.25">
      <c r="A21" t="s">
        <v>36</v>
      </c>
      <c r="B21" t="s">
        <v>37</v>
      </c>
      <c r="C21" t="s">
        <v>58</v>
      </c>
      <c r="D21" t="s">
        <v>49</v>
      </c>
      <c r="E21" s="18">
        <f t="shared" si="0"/>
        <v>0.82</v>
      </c>
      <c r="F21" s="6" t="s">
        <v>101</v>
      </c>
      <c r="G21" s="6" t="s">
        <v>50</v>
      </c>
      <c r="H21" s="6" t="s">
        <v>20</v>
      </c>
      <c r="I21" s="6" t="s">
        <v>26</v>
      </c>
      <c r="J21" s="6" t="s">
        <v>26</v>
      </c>
      <c r="K21" s="6" t="s">
        <v>26</v>
      </c>
      <c r="L21" s="6" t="s">
        <v>97</v>
      </c>
      <c r="O21" s="6" t="s">
        <v>35</v>
      </c>
      <c r="P21" s="6" t="s">
        <v>26</v>
      </c>
      <c r="Q21" s="7">
        <v>0.99</v>
      </c>
      <c r="R21" s="6" t="s">
        <v>26</v>
      </c>
      <c r="S21" s="7">
        <v>0</v>
      </c>
      <c r="T21" s="6" t="s">
        <v>26</v>
      </c>
    </row>
    <row r="22" spans="1:21" x14ac:dyDescent="0.25">
      <c r="A22" t="s">
        <v>125</v>
      </c>
      <c r="B22" t="s">
        <v>56</v>
      </c>
      <c r="C22" t="s">
        <v>57</v>
      </c>
      <c r="D22" t="s">
        <v>63</v>
      </c>
      <c r="E22" s="18">
        <f t="shared" si="0"/>
        <v>0.18529411764705883</v>
      </c>
      <c r="L22" s="6" t="s">
        <v>60</v>
      </c>
      <c r="O22" s="6" t="s">
        <v>35</v>
      </c>
      <c r="P22" s="6" t="s">
        <v>35</v>
      </c>
      <c r="Q22" s="7">
        <v>0.05</v>
      </c>
      <c r="R22" s="7">
        <v>0</v>
      </c>
      <c r="S22" s="7">
        <v>0</v>
      </c>
      <c r="T22" s="7">
        <v>0</v>
      </c>
      <c r="U22" s="12" t="s">
        <v>136</v>
      </c>
    </row>
    <row r="23" spans="1:21" x14ac:dyDescent="0.25">
      <c r="A23" t="s">
        <v>38</v>
      </c>
      <c r="B23" t="s">
        <v>39</v>
      </c>
      <c r="C23" t="s">
        <v>58</v>
      </c>
      <c r="D23" t="s">
        <v>104</v>
      </c>
      <c r="E23" s="18">
        <f t="shared" si="0"/>
        <v>0.91470588235294126</v>
      </c>
      <c r="F23" s="6" t="s">
        <v>99</v>
      </c>
      <c r="G23" s="6" t="s">
        <v>99</v>
      </c>
      <c r="H23" s="6" t="s">
        <v>20</v>
      </c>
      <c r="I23" s="6" t="s">
        <v>101</v>
      </c>
      <c r="J23" s="6" t="s">
        <v>99</v>
      </c>
      <c r="K23" s="6" t="s">
        <v>20</v>
      </c>
      <c r="L23" s="6" t="s">
        <v>97</v>
      </c>
      <c r="N23" s="6" t="s">
        <v>20</v>
      </c>
      <c r="O23" s="6" t="s">
        <v>35</v>
      </c>
      <c r="P23" s="6" t="s">
        <v>35</v>
      </c>
      <c r="Q23" s="7">
        <v>0.95</v>
      </c>
      <c r="R23" s="7">
        <v>0.9</v>
      </c>
      <c r="S23" s="7">
        <v>0</v>
      </c>
      <c r="T23" s="7">
        <v>0</v>
      </c>
    </row>
    <row r="24" spans="1:21" x14ac:dyDescent="0.25">
      <c r="A24" t="s">
        <v>52</v>
      </c>
      <c r="B24" t="s">
        <v>54</v>
      </c>
      <c r="C24" t="s">
        <v>58</v>
      </c>
      <c r="D24" t="s">
        <v>98</v>
      </c>
      <c r="E24" s="18">
        <f t="shared" si="0"/>
        <v>0.99294117647058822</v>
      </c>
      <c r="F24" s="6" t="s">
        <v>99</v>
      </c>
      <c r="G24" s="6" t="s">
        <v>99</v>
      </c>
      <c r="H24" s="6" t="s">
        <v>20</v>
      </c>
      <c r="I24" s="6" t="s">
        <v>101</v>
      </c>
      <c r="J24" s="6" t="s">
        <v>99</v>
      </c>
      <c r="K24" s="6" t="s">
        <v>20</v>
      </c>
      <c r="L24" s="6" t="s">
        <v>97</v>
      </c>
      <c r="M24" s="6" t="s">
        <v>20</v>
      </c>
      <c r="N24" s="6" t="s">
        <v>20</v>
      </c>
      <c r="O24" s="6" t="s">
        <v>35</v>
      </c>
      <c r="P24" s="6" t="s">
        <v>35</v>
      </c>
      <c r="Q24" s="7">
        <v>0.98</v>
      </c>
      <c r="R24" s="7">
        <v>0.98</v>
      </c>
      <c r="S24" s="7">
        <v>0</v>
      </c>
      <c r="T24" s="7">
        <v>0</v>
      </c>
    </row>
    <row r="25" spans="1:21" x14ac:dyDescent="0.25">
      <c r="A25" t="s">
        <v>61</v>
      </c>
      <c r="B25" t="s">
        <v>62</v>
      </c>
      <c r="C25" t="s">
        <v>58</v>
      </c>
      <c r="D25" t="s">
        <v>107</v>
      </c>
      <c r="E25" s="18">
        <f t="shared" si="0"/>
        <v>0.17647058823529413</v>
      </c>
      <c r="L25" s="6" t="s">
        <v>97</v>
      </c>
      <c r="O25" s="6" t="s">
        <v>35</v>
      </c>
      <c r="P25" s="6" t="s">
        <v>35</v>
      </c>
      <c r="Q25" s="7">
        <v>0</v>
      </c>
      <c r="R25" s="7">
        <v>0</v>
      </c>
      <c r="S25" s="7">
        <v>0</v>
      </c>
      <c r="T25" s="7">
        <v>0</v>
      </c>
      <c r="U25" s="12" t="s">
        <v>124</v>
      </c>
    </row>
    <row r="26" spans="1:21" x14ac:dyDescent="0.25">
      <c r="A26" t="s">
        <v>66</v>
      </c>
      <c r="B26" t="s">
        <v>67</v>
      </c>
      <c r="C26" t="s">
        <v>57</v>
      </c>
      <c r="D26" t="s">
        <v>32</v>
      </c>
      <c r="E26" s="18">
        <f t="shared" si="0"/>
        <v>0.17647058823529413</v>
      </c>
      <c r="L26" s="6" t="s">
        <v>55</v>
      </c>
      <c r="O26" s="6" t="s">
        <v>35</v>
      </c>
      <c r="P26" s="6" t="s">
        <v>35</v>
      </c>
      <c r="Q26" s="7">
        <v>0</v>
      </c>
      <c r="R26" s="7">
        <v>0</v>
      </c>
      <c r="S26" s="7">
        <v>0</v>
      </c>
      <c r="T26" s="7">
        <v>0</v>
      </c>
    </row>
    <row r="27" spans="1:21" x14ac:dyDescent="0.25">
      <c r="A27" t="s">
        <v>112</v>
      </c>
      <c r="B27" t="s">
        <v>113</v>
      </c>
      <c r="C27" t="s">
        <v>57</v>
      </c>
      <c r="D27" t="s">
        <v>114</v>
      </c>
      <c r="E27" s="18">
        <f t="shared" si="0"/>
        <v>0.11764705882352941</v>
      </c>
      <c r="F27" s="6" t="s">
        <v>120</v>
      </c>
      <c r="L27" s="6" t="s">
        <v>55</v>
      </c>
      <c r="O27" s="6" t="s">
        <v>71</v>
      </c>
      <c r="P27" s="6" t="s">
        <v>71</v>
      </c>
      <c r="Q27" s="7">
        <v>0</v>
      </c>
      <c r="R27" s="7">
        <v>0</v>
      </c>
      <c r="S27" s="7">
        <v>0</v>
      </c>
      <c r="T27" s="7">
        <v>0</v>
      </c>
      <c r="U27" s="12" t="s">
        <v>136</v>
      </c>
    </row>
    <row r="28" spans="1:21" x14ac:dyDescent="0.25">
      <c r="A28" t="s">
        <v>30</v>
      </c>
      <c r="B28" t="s">
        <v>31</v>
      </c>
      <c r="C28" t="s">
        <v>58</v>
      </c>
      <c r="D28" t="s">
        <v>32</v>
      </c>
      <c r="E28" s="18">
        <f t="shared" si="0"/>
        <v>0.64352941176470591</v>
      </c>
      <c r="I28" s="6" t="s">
        <v>26</v>
      </c>
      <c r="J28" s="6" t="s">
        <v>26</v>
      </c>
      <c r="K28" s="6" t="s">
        <v>26</v>
      </c>
      <c r="L28" s="6" t="s">
        <v>7</v>
      </c>
      <c r="O28" s="6" t="s">
        <v>35</v>
      </c>
      <c r="P28" s="6" t="s">
        <v>26</v>
      </c>
      <c r="Q28" s="7">
        <v>0.99</v>
      </c>
      <c r="R28" s="6" t="s">
        <v>26</v>
      </c>
      <c r="S28" s="7">
        <v>0</v>
      </c>
      <c r="T28" s="6" t="s">
        <v>26</v>
      </c>
    </row>
    <row r="29" spans="1:21" x14ac:dyDescent="0.25">
      <c r="A29" t="s">
        <v>42</v>
      </c>
      <c r="B29" t="s">
        <v>43</v>
      </c>
      <c r="C29" t="s">
        <v>58</v>
      </c>
      <c r="D29" t="s">
        <v>107</v>
      </c>
      <c r="E29" s="18">
        <f t="shared" si="0"/>
        <v>0.41176470588235292</v>
      </c>
      <c r="I29" s="6" t="s">
        <v>101</v>
      </c>
      <c r="J29" s="6" t="s">
        <v>96</v>
      </c>
      <c r="K29" s="6" t="s">
        <v>20</v>
      </c>
      <c r="L29" s="6" t="s">
        <v>97</v>
      </c>
      <c r="M29" s="6" t="s">
        <v>105</v>
      </c>
      <c r="O29" s="6" t="s">
        <v>35</v>
      </c>
      <c r="P29" s="6" t="s">
        <v>35</v>
      </c>
      <c r="Q29" s="7">
        <v>0</v>
      </c>
      <c r="R29" s="7">
        <v>0</v>
      </c>
      <c r="S29" s="7">
        <v>0</v>
      </c>
      <c r="T29" s="7">
        <v>0</v>
      </c>
    </row>
    <row r="30" spans="1:21" x14ac:dyDescent="0.25">
      <c r="A30" t="s">
        <v>51</v>
      </c>
      <c r="B30" t="s">
        <v>53</v>
      </c>
      <c r="C30" t="s">
        <v>58</v>
      </c>
      <c r="D30" t="s">
        <v>32</v>
      </c>
      <c r="E30" s="18">
        <f t="shared" si="0"/>
        <v>0.41764705882352937</v>
      </c>
      <c r="L30" s="6" t="s">
        <v>97</v>
      </c>
      <c r="M30" s="6" t="s">
        <v>105</v>
      </c>
      <c r="N30" s="6" t="s">
        <v>20</v>
      </c>
      <c r="O30" s="6" t="s">
        <v>35</v>
      </c>
      <c r="P30" s="6" t="s">
        <v>35</v>
      </c>
      <c r="Q30" s="7">
        <v>0.7</v>
      </c>
      <c r="R30" s="7">
        <v>0</v>
      </c>
      <c r="S30" s="7">
        <v>0</v>
      </c>
      <c r="T30" s="7">
        <v>0</v>
      </c>
    </row>
    <row r="31" spans="1:21" x14ac:dyDescent="0.25">
      <c r="A31" t="s">
        <v>116</v>
      </c>
      <c r="B31" t="s">
        <v>117</v>
      </c>
      <c r="C31" t="s">
        <v>57</v>
      </c>
      <c r="D31" t="s">
        <v>118</v>
      </c>
      <c r="E31" s="18">
        <f t="shared" si="0"/>
        <v>5.8823529411764705E-2</v>
      </c>
      <c r="L31" s="6" t="s">
        <v>55</v>
      </c>
      <c r="O31" s="6" t="s">
        <v>71</v>
      </c>
      <c r="P31" s="6" t="s">
        <v>71</v>
      </c>
      <c r="Q31" s="7">
        <v>0</v>
      </c>
      <c r="R31" s="7">
        <v>0</v>
      </c>
      <c r="S31" s="7">
        <v>0</v>
      </c>
      <c r="T31" s="7">
        <v>0</v>
      </c>
      <c r="U31" s="12" t="s">
        <v>70</v>
      </c>
    </row>
    <row r="32" spans="1:21" x14ac:dyDescent="0.25">
      <c r="A32" t="s">
        <v>74</v>
      </c>
      <c r="B32" t="s">
        <v>75</v>
      </c>
      <c r="C32" t="s">
        <v>57</v>
      </c>
      <c r="D32" t="s">
        <v>110</v>
      </c>
      <c r="E32" s="18">
        <f t="shared" si="0"/>
        <v>0.55294117647058827</v>
      </c>
      <c r="L32" s="6" t="s">
        <v>55</v>
      </c>
      <c r="M32" s="6" t="s">
        <v>20</v>
      </c>
      <c r="O32" s="6" t="s">
        <v>35</v>
      </c>
      <c r="P32" s="6" t="s">
        <v>35</v>
      </c>
      <c r="Q32" s="7">
        <v>0.9</v>
      </c>
      <c r="R32" s="7">
        <v>0.9</v>
      </c>
      <c r="S32" s="7" t="s">
        <v>26</v>
      </c>
      <c r="T32" s="7">
        <v>0</v>
      </c>
      <c r="U32" s="12" t="s">
        <v>126</v>
      </c>
    </row>
  </sheetData>
  <autoFilter ref="A2:U2" xr:uid="{8EB63112-4604-45CB-AC29-FF298E569BA8}">
    <sortState xmlns:xlrd2="http://schemas.microsoft.com/office/spreadsheetml/2017/richdata2" ref="A3:U32">
      <sortCondition ref="A2"/>
    </sortState>
  </autoFilter>
  <mergeCells count="6">
    <mergeCell ref="F1:H1"/>
    <mergeCell ref="I1:K1"/>
    <mergeCell ref="O1:P1"/>
    <mergeCell ref="Q1:R1"/>
    <mergeCell ref="S1:T1"/>
    <mergeCell ref="M1:N1"/>
  </mergeCells>
  <conditionalFormatting sqref="O1:P1048576">
    <cfRule type="cellIs" dxfId="8" priority="7" operator="equal">
      <formula>"n"</formula>
    </cfRule>
    <cfRule type="cellIs" dxfId="7" priority="8" operator="equal">
      <formula>"p"</formula>
    </cfRule>
    <cfRule type="cellIs" dxfId="6" priority="9" operator="equal">
      <formula>"y"</formula>
    </cfRule>
  </conditionalFormatting>
  <conditionalFormatting sqref="Q3:T1048576">
    <cfRule type="cellIs" dxfId="5" priority="4" operator="equal">
      <formula>"N/A"</formula>
    </cfRule>
    <cfRule type="cellIs" dxfId="4" priority="6" operator="greaterThan">
      <formula>90%</formula>
    </cfRule>
  </conditionalFormatting>
  <conditionalFormatting sqref="Q3:T1048576">
    <cfRule type="cellIs" dxfId="3" priority="5" operator="greaterThan">
      <formula>95%</formula>
    </cfRule>
  </conditionalFormatting>
  <conditionalFormatting sqref="XFC9:XFD9">
    <cfRule type="cellIs" dxfId="2" priority="1" operator="equal">
      <formula>"N/A"</formula>
    </cfRule>
    <cfRule type="cellIs" dxfId="1" priority="3" operator="greaterThan">
      <formula>90%</formula>
    </cfRule>
  </conditionalFormatting>
  <conditionalFormatting sqref="XFC9:XFD9">
    <cfRule type="cellIs" dxfId="0" priority="2" operator="greaterThan">
      <formula>95%</formula>
    </cfRule>
  </conditionalFormatting>
  <pageMargins left="0.7" right="0.7" top="0.78740157499999996" bottom="0.78740157499999996" header="0.3" footer="0.3"/>
  <pageSetup paperSize="9" orientation="portrait" verticalDpi="0" r:id="rId1"/>
  <ignoredErrors>
    <ignoredError sqref="E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Integer Resolutions</vt:lpstr>
      <vt:lpstr>Emulators &amp; ROMsets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Hammes</dc:creator>
  <cp:lastModifiedBy>Patrick Hammes</cp:lastModifiedBy>
  <dcterms:created xsi:type="dcterms:W3CDTF">2021-02-12T00:29:07Z</dcterms:created>
  <dcterms:modified xsi:type="dcterms:W3CDTF">2021-02-21T09:19:39Z</dcterms:modified>
</cp:coreProperties>
</file>