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d/Documents/MSFEHWData/"/>
    </mc:Choice>
  </mc:AlternateContent>
  <bookViews>
    <workbookView xWindow="6480" yWindow="780" windowWidth="20180" windowHeight="1572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G8" i="1"/>
  <c r="L8" i="1"/>
  <c r="A9" i="1"/>
  <c r="G9" i="1"/>
  <c r="L9" i="1"/>
  <c r="D8" i="1"/>
  <c r="B8" i="1"/>
  <c r="E8" i="1"/>
  <c r="M8" i="1"/>
  <c r="D9" i="1"/>
  <c r="B9" i="1"/>
  <c r="E9" i="1"/>
  <c r="M9" i="1"/>
  <c r="N9" i="1"/>
  <c r="N8" i="1"/>
  <c r="P9" i="1"/>
  <c r="A10" i="1"/>
  <c r="G10" i="1"/>
  <c r="L10" i="1"/>
  <c r="D10" i="1"/>
  <c r="B10" i="1"/>
  <c r="E10" i="1"/>
  <c r="M10" i="1"/>
  <c r="N10" i="1"/>
  <c r="P10" i="1"/>
  <c r="A11" i="1"/>
  <c r="G11" i="1"/>
  <c r="L11" i="1"/>
  <c r="D11" i="1"/>
  <c r="B11" i="1"/>
  <c r="E11" i="1"/>
  <c r="M11" i="1"/>
  <c r="N11" i="1"/>
  <c r="P11" i="1"/>
  <c r="A12" i="1"/>
  <c r="G12" i="1"/>
  <c r="L12" i="1"/>
  <c r="D12" i="1"/>
  <c r="B12" i="1"/>
  <c r="E12" i="1"/>
  <c r="M12" i="1"/>
  <c r="N12" i="1"/>
  <c r="P12" i="1"/>
  <c r="A13" i="1"/>
  <c r="G13" i="1"/>
  <c r="L13" i="1"/>
  <c r="D13" i="1"/>
  <c r="B13" i="1"/>
  <c r="E13" i="1"/>
  <c r="M13" i="1"/>
  <c r="N13" i="1"/>
  <c r="P13" i="1"/>
  <c r="A14" i="1"/>
  <c r="G14" i="1"/>
  <c r="L14" i="1"/>
  <c r="D14" i="1"/>
  <c r="B14" i="1"/>
  <c r="E14" i="1"/>
  <c r="M14" i="1"/>
  <c r="N14" i="1"/>
  <c r="P14" i="1"/>
  <c r="A15" i="1"/>
  <c r="G15" i="1"/>
  <c r="L15" i="1"/>
  <c r="D15" i="1"/>
  <c r="B15" i="1"/>
  <c r="E15" i="1"/>
  <c r="M15" i="1"/>
  <c r="N15" i="1"/>
  <c r="P15" i="1"/>
  <c r="A16" i="1"/>
  <c r="G16" i="1"/>
  <c r="L16" i="1"/>
  <c r="D16" i="1"/>
  <c r="B16" i="1"/>
  <c r="E16" i="1"/>
  <c r="M16" i="1"/>
  <c r="N16" i="1"/>
  <c r="P16" i="1"/>
  <c r="A17" i="1"/>
  <c r="G17" i="1"/>
  <c r="L17" i="1"/>
  <c r="D17" i="1"/>
  <c r="B17" i="1"/>
  <c r="E17" i="1"/>
  <c r="M17" i="1"/>
  <c r="N17" i="1"/>
  <c r="P17" i="1"/>
  <c r="A18" i="1"/>
  <c r="G18" i="1"/>
  <c r="L18" i="1"/>
  <c r="D18" i="1"/>
  <c r="B18" i="1"/>
  <c r="E18" i="1"/>
  <c r="M18" i="1"/>
  <c r="N18" i="1"/>
  <c r="P18" i="1"/>
  <c r="A19" i="1"/>
  <c r="G19" i="1"/>
  <c r="L19" i="1"/>
  <c r="D19" i="1"/>
  <c r="B19" i="1"/>
  <c r="E19" i="1"/>
  <c r="M19" i="1"/>
  <c r="N19" i="1"/>
  <c r="P19" i="1"/>
  <c r="A20" i="1"/>
  <c r="G20" i="1"/>
  <c r="L20" i="1"/>
  <c r="D20" i="1"/>
  <c r="B20" i="1"/>
  <c r="E20" i="1"/>
  <c r="M20" i="1"/>
  <c r="N20" i="1"/>
  <c r="P20" i="1"/>
  <c r="A21" i="1"/>
  <c r="G21" i="1"/>
  <c r="L21" i="1"/>
  <c r="D21" i="1"/>
  <c r="B21" i="1"/>
  <c r="E21" i="1"/>
  <c r="M21" i="1"/>
  <c r="N21" i="1"/>
  <c r="P21" i="1"/>
  <c r="A22" i="1"/>
  <c r="G22" i="1"/>
  <c r="L22" i="1"/>
  <c r="D22" i="1"/>
  <c r="B22" i="1"/>
  <c r="E22" i="1"/>
  <c r="M22" i="1"/>
  <c r="N22" i="1"/>
  <c r="P22" i="1"/>
  <c r="A23" i="1"/>
  <c r="G23" i="1"/>
  <c r="L23" i="1"/>
  <c r="D23" i="1"/>
  <c r="B23" i="1"/>
  <c r="E23" i="1"/>
  <c r="M23" i="1"/>
  <c r="N23" i="1"/>
  <c r="P23" i="1"/>
  <c r="A24" i="1"/>
  <c r="G24" i="1"/>
  <c r="L24" i="1"/>
  <c r="D24" i="1"/>
  <c r="B24" i="1"/>
  <c r="E24" i="1"/>
  <c r="M24" i="1"/>
  <c r="N24" i="1"/>
  <c r="P24" i="1"/>
  <c r="A25" i="1"/>
  <c r="G25" i="1"/>
  <c r="L25" i="1"/>
  <c r="D25" i="1"/>
  <c r="B25" i="1"/>
  <c r="E25" i="1"/>
  <c r="M25" i="1"/>
  <c r="N25" i="1"/>
  <c r="P25" i="1"/>
  <c r="A26" i="1"/>
  <c r="G26" i="1"/>
  <c r="L26" i="1"/>
  <c r="D26" i="1"/>
  <c r="B26" i="1"/>
  <c r="E26" i="1"/>
  <c r="M26" i="1"/>
  <c r="N26" i="1"/>
  <c r="P26" i="1"/>
  <c r="A27" i="1"/>
  <c r="G27" i="1"/>
  <c r="L27" i="1"/>
  <c r="D27" i="1"/>
  <c r="B27" i="1"/>
  <c r="E27" i="1"/>
  <c r="M27" i="1"/>
  <c r="N27" i="1"/>
  <c r="P27" i="1"/>
  <c r="A28" i="1"/>
  <c r="G28" i="1"/>
  <c r="L28" i="1"/>
  <c r="D28" i="1"/>
  <c r="B28" i="1"/>
  <c r="E28" i="1"/>
  <c r="M28" i="1"/>
  <c r="N28" i="1"/>
  <c r="P28" i="1"/>
  <c r="A29" i="1"/>
  <c r="G29" i="1"/>
  <c r="L29" i="1"/>
  <c r="D29" i="1"/>
  <c r="B29" i="1"/>
  <c r="E29" i="1"/>
  <c r="M29" i="1"/>
  <c r="N29" i="1"/>
  <c r="P29" i="1"/>
  <c r="A30" i="1"/>
  <c r="G30" i="1"/>
  <c r="L30" i="1"/>
  <c r="D30" i="1"/>
  <c r="B30" i="1"/>
  <c r="E30" i="1"/>
  <c r="M30" i="1"/>
  <c r="N30" i="1"/>
  <c r="P30" i="1"/>
  <c r="A31" i="1"/>
  <c r="G31" i="1"/>
  <c r="L31" i="1"/>
  <c r="D31" i="1"/>
  <c r="B31" i="1"/>
  <c r="E31" i="1"/>
  <c r="M31" i="1"/>
  <c r="N31" i="1"/>
  <c r="P31" i="1"/>
  <c r="A32" i="1"/>
  <c r="G32" i="1"/>
  <c r="L32" i="1"/>
  <c r="D32" i="1"/>
  <c r="B32" i="1"/>
  <c r="E32" i="1"/>
  <c r="M32" i="1"/>
  <c r="N32" i="1"/>
  <c r="P32" i="1"/>
  <c r="A33" i="1"/>
  <c r="G33" i="1"/>
  <c r="L33" i="1"/>
  <c r="D33" i="1"/>
  <c r="B33" i="1"/>
  <c r="E33" i="1"/>
  <c r="M33" i="1"/>
  <c r="N33" i="1"/>
  <c r="P33" i="1"/>
  <c r="A34" i="1"/>
  <c r="G34" i="1"/>
  <c r="L34" i="1"/>
  <c r="D34" i="1"/>
  <c r="B34" i="1"/>
  <c r="E34" i="1"/>
  <c r="M34" i="1"/>
  <c r="N34" i="1"/>
  <c r="P34" i="1"/>
  <c r="A35" i="1"/>
  <c r="G35" i="1"/>
  <c r="L35" i="1"/>
  <c r="D35" i="1"/>
  <c r="B35" i="1"/>
  <c r="E35" i="1"/>
  <c r="M35" i="1"/>
  <c r="N35" i="1"/>
  <c r="P35" i="1"/>
  <c r="A36" i="1"/>
  <c r="G36" i="1"/>
  <c r="L36" i="1"/>
  <c r="D36" i="1"/>
  <c r="B36" i="1"/>
  <c r="E36" i="1"/>
  <c r="M36" i="1"/>
  <c r="N36" i="1"/>
  <c r="P36" i="1"/>
  <c r="A37" i="1"/>
  <c r="G37" i="1"/>
  <c r="L37" i="1"/>
  <c r="D37" i="1"/>
  <c r="B37" i="1"/>
  <c r="E37" i="1"/>
  <c r="M37" i="1"/>
  <c r="N37" i="1"/>
  <c r="P37" i="1"/>
  <c r="A38" i="1"/>
  <c r="G38" i="1"/>
  <c r="L38" i="1"/>
  <c r="D38" i="1"/>
  <c r="B38" i="1"/>
  <c r="E38" i="1"/>
  <c r="M38" i="1"/>
  <c r="N38" i="1"/>
  <c r="P38" i="1"/>
  <c r="A39" i="1"/>
  <c r="G39" i="1"/>
  <c r="L39" i="1"/>
  <c r="D39" i="1"/>
  <c r="B39" i="1"/>
  <c r="E39" i="1"/>
  <c r="M39" i="1"/>
  <c r="N39" i="1"/>
  <c r="P39" i="1"/>
  <c r="A40" i="1"/>
  <c r="G40" i="1"/>
  <c r="L40" i="1"/>
  <c r="D40" i="1"/>
  <c r="B40" i="1"/>
  <c r="E40" i="1"/>
  <c r="M40" i="1"/>
  <c r="N40" i="1"/>
  <c r="P40" i="1"/>
  <c r="A41" i="1"/>
  <c r="G41" i="1"/>
  <c r="L41" i="1"/>
  <c r="D41" i="1"/>
  <c r="B41" i="1"/>
  <c r="E41" i="1"/>
  <c r="M41" i="1"/>
  <c r="N41" i="1"/>
  <c r="P41" i="1"/>
  <c r="A42" i="1"/>
  <c r="G42" i="1"/>
  <c r="L42" i="1"/>
  <c r="D42" i="1"/>
  <c r="B42" i="1"/>
  <c r="E42" i="1"/>
  <c r="M42" i="1"/>
  <c r="N42" i="1"/>
  <c r="P42" i="1"/>
  <c r="A43" i="1"/>
  <c r="G43" i="1"/>
  <c r="L43" i="1"/>
  <c r="D43" i="1"/>
  <c r="B43" i="1"/>
  <c r="E43" i="1"/>
  <c r="M43" i="1"/>
  <c r="N43" i="1"/>
  <c r="P43" i="1"/>
  <c r="A44" i="1"/>
  <c r="G44" i="1"/>
  <c r="L44" i="1"/>
  <c r="D44" i="1"/>
  <c r="B44" i="1"/>
  <c r="E44" i="1"/>
  <c r="M44" i="1"/>
  <c r="N44" i="1"/>
  <c r="P44" i="1"/>
  <c r="A45" i="1"/>
  <c r="G45" i="1"/>
  <c r="L45" i="1"/>
  <c r="D45" i="1"/>
  <c r="B45" i="1"/>
  <c r="E45" i="1"/>
  <c r="M45" i="1"/>
  <c r="N45" i="1"/>
  <c r="P45" i="1"/>
  <c r="A46" i="1"/>
  <c r="G46" i="1"/>
  <c r="L46" i="1"/>
  <c r="D46" i="1"/>
  <c r="B46" i="1"/>
  <c r="E46" i="1"/>
  <c r="M46" i="1"/>
  <c r="N46" i="1"/>
  <c r="P46" i="1"/>
  <c r="A47" i="1"/>
  <c r="G47" i="1"/>
  <c r="L47" i="1"/>
  <c r="D47" i="1"/>
  <c r="B47" i="1"/>
  <c r="E47" i="1"/>
  <c r="M47" i="1"/>
  <c r="N47" i="1"/>
  <c r="P47" i="1"/>
  <c r="A48" i="1"/>
  <c r="G48" i="1"/>
  <c r="L48" i="1"/>
  <c r="D48" i="1"/>
  <c r="B48" i="1"/>
  <c r="E48" i="1"/>
  <c r="M48" i="1"/>
  <c r="N48" i="1"/>
  <c r="P48" i="1"/>
  <c r="A49" i="1"/>
  <c r="G49" i="1"/>
  <c r="L49" i="1"/>
  <c r="D49" i="1"/>
  <c r="B49" i="1"/>
  <c r="E49" i="1"/>
  <c r="M49" i="1"/>
  <c r="N49" i="1"/>
  <c r="P49" i="1"/>
  <c r="A50" i="1"/>
  <c r="G50" i="1"/>
  <c r="L50" i="1"/>
  <c r="D50" i="1"/>
  <c r="B50" i="1"/>
  <c r="E50" i="1"/>
  <c r="M50" i="1"/>
  <c r="N50" i="1"/>
  <c r="P50" i="1"/>
  <c r="A51" i="1"/>
  <c r="G51" i="1"/>
  <c r="L51" i="1"/>
  <c r="D51" i="1"/>
  <c r="B51" i="1"/>
  <c r="E51" i="1"/>
  <c r="M51" i="1"/>
  <c r="N51" i="1"/>
  <c r="P51" i="1"/>
  <c r="A52" i="1"/>
  <c r="G52" i="1"/>
  <c r="L52" i="1"/>
  <c r="D52" i="1"/>
  <c r="B52" i="1"/>
  <c r="E52" i="1"/>
  <c r="M52" i="1"/>
  <c r="N52" i="1"/>
  <c r="P52" i="1"/>
  <c r="A53" i="1"/>
  <c r="G53" i="1"/>
  <c r="L53" i="1"/>
  <c r="D53" i="1"/>
  <c r="B53" i="1"/>
  <c r="E53" i="1"/>
  <c r="M53" i="1"/>
  <c r="N53" i="1"/>
  <c r="P53" i="1"/>
  <c r="P8" i="1"/>
  <c r="H8" i="1"/>
  <c r="I8" i="1"/>
  <c r="H9" i="1"/>
  <c r="I9" i="1"/>
  <c r="J8" i="1"/>
  <c r="J9" i="1"/>
  <c r="K9" i="1"/>
  <c r="K8" i="1"/>
  <c r="O9" i="1"/>
  <c r="H10" i="1"/>
  <c r="I10" i="1"/>
  <c r="J10" i="1"/>
  <c r="K10" i="1"/>
  <c r="O10" i="1"/>
  <c r="H11" i="1"/>
  <c r="I11" i="1"/>
  <c r="J11" i="1"/>
  <c r="K11" i="1"/>
  <c r="O11" i="1"/>
  <c r="H12" i="1"/>
  <c r="I12" i="1"/>
  <c r="J12" i="1"/>
  <c r="K12" i="1"/>
  <c r="O12" i="1"/>
  <c r="H13" i="1"/>
  <c r="I13" i="1"/>
  <c r="J13" i="1"/>
  <c r="K13" i="1"/>
  <c r="O13" i="1"/>
  <c r="H14" i="1"/>
  <c r="I14" i="1"/>
  <c r="J14" i="1"/>
  <c r="K14" i="1"/>
  <c r="O14" i="1"/>
  <c r="H15" i="1"/>
  <c r="I15" i="1"/>
  <c r="J15" i="1"/>
  <c r="K15" i="1"/>
  <c r="O15" i="1"/>
  <c r="H16" i="1"/>
  <c r="I16" i="1"/>
  <c r="J16" i="1"/>
  <c r="K16" i="1"/>
  <c r="O16" i="1"/>
  <c r="H17" i="1"/>
  <c r="I17" i="1"/>
  <c r="J17" i="1"/>
  <c r="K17" i="1"/>
  <c r="O17" i="1"/>
  <c r="H18" i="1"/>
  <c r="I18" i="1"/>
  <c r="J18" i="1"/>
  <c r="K18" i="1"/>
  <c r="O18" i="1"/>
  <c r="H19" i="1"/>
  <c r="I19" i="1"/>
  <c r="J19" i="1"/>
  <c r="K19" i="1"/>
  <c r="O19" i="1"/>
  <c r="H20" i="1"/>
  <c r="I20" i="1"/>
  <c r="J20" i="1"/>
  <c r="K20" i="1"/>
  <c r="O20" i="1"/>
  <c r="H21" i="1"/>
  <c r="I21" i="1"/>
  <c r="J21" i="1"/>
  <c r="K21" i="1"/>
  <c r="O21" i="1"/>
  <c r="H22" i="1"/>
  <c r="I22" i="1"/>
  <c r="J22" i="1"/>
  <c r="K22" i="1"/>
  <c r="O22" i="1"/>
  <c r="H23" i="1"/>
  <c r="I23" i="1"/>
  <c r="J23" i="1"/>
  <c r="K23" i="1"/>
  <c r="O23" i="1"/>
  <c r="H24" i="1"/>
  <c r="I24" i="1"/>
  <c r="J24" i="1"/>
  <c r="K24" i="1"/>
  <c r="O24" i="1"/>
  <c r="H25" i="1"/>
  <c r="I25" i="1"/>
  <c r="J25" i="1"/>
  <c r="K25" i="1"/>
  <c r="O25" i="1"/>
  <c r="H26" i="1"/>
  <c r="I26" i="1"/>
  <c r="J26" i="1"/>
  <c r="K26" i="1"/>
  <c r="O26" i="1"/>
  <c r="H27" i="1"/>
  <c r="I27" i="1"/>
  <c r="J27" i="1"/>
  <c r="K27" i="1"/>
  <c r="O27" i="1"/>
  <c r="H28" i="1"/>
  <c r="I28" i="1"/>
  <c r="J28" i="1"/>
  <c r="K28" i="1"/>
  <c r="O28" i="1"/>
  <c r="H29" i="1"/>
  <c r="I29" i="1"/>
  <c r="J29" i="1"/>
  <c r="K29" i="1"/>
  <c r="O29" i="1"/>
  <c r="H30" i="1"/>
  <c r="I30" i="1"/>
  <c r="J30" i="1"/>
  <c r="K30" i="1"/>
  <c r="O30" i="1"/>
  <c r="H31" i="1"/>
  <c r="I31" i="1"/>
  <c r="J31" i="1"/>
  <c r="K31" i="1"/>
  <c r="O31" i="1"/>
  <c r="H32" i="1"/>
  <c r="I32" i="1"/>
  <c r="J32" i="1"/>
  <c r="K32" i="1"/>
  <c r="O32" i="1"/>
  <c r="H33" i="1"/>
  <c r="I33" i="1"/>
  <c r="J33" i="1"/>
  <c r="K33" i="1"/>
  <c r="O33" i="1"/>
  <c r="H34" i="1"/>
  <c r="I34" i="1"/>
  <c r="J34" i="1"/>
  <c r="K34" i="1"/>
  <c r="O34" i="1"/>
  <c r="H35" i="1"/>
  <c r="I35" i="1"/>
  <c r="J35" i="1"/>
  <c r="K35" i="1"/>
  <c r="O35" i="1"/>
  <c r="H36" i="1"/>
  <c r="I36" i="1"/>
  <c r="J36" i="1"/>
  <c r="K36" i="1"/>
  <c r="O36" i="1"/>
  <c r="H37" i="1"/>
  <c r="I37" i="1"/>
  <c r="J37" i="1"/>
  <c r="K37" i="1"/>
  <c r="O37" i="1"/>
  <c r="H38" i="1"/>
  <c r="I38" i="1"/>
  <c r="J38" i="1"/>
  <c r="K38" i="1"/>
  <c r="O38" i="1"/>
  <c r="H39" i="1"/>
  <c r="I39" i="1"/>
  <c r="J39" i="1"/>
  <c r="K39" i="1"/>
  <c r="O39" i="1"/>
  <c r="H40" i="1"/>
  <c r="I40" i="1"/>
  <c r="J40" i="1"/>
  <c r="K40" i="1"/>
  <c r="O40" i="1"/>
  <c r="H41" i="1"/>
  <c r="I41" i="1"/>
  <c r="J41" i="1"/>
  <c r="K41" i="1"/>
  <c r="O41" i="1"/>
  <c r="H42" i="1"/>
  <c r="I42" i="1"/>
  <c r="J42" i="1"/>
  <c r="K42" i="1"/>
  <c r="O42" i="1"/>
  <c r="H43" i="1"/>
  <c r="I43" i="1"/>
  <c r="J43" i="1"/>
  <c r="K43" i="1"/>
  <c r="O43" i="1"/>
  <c r="H44" i="1"/>
  <c r="I44" i="1"/>
  <c r="J44" i="1"/>
  <c r="K44" i="1"/>
  <c r="O44" i="1"/>
  <c r="H45" i="1"/>
  <c r="I45" i="1"/>
  <c r="J45" i="1"/>
  <c r="K45" i="1"/>
  <c r="O45" i="1"/>
  <c r="H46" i="1"/>
  <c r="I46" i="1"/>
  <c r="J46" i="1"/>
  <c r="K46" i="1"/>
  <c r="O46" i="1"/>
  <c r="H47" i="1"/>
  <c r="I47" i="1"/>
  <c r="J47" i="1"/>
  <c r="K47" i="1"/>
  <c r="O47" i="1"/>
  <c r="H48" i="1"/>
  <c r="I48" i="1"/>
  <c r="J48" i="1"/>
  <c r="K48" i="1"/>
  <c r="O48" i="1"/>
  <c r="H49" i="1"/>
  <c r="I49" i="1"/>
  <c r="J49" i="1"/>
  <c r="K49" i="1"/>
  <c r="O49" i="1"/>
  <c r="H50" i="1"/>
  <c r="I50" i="1"/>
  <c r="J50" i="1"/>
  <c r="K50" i="1"/>
  <c r="O50" i="1"/>
  <c r="H51" i="1"/>
  <c r="I51" i="1"/>
  <c r="J51" i="1"/>
  <c r="K51" i="1"/>
  <c r="O51" i="1"/>
  <c r="H52" i="1"/>
  <c r="I52" i="1"/>
  <c r="J52" i="1"/>
  <c r="K52" i="1"/>
  <c r="O52" i="1"/>
  <c r="A54" i="1"/>
  <c r="D54" i="1"/>
  <c r="B54" i="1"/>
  <c r="E54" i="1"/>
  <c r="H53" i="1"/>
  <c r="I53" i="1"/>
  <c r="J53" i="1"/>
  <c r="K53" i="1"/>
  <c r="O53" i="1"/>
  <c r="O8" i="1"/>
  <c r="N4" i="1"/>
  <c r="N2" i="1"/>
  <c r="O2" i="1"/>
  <c r="Q5" i="1"/>
  <c r="O4" i="1"/>
  <c r="P2" i="1"/>
  <c r="Q2" i="1"/>
  <c r="P5" i="1"/>
  <c r="B7" i="1"/>
  <c r="H7" i="1"/>
  <c r="N7" i="1"/>
  <c r="L7" i="1"/>
  <c r="K7" i="1"/>
  <c r="A55" i="1"/>
  <c r="D55" i="1"/>
  <c r="B55" i="1"/>
  <c r="E55" i="1"/>
  <c r="H54" i="1"/>
  <c r="A56" i="1"/>
  <c r="D56" i="1"/>
  <c r="B56" i="1"/>
  <c r="E56" i="1"/>
  <c r="H55" i="1"/>
  <c r="A57" i="1"/>
  <c r="D57" i="1"/>
  <c r="B57" i="1"/>
  <c r="E57" i="1"/>
  <c r="H56" i="1"/>
  <c r="A58" i="1"/>
  <c r="D58" i="1"/>
  <c r="B58" i="1"/>
  <c r="E58" i="1"/>
  <c r="H57" i="1"/>
  <c r="A59" i="1"/>
  <c r="D59" i="1"/>
  <c r="B59" i="1"/>
  <c r="E59" i="1"/>
  <c r="H58" i="1"/>
  <c r="A60" i="1"/>
  <c r="D60" i="1"/>
  <c r="B60" i="1"/>
  <c r="E60" i="1"/>
  <c r="H59" i="1"/>
  <c r="A61" i="1"/>
  <c r="D61" i="1"/>
  <c r="B61" i="1"/>
  <c r="E61" i="1"/>
  <c r="H60" i="1"/>
  <c r="A62" i="1"/>
  <c r="D62" i="1"/>
  <c r="B62" i="1"/>
  <c r="E62" i="1"/>
  <c r="H61" i="1"/>
  <c r="A63" i="1"/>
  <c r="D63" i="1"/>
  <c r="B63" i="1"/>
  <c r="E63" i="1"/>
  <c r="H62" i="1"/>
  <c r="A64" i="1"/>
  <c r="D64" i="1"/>
  <c r="B64" i="1"/>
  <c r="E64" i="1"/>
  <c r="H63" i="1"/>
  <c r="A65" i="1"/>
  <c r="D65" i="1"/>
  <c r="B65" i="1"/>
  <c r="E65" i="1"/>
  <c r="H64" i="1"/>
  <c r="A66" i="1"/>
  <c r="D66" i="1"/>
  <c r="B66" i="1"/>
  <c r="E66" i="1"/>
  <c r="H65" i="1"/>
  <c r="A67" i="1"/>
  <c r="D67" i="1"/>
  <c r="B67" i="1"/>
  <c r="E67" i="1"/>
  <c r="H66" i="1"/>
  <c r="A68" i="1"/>
  <c r="D68" i="1"/>
  <c r="B68" i="1"/>
  <c r="E68" i="1"/>
  <c r="H67" i="1"/>
  <c r="A69" i="1"/>
  <c r="D69" i="1"/>
  <c r="B69" i="1"/>
  <c r="E69" i="1"/>
  <c r="H68" i="1"/>
  <c r="A70" i="1"/>
  <c r="D70" i="1"/>
  <c r="B70" i="1"/>
  <c r="E70" i="1"/>
  <c r="H69" i="1"/>
  <c r="A71" i="1"/>
  <c r="D71" i="1"/>
  <c r="B71" i="1"/>
  <c r="E71" i="1"/>
  <c r="H70" i="1"/>
  <c r="A72" i="1"/>
  <c r="D72" i="1"/>
  <c r="B72" i="1"/>
  <c r="E72" i="1"/>
  <c r="H71" i="1"/>
  <c r="A73" i="1"/>
  <c r="D73" i="1"/>
  <c r="B73" i="1"/>
  <c r="E73" i="1"/>
  <c r="H72" i="1"/>
  <c r="A74" i="1"/>
  <c r="D74" i="1"/>
  <c r="B74" i="1"/>
  <c r="E74" i="1"/>
  <c r="H73" i="1"/>
  <c r="A75" i="1"/>
  <c r="D75" i="1"/>
  <c r="B75" i="1"/>
  <c r="E75" i="1"/>
  <c r="H74" i="1"/>
  <c r="A76" i="1"/>
  <c r="D76" i="1"/>
  <c r="B76" i="1"/>
  <c r="E76" i="1"/>
  <c r="H75" i="1"/>
  <c r="A77" i="1"/>
  <c r="D77" i="1"/>
  <c r="B77" i="1"/>
  <c r="E77" i="1"/>
  <c r="H76" i="1"/>
  <c r="A78" i="1"/>
  <c r="D78" i="1"/>
  <c r="B78" i="1"/>
  <c r="E78" i="1"/>
  <c r="H77" i="1"/>
  <c r="A79" i="1"/>
  <c r="D79" i="1"/>
  <c r="B79" i="1"/>
  <c r="E79" i="1"/>
  <c r="H78" i="1"/>
  <c r="A80" i="1"/>
  <c r="D80" i="1"/>
  <c r="B80" i="1"/>
  <c r="E80" i="1"/>
  <c r="H79" i="1"/>
  <c r="A81" i="1"/>
  <c r="D81" i="1"/>
  <c r="B81" i="1"/>
  <c r="E81" i="1"/>
  <c r="H80" i="1"/>
  <c r="A82" i="1"/>
  <c r="D82" i="1"/>
  <c r="B82" i="1"/>
  <c r="E82" i="1"/>
  <c r="H81" i="1"/>
  <c r="A83" i="1"/>
  <c r="D83" i="1"/>
  <c r="B83" i="1"/>
  <c r="E83" i="1"/>
  <c r="H82" i="1"/>
  <c r="A84" i="1"/>
  <c r="D84" i="1"/>
  <c r="B84" i="1"/>
  <c r="E84" i="1"/>
  <c r="H83" i="1"/>
  <c r="A85" i="1"/>
  <c r="D85" i="1"/>
  <c r="B85" i="1"/>
  <c r="E85" i="1"/>
  <c r="H84" i="1"/>
  <c r="A86" i="1"/>
  <c r="D86" i="1"/>
  <c r="B86" i="1"/>
  <c r="E86" i="1"/>
  <c r="H85" i="1"/>
  <c r="A87" i="1"/>
  <c r="D87" i="1"/>
  <c r="B87" i="1"/>
  <c r="E87" i="1"/>
  <c r="H86" i="1"/>
  <c r="A88" i="1"/>
  <c r="D88" i="1"/>
  <c r="B88" i="1"/>
  <c r="E88" i="1"/>
  <c r="H87" i="1"/>
  <c r="A89" i="1"/>
  <c r="D89" i="1"/>
  <c r="B89" i="1"/>
  <c r="E89" i="1"/>
  <c r="H88" i="1"/>
  <c r="A90" i="1"/>
  <c r="D90" i="1"/>
  <c r="B90" i="1"/>
  <c r="E90" i="1"/>
  <c r="H89" i="1"/>
  <c r="A91" i="1"/>
  <c r="D91" i="1"/>
  <c r="B91" i="1"/>
  <c r="E91" i="1"/>
  <c r="H90" i="1"/>
  <c r="A92" i="1"/>
  <c r="D92" i="1"/>
  <c r="B92" i="1"/>
  <c r="E92" i="1"/>
  <c r="H91" i="1"/>
  <c r="A93" i="1"/>
  <c r="D93" i="1"/>
  <c r="B93" i="1"/>
  <c r="E93" i="1"/>
  <c r="H92" i="1"/>
  <c r="A94" i="1"/>
  <c r="D94" i="1"/>
  <c r="B94" i="1"/>
  <c r="E94" i="1"/>
  <c r="H93" i="1"/>
  <c r="A95" i="1"/>
  <c r="D95" i="1"/>
  <c r="B95" i="1"/>
  <c r="E95" i="1"/>
  <c r="H94" i="1"/>
  <c r="A96" i="1"/>
  <c r="D96" i="1"/>
  <c r="B96" i="1"/>
  <c r="E96" i="1"/>
  <c r="H95" i="1"/>
  <c r="A97" i="1"/>
  <c r="D97" i="1"/>
  <c r="B97" i="1"/>
  <c r="E97" i="1"/>
  <c r="H96" i="1"/>
  <c r="A98" i="1"/>
  <c r="D98" i="1"/>
  <c r="B98" i="1"/>
  <c r="E98" i="1"/>
  <c r="H97" i="1"/>
  <c r="A99" i="1"/>
  <c r="D99" i="1"/>
  <c r="B99" i="1"/>
  <c r="E99" i="1"/>
  <c r="H98" i="1"/>
  <c r="A100" i="1"/>
  <c r="D100" i="1"/>
  <c r="B100" i="1"/>
  <c r="E100" i="1"/>
  <c r="H99" i="1"/>
  <c r="A101" i="1"/>
  <c r="D101" i="1"/>
  <c r="B101" i="1"/>
  <c r="E101" i="1"/>
  <c r="H100" i="1"/>
  <c r="A102" i="1"/>
  <c r="D102" i="1"/>
  <c r="B102" i="1"/>
  <c r="E102" i="1"/>
  <c r="H101" i="1"/>
  <c r="A103" i="1"/>
  <c r="D103" i="1"/>
  <c r="B103" i="1"/>
  <c r="E103" i="1"/>
  <c r="H102" i="1"/>
  <c r="A104" i="1"/>
  <c r="D104" i="1"/>
  <c r="B104" i="1"/>
  <c r="E104" i="1"/>
  <c r="H103" i="1"/>
  <c r="A105" i="1"/>
  <c r="D105" i="1"/>
  <c r="B105" i="1"/>
  <c r="E105" i="1"/>
  <c r="H104" i="1"/>
  <c r="A106" i="1"/>
  <c r="D106" i="1"/>
  <c r="B106" i="1"/>
  <c r="E106" i="1"/>
  <c r="H105" i="1"/>
  <c r="A107" i="1"/>
  <c r="D107" i="1"/>
  <c r="B107" i="1"/>
  <c r="E107" i="1"/>
  <c r="H106" i="1"/>
  <c r="A108" i="1"/>
  <c r="D108" i="1"/>
  <c r="B108" i="1"/>
  <c r="E108" i="1"/>
  <c r="H107" i="1"/>
  <c r="H108" i="1"/>
  <c r="A7" i="1"/>
  <c r="D7" i="1"/>
  <c r="E7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E1" i="1"/>
</calcChain>
</file>

<file path=xl/sharedStrings.xml><?xml version="1.0" encoding="utf-8"?>
<sst xmlns="http://schemas.openxmlformats.org/spreadsheetml/2006/main" count="33" uniqueCount="31">
  <si>
    <t>True Correlation</t>
  </si>
  <si>
    <t>z'</t>
  </si>
  <si>
    <t>z''</t>
  </si>
  <si>
    <t>e_oil</t>
  </si>
  <si>
    <t>e_gas</t>
  </si>
  <si>
    <t>Sigma_oil</t>
  </si>
  <si>
    <t>Sigma_gas</t>
  </si>
  <si>
    <t>Estimated Correlation</t>
  </si>
  <si>
    <t>Oil price</t>
  </si>
  <si>
    <t>Initial oil price</t>
  </si>
  <si>
    <t>Oil basis</t>
  </si>
  <si>
    <t>Oil futures</t>
  </si>
  <si>
    <t>Gas price</t>
  </si>
  <si>
    <t>Initial gas price</t>
  </si>
  <si>
    <t>alpha_oil</t>
  </si>
  <si>
    <t>beta_oil</t>
  </si>
  <si>
    <t>alpha_gas</t>
  </si>
  <si>
    <t>beta_gas</t>
  </si>
  <si>
    <t>Gas basis</t>
  </si>
  <si>
    <t>Gas futures</t>
  </si>
  <si>
    <t>Date</t>
  </si>
  <si>
    <t>Sigma oil price</t>
  </si>
  <si>
    <t>Sigma oil fut</t>
  </si>
  <si>
    <t>Sigma gas price</t>
  </si>
  <si>
    <t>Sigma gas fut</t>
  </si>
  <si>
    <t>rho oil price/fut</t>
  </si>
  <si>
    <t>rho gas price/fut</t>
  </si>
  <si>
    <t>Min.Var.Hed.Gas</t>
  </si>
  <si>
    <t>Min.Var.Hed.Oil</t>
  </si>
  <si>
    <t>Oil fut price chg.</t>
  </si>
  <si>
    <t>Gas fut price chg.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</si>
</sst>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Oil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Sheet1!$C$7:$C$53</c:f>
              <c:numCache>
                <c:formatCode>m/d/yy</c:formatCode>
                <c:ptCount val="47"/>
                <c:pt idx="0">
                  <c:v>33557.0</c:v>
                </c:pt>
                <c:pt idx="1">
                  <c:v>33558.0</c:v>
                </c:pt>
                <c:pt idx="2">
                  <c:v>33559.0</c:v>
                </c:pt>
                <c:pt idx="3">
                  <c:v>33560.0</c:v>
                </c:pt>
                <c:pt idx="4">
                  <c:v>33561.0</c:v>
                </c:pt>
                <c:pt idx="5">
                  <c:v>33562.0</c:v>
                </c:pt>
                <c:pt idx="6">
                  <c:v>33563.0</c:v>
                </c:pt>
                <c:pt idx="7">
                  <c:v>33564.0</c:v>
                </c:pt>
                <c:pt idx="8">
                  <c:v>33565.0</c:v>
                </c:pt>
                <c:pt idx="9">
                  <c:v>33566.0</c:v>
                </c:pt>
                <c:pt idx="10">
                  <c:v>33567.0</c:v>
                </c:pt>
                <c:pt idx="11">
                  <c:v>33568.0</c:v>
                </c:pt>
                <c:pt idx="12">
                  <c:v>33569.0</c:v>
                </c:pt>
                <c:pt idx="13">
                  <c:v>33570.0</c:v>
                </c:pt>
                <c:pt idx="14">
                  <c:v>33571.0</c:v>
                </c:pt>
                <c:pt idx="15">
                  <c:v>33572.0</c:v>
                </c:pt>
                <c:pt idx="16">
                  <c:v>33573.0</c:v>
                </c:pt>
                <c:pt idx="17">
                  <c:v>33574.0</c:v>
                </c:pt>
                <c:pt idx="18">
                  <c:v>33575.0</c:v>
                </c:pt>
                <c:pt idx="19">
                  <c:v>33576.0</c:v>
                </c:pt>
                <c:pt idx="20">
                  <c:v>33577.0</c:v>
                </c:pt>
                <c:pt idx="21">
                  <c:v>33578.0</c:v>
                </c:pt>
                <c:pt idx="22">
                  <c:v>33579.0</c:v>
                </c:pt>
                <c:pt idx="23">
                  <c:v>33580.0</c:v>
                </c:pt>
                <c:pt idx="24">
                  <c:v>33581.0</c:v>
                </c:pt>
                <c:pt idx="25">
                  <c:v>33582.0</c:v>
                </c:pt>
                <c:pt idx="26">
                  <c:v>33583.0</c:v>
                </c:pt>
                <c:pt idx="27">
                  <c:v>33584.0</c:v>
                </c:pt>
                <c:pt idx="28">
                  <c:v>33585.0</c:v>
                </c:pt>
                <c:pt idx="29">
                  <c:v>33586.0</c:v>
                </c:pt>
                <c:pt idx="30">
                  <c:v>33587.0</c:v>
                </c:pt>
                <c:pt idx="31">
                  <c:v>33588.0</c:v>
                </c:pt>
                <c:pt idx="32">
                  <c:v>33589.0</c:v>
                </c:pt>
                <c:pt idx="33">
                  <c:v>33590.0</c:v>
                </c:pt>
                <c:pt idx="34">
                  <c:v>33591.0</c:v>
                </c:pt>
                <c:pt idx="35">
                  <c:v>33592.0</c:v>
                </c:pt>
                <c:pt idx="36">
                  <c:v>33593.0</c:v>
                </c:pt>
                <c:pt idx="37">
                  <c:v>33594.0</c:v>
                </c:pt>
                <c:pt idx="38">
                  <c:v>33595.0</c:v>
                </c:pt>
                <c:pt idx="39">
                  <c:v>33596.0</c:v>
                </c:pt>
                <c:pt idx="40">
                  <c:v>33597.0</c:v>
                </c:pt>
                <c:pt idx="41">
                  <c:v>33598.0</c:v>
                </c:pt>
                <c:pt idx="42">
                  <c:v>33599.0</c:v>
                </c:pt>
                <c:pt idx="43">
                  <c:v>33600.0</c:v>
                </c:pt>
                <c:pt idx="44">
                  <c:v>33601.0</c:v>
                </c:pt>
                <c:pt idx="45">
                  <c:v>33602.0</c:v>
                </c:pt>
                <c:pt idx="46">
                  <c:v>33603.0</c:v>
                </c:pt>
              </c:numCache>
            </c:numRef>
          </c:cat>
          <c:val>
            <c:numRef>
              <c:f>Sheet1!$I$7:$I$53</c:f>
              <c:numCache>
                <c:formatCode>General</c:formatCode>
                <c:ptCount val="47"/>
                <c:pt idx="0">
                  <c:v>0.69</c:v>
                </c:pt>
                <c:pt idx="1">
                  <c:v>0.649439093533813</c:v>
                </c:pt>
                <c:pt idx="2">
                  <c:v>0.592473617503765</c:v>
                </c:pt>
                <c:pt idx="3">
                  <c:v>0.543495686143971</c:v>
                </c:pt>
                <c:pt idx="4">
                  <c:v>0.468670694750354</c:v>
                </c:pt>
                <c:pt idx="5">
                  <c:v>0.534456800075227</c:v>
                </c:pt>
                <c:pt idx="6">
                  <c:v>0.517408609211087</c:v>
                </c:pt>
                <c:pt idx="7">
                  <c:v>0.574680678271301</c:v>
                </c:pt>
                <c:pt idx="8">
                  <c:v>0.568956263118627</c:v>
                </c:pt>
                <c:pt idx="9">
                  <c:v>0.693850216113186</c:v>
                </c:pt>
                <c:pt idx="10">
                  <c:v>0.596062993783223</c:v>
                </c:pt>
                <c:pt idx="11">
                  <c:v>0.504958117190331</c:v>
                </c:pt>
                <c:pt idx="12">
                  <c:v>0.482737056517944</c:v>
                </c:pt>
                <c:pt idx="13">
                  <c:v>0.544814775059228</c:v>
                </c:pt>
                <c:pt idx="14">
                  <c:v>0.484239330178825</c:v>
                </c:pt>
                <c:pt idx="15">
                  <c:v>0.592268217408695</c:v>
                </c:pt>
                <c:pt idx="16">
                  <c:v>0.50554896368706</c:v>
                </c:pt>
                <c:pt idx="17">
                  <c:v>0.428029938358253</c:v>
                </c:pt>
                <c:pt idx="18">
                  <c:v>0.466622282883438</c:v>
                </c:pt>
                <c:pt idx="19">
                  <c:v>0.450427578977869</c:v>
                </c:pt>
                <c:pt idx="20">
                  <c:v>0.452961063521176</c:v>
                </c:pt>
                <c:pt idx="21">
                  <c:v>0.518123199667629</c:v>
                </c:pt>
                <c:pt idx="22">
                  <c:v>0.535600074169708</c:v>
                </c:pt>
                <c:pt idx="23">
                  <c:v>0.491683833680756</c:v>
                </c:pt>
                <c:pt idx="24">
                  <c:v>0.437320187713466</c:v>
                </c:pt>
                <c:pt idx="25">
                  <c:v>0.408758253202309</c:v>
                </c:pt>
                <c:pt idx="26">
                  <c:v>0.365789041321542</c:v>
                </c:pt>
                <c:pt idx="27">
                  <c:v>0.366981308523368</c:v>
                </c:pt>
                <c:pt idx="28">
                  <c:v>0.338784452290581</c:v>
                </c:pt>
                <c:pt idx="29">
                  <c:v>0.325865642345821</c:v>
                </c:pt>
                <c:pt idx="30">
                  <c:v>0.337502660413542</c:v>
                </c:pt>
                <c:pt idx="31">
                  <c:v>0.349571027160074</c:v>
                </c:pt>
                <c:pt idx="32">
                  <c:v>0.326900227006048</c:v>
                </c:pt>
                <c:pt idx="33">
                  <c:v>0.361621288975661</c:v>
                </c:pt>
                <c:pt idx="34">
                  <c:v>0.480423281798126</c:v>
                </c:pt>
                <c:pt idx="35">
                  <c:v>0.58207904976168</c:v>
                </c:pt>
                <c:pt idx="36">
                  <c:v>0.645704013847814</c:v>
                </c:pt>
                <c:pt idx="37">
                  <c:v>0.649131019810392</c:v>
                </c:pt>
                <c:pt idx="38">
                  <c:v>0.673377610747995</c:v>
                </c:pt>
                <c:pt idx="39">
                  <c:v>0.751574785427811</c:v>
                </c:pt>
                <c:pt idx="40">
                  <c:v>0.809372102334781</c:v>
                </c:pt>
                <c:pt idx="41">
                  <c:v>0.906799077268391</c:v>
                </c:pt>
                <c:pt idx="42">
                  <c:v>0.788125442312784</c:v>
                </c:pt>
                <c:pt idx="43">
                  <c:v>0.706097733686554</c:v>
                </c:pt>
                <c:pt idx="44">
                  <c:v>0.581423576554928</c:v>
                </c:pt>
                <c:pt idx="45">
                  <c:v>0.598029949630127</c:v>
                </c:pt>
                <c:pt idx="46">
                  <c:v>0.577960565521403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Gas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Sheet1!$C$7:$C$53</c:f>
              <c:numCache>
                <c:formatCode>m/d/yy</c:formatCode>
                <c:ptCount val="47"/>
                <c:pt idx="0">
                  <c:v>33557.0</c:v>
                </c:pt>
                <c:pt idx="1">
                  <c:v>33558.0</c:v>
                </c:pt>
                <c:pt idx="2">
                  <c:v>33559.0</c:v>
                </c:pt>
                <c:pt idx="3">
                  <c:v>33560.0</c:v>
                </c:pt>
                <c:pt idx="4">
                  <c:v>33561.0</c:v>
                </c:pt>
                <c:pt idx="5">
                  <c:v>33562.0</c:v>
                </c:pt>
                <c:pt idx="6">
                  <c:v>33563.0</c:v>
                </c:pt>
                <c:pt idx="7">
                  <c:v>33564.0</c:v>
                </c:pt>
                <c:pt idx="8">
                  <c:v>33565.0</c:v>
                </c:pt>
                <c:pt idx="9">
                  <c:v>33566.0</c:v>
                </c:pt>
                <c:pt idx="10">
                  <c:v>33567.0</c:v>
                </c:pt>
                <c:pt idx="11">
                  <c:v>33568.0</c:v>
                </c:pt>
                <c:pt idx="12">
                  <c:v>33569.0</c:v>
                </c:pt>
                <c:pt idx="13">
                  <c:v>33570.0</c:v>
                </c:pt>
                <c:pt idx="14">
                  <c:v>33571.0</c:v>
                </c:pt>
                <c:pt idx="15">
                  <c:v>33572.0</c:v>
                </c:pt>
                <c:pt idx="16">
                  <c:v>33573.0</c:v>
                </c:pt>
                <c:pt idx="17">
                  <c:v>33574.0</c:v>
                </c:pt>
                <c:pt idx="18">
                  <c:v>33575.0</c:v>
                </c:pt>
                <c:pt idx="19">
                  <c:v>33576.0</c:v>
                </c:pt>
                <c:pt idx="20">
                  <c:v>33577.0</c:v>
                </c:pt>
                <c:pt idx="21">
                  <c:v>33578.0</c:v>
                </c:pt>
                <c:pt idx="22">
                  <c:v>33579.0</c:v>
                </c:pt>
                <c:pt idx="23">
                  <c:v>33580.0</c:v>
                </c:pt>
                <c:pt idx="24">
                  <c:v>33581.0</c:v>
                </c:pt>
                <c:pt idx="25">
                  <c:v>33582.0</c:v>
                </c:pt>
                <c:pt idx="26">
                  <c:v>33583.0</c:v>
                </c:pt>
                <c:pt idx="27">
                  <c:v>33584.0</c:v>
                </c:pt>
                <c:pt idx="28">
                  <c:v>33585.0</c:v>
                </c:pt>
                <c:pt idx="29">
                  <c:v>33586.0</c:v>
                </c:pt>
                <c:pt idx="30">
                  <c:v>33587.0</c:v>
                </c:pt>
                <c:pt idx="31">
                  <c:v>33588.0</c:v>
                </c:pt>
                <c:pt idx="32">
                  <c:v>33589.0</c:v>
                </c:pt>
                <c:pt idx="33">
                  <c:v>33590.0</c:v>
                </c:pt>
                <c:pt idx="34">
                  <c:v>33591.0</c:v>
                </c:pt>
                <c:pt idx="35">
                  <c:v>33592.0</c:v>
                </c:pt>
                <c:pt idx="36">
                  <c:v>33593.0</c:v>
                </c:pt>
                <c:pt idx="37">
                  <c:v>33594.0</c:v>
                </c:pt>
                <c:pt idx="38">
                  <c:v>33595.0</c:v>
                </c:pt>
                <c:pt idx="39">
                  <c:v>33596.0</c:v>
                </c:pt>
                <c:pt idx="40">
                  <c:v>33597.0</c:v>
                </c:pt>
                <c:pt idx="41">
                  <c:v>33598.0</c:v>
                </c:pt>
                <c:pt idx="42">
                  <c:v>33599.0</c:v>
                </c:pt>
                <c:pt idx="43">
                  <c:v>33600.0</c:v>
                </c:pt>
                <c:pt idx="44">
                  <c:v>33601.0</c:v>
                </c:pt>
                <c:pt idx="45">
                  <c:v>33602.0</c:v>
                </c:pt>
                <c:pt idx="46">
                  <c:v>33603.0</c:v>
                </c:pt>
              </c:numCache>
            </c:numRef>
          </c:cat>
          <c:val>
            <c:numRef>
              <c:f>Sheet1!$L$7:$L$53</c:f>
              <c:numCache>
                <c:formatCode>General</c:formatCode>
                <c:ptCount val="47"/>
                <c:pt idx="0">
                  <c:v>0.8</c:v>
                </c:pt>
                <c:pt idx="1">
                  <c:v>0.681194680625783</c:v>
                </c:pt>
                <c:pt idx="2">
                  <c:v>0.633497138289084</c:v>
                </c:pt>
                <c:pt idx="3">
                  <c:v>0.616759384151171</c:v>
                </c:pt>
                <c:pt idx="4">
                  <c:v>0.526931035314697</c:v>
                </c:pt>
                <c:pt idx="5">
                  <c:v>0.471677605302439</c:v>
                </c:pt>
                <c:pt idx="6">
                  <c:v>0.506691781334854</c:v>
                </c:pt>
                <c:pt idx="7">
                  <c:v>0.576879558869414</c:v>
                </c:pt>
                <c:pt idx="8">
                  <c:v>0.657134616917113</c:v>
                </c:pt>
                <c:pt idx="9">
                  <c:v>0.587051432365978</c:v>
                </c:pt>
                <c:pt idx="10">
                  <c:v>0.584845561637673</c:v>
                </c:pt>
                <c:pt idx="11">
                  <c:v>0.589569864789418</c:v>
                </c:pt>
                <c:pt idx="12">
                  <c:v>0.689112712128885</c:v>
                </c:pt>
                <c:pt idx="13">
                  <c:v>0.525494179803302</c:v>
                </c:pt>
                <c:pt idx="14">
                  <c:v>0.705382127890829</c:v>
                </c:pt>
                <c:pt idx="15">
                  <c:v>0.721604536176802</c:v>
                </c:pt>
                <c:pt idx="16">
                  <c:v>0.745061342241573</c:v>
                </c:pt>
                <c:pt idx="17">
                  <c:v>0.577194883048186</c:v>
                </c:pt>
                <c:pt idx="18">
                  <c:v>0.491089198124029</c:v>
                </c:pt>
                <c:pt idx="19">
                  <c:v>0.554421554505526</c:v>
                </c:pt>
                <c:pt idx="20">
                  <c:v>0.618327613156719</c:v>
                </c:pt>
                <c:pt idx="21">
                  <c:v>0.68039845639149</c:v>
                </c:pt>
                <c:pt idx="22">
                  <c:v>0.624869644016172</c:v>
                </c:pt>
                <c:pt idx="23">
                  <c:v>0.668680678630414</c:v>
                </c:pt>
                <c:pt idx="24">
                  <c:v>0.716612886443087</c:v>
                </c:pt>
                <c:pt idx="25">
                  <c:v>0.628142833404208</c:v>
                </c:pt>
                <c:pt idx="26">
                  <c:v>0.573558939905255</c:v>
                </c:pt>
                <c:pt idx="27">
                  <c:v>0.515545041808286</c:v>
                </c:pt>
                <c:pt idx="28">
                  <c:v>0.67818286892211</c:v>
                </c:pt>
                <c:pt idx="29">
                  <c:v>0.695459307719714</c:v>
                </c:pt>
                <c:pt idx="30">
                  <c:v>0.65487211129729</c:v>
                </c:pt>
                <c:pt idx="31">
                  <c:v>0.606051790493629</c:v>
                </c:pt>
                <c:pt idx="32">
                  <c:v>0.55864242443184</c:v>
                </c:pt>
                <c:pt idx="33">
                  <c:v>0.547183835910503</c:v>
                </c:pt>
                <c:pt idx="34">
                  <c:v>0.689445232651002</c:v>
                </c:pt>
                <c:pt idx="35">
                  <c:v>0.698542634078178</c:v>
                </c:pt>
                <c:pt idx="36">
                  <c:v>0.816697488184174</c:v>
                </c:pt>
                <c:pt idx="37">
                  <c:v>0.785520740120442</c:v>
                </c:pt>
                <c:pt idx="38">
                  <c:v>0.640962762797527</c:v>
                </c:pt>
                <c:pt idx="39">
                  <c:v>0.700720407821659</c:v>
                </c:pt>
                <c:pt idx="40">
                  <c:v>0.593402277704781</c:v>
                </c:pt>
                <c:pt idx="41">
                  <c:v>0.65803116947931</c:v>
                </c:pt>
                <c:pt idx="42">
                  <c:v>0.841951498297642</c:v>
                </c:pt>
                <c:pt idx="43">
                  <c:v>0.750231906618671</c:v>
                </c:pt>
                <c:pt idx="44">
                  <c:v>0.647678341333778</c:v>
                </c:pt>
                <c:pt idx="45">
                  <c:v>0.5308698579702</c:v>
                </c:pt>
                <c:pt idx="46">
                  <c:v>0.517731699056915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912944"/>
        <c:axId val="-2041909584"/>
      </c:lineChart>
      <c:dateAx>
        <c:axId val="-2041912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09584"/>
        <c:crosses val="autoZero"/>
        <c:auto val="1"/>
        <c:lblOffset val="100"/>
        <c:baseTimeUnit val="days"/>
      </c:dateAx>
      <c:valAx>
        <c:axId val="-20419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Oil basis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Sheet1!$C$7:$C$53</c:f>
              <c:numCache>
                <c:formatCode>m/d/yy</c:formatCode>
                <c:ptCount val="47"/>
                <c:pt idx="0">
                  <c:v>33557.0</c:v>
                </c:pt>
                <c:pt idx="1">
                  <c:v>33558.0</c:v>
                </c:pt>
                <c:pt idx="2">
                  <c:v>33559.0</c:v>
                </c:pt>
                <c:pt idx="3">
                  <c:v>33560.0</c:v>
                </c:pt>
                <c:pt idx="4">
                  <c:v>33561.0</c:v>
                </c:pt>
                <c:pt idx="5">
                  <c:v>33562.0</c:v>
                </c:pt>
                <c:pt idx="6">
                  <c:v>33563.0</c:v>
                </c:pt>
                <c:pt idx="7">
                  <c:v>33564.0</c:v>
                </c:pt>
                <c:pt idx="8">
                  <c:v>33565.0</c:v>
                </c:pt>
                <c:pt idx="9">
                  <c:v>33566.0</c:v>
                </c:pt>
                <c:pt idx="10">
                  <c:v>33567.0</c:v>
                </c:pt>
                <c:pt idx="11">
                  <c:v>33568.0</c:v>
                </c:pt>
                <c:pt idx="12">
                  <c:v>33569.0</c:v>
                </c:pt>
                <c:pt idx="13">
                  <c:v>33570.0</c:v>
                </c:pt>
                <c:pt idx="14">
                  <c:v>33571.0</c:v>
                </c:pt>
                <c:pt idx="15">
                  <c:v>33572.0</c:v>
                </c:pt>
                <c:pt idx="16">
                  <c:v>33573.0</c:v>
                </c:pt>
                <c:pt idx="17">
                  <c:v>33574.0</c:v>
                </c:pt>
                <c:pt idx="18">
                  <c:v>33575.0</c:v>
                </c:pt>
                <c:pt idx="19">
                  <c:v>33576.0</c:v>
                </c:pt>
                <c:pt idx="20">
                  <c:v>33577.0</c:v>
                </c:pt>
                <c:pt idx="21">
                  <c:v>33578.0</c:v>
                </c:pt>
                <c:pt idx="22">
                  <c:v>33579.0</c:v>
                </c:pt>
                <c:pt idx="23">
                  <c:v>33580.0</c:v>
                </c:pt>
                <c:pt idx="24">
                  <c:v>33581.0</c:v>
                </c:pt>
                <c:pt idx="25">
                  <c:v>33582.0</c:v>
                </c:pt>
                <c:pt idx="26">
                  <c:v>33583.0</c:v>
                </c:pt>
                <c:pt idx="27">
                  <c:v>33584.0</c:v>
                </c:pt>
                <c:pt idx="28">
                  <c:v>33585.0</c:v>
                </c:pt>
                <c:pt idx="29">
                  <c:v>33586.0</c:v>
                </c:pt>
                <c:pt idx="30">
                  <c:v>33587.0</c:v>
                </c:pt>
                <c:pt idx="31">
                  <c:v>33588.0</c:v>
                </c:pt>
                <c:pt idx="32">
                  <c:v>33589.0</c:v>
                </c:pt>
                <c:pt idx="33">
                  <c:v>33590.0</c:v>
                </c:pt>
                <c:pt idx="34">
                  <c:v>33591.0</c:v>
                </c:pt>
                <c:pt idx="35">
                  <c:v>33592.0</c:v>
                </c:pt>
                <c:pt idx="36">
                  <c:v>33593.0</c:v>
                </c:pt>
                <c:pt idx="37">
                  <c:v>33594.0</c:v>
                </c:pt>
                <c:pt idx="38">
                  <c:v>33595.0</c:v>
                </c:pt>
                <c:pt idx="39">
                  <c:v>33596.0</c:v>
                </c:pt>
                <c:pt idx="40">
                  <c:v>33597.0</c:v>
                </c:pt>
                <c:pt idx="41">
                  <c:v>33598.0</c:v>
                </c:pt>
                <c:pt idx="42">
                  <c:v>33599.0</c:v>
                </c:pt>
                <c:pt idx="43">
                  <c:v>33600.0</c:v>
                </c:pt>
                <c:pt idx="44">
                  <c:v>33601.0</c:v>
                </c:pt>
                <c:pt idx="45">
                  <c:v>33602.0</c:v>
                </c:pt>
                <c:pt idx="46">
                  <c:v>33603.0</c:v>
                </c:pt>
              </c:numCache>
            </c:numRef>
          </c:cat>
          <c:val>
            <c:numRef>
              <c:f>Sheet1!$J$7:$J$53</c:f>
              <c:numCache>
                <c:formatCode>General</c:formatCode>
                <c:ptCount val="47"/>
                <c:pt idx="0">
                  <c:v>-0.02</c:v>
                </c:pt>
                <c:pt idx="1">
                  <c:v>0.356129459732439</c:v>
                </c:pt>
                <c:pt idx="2">
                  <c:v>0.417811403906145</c:v>
                </c:pt>
                <c:pt idx="3">
                  <c:v>0.394238181910771</c:v>
                </c:pt>
                <c:pt idx="4">
                  <c:v>0.281189766792889</c:v>
                </c:pt>
                <c:pt idx="5">
                  <c:v>0.456078308019737</c:v>
                </c:pt>
                <c:pt idx="6">
                  <c:v>0.410079227054316</c:v>
                </c:pt>
                <c:pt idx="7">
                  <c:v>0.516727715782945</c:v>
                </c:pt>
                <c:pt idx="8">
                  <c:v>0.488665576901976</c:v>
                </c:pt>
                <c:pt idx="9">
                  <c:v>0.682488640446446</c:v>
                </c:pt>
                <c:pt idx="10">
                  <c:v>0.508445400889081</c:v>
                </c:pt>
                <c:pt idx="11">
                  <c:v>0.348810958459017</c:v>
                </c:pt>
                <c:pt idx="12">
                  <c:v>0.334820068430323</c:v>
                </c:pt>
                <c:pt idx="13">
                  <c:v>0.476435575843959</c:v>
                </c:pt>
                <c:pt idx="14">
                  <c:v>0.34071817748582</c:v>
                </c:pt>
                <c:pt idx="15">
                  <c:v>0.560182800473291</c:v>
                </c:pt>
                <c:pt idx="16">
                  <c:v>0.370718110736007</c:v>
                </c:pt>
                <c:pt idx="17">
                  <c:v>0.221384477787624</c:v>
                </c:pt>
                <c:pt idx="18">
                  <c:v>0.354796838831629</c:v>
                </c:pt>
                <c:pt idx="19">
                  <c:v>0.312773942935207</c:v>
                </c:pt>
                <c:pt idx="20">
                  <c:v>0.325066247720625</c:v>
                </c:pt>
                <c:pt idx="21">
                  <c:v>0.460300235562484</c:v>
                </c:pt>
                <c:pt idx="22">
                  <c:v>0.462725920589326</c:v>
                </c:pt>
                <c:pt idx="23">
                  <c:v>0.360226073345513</c:v>
                </c:pt>
                <c:pt idx="24">
                  <c:v>0.254862500901931</c:v>
                </c:pt>
                <c:pt idx="25">
                  <c:v>0.220562352210137</c:v>
                </c:pt>
                <c:pt idx="26">
                  <c:v>0.140143209591884</c:v>
                </c:pt>
                <c:pt idx="27">
                  <c:v>0.189105261995199</c:v>
                </c:pt>
                <c:pt idx="28">
                  <c:v>0.123699687309142</c:v>
                </c:pt>
                <c:pt idx="29">
                  <c:v>0.117557480696662</c:v>
                </c:pt>
                <c:pt idx="30">
                  <c:v>0.178042525923072</c:v>
                </c:pt>
                <c:pt idx="31">
                  <c:v>0.20902576079275</c:v>
                </c:pt>
                <c:pt idx="32">
                  <c:v>0.128069127178493</c:v>
                </c:pt>
                <c:pt idx="33">
                  <c:v>0.248403234501575</c:v>
                </c:pt>
                <c:pt idx="34">
                  <c:v>0.503274313013991</c:v>
                </c:pt>
                <c:pt idx="35">
                  <c:v>0.602973436764386</c:v>
                </c:pt>
                <c:pt idx="36">
                  <c:v>0.638425511259152</c:v>
                </c:pt>
                <c:pt idx="37">
                  <c:v>0.608162121016038</c:v>
                </c:pt>
                <c:pt idx="38">
                  <c:v>0.632209556090103</c:v>
                </c:pt>
                <c:pt idx="39">
                  <c:v>0.734987804265782</c:v>
                </c:pt>
                <c:pt idx="40">
                  <c:v>0.803253260659629</c:v>
                </c:pt>
                <c:pt idx="41">
                  <c:v>0.917093573611765</c:v>
                </c:pt>
                <c:pt idx="42">
                  <c:v>0.787934356125503</c:v>
                </c:pt>
                <c:pt idx="43">
                  <c:v>0.669570457427913</c:v>
                </c:pt>
                <c:pt idx="44">
                  <c:v>0.47245307757479</c:v>
                </c:pt>
                <c:pt idx="45">
                  <c:v>0.517636420512856</c:v>
                </c:pt>
                <c:pt idx="46">
                  <c:v>0.485422846352874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Gas basis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Sheet1!$C$7:$C$53</c:f>
              <c:numCache>
                <c:formatCode>m/d/yy</c:formatCode>
                <c:ptCount val="47"/>
                <c:pt idx="0">
                  <c:v>33557.0</c:v>
                </c:pt>
                <c:pt idx="1">
                  <c:v>33558.0</c:v>
                </c:pt>
                <c:pt idx="2">
                  <c:v>33559.0</c:v>
                </c:pt>
                <c:pt idx="3">
                  <c:v>33560.0</c:v>
                </c:pt>
                <c:pt idx="4">
                  <c:v>33561.0</c:v>
                </c:pt>
                <c:pt idx="5">
                  <c:v>33562.0</c:v>
                </c:pt>
                <c:pt idx="6">
                  <c:v>33563.0</c:v>
                </c:pt>
                <c:pt idx="7">
                  <c:v>33564.0</c:v>
                </c:pt>
                <c:pt idx="8">
                  <c:v>33565.0</c:v>
                </c:pt>
                <c:pt idx="9">
                  <c:v>33566.0</c:v>
                </c:pt>
                <c:pt idx="10">
                  <c:v>33567.0</c:v>
                </c:pt>
                <c:pt idx="11">
                  <c:v>33568.0</c:v>
                </c:pt>
                <c:pt idx="12">
                  <c:v>33569.0</c:v>
                </c:pt>
                <c:pt idx="13">
                  <c:v>33570.0</c:v>
                </c:pt>
                <c:pt idx="14">
                  <c:v>33571.0</c:v>
                </c:pt>
                <c:pt idx="15">
                  <c:v>33572.0</c:v>
                </c:pt>
                <c:pt idx="16">
                  <c:v>33573.0</c:v>
                </c:pt>
                <c:pt idx="17">
                  <c:v>33574.0</c:v>
                </c:pt>
                <c:pt idx="18">
                  <c:v>33575.0</c:v>
                </c:pt>
                <c:pt idx="19">
                  <c:v>33576.0</c:v>
                </c:pt>
                <c:pt idx="20">
                  <c:v>33577.0</c:v>
                </c:pt>
                <c:pt idx="21">
                  <c:v>33578.0</c:v>
                </c:pt>
                <c:pt idx="22">
                  <c:v>33579.0</c:v>
                </c:pt>
                <c:pt idx="23">
                  <c:v>33580.0</c:v>
                </c:pt>
                <c:pt idx="24">
                  <c:v>33581.0</c:v>
                </c:pt>
                <c:pt idx="25">
                  <c:v>33582.0</c:v>
                </c:pt>
                <c:pt idx="26">
                  <c:v>33583.0</c:v>
                </c:pt>
                <c:pt idx="27">
                  <c:v>33584.0</c:v>
                </c:pt>
                <c:pt idx="28">
                  <c:v>33585.0</c:v>
                </c:pt>
                <c:pt idx="29">
                  <c:v>33586.0</c:v>
                </c:pt>
                <c:pt idx="30">
                  <c:v>33587.0</c:v>
                </c:pt>
                <c:pt idx="31">
                  <c:v>33588.0</c:v>
                </c:pt>
                <c:pt idx="32">
                  <c:v>33589.0</c:v>
                </c:pt>
                <c:pt idx="33">
                  <c:v>33590.0</c:v>
                </c:pt>
                <c:pt idx="34">
                  <c:v>33591.0</c:v>
                </c:pt>
                <c:pt idx="35">
                  <c:v>33592.0</c:v>
                </c:pt>
                <c:pt idx="36">
                  <c:v>33593.0</c:v>
                </c:pt>
                <c:pt idx="37">
                  <c:v>33594.0</c:v>
                </c:pt>
                <c:pt idx="38">
                  <c:v>33595.0</c:v>
                </c:pt>
                <c:pt idx="39">
                  <c:v>33596.0</c:v>
                </c:pt>
                <c:pt idx="40">
                  <c:v>33597.0</c:v>
                </c:pt>
                <c:pt idx="41">
                  <c:v>33598.0</c:v>
                </c:pt>
                <c:pt idx="42">
                  <c:v>33599.0</c:v>
                </c:pt>
                <c:pt idx="43">
                  <c:v>33600.0</c:v>
                </c:pt>
                <c:pt idx="44">
                  <c:v>33601.0</c:v>
                </c:pt>
                <c:pt idx="45">
                  <c:v>33602.0</c:v>
                </c:pt>
                <c:pt idx="46">
                  <c:v>33603.0</c:v>
                </c:pt>
              </c:numCache>
            </c:numRef>
          </c:cat>
          <c:val>
            <c:numRef>
              <c:f>Sheet1!$M$7:$M$53</c:f>
              <c:numCache>
                <c:formatCode>General</c:formatCode>
                <c:ptCount val="47"/>
                <c:pt idx="0">
                  <c:v>-0.01</c:v>
                </c:pt>
                <c:pt idx="1">
                  <c:v>0.435913675209051</c:v>
                </c:pt>
                <c:pt idx="2">
                  <c:v>0.487774667632152</c:v>
                </c:pt>
                <c:pt idx="3">
                  <c:v>0.54543494801226</c:v>
                </c:pt>
                <c:pt idx="4">
                  <c:v>0.333895268252881</c:v>
                </c:pt>
                <c:pt idx="5">
                  <c:v>0.525863946711855</c:v>
                </c:pt>
                <c:pt idx="6">
                  <c:v>0.399356573516032</c:v>
                </c:pt>
                <c:pt idx="7">
                  <c:v>0.582508851405884</c:v>
                </c:pt>
                <c:pt idx="8">
                  <c:v>0.52326402260868</c:v>
                </c:pt>
                <c:pt idx="9">
                  <c:v>0.790043375382162</c:v>
                </c:pt>
                <c:pt idx="10">
                  <c:v>0.578707546735638</c:v>
                </c:pt>
                <c:pt idx="11">
                  <c:v>0.416408104265494</c:v>
                </c:pt>
                <c:pt idx="12">
                  <c:v>0.455341236471394</c:v>
                </c:pt>
                <c:pt idx="13">
                  <c:v>0.644765430715824</c:v>
                </c:pt>
                <c:pt idx="14">
                  <c:v>0.4316544372424</c:v>
                </c:pt>
                <c:pt idx="15">
                  <c:v>0.792770182219504</c:v>
                </c:pt>
                <c:pt idx="16">
                  <c:v>0.670689415049721</c:v>
                </c:pt>
                <c:pt idx="17">
                  <c:v>0.435197289932263</c:v>
                </c:pt>
                <c:pt idx="18">
                  <c:v>0.508063203878166</c:v>
                </c:pt>
                <c:pt idx="19">
                  <c:v>0.449308359546967</c:v>
                </c:pt>
                <c:pt idx="20">
                  <c:v>0.447731303035995</c:v>
                </c:pt>
                <c:pt idx="21">
                  <c:v>0.656644397055893</c:v>
                </c:pt>
                <c:pt idx="22">
                  <c:v>0.666508421406386</c:v>
                </c:pt>
                <c:pt idx="23">
                  <c:v>0.572253853673501</c:v>
                </c:pt>
                <c:pt idx="24">
                  <c:v>0.513900022004821</c:v>
                </c:pt>
                <c:pt idx="25">
                  <c:v>0.524699494560378</c:v>
                </c:pt>
                <c:pt idx="26">
                  <c:v>0.397532050938844</c:v>
                </c:pt>
                <c:pt idx="27">
                  <c:v>0.403946146717893</c:v>
                </c:pt>
                <c:pt idx="28">
                  <c:v>0.398653700051765</c:v>
                </c:pt>
                <c:pt idx="29">
                  <c:v>0.455702738831713</c:v>
                </c:pt>
                <c:pt idx="30">
                  <c:v>0.526694085114981</c:v>
                </c:pt>
                <c:pt idx="31">
                  <c:v>0.569624986083147</c:v>
                </c:pt>
                <c:pt idx="32">
                  <c:v>0.422817956483431</c:v>
                </c:pt>
                <c:pt idx="33">
                  <c:v>0.421949532836691</c:v>
                </c:pt>
                <c:pt idx="34">
                  <c:v>0.724654607426192</c:v>
                </c:pt>
                <c:pt idx="35">
                  <c:v>0.816924212179619</c:v>
                </c:pt>
                <c:pt idx="36">
                  <c:v>0.874700459429853</c:v>
                </c:pt>
                <c:pt idx="37">
                  <c:v>0.864783134995288</c:v>
                </c:pt>
                <c:pt idx="38">
                  <c:v>0.765761486942897</c:v>
                </c:pt>
                <c:pt idx="39">
                  <c:v>0.841305953631845</c:v>
                </c:pt>
                <c:pt idx="40">
                  <c:v>0.771077596385121</c:v>
                </c:pt>
                <c:pt idx="41">
                  <c:v>0.865912609549141</c:v>
                </c:pt>
                <c:pt idx="42">
                  <c:v>0.765173333881416</c:v>
                </c:pt>
                <c:pt idx="43">
                  <c:v>0.794859042071102</c:v>
                </c:pt>
                <c:pt idx="44">
                  <c:v>0.567552159621628</c:v>
                </c:pt>
                <c:pt idx="45">
                  <c:v>0.578624955488321</c:v>
                </c:pt>
                <c:pt idx="46">
                  <c:v>0.536681998119489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226528"/>
        <c:axId val="-2045201424"/>
      </c:lineChart>
      <c:dateAx>
        <c:axId val="-2045226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01424"/>
        <c:crosses val="autoZero"/>
        <c:auto val="1"/>
        <c:lblOffset val="100"/>
        <c:baseTimeUnit val="days"/>
      </c:dateAx>
      <c:valAx>
        <c:axId val="-20452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Oil futures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Sheet1!$C$7:$C$53</c:f>
              <c:numCache>
                <c:formatCode>m/d/yy</c:formatCode>
                <c:ptCount val="47"/>
                <c:pt idx="0">
                  <c:v>33557.0</c:v>
                </c:pt>
                <c:pt idx="1">
                  <c:v>33558.0</c:v>
                </c:pt>
                <c:pt idx="2">
                  <c:v>33559.0</c:v>
                </c:pt>
                <c:pt idx="3">
                  <c:v>33560.0</c:v>
                </c:pt>
                <c:pt idx="4">
                  <c:v>33561.0</c:v>
                </c:pt>
                <c:pt idx="5">
                  <c:v>33562.0</c:v>
                </c:pt>
                <c:pt idx="6">
                  <c:v>33563.0</c:v>
                </c:pt>
                <c:pt idx="7">
                  <c:v>33564.0</c:v>
                </c:pt>
                <c:pt idx="8">
                  <c:v>33565.0</c:v>
                </c:pt>
                <c:pt idx="9">
                  <c:v>33566.0</c:v>
                </c:pt>
                <c:pt idx="10">
                  <c:v>33567.0</c:v>
                </c:pt>
                <c:pt idx="11">
                  <c:v>33568.0</c:v>
                </c:pt>
                <c:pt idx="12">
                  <c:v>33569.0</c:v>
                </c:pt>
                <c:pt idx="13">
                  <c:v>33570.0</c:v>
                </c:pt>
                <c:pt idx="14">
                  <c:v>33571.0</c:v>
                </c:pt>
                <c:pt idx="15">
                  <c:v>33572.0</c:v>
                </c:pt>
                <c:pt idx="16">
                  <c:v>33573.0</c:v>
                </c:pt>
                <c:pt idx="17">
                  <c:v>33574.0</c:v>
                </c:pt>
                <c:pt idx="18">
                  <c:v>33575.0</c:v>
                </c:pt>
                <c:pt idx="19">
                  <c:v>33576.0</c:v>
                </c:pt>
                <c:pt idx="20">
                  <c:v>33577.0</c:v>
                </c:pt>
                <c:pt idx="21">
                  <c:v>33578.0</c:v>
                </c:pt>
                <c:pt idx="22">
                  <c:v>33579.0</c:v>
                </c:pt>
                <c:pt idx="23">
                  <c:v>33580.0</c:v>
                </c:pt>
                <c:pt idx="24">
                  <c:v>33581.0</c:v>
                </c:pt>
                <c:pt idx="25">
                  <c:v>33582.0</c:v>
                </c:pt>
                <c:pt idx="26">
                  <c:v>33583.0</c:v>
                </c:pt>
                <c:pt idx="27">
                  <c:v>33584.0</c:v>
                </c:pt>
                <c:pt idx="28">
                  <c:v>33585.0</c:v>
                </c:pt>
                <c:pt idx="29">
                  <c:v>33586.0</c:v>
                </c:pt>
                <c:pt idx="30">
                  <c:v>33587.0</c:v>
                </c:pt>
                <c:pt idx="31">
                  <c:v>33588.0</c:v>
                </c:pt>
                <c:pt idx="32">
                  <c:v>33589.0</c:v>
                </c:pt>
                <c:pt idx="33">
                  <c:v>33590.0</c:v>
                </c:pt>
                <c:pt idx="34">
                  <c:v>33591.0</c:v>
                </c:pt>
                <c:pt idx="35">
                  <c:v>33592.0</c:v>
                </c:pt>
                <c:pt idx="36">
                  <c:v>33593.0</c:v>
                </c:pt>
                <c:pt idx="37">
                  <c:v>33594.0</c:v>
                </c:pt>
                <c:pt idx="38">
                  <c:v>33595.0</c:v>
                </c:pt>
                <c:pt idx="39">
                  <c:v>33596.0</c:v>
                </c:pt>
                <c:pt idx="40">
                  <c:v>33597.0</c:v>
                </c:pt>
                <c:pt idx="41">
                  <c:v>33598.0</c:v>
                </c:pt>
                <c:pt idx="42">
                  <c:v>33599.0</c:v>
                </c:pt>
                <c:pt idx="43">
                  <c:v>33600.0</c:v>
                </c:pt>
                <c:pt idx="44">
                  <c:v>33601.0</c:v>
                </c:pt>
                <c:pt idx="45">
                  <c:v>33602.0</c:v>
                </c:pt>
                <c:pt idx="46">
                  <c:v>33603.0</c:v>
                </c:pt>
              </c:numCache>
            </c:numRef>
          </c:cat>
          <c:val>
            <c:numRef>
              <c:f>Sheet1!$K$7:$K$53</c:f>
              <c:numCache>
                <c:formatCode>General</c:formatCode>
                <c:ptCount val="47"/>
                <c:pt idx="0">
                  <c:v>0.676337084581661</c:v>
                </c:pt>
                <c:pt idx="1">
                  <c:v>0.927264187670081</c:v>
                </c:pt>
                <c:pt idx="2">
                  <c:v>0.899750721190502</c:v>
                </c:pt>
                <c:pt idx="3">
                  <c:v>0.806142036771272</c:v>
                </c:pt>
                <c:pt idx="4">
                  <c:v>0.620850396331373</c:v>
                </c:pt>
                <c:pt idx="5">
                  <c:v>0.843305435574603</c:v>
                </c:pt>
                <c:pt idx="6">
                  <c:v>0.779702265596516</c:v>
                </c:pt>
                <c:pt idx="7">
                  <c:v>0.963470876079599</c:v>
                </c:pt>
                <c:pt idx="8">
                  <c:v>0.927478062443727</c:v>
                </c:pt>
                <c:pt idx="9">
                  <c:v>1.372988116688442</c:v>
                </c:pt>
                <c:pt idx="10">
                  <c:v>0.991076530260476</c:v>
                </c:pt>
                <c:pt idx="11">
                  <c:v>0.715718152739473</c:v>
                </c:pt>
                <c:pt idx="12">
                  <c:v>0.674716213079799</c:v>
                </c:pt>
                <c:pt idx="13">
                  <c:v>0.87732846124042</c:v>
                </c:pt>
                <c:pt idx="14">
                  <c:v>0.680819654004095</c:v>
                </c:pt>
                <c:pt idx="15">
                  <c:v>1.037057238244673</c:v>
                </c:pt>
                <c:pt idx="16">
                  <c:v>0.732426508671378</c:v>
                </c:pt>
                <c:pt idx="17">
                  <c:v>0.534097080089968</c:v>
                </c:pt>
                <c:pt idx="18">
                  <c:v>0.665352485184789</c:v>
                </c:pt>
                <c:pt idx="19">
                  <c:v>0.615830183920884</c:v>
                </c:pt>
                <c:pt idx="20">
                  <c:v>0.626953526215648</c:v>
                </c:pt>
                <c:pt idx="21">
                  <c:v>0.820991935592195</c:v>
                </c:pt>
                <c:pt idx="22">
                  <c:v>0.850746052108023</c:v>
                </c:pt>
                <c:pt idx="23">
                  <c:v>0.704904243526849</c:v>
                </c:pt>
                <c:pt idx="24">
                  <c:v>0.564267326694401</c:v>
                </c:pt>
                <c:pt idx="25">
                  <c:v>0.509630659110748</c:v>
                </c:pt>
                <c:pt idx="26">
                  <c:v>0.420817810973173</c:v>
                </c:pt>
                <c:pt idx="27">
                  <c:v>0.443375117585259</c:v>
                </c:pt>
                <c:pt idx="28">
                  <c:v>0.383394221399958</c:v>
                </c:pt>
                <c:pt idx="29">
                  <c:v>0.366516168775399</c:v>
                </c:pt>
                <c:pt idx="30">
                  <c:v>0.403273873875302</c:v>
                </c:pt>
                <c:pt idx="31">
                  <c:v>0.430838162644179</c:v>
                </c:pt>
                <c:pt idx="32">
                  <c:v>0.37156511894662</c:v>
                </c:pt>
                <c:pt idx="33">
                  <c:v>0.463590090285296</c:v>
                </c:pt>
                <c:pt idx="34">
                  <c:v>0.794681865517947</c:v>
                </c:pt>
                <c:pt idx="35">
                  <c:v>1.063775551281606</c:v>
                </c:pt>
                <c:pt idx="36">
                  <c:v>1.222638768711903</c:v>
                </c:pt>
                <c:pt idx="37">
                  <c:v>1.192487447937048</c:v>
                </c:pt>
                <c:pt idx="38">
                  <c:v>1.267137646590625</c:v>
                </c:pt>
                <c:pt idx="39">
                  <c:v>1.567376565605955</c:v>
                </c:pt>
                <c:pt idx="40">
                  <c:v>1.807160350937574</c:v>
                </c:pt>
                <c:pt idx="41">
                  <c:v>2.268818464335866</c:v>
                </c:pt>
                <c:pt idx="42">
                  <c:v>1.732969385699892</c:v>
                </c:pt>
                <c:pt idx="43">
                  <c:v>1.379289952170587</c:v>
                </c:pt>
                <c:pt idx="44">
                  <c:v>0.932559182719574</c:v>
                </c:pt>
                <c:pt idx="45">
                  <c:v>1.003528186670242</c:v>
                </c:pt>
                <c:pt idx="46">
                  <c:v>0.939106120271456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Gas futures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Sheet1!$C$7:$C$53</c:f>
              <c:numCache>
                <c:formatCode>m/d/yy</c:formatCode>
                <c:ptCount val="47"/>
                <c:pt idx="0">
                  <c:v>33557.0</c:v>
                </c:pt>
                <c:pt idx="1">
                  <c:v>33558.0</c:v>
                </c:pt>
                <c:pt idx="2">
                  <c:v>33559.0</c:v>
                </c:pt>
                <c:pt idx="3">
                  <c:v>33560.0</c:v>
                </c:pt>
                <c:pt idx="4">
                  <c:v>33561.0</c:v>
                </c:pt>
                <c:pt idx="5">
                  <c:v>33562.0</c:v>
                </c:pt>
                <c:pt idx="6">
                  <c:v>33563.0</c:v>
                </c:pt>
                <c:pt idx="7">
                  <c:v>33564.0</c:v>
                </c:pt>
                <c:pt idx="8">
                  <c:v>33565.0</c:v>
                </c:pt>
                <c:pt idx="9">
                  <c:v>33566.0</c:v>
                </c:pt>
                <c:pt idx="10">
                  <c:v>33567.0</c:v>
                </c:pt>
                <c:pt idx="11">
                  <c:v>33568.0</c:v>
                </c:pt>
                <c:pt idx="12">
                  <c:v>33569.0</c:v>
                </c:pt>
                <c:pt idx="13">
                  <c:v>33570.0</c:v>
                </c:pt>
                <c:pt idx="14">
                  <c:v>33571.0</c:v>
                </c:pt>
                <c:pt idx="15">
                  <c:v>33572.0</c:v>
                </c:pt>
                <c:pt idx="16">
                  <c:v>33573.0</c:v>
                </c:pt>
                <c:pt idx="17">
                  <c:v>33574.0</c:v>
                </c:pt>
                <c:pt idx="18">
                  <c:v>33575.0</c:v>
                </c:pt>
                <c:pt idx="19">
                  <c:v>33576.0</c:v>
                </c:pt>
                <c:pt idx="20">
                  <c:v>33577.0</c:v>
                </c:pt>
                <c:pt idx="21">
                  <c:v>33578.0</c:v>
                </c:pt>
                <c:pt idx="22">
                  <c:v>33579.0</c:v>
                </c:pt>
                <c:pt idx="23">
                  <c:v>33580.0</c:v>
                </c:pt>
                <c:pt idx="24">
                  <c:v>33581.0</c:v>
                </c:pt>
                <c:pt idx="25">
                  <c:v>33582.0</c:v>
                </c:pt>
                <c:pt idx="26">
                  <c:v>33583.0</c:v>
                </c:pt>
                <c:pt idx="27">
                  <c:v>33584.0</c:v>
                </c:pt>
                <c:pt idx="28">
                  <c:v>33585.0</c:v>
                </c:pt>
                <c:pt idx="29">
                  <c:v>33586.0</c:v>
                </c:pt>
                <c:pt idx="30">
                  <c:v>33587.0</c:v>
                </c:pt>
                <c:pt idx="31">
                  <c:v>33588.0</c:v>
                </c:pt>
                <c:pt idx="32">
                  <c:v>33589.0</c:v>
                </c:pt>
                <c:pt idx="33">
                  <c:v>33590.0</c:v>
                </c:pt>
                <c:pt idx="34">
                  <c:v>33591.0</c:v>
                </c:pt>
                <c:pt idx="35">
                  <c:v>33592.0</c:v>
                </c:pt>
                <c:pt idx="36">
                  <c:v>33593.0</c:v>
                </c:pt>
                <c:pt idx="37">
                  <c:v>33594.0</c:v>
                </c:pt>
                <c:pt idx="38">
                  <c:v>33595.0</c:v>
                </c:pt>
                <c:pt idx="39">
                  <c:v>33596.0</c:v>
                </c:pt>
                <c:pt idx="40">
                  <c:v>33597.0</c:v>
                </c:pt>
                <c:pt idx="41">
                  <c:v>33598.0</c:v>
                </c:pt>
                <c:pt idx="42">
                  <c:v>33599.0</c:v>
                </c:pt>
                <c:pt idx="43">
                  <c:v>33600.0</c:v>
                </c:pt>
                <c:pt idx="44">
                  <c:v>33601.0</c:v>
                </c:pt>
                <c:pt idx="45">
                  <c:v>33602.0</c:v>
                </c:pt>
                <c:pt idx="46">
                  <c:v>33603.0</c:v>
                </c:pt>
              </c:numCache>
            </c:numRef>
          </c:cat>
          <c:val>
            <c:numRef>
              <c:f>Sheet1!$N$7:$N$53</c:f>
              <c:numCache>
                <c:formatCode>General</c:formatCode>
                <c:ptCount val="47"/>
                <c:pt idx="0">
                  <c:v>0.792039866999334</c:v>
                </c:pt>
                <c:pt idx="1">
                  <c:v>1.053382627564152</c:v>
                </c:pt>
                <c:pt idx="2">
                  <c:v>1.031769068410484</c:v>
                </c:pt>
                <c:pt idx="3">
                  <c:v>1.064131144901244</c:v>
                </c:pt>
                <c:pt idx="4">
                  <c:v>0.735804858341436</c:v>
                </c:pt>
                <c:pt idx="5">
                  <c:v>0.798040748401657</c:v>
                </c:pt>
                <c:pt idx="6">
                  <c:v>0.755409106859266</c:v>
                </c:pt>
                <c:pt idx="7">
                  <c:v>1.032917249902565</c:v>
                </c:pt>
                <c:pt idx="8">
                  <c:v>1.108932274470567</c:v>
                </c:pt>
                <c:pt idx="9">
                  <c:v>1.293563135682133</c:v>
                </c:pt>
                <c:pt idx="10">
                  <c:v>1.04320748054399</c:v>
                </c:pt>
                <c:pt idx="11">
                  <c:v>0.89408543238045</c:v>
                </c:pt>
                <c:pt idx="12">
                  <c:v>1.08653181579884</c:v>
                </c:pt>
                <c:pt idx="13">
                  <c:v>1.00135017711805</c:v>
                </c:pt>
                <c:pt idx="14">
                  <c:v>1.086149463535547</c:v>
                </c:pt>
                <c:pt idx="15">
                  <c:v>1.594391499201046</c:v>
                </c:pt>
                <c:pt idx="16">
                  <c:v>1.457030833977641</c:v>
                </c:pt>
                <c:pt idx="17">
                  <c:v>0.891920721746847</c:v>
                </c:pt>
                <c:pt idx="18">
                  <c:v>0.816224125956965</c:v>
                </c:pt>
                <c:pt idx="19">
                  <c:v>0.868904902173808</c:v>
                </c:pt>
                <c:pt idx="20">
                  <c:v>0.967533198883937</c:v>
                </c:pt>
                <c:pt idx="21">
                  <c:v>1.31201970559159</c:v>
                </c:pt>
                <c:pt idx="22">
                  <c:v>1.216887294988104</c:v>
                </c:pt>
                <c:pt idx="23">
                  <c:v>1.185073987570033</c:v>
                </c:pt>
                <c:pt idx="24">
                  <c:v>1.198032383329823</c:v>
                </c:pt>
                <c:pt idx="25">
                  <c:v>1.061530567129535</c:v>
                </c:pt>
                <c:pt idx="26">
                  <c:v>0.853540296630282</c:v>
                </c:pt>
                <c:pt idx="27">
                  <c:v>0.772143814856764</c:v>
                </c:pt>
                <c:pt idx="28">
                  <c:v>1.010368777872212</c:v>
                </c:pt>
                <c:pt idx="29">
                  <c:v>1.096935037865246</c:v>
                </c:pt>
                <c:pt idx="30">
                  <c:v>1.108911354971816</c:v>
                </c:pt>
                <c:pt idx="31">
                  <c:v>1.071259599995796</c:v>
                </c:pt>
                <c:pt idx="32">
                  <c:v>0.852631589895196</c:v>
                </c:pt>
                <c:pt idx="33">
                  <c:v>0.834417902565236</c:v>
                </c:pt>
                <c:pt idx="34">
                  <c:v>1.423027425582498</c:v>
                </c:pt>
                <c:pt idx="35">
                  <c:v>1.581170106447701</c:v>
                </c:pt>
                <c:pt idx="36">
                  <c:v>1.958568668399774</c:v>
                </c:pt>
                <c:pt idx="37">
                  <c:v>1.865211995375096</c:v>
                </c:pt>
                <c:pt idx="38">
                  <c:v>1.378474662510609</c:v>
                </c:pt>
                <c:pt idx="39">
                  <c:v>1.625246724158615</c:v>
                </c:pt>
                <c:pt idx="40">
                  <c:v>1.282992017219158</c:v>
                </c:pt>
                <c:pt idx="41">
                  <c:v>1.56425493506544</c:v>
                </c:pt>
                <c:pt idx="42">
                  <c:v>1.809662682247177</c:v>
                </c:pt>
                <c:pt idx="43">
                  <c:v>1.661110127980371</c:v>
                </c:pt>
                <c:pt idx="44">
                  <c:v>1.1424682653716</c:v>
                </c:pt>
                <c:pt idx="45">
                  <c:v>0.946851110100727</c:v>
                </c:pt>
                <c:pt idx="46">
                  <c:v>0.885488217156902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553216"/>
        <c:axId val="-2037860112"/>
      </c:lineChart>
      <c:dateAx>
        <c:axId val="-2037553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860112"/>
        <c:crosses val="autoZero"/>
        <c:auto val="1"/>
        <c:lblOffset val="100"/>
        <c:baseTimeUnit val="days"/>
      </c:dateAx>
      <c:valAx>
        <c:axId val="-20378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5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444500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673100</xdr:colOff>
      <xdr:row>19</xdr:row>
      <xdr:rowOff>0</xdr:rowOff>
    </xdr:from>
    <xdr:to>
      <xdr:col>6</xdr:col>
      <xdr:colOff>292100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1</xdr:row>
      <xdr:rowOff>152400</xdr:rowOff>
    </xdr:from>
    <xdr:to>
      <xdr:col>12</xdr:col>
      <xdr:colOff>762000</xdr:colOff>
      <xdr:row>16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A2" zoomScale="140" zoomScaleNormal="140" zoomScalePageLayoutView="140" workbookViewId="0">
      <selection activeCell="J4" sqref="J4"/>
    </sheetView>
  </sheetViews>
  <sheetFormatPr baseColWidth="10" defaultColWidth="8.83203125" defaultRowHeight="15" x14ac:dyDescent="0.2"/>
  <cols>
    <col min="1" max="1" width="14.5" bestFit="1" customWidth="1"/>
    <col min="4" max="4" width="19.1640625" bestFit="1" customWidth="1"/>
    <col min="7" max="7" width="12.6640625" bestFit="1" customWidth="1"/>
    <col min="10" max="10" width="12.33203125" customWidth="1"/>
    <col min="14" max="14" width="12.6640625" bestFit="1" customWidth="1"/>
    <col min="15" max="15" width="13.5" bestFit="1" customWidth="1"/>
    <col min="16" max="16" width="13.83203125" bestFit="1" customWidth="1"/>
    <col min="17" max="17" width="13" bestFit="1" customWidth="1"/>
  </cols>
  <sheetData>
    <row r="1" spans="1:17" x14ac:dyDescent="0.2">
      <c r="A1" t="s">
        <v>0</v>
      </c>
      <c r="B1">
        <v>0.3</v>
      </c>
      <c r="D1" t="s">
        <v>7</v>
      </c>
      <c r="E1">
        <f ca="1">CORREL(D7:D108,E7:E108)</f>
        <v>0.29872958840778574</v>
      </c>
      <c r="G1" t="s">
        <v>9</v>
      </c>
      <c r="H1" t="s">
        <v>14</v>
      </c>
      <c r="I1" t="s">
        <v>15</v>
      </c>
      <c r="J1" t="s">
        <v>13</v>
      </c>
      <c r="K1" t="s">
        <v>16</v>
      </c>
      <c r="L1" t="s">
        <v>17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">
      <c r="A2" t="s">
        <v>5</v>
      </c>
      <c r="B2">
        <v>0.11</v>
      </c>
      <c r="G2">
        <v>0.69</v>
      </c>
      <c r="H2">
        <v>0.34200000000000003</v>
      </c>
      <c r="I2">
        <v>0.53900000000000003</v>
      </c>
      <c r="J2">
        <v>0.8</v>
      </c>
      <c r="K2">
        <v>0.39100000000000001</v>
      </c>
      <c r="L2">
        <v>0.56000000000000005</v>
      </c>
      <c r="N2">
        <f ca="1">_xlfn.STDEV.S(I7:I53)</f>
        <v>0.13528909938032332</v>
      </c>
      <c r="O2">
        <f ca="1">_xlfn.STDEV.S(K7:K53)</f>
        <v>0.40519206140534603</v>
      </c>
      <c r="P2">
        <f ca="1">_xlfn.STDEV.S(L7:L53)</f>
        <v>8.8959757255279034E-2</v>
      </c>
      <c r="Q2">
        <f ca="1">_xlfn.STDEV.S(N7:N53)</f>
        <v>0.31370488075687497</v>
      </c>
    </row>
    <row r="3" spans="1:17" x14ac:dyDescent="0.2">
      <c r="A3" t="s">
        <v>6</v>
      </c>
      <c r="B3">
        <v>0.11600000000000001</v>
      </c>
      <c r="N3" t="s">
        <v>25</v>
      </c>
      <c r="O3" t="s">
        <v>26</v>
      </c>
    </row>
    <row r="4" spans="1:17" x14ac:dyDescent="0.2">
      <c r="N4">
        <f ca="1">CORREL(I7:I53,K7:K53)</f>
        <v>0.94781776751868596</v>
      </c>
      <c r="O4">
        <f ca="1">CORREL(L7:L53,N7:N53)</f>
        <v>0.76001533524606635</v>
      </c>
      <c r="P4" t="s">
        <v>27</v>
      </c>
      <c r="Q4" t="s">
        <v>28</v>
      </c>
    </row>
    <row r="5" spans="1:17" x14ac:dyDescent="0.2">
      <c r="P5">
        <f ca="1">O4*(P2/Q2)</f>
        <v>0.21552351869902445</v>
      </c>
      <c r="Q5">
        <f ca="1">N4*(N2/O2)</f>
        <v>0.31646575626266665</v>
      </c>
    </row>
    <row r="6" spans="1:17" x14ac:dyDescent="0.2">
      <c r="A6" t="s">
        <v>1</v>
      </c>
      <c r="B6" t="s">
        <v>2</v>
      </c>
      <c r="C6" t="s">
        <v>20</v>
      </c>
      <c r="D6" t="s">
        <v>3</v>
      </c>
      <c r="E6" t="s">
        <v>4</v>
      </c>
      <c r="G6" t="s">
        <v>4</v>
      </c>
      <c r="H6" t="s">
        <v>3</v>
      </c>
      <c r="I6" t="s">
        <v>8</v>
      </c>
      <c r="J6" t="s">
        <v>10</v>
      </c>
      <c r="K6" t="s">
        <v>11</v>
      </c>
      <c r="L6" t="s">
        <v>12</v>
      </c>
      <c r="M6" t="s">
        <v>18</v>
      </c>
      <c r="N6" t="s">
        <v>19</v>
      </c>
      <c r="O6" t="s">
        <v>29</v>
      </c>
      <c r="P6" t="s">
        <v>30</v>
      </c>
    </row>
    <row r="7" spans="1:17" x14ac:dyDescent="0.2">
      <c r="A7">
        <f ca="1">_xlfn.NORM.S.INV(RAND())</f>
        <v>-0.19267281416049317</v>
      </c>
      <c r="B7">
        <f ca="1">_xlfn.NORM.S.INV(RAND())</f>
        <v>-0.79368734863176449</v>
      </c>
      <c r="C7" s="1">
        <v>33557</v>
      </c>
      <c r="D7">
        <f ca="1">A7*$B$2</f>
        <v>-2.1194009557654249E-2</v>
      </c>
      <c r="E7">
        <f ca="1">D7*$B$1 + SQRT(1 - $B$1^2)*B7*$B$3</f>
        <v>-9.418522202860441E-2</v>
      </c>
      <c r="G7">
        <f ca="1">A7*$B$3</f>
        <v>-2.2350046442617209E-2</v>
      </c>
      <c r="H7">
        <f ca="1">E8*$B$1+SQRT(1-$B$1^2)*B7*$B$2</f>
        <v>-8.5737139745421673E-2</v>
      </c>
      <c r="I7">
        <v>0.69</v>
      </c>
      <c r="J7">
        <v>-0.02</v>
      </c>
      <c r="K7">
        <f>I7*EXP(J7)</f>
        <v>0.67633708458166109</v>
      </c>
      <c r="L7">
        <f>J2</f>
        <v>0.8</v>
      </c>
      <c r="M7">
        <v>-0.01</v>
      </c>
      <c r="N7">
        <f>L7*EXP(M7)</f>
        <v>0.79203986699933449</v>
      </c>
    </row>
    <row r="8" spans="1:17" x14ac:dyDescent="0.2">
      <c r="A8">
        <f t="shared" ref="A8:B71" ca="1" si="0">_xlfn.NORM.S.INV(RAND())</f>
        <v>-0.57692748050637999</v>
      </c>
      <c r="B8">
        <f t="shared" ca="1" si="0"/>
        <v>9.8161772256331409E-2</v>
      </c>
      <c r="C8" s="1">
        <v>33558</v>
      </c>
      <c r="D8">
        <f t="shared" ref="D8:D71" ca="1" si="1">A8*$B$2</f>
        <v>-6.3462022855701794E-2</v>
      </c>
      <c r="E8">
        <f t="shared" ref="E8:E71" ca="1" si="2">D8*$B$1 + SQRT(1 - $B$1^2)*B8*$B$3</f>
        <v>-8.1763247909488208E-3</v>
      </c>
      <c r="G8">
        <f t="shared" ref="G8:G71" ca="1" si="3">A8*$B$3</f>
        <v>-6.6923587738740076E-2</v>
      </c>
      <c r="H8">
        <f t="shared" ref="H8:H71" ca="1" si="4">E9*$B$1+SQRT(1-$B$1^2)*B8*$B$2</f>
        <v>-8.9405402675612391E-3</v>
      </c>
      <c r="I8">
        <f ca="1">EXP((LN(I7))+($H$2*($I$2-I7))+H8)</f>
        <v>0.64943909353381357</v>
      </c>
      <c r="J8">
        <f ca="1">($H$2*J7)+($I$2*I7)+H8</f>
        <v>0.35612945973243876</v>
      </c>
      <c r="K8">
        <f t="shared" ref="K8:K53" ca="1" si="5">I8*EXP(J8)</f>
        <v>0.92726418767008101</v>
      </c>
      <c r="L8">
        <f ca="1">EXP((LN(L7))+($K$2*($L$2-L7))+G8)</f>
        <v>0.6811946806257827</v>
      </c>
      <c r="M8">
        <f ca="1">($K$2*M7)+($L$2*L7)+E8</f>
        <v>0.43591367520905122</v>
      </c>
      <c r="N8">
        <f t="shared" ref="N8:N53" ca="1" si="6">L8*EXP(M8)</f>
        <v>1.053382627564152</v>
      </c>
      <c r="O8">
        <f ca="1">K8-K7</f>
        <v>0.25092710308841992</v>
      </c>
      <c r="P8">
        <f ca="1">N8-N7</f>
        <v>0.26134276056481753</v>
      </c>
    </row>
    <row r="9" spans="1:17" x14ac:dyDescent="0.2">
      <c r="A9">
        <f t="shared" ca="1" si="0"/>
        <v>-0.21728911513509652</v>
      </c>
      <c r="B9">
        <f t="shared" ca="1" si="0"/>
        <v>-0.51479876394920288</v>
      </c>
      <c r="C9" s="1">
        <v>33559</v>
      </c>
      <c r="D9">
        <f t="shared" ca="1" si="1"/>
        <v>-2.3901802664860618E-2</v>
      </c>
      <c r="E9">
        <f t="shared" ca="1" si="2"/>
        <v>-6.413660052502565E-2</v>
      </c>
      <c r="G9">
        <f t="shared" ca="1" si="3"/>
        <v>-2.5205537355671197E-2</v>
      </c>
      <c r="H9">
        <f t="shared" ca="1" si="4"/>
        <v>-5.403254273707437E-2</v>
      </c>
      <c r="I9">
        <f t="shared" ref="I9:I53" ca="1" si="7">EXP((LN(I8))+($H$2*($I$2-I8))+H9)</f>
        <v>0.59247361750376493</v>
      </c>
      <c r="J9">
        <f t="shared" ref="J9:J53" ca="1" si="8">($H$2*J8)+($I$2*I8)+H9</f>
        <v>0.41781140390614524</v>
      </c>
      <c r="K9">
        <f t="shared" ca="1" si="5"/>
        <v>0.89975072119050203</v>
      </c>
      <c r="L9">
        <f t="shared" ref="L9:L53" ca="1" si="9">EXP((LN(L8))+($K$2*($L$2-L8))+G9)</f>
        <v>0.63349713828908438</v>
      </c>
      <c r="M9">
        <f t="shared" ref="M9:M53" ca="1" si="10">($K$2*M8)+($L$2*L8)+E9</f>
        <v>0.48777466763215171</v>
      </c>
      <c r="N9">
        <f t="shared" ca="1" si="6"/>
        <v>1.0317690684104843</v>
      </c>
      <c r="O9">
        <f t="shared" ref="O9:O53" ca="1" si="11">K9-K8</f>
        <v>-2.7513466479578974E-2</v>
      </c>
      <c r="P9">
        <f t="shared" ref="P9:P53" ca="1" si="12">N9-N8</f>
        <v>-2.1613559153667694E-2</v>
      </c>
    </row>
    <row r="10" spans="1:17" x14ac:dyDescent="0.2">
      <c r="A10">
        <f t="shared" ca="1" si="0"/>
        <v>1.6904046570702692E-2</v>
      </c>
      <c r="B10">
        <f t="shared" ca="1" si="0"/>
        <v>-5.4328085578998183E-3</v>
      </c>
      <c r="C10" s="1">
        <v>33560</v>
      </c>
      <c r="D10">
        <f t="shared" ca="1" si="1"/>
        <v>1.8594451227772961E-3</v>
      </c>
      <c r="E10">
        <f t="shared" ca="1" si="2"/>
        <v>-4.3344473799006929E-5</v>
      </c>
      <c r="G10">
        <f t="shared" ca="1" si="3"/>
        <v>1.9608694022015126E-3</v>
      </c>
      <c r="H10">
        <f t="shared" ca="1" si="4"/>
        <v>-6.7996598059659671E-2</v>
      </c>
      <c r="I10">
        <f t="shared" ca="1" si="7"/>
        <v>0.54349568614397081</v>
      </c>
      <c r="J10">
        <f t="shared" ca="1" si="8"/>
        <v>0.39423818191077131</v>
      </c>
      <c r="K10">
        <f t="shared" ca="1" si="5"/>
        <v>0.8061420367712725</v>
      </c>
      <c r="L10">
        <f t="shared" ca="1" si="9"/>
        <v>0.61675938415117115</v>
      </c>
      <c r="M10">
        <f t="shared" ca="1" si="10"/>
        <v>0.54543494801225956</v>
      </c>
      <c r="N10">
        <f t="shared" ca="1" si="6"/>
        <v>1.0641311449012436</v>
      </c>
      <c r="O10">
        <f t="shared" ca="1" si="11"/>
        <v>-9.3608684419229538E-2</v>
      </c>
      <c r="P10">
        <f t="shared" ca="1" si="12"/>
        <v>3.2362076490759284E-2</v>
      </c>
    </row>
    <row r="11" spans="1:17" x14ac:dyDescent="0.2">
      <c r="A11">
        <f t="shared" ca="1" si="0"/>
        <v>-1.1656583998213519</v>
      </c>
      <c r="B11">
        <f t="shared" ca="1" si="0"/>
        <v>-1.6834760834045313</v>
      </c>
      <c r="C11" s="1">
        <v>33561</v>
      </c>
      <c r="D11">
        <f t="shared" ca="1" si="1"/>
        <v>-0.12822242398034872</v>
      </c>
      <c r="E11">
        <f t="shared" ca="1" si="2"/>
        <v>-0.22475505154456837</v>
      </c>
      <c r="G11">
        <f t="shared" ca="1" si="3"/>
        <v>-0.13521637437927683</v>
      </c>
      <c r="H11">
        <f t="shared" ca="1" si="4"/>
        <v>-0.14658386625219463</v>
      </c>
      <c r="I11">
        <f t="shared" ca="1" si="7"/>
        <v>0.46867069475035417</v>
      </c>
      <c r="J11">
        <f t="shared" ca="1" si="8"/>
        <v>0.28118976679288943</v>
      </c>
      <c r="K11">
        <f t="shared" ca="1" si="5"/>
        <v>0.6208503963313734</v>
      </c>
      <c r="L11">
        <f t="shared" ca="1" si="9"/>
        <v>0.52693103531469665</v>
      </c>
      <c r="M11">
        <f t="shared" ca="1" si="10"/>
        <v>0.33389526825288102</v>
      </c>
      <c r="N11">
        <f t="shared" ca="1" si="6"/>
        <v>0.73580485834143583</v>
      </c>
      <c r="O11">
        <f t="shared" ca="1" si="11"/>
        <v>-0.1852916404398991</v>
      </c>
      <c r="P11">
        <f t="shared" ca="1" si="12"/>
        <v>-0.32832628655980778</v>
      </c>
    </row>
    <row r="12" spans="1:17" x14ac:dyDescent="0.2">
      <c r="A12">
        <f t="shared" ca="1" si="0"/>
        <v>-1.0664131878907537</v>
      </c>
      <c r="B12">
        <f t="shared" ca="1" si="0"/>
        <v>1.2237925902947142</v>
      </c>
      <c r="C12" s="1">
        <v>33562</v>
      </c>
      <c r="D12">
        <f t="shared" ca="1" si="1"/>
        <v>-0.11730545066798291</v>
      </c>
      <c r="E12">
        <f t="shared" ca="1" si="2"/>
        <v>0.10022951704874808</v>
      </c>
      <c r="G12">
        <f t="shared" ca="1" si="3"/>
        <v>-0.12370392979532743</v>
      </c>
      <c r="H12">
        <f t="shared" ca="1" si="4"/>
        <v>0.10729790330612791</v>
      </c>
      <c r="I12">
        <f t="shared" ca="1" si="7"/>
        <v>0.53445680007522722</v>
      </c>
      <c r="J12">
        <f t="shared" ca="1" si="8"/>
        <v>0.45607830801973703</v>
      </c>
      <c r="K12">
        <f t="shared" ca="1" si="5"/>
        <v>0.84330543557460302</v>
      </c>
      <c r="L12">
        <f t="shared" ca="1" si="9"/>
        <v>0.47167760530243952</v>
      </c>
      <c r="M12">
        <f t="shared" ca="1" si="10"/>
        <v>0.52586394671185477</v>
      </c>
      <c r="N12">
        <f t="shared" ca="1" si="6"/>
        <v>0.79804074840165673</v>
      </c>
      <c r="O12">
        <f t="shared" ca="1" si="11"/>
        <v>0.22245503924322962</v>
      </c>
      <c r="P12">
        <f t="shared" ca="1" si="12"/>
        <v>6.22358900602209E-2</v>
      </c>
    </row>
    <row r="13" spans="1:17" x14ac:dyDescent="0.2">
      <c r="A13">
        <f t="shared" ca="1" si="0"/>
        <v>0.31959589178276726</v>
      </c>
      <c r="B13">
        <f t="shared" ca="1" si="0"/>
        <v>-0.73147104609688396</v>
      </c>
      <c r="C13" s="1">
        <v>33563</v>
      </c>
      <c r="D13">
        <f t="shared" ca="1" si="1"/>
        <v>3.5155548096104397E-2</v>
      </c>
      <c r="E13">
        <f t="shared" ca="1" si="2"/>
        <v>-7.0395688617669094E-2</v>
      </c>
      <c r="G13">
        <f t="shared" ca="1" si="3"/>
        <v>3.7073123446801005E-2</v>
      </c>
      <c r="H13">
        <f t="shared" ca="1" si="4"/>
        <v>-3.3971769528981795E-2</v>
      </c>
      <c r="I13">
        <f t="shared" ca="1" si="7"/>
        <v>0.51740860921108656</v>
      </c>
      <c r="J13">
        <f t="shared" ca="1" si="8"/>
        <v>0.41007922705431582</v>
      </c>
      <c r="K13">
        <f t="shared" ca="1" si="5"/>
        <v>0.7797022655965159</v>
      </c>
      <c r="L13">
        <f t="shared" ca="1" si="9"/>
        <v>0.50669178133485437</v>
      </c>
      <c r="M13">
        <f t="shared" ca="1" si="10"/>
        <v>0.39935657351603226</v>
      </c>
      <c r="N13">
        <f t="shared" ca="1" si="6"/>
        <v>0.75540910685926566</v>
      </c>
      <c r="O13">
        <f t="shared" ca="1" si="11"/>
        <v>-6.3603169978087126E-2</v>
      </c>
      <c r="P13">
        <f t="shared" ca="1" si="12"/>
        <v>-4.2631641542391074E-2</v>
      </c>
    </row>
    <row r="14" spans="1:17" x14ac:dyDescent="0.2">
      <c r="A14">
        <f t="shared" ca="1" si="0"/>
        <v>0.938681914300869</v>
      </c>
      <c r="B14">
        <f t="shared" ca="1" si="0"/>
        <v>1.0088524317779757</v>
      </c>
      <c r="C14" s="1">
        <v>33564</v>
      </c>
      <c r="D14">
        <f t="shared" ca="1" si="1"/>
        <v>0.10325501057309559</v>
      </c>
      <c r="E14">
        <f t="shared" ca="1" si="2"/>
        <v>0.14261303361359648</v>
      </c>
      <c r="G14">
        <f t="shared" ca="1" si="3"/>
        <v>0.10888710205890081</v>
      </c>
      <c r="H14">
        <f t="shared" ca="1" si="4"/>
        <v>9.7597379765593198E-2</v>
      </c>
      <c r="I14">
        <f t="shared" ca="1" si="7"/>
        <v>0.57468067827130087</v>
      </c>
      <c r="J14">
        <f t="shared" ca="1" si="8"/>
        <v>0.51672771578294496</v>
      </c>
      <c r="K14">
        <f t="shared" ca="1" si="5"/>
        <v>0.96347087607959936</v>
      </c>
      <c r="L14">
        <f t="shared" ca="1" si="9"/>
        <v>0.57687955886941389</v>
      </c>
      <c r="M14">
        <f t="shared" ca="1" si="10"/>
        <v>0.5825088514058836</v>
      </c>
      <c r="N14">
        <f t="shared" ca="1" si="6"/>
        <v>1.0329172499025652</v>
      </c>
      <c r="O14">
        <f t="shared" ca="1" si="11"/>
        <v>0.18376861048308346</v>
      </c>
      <c r="P14">
        <f t="shared" ca="1" si="12"/>
        <v>0.27750814304329952</v>
      </c>
    </row>
    <row r="15" spans="1:17" x14ac:dyDescent="0.2">
      <c r="A15">
        <f t="shared" ca="1" si="0"/>
        <v>1.179787012607495</v>
      </c>
      <c r="B15">
        <f t="shared" ca="1" si="0"/>
        <v>-0.600797909732945</v>
      </c>
      <c r="C15" s="1">
        <v>33565</v>
      </c>
      <c r="D15">
        <f t="shared" ca="1" si="1"/>
        <v>0.12977657138682444</v>
      </c>
      <c r="E15">
        <f t="shared" ca="1" si="2"/>
        <v>-2.7549491257892106E-2</v>
      </c>
      <c r="G15">
        <f t="shared" ca="1" si="3"/>
        <v>0.13685529346246941</v>
      </c>
      <c r="H15">
        <f t="shared" ca="1" si="4"/>
        <v>2.1918125159776786E-3</v>
      </c>
      <c r="I15">
        <f t="shared" ca="1" si="7"/>
        <v>0.56895626311862668</v>
      </c>
      <c r="J15">
        <f t="shared" ca="1" si="8"/>
        <v>0.48866557690197598</v>
      </c>
      <c r="K15">
        <f t="shared" ca="1" si="5"/>
        <v>0.92747806244372744</v>
      </c>
      <c r="L15">
        <f t="shared" ca="1" si="9"/>
        <v>0.65713461691711295</v>
      </c>
      <c r="M15">
        <f t="shared" ca="1" si="10"/>
        <v>0.52326402260868021</v>
      </c>
      <c r="N15">
        <f t="shared" ca="1" si="6"/>
        <v>1.1089322744705667</v>
      </c>
      <c r="O15">
        <f t="shared" ca="1" si="11"/>
        <v>-3.5992813635871923E-2</v>
      </c>
      <c r="P15">
        <f t="shared" ca="1" si="12"/>
        <v>7.6015024568001577E-2</v>
      </c>
    </row>
    <row r="16" spans="1:17" x14ac:dyDescent="0.2">
      <c r="A16">
        <f t="shared" ca="1" si="0"/>
        <v>-0.64480020381741776</v>
      </c>
      <c r="B16">
        <f t="shared" ca="1" si="0"/>
        <v>2.1573897480515223</v>
      </c>
      <c r="C16" s="1">
        <v>33566</v>
      </c>
      <c r="D16">
        <f t="shared" ca="1" si="1"/>
        <v>-7.0928022419915956E-2</v>
      </c>
      <c r="E16">
        <f t="shared" ca="1" si="2"/>
        <v>0.21745175706858472</v>
      </c>
      <c r="G16">
        <f t="shared" ca="1" si="3"/>
        <v>-7.4796823642820462E-2</v>
      </c>
      <c r="H16">
        <f t="shared" ca="1" si="4"/>
        <v>0.20869758732503066</v>
      </c>
      <c r="I16">
        <f t="shared" ca="1" si="7"/>
        <v>0.69385021611318609</v>
      </c>
      <c r="J16">
        <f t="shared" ca="1" si="8"/>
        <v>0.6824886404464463</v>
      </c>
      <c r="K16">
        <f t="shared" ca="1" si="5"/>
        <v>1.3729881166884419</v>
      </c>
      <c r="L16">
        <f t="shared" ca="1" si="9"/>
        <v>0.5870514323659779</v>
      </c>
      <c r="M16">
        <f t="shared" ca="1" si="10"/>
        <v>0.79004337538216207</v>
      </c>
      <c r="N16">
        <f t="shared" ca="1" si="6"/>
        <v>1.2935631356821329</v>
      </c>
      <c r="O16">
        <f t="shared" ca="1" si="11"/>
        <v>0.44551005424471446</v>
      </c>
      <c r="P16">
        <f t="shared" ca="1" si="12"/>
        <v>0.18463086121156613</v>
      </c>
    </row>
    <row r="17" spans="1:16" x14ac:dyDescent="0.2">
      <c r="A17">
        <f t="shared" ca="1" si="0"/>
        <v>5.8728363975136984E-2</v>
      </c>
      <c r="B17">
        <f t="shared" ca="1" si="0"/>
        <v>-0.55022529199573522</v>
      </c>
      <c r="C17" s="1">
        <v>33567</v>
      </c>
      <c r="D17">
        <f t="shared" ca="1" si="1"/>
        <v>6.4601200372650684E-3</v>
      </c>
      <c r="E17">
        <f t="shared" ca="1" si="2"/>
        <v>-5.8948215163735308E-2</v>
      </c>
      <c r="G17">
        <f t="shared" ca="1" si="3"/>
        <v>6.8124902211158904E-3</v>
      </c>
      <c r="H17">
        <f t="shared" ca="1" si="4"/>
        <v>-9.8950980628610921E-2</v>
      </c>
      <c r="I17">
        <f t="shared" ca="1" si="7"/>
        <v>0.59606299378322258</v>
      </c>
      <c r="J17">
        <f t="shared" ca="1" si="8"/>
        <v>0.50844540088908108</v>
      </c>
      <c r="K17">
        <f t="shared" ca="1" si="5"/>
        <v>0.99107653026047582</v>
      </c>
      <c r="L17">
        <f t="shared" ca="1" si="9"/>
        <v>0.58484556163767254</v>
      </c>
      <c r="M17">
        <f t="shared" ca="1" si="10"/>
        <v>0.57870754673563773</v>
      </c>
      <c r="N17">
        <f t="shared" ca="1" si="6"/>
        <v>1.043207480543989</v>
      </c>
      <c r="O17">
        <f t="shared" ca="1" si="11"/>
        <v>-0.38191158642796608</v>
      </c>
      <c r="P17">
        <f t="shared" ca="1" si="12"/>
        <v>-0.25035565513814384</v>
      </c>
    </row>
    <row r="18" spans="1:16" x14ac:dyDescent="0.2">
      <c r="A18">
        <f t="shared" ca="1" si="0"/>
        <v>0.15310368716817654</v>
      </c>
      <c r="B18">
        <f t="shared" ca="1" si="0"/>
        <v>-1.2871535506287906</v>
      </c>
      <c r="C18" s="1">
        <v>33568</v>
      </c>
      <c r="D18">
        <f t="shared" ca="1" si="1"/>
        <v>1.684140558849942E-2</v>
      </c>
      <c r="E18">
        <f t="shared" ca="1" si="2"/>
        <v>-0.13738006102523667</v>
      </c>
      <c r="G18">
        <f t="shared" ca="1" si="3"/>
        <v>1.7760027711508482E-2</v>
      </c>
      <c r="H18">
        <f t="shared" ca="1" si="4"/>
        <v>-0.14635532229420611</v>
      </c>
      <c r="I18">
        <f t="shared" ca="1" si="7"/>
        <v>0.50495811719033101</v>
      </c>
      <c r="J18">
        <f t="shared" ca="1" si="8"/>
        <v>0.34881095845901666</v>
      </c>
      <c r="K18">
        <f t="shared" ca="1" si="5"/>
        <v>0.71571815273947303</v>
      </c>
      <c r="L18">
        <f t="shared" ca="1" si="9"/>
        <v>0.58956986478941764</v>
      </c>
      <c r="M18">
        <f t="shared" ca="1" si="10"/>
        <v>0.41640810426549435</v>
      </c>
      <c r="N18">
        <f t="shared" ca="1" si="6"/>
        <v>0.89408543238045013</v>
      </c>
      <c r="O18">
        <f t="shared" ca="1" si="11"/>
        <v>-0.27535837752100278</v>
      </c>
      <c r="P18">
        <f t="shared" ca="1" si="12"/>
        <v>-0.14912204816353891</v>
      </c>
    </row>
    <row r="19" spans="1:16" x14ac:dyDescent="0.2">
      <c r="A19">
        <f t="shared" ca="1" si="0"/>
        <v>1.4445985730488136</v>
      </c>
      <c r="B19">
        <f t="shared" ca="1" si="0"/>
        <v>-0.77089791035180577</v>
      </c>
      <c r="C19" s="1">
        <v>33569</v>
      </c>
      <c r="D19">
        <f t="shared" ca="1" si="1"/>
        <v>0.1589058430353695</v>
      </c>
      <c r="E19">
        <f t="shared" ca="1" si="2"/>
        <v>-3.7633456578488433E-2</v>
      </c>
      <c r="G19">
        <f t="shared" ca="1" si="3"/>
        <v>0.16757343447366238</v>
      </c>
      <c r="H19">
        <f t="shared" ca="1" si="4"/>
        <v>-5.664570452824931E-2</v>
      </c>
      <c r="I19">
        <f t="shared" ca="1" si="7"/>
        <v>0.48273705651794357</v>
      </c>
      <c r="J19">
        <f t="shared" ca="1" si="8"/>
        <v>0.33482006843032286</v>
      </c>
      <c r="K19">
        <f t="shared" ca="1" si="5"/>
        <v>0.67471621307979923</v>
      </c>
      <c r="L19">
        <f t="shared" ca="1" si="9"/>
        <v>0.68911271212888481</v>
      </c>
      <c r="M19">
        <f t="shared" ca="1" si="10"/>
        <v>0.45534123647139374</v>
      </c>
      <c r="N19">
        <f t="shared" ca="1" si="6"/>
        <v>1.0865318157988404</v>
      </c>
      <c r="O19">
        <f t="shared" ca="1" si="11"/>
        <v>-4.1001939659673803E-2</v>
      </c>
      <c r="P19">
        <f t="shared" ca="1" si="12"/>
        <v>0.19244638341839027</v>
      </c>
    </row>
    <row r="20" spans="1:16" x14ac:dyDescent="0.2">
      <c r="A20">
        <f t="shared" ca="1" si="0"/>
        <v>-1.9015746592485325</v>
      </c>
      <c r="B20">
        <f t="shared" ca="1" si="0"/>
        <v>1.2974861103458373</v>
      </c>
      <c r="C20" s="1">
        <v>33570</v>
      </c>
      <c r="D20">
        <f t="shared" ca="1" si="1"/>
        <v>-0.20917321251733859</v>
      </c>
      <c r="E20">
        <f t="shared" ca="1" si="2"/>
        <v>8.0823888463333313E-2</v>
      </c>
      <c r="G20">
        <f t="shared" ca="1" si="3"/>
        <v>-0.22058266047282979</v>
      </c>
      <c r="H20">
        <f t="shared" ca="1" si="4"/>
        <v>0.10173183897761684</v>
      </c>
      <c r="I20">
        <f t="shared" ca="1" si="7"/>
        <v>0.54481477505922793</v>
      </c>
      <c r="J20">
        <f t="shared" ca="1" si="8"/>
        <v>0.4764355758439589</v>
      </c>
      <c r="K20">
        <f t="shared" ca="1" si="5"/>
        <v>0.87732846124041985</v>
      </c>
      <c r="L20">
        <f t="shared" ca="1" si="9"/>
        <v>0.52549417980330171</v>
      </c>
      <c r="M20">
        <f t="shared" ca="1" si="10"/>
        <v>0.64476543071582382</v>
      </c>
      <c r="N20">
        <f t="shared" ca="1" si="6"/>
        <v>1.0013501771180504</v>
      </c>
      <c r="O20">
        <f t="shared" ca="1" si="11"/>
        <v>0.20261224816062062</v>
      </c>
      <c r="P20">
        <f t="shared" ca="1" si="12"/>
        <v>-8.5181638680789984E-2</v>
      </c>
    </row>
    <row r="21" spans="1:16" x14ac:dyDescent="0.2">
      <c r="A21">
        <f t="shared" ca="1" si="0"/>
        <v>2.4216275080592315</v>
      </c>
      <c r="B21">
        <f t="shared" ca="1" si="0"/>
        <v>-1.7589432860676322</v>
      </c>
      <c r="C21" s="1">
        <v>33571</v>
      </c>
      <c r="D21">
        <f t="shared" ca="1" si="1"/>
        <v>0.26637902588651546</v>
      </c>
      <c r="E21">
        <f t="shared" ca="1" si="2"/>
        <v>-0.11472558685733578</v>
      </c>
      <c r="G21">
        <f t="shared" ca="1" si="3"/>
        <v>0.28090879093487087</v>
      </c>
      <c r="H21">
        <f t="shared" ca="1" si="4"/>
        <v>-0.11587795320973791</v>
      </c>
      <c r="I21">
        <f t="shared" ca="1" si="7"/>
        <v>0.48423933017882459</v>
      </c>
      <c r="J21">
        <f t="shared" ca="1" si="8"/>
        <v>0.3407181774858199</v>
      </c>
      <c r="K21">
        <f t="shared" ca="1" si="5"/>
        <v>0.68081965400409516</v>
      </c>
      <c r="L21">
        <f t="shared" ca="1" si="9"/>
        <v>0.70538212789082955</v>
      </c>
      <c r="M21">
        <f t="shared" ca="1" si="10"/>
        <v>0.43165443724240027</v>
      </c>
      <c r="N21">
        <f t="shared" ca="1" si="6"/>
        <v>1.0861494635355469</v>
      </c>
      <c r="O21">
        <f t="shared" ca="1" si="11"/>
        <v>-0.19650880723632469</v>
      </c>
      <c r="P21">
        <f t="shared" ca="1" si="12"/>
        <v>8.4799286417496456E-2</v>
      </c>
    </row>
    <row r="22" spans="1:16" x14ac:dyDescent="0.2">
      <c r="A22">
        <f t="shared" ca="1" si="0"/>
        <v>0.68605160054645586</v>
      </c>
      <c r="B22">
        <f t="shared" ca="1" si="0"/>
        <v>1.8646782487266951</v>
      </c>
      <c r="C22" s="1">
        <v>33572</v>
      </c>
      <c r="D22">
        <f t="shared" ca="1" si="1"/>
        <v>7.5465676060110148E-2</v>
      </c>
      <c r="E22">
        <f t="shared" ca="1" si="2"/>
        <v>0.22897930563886057</v>
      </c>
      <c r="G22">
        <f t="shared" ca="1" si="3"/>
        <v>7.9581985663388879E-2</v>
      </c>
      <c r="H22">
        <f t="shared" ca="1" si="4"/>
        <v>0.18265218480675413</v>
      </c>
      <c r="I22">
        <f t="shared" ca="1" si="7"/>
        <v>0.59226821740869529</v>
      </c>
      <c r="J22">
        <f t="shared" ca="1" si="8"/>
        <v>0.56018280047329105</v>
      </c>
      <c r="K22">
        <f t="shared" ca="1" si="5"/>
        <v>1.037057238244673</v>
      </c>
      <c r="L22">
        <f t="shared" ca="1" si="9"/>
        <v>0.72160453617680176</v>
      </c>
      <c r="M22">
        <f t="shared" ca="1" si="10"/>
        <v>0.79277018221950368</v>
      </c>
      <c r="N22">
        <f t="shared" ca="1" si="6"/>
        <v>1.5943914992010459</v>
      </c>
      <c r="O22">
        <f t="shared" ca="1" si="11"/>
        <v>0.35623758424057783</v>
      </c>
      <c r="P22">
        <f t="shared" ca="1" si="12"/>
        <v>0.50824203566549908</v>
      </c>
    </row>
    <row r="23" spans="1:16" x14ac:dyDescent="0.2">
      <c r="A23">
        <f t="shared" ca="1" si="0"/>
        <v>0.82048855353134509</v>
      </c>
      <c r="B23">
        <f t="shared" ca="1" si="0"/>
        <v>-0.63672810792119439</v>
      </c>
      <c r="C23" s="1">
        <v>33573</v>
      </c>
      <c r="D23">
        <f t="shared" ca="1" si="1"/>
        <v>9.0253740888447967E-2</v>
      </c>
      <c r="E23">
        <f t="shared" ca="1" si="2"/>
        <v>-4.3382266457113378E-2</v>
      </c>
      <c r="G23">
        <f t="shared" ca="1" si="3"/>
        <v>9.5176672209636035E-2</v>
      </c>
      <c r="H23">
        <f t="shared" ca="1" si="4"/>
        <v>-0.14009697620914513</v>
      </c>
      <c r="I23">
        <f t="shared" ca="1" si="7"/>
        <v>0.5055489636870597</v>
      </c>
      <c r="J23">
        <f t="shared" ca="1" si="8"/>
        <v>0.37071811073600719</v>
      </c>
      <c r="K23">
        <f t="shared" ca="1" si="5"/>
        <v>0.73242650867137815</v>
      </c>
      <c r="L23">
        <f t="shared" ca="1" si="9"/>
        <v>0.74506134224157317</v>
      </c>
      <c r="M23">
        <f t="shared" ca="1" si="10"/>
        <v>0.67068941504972157</v>
      </c>
      <c r="N23">
        <f t="shared" ca="1" si="6"/>
        <v>1.4570308339776408</v>
      </c>
      <c r="O23">
        <f t="shared" ca="1" si="11"/>
        <v>-0.30463072957329485</v>
      </c>
      <c r="P23">
        <f t="shared" ca="1" si="12"/>
        <v>-0.13736066522340518</v>
      </c>
    </row>
    <row r="24" spans="1:16" x14ac:dyDescent="0.2">
      <c r="A24">
        <f t="shared" ca="1" si="0"/>
        <v>-1.5769621294847036</v>
      </c>
      <c r="B24">
        <f t="shared" ca="1" si="0"/>
        <v>-1.7372327478136182</v>
      </c>
      <c r="C24" s="1">
        <v>33574</v>
      </c>
      <c r="D24">
        <f t="shared" ca="1" si="1"/>
        <v>-0.17346583424331741</v>
      </c>
      <c r="E24">
        <f t="shared" ca="1" si="2"/>
        <v>-0.24427662300745917</v>
      </c>
      <c r="G24">
        <f t="shared" ca="1" si="3"/>
        <v>-0.18292760702022562</v>
      </c>
      <c r="H24">
        <f t="shared" ca="1" si="4"/>
        <v>-0.17789200751141579</v>
      </c>
      <c r="I24">
        <f t="shared" ca="1" si="7"/>
        <v>0.42802993835825265</v>
      </c>
      <c r="J24">
        <f t="shared" ca="1" si="8"/>
        <v>0.22138447778762391</v>
      </c>
      <c r="K24">
        <f t="shared" ca="1" si="5"/>
        <v>0.53409708008996759</v>
      </c>
      <c r="L24">
        <f t="shared" ca="1" si="9"/>
        <v>0.57719488304818567</v>
      </c>
      <c r="M24">
        <f t="shared" ca="1" si="10"/>
        <v>0.43519728993226298</v>
      </c>
      <c r="N24">
        <f t="shared" ca="1" si="6"/>
        <v>0.89192072174684711</v>
      </c>
      <c r="O24">
        <f t="shared" ca="1" si="11"/>
        <v>-0.19832942858141056</v>
      </c>
      <c r="P24">
        <f t="shared" ca="1" si="12"/>
        <v>-0.56511011223079366</v>
      </c>
    </row>
    <row r="25" spans="1:16" x14ac:dyDescent="0.2">
      <c r="A25">
        <f t="shared" ca="1" si="0"/>
        <v>-1.334749870043993</v>
      </c>
      <c r="B25">
        <f t="shared" ca="1" si="0"/>
        <v>0.53063703741774582</v>
      </c>
      <c r="C25" s="1">
        <v>33575</v>
      </c>
      <c r="D25">
        <f t="shared" ca="1" si="1"/>
        <v>-0.14682248570483925</v>
      </c>
      <c r="E25">
        <f t="shared" ca="1" si="2"/>
        <v>1.467192900766668E-2</v>
      </c>
      <c r="G25">
        <f t="shared" ca="1" si="3"/>
        <v>-0.15483098492510319</v>
      </c>
      <c r="H25">
        <f t="shared" ca="1" si="4"/>
        <v>4.8375210653163532E-2</v>
      </c>
      <c r="I25">
        <f t="shared" ca="1" si="7"/>
        <v>0.46662228288343849</v>
      </c>
      <c r="J25">
        <f t="shared" ca="1" si="8"/>
        <v>0.3547968388316291</v>
      </c>
      <c r="K25">
        <f t="shared" ca="1" si="5"/>
        <v>0.66535248518478929</v>
      </c>
      <c r="L25">
        <f t="shared" ca="1" si="9"/>
        <v>0.4910891981240294</v>
      </c>
      <c r="M25">
        <f t="shared" ca="1" si="10"/>
        <v>0.5080632038781655</v>
      </c>
      <c r="N25">
        <f t="shared" ca="1" si="6"/>
        <v>0.81622412595696492</v>
      </c>
      <c r="O25">
        <f t="shared" ca="1" si="11"/>
        <v>0.1312554050948217</v>
      </c>
      <c r="P25">
        <f t="shared" ca="1" si="12"/>
        <v>-7.5696595789882193E-2</v>
      </c>
    </row>
    <row r="26" spans="1:16" x14ac:dyDescent="0.2">
      <c r="A26">
        <f t="shared" ca="1" si="0"/>
        <v>0.81340883645731665</v>
      </c>
      <c r="B26">
        <f t="shared" ca="1" si="0"/>
        <v>-0.46266228141433779</v>
      </c>
      <c r="C26" s="1">
        <v>33576</v>
      </c>
      <c r="D26">
        <f t="shared" ca="1" si="1"/>
        <v>8.9474972010304826E-2</v>
      </c>
      <c r="E26">
        <f t="shared" ca="1" si="2"/>
        <v>-2.4354304118852282E-2</v>
      </c>
      <c r="G26">
        <f t="shared" ca="1" si="3"/>
        <v>9.4355425029048742E-2</v>
      </c>
      <c r="H26">
        <f t="shared" ca="1" si="4"/>
        <v>-6.0075986419383907E-2</v>
      </c>
      <c r="I26">
        <f t="shared" ca="1" si="7"/>
        <v>0.45042757897786856</v>
      </c>
      <c r="J26">
        <f t="shared" ca="1" si="8"/>
        <v>0.31277394293520661</v>
      </c>
      <c r="K26">
        <f t="shared" ca="1" si="5"/>
        <v>0.61583018392088396</v>
      </c>
      <c r="L26">
        <f t="shared" ca="1" si="9"/>
        <v>0.55442155450552555</v>
      </c>
      <c r="M26">
        <f t="shared" ca="1" si="10"/>
        <v>0.44930835954696691</v>
      </c>
      <c r="N26">
        <f t="shared" ca="1" si="6"/>
        <v>0.86890490217380756</v>
      </c>
      <c r="O26">
        <f t="shared" ca="1" si="11"/>
        <v>-4.9522301263905333E-2</v>
      </c>
      <c r="P26">
        <f t="shared" ca="1" si="12"/>
        <v>5.268077621684264E-2</v>
      </c>
    </row>
    <row r="27" spans="1:16" x14ac:dyDescent="0.2">
      <c r="A27">
        <f t="shared" ca="1" si="0"/>
        <v>0.92165463004022263</v>
      </c>
      <c r="B27">
        <f t="shared" ca="1" si="0"/>
        <v>-0.62209323951998441</v>
      </c>
      <c r="C27" s="1">
        <v>33577</v>
      </c>
      <c r="D27">
        <f t="shared" ca="1" si="1"/>
        <v>0.10138200930442449</v>
      </c>
      <c r="E27">
        <f t="shared" ca="1" si="2"/>
        <v>-3.8424336069963316E-2</v>
      </c>
      <c r="G27">
        <f t="shared" ca="1" si="3"/>
        <v>0.10691193708466583</v>
      </c>
      <c r="H27">
        <f t="shared" ca="1" si="4"/>
        <v>-2.4682905832286266E-2</v>
      </c>
      <c r="I27">
        <f t="shared" ca="1" si="7"/>
        <v>0.45296106352117643</v>
      </c>
      <c r="J27">
        <f t="shared" ca="1" si="8"/>
        <v>0.32506624772062553</v>
      </c>
      <c r="K27">
        <f t="shared" ca="1" si="5"/>
        <v>0.62695352621564793</v>
      </c>
      <c r="L27">
        <f t="shared" ca="1" si="9"/>
        <v>0.61832761315671925</v>
      </c>
      <c r="M27">
        <f t="shared" ca="1" si="10"/>
        <v>0.44773130303599507</v>
      </c>
      <c r="N27">
        <f t="shared" ca="1" si="6"/>
        <v>0.9675331988839373</v>
      </c>
      <c r="O27">
        <f t="shared" ca="1" si="11"/>
        <v>1.1123342294763972E-2</v>
      </c>
      <c r="P27">
        <f t="shared" ca="1" si="12"/>
        <v>9.8628296710129737E-2</v>
      </c>
    </row>
    <row r="28" spans="1:16" x14ac:dyDescent="0.2">
      <c r="A28">
        <f t="shared" ca="1" si="0"/>
        <v>1.0212608035712079</v>
      </c>
      <c r="B28">
        <f t="shared" ca="1" si="0"/>
        <v>0.91830102043759854</v>
      </c>
      <c r="C28" s="1">
        <v>33578</v>
      </c>
      <c r="D28">
        <f t="shared" ca="1" si="1"/>
        <v>0.11233868839283287</v>
      </c>
      <c r="E28">
        <f t="shared" ca="1" si="2"/>
        <v>0.1353179942010565</v>
      </c>
      <c r="G28">
        <f t="shared" ca="1" si="3"/>
        <v>0.11846625321426012</v>
      </c>
      <c r="H28">
        <f t="shared" ca="1" si="4"/>
        <v>0.10498156560411619</v>
      </c>
      <c r="I28">
        <f t="shared" ca="1" si="7"/>
        <v>0.51812319966762932</v>
      </c>
      <c r="J28">
        <f t="shared" ca="1" si="8"/>
        <v>0.46030023556248423</v>
      </c>
      <c r="K28">
        <f t="shared" ca="1" si="5"/>
        <v>0.82099193559219519</v>
      </c>
      <c r="L28">
        <f t="shared" ca="1" si="9"/>
        <v>0.68039845639148977</v>
      </c>
      <c r="M28">
        <f t="shared" ca="1" si="10"/>
        <v>0.65664439705589339</v>
      </c>
      <c r="N28">
        <f t="shared" ca="1" si="6"/>
        <v>1.3120197055915903</v>
      </c>
      <c r="O28">
        <f t="shared" ca="1" si="11"/>
        <v>0.19403840937654726</v>
      </c>
      <c r="P28">
        <f t="shared" ca="1" si="12"/>
        <v>0.34448650670765302</v>
      </c>
    </row>
    <row r="29" spans="1:16" x14ac:dyDescent="0.2">
      <c r="A29">
        <f t="shared" ca="1" si="0"/>
        <v>-0.32810118089176066</v>
      </c>
      <c r="B29">
        <f t="shared" ca="1" si="0"/>
        <v>0.35754343934185012</v>
      </c>
      <c r="C29" s="1">
        <v>33579</v>
      </c>
      <c r="D29">
        <f t="shared" ca="1" si="1"/>
        <v>-3.6091129898093675E-2</v>
      </c>
      <c r="E29">
        <f t="shared" ca="1" si="2"/>
        <v>2.8737326578297289E-2</v>
      </c>
      <c r="G29">
        <f t="shared" ca="1" si="3"/>
        <v>-3.8059736983444239E-2</v>
      </c>
      <c r="H29">
        <f t="shared" ca="1" si="4"/>
        <v>2.6034835406103837E-2</v>
      </c>
      <c r="I29">
        <f t="shared" ca="1" si="7"/>
        <v>0.53560007416970756</v>
      </c>
      <c r="J29">
        <f t="shared" ca="1" si="8"/>
        <v>0.46272592058932571</v>
      </c>
      <c r="K29">
        <f t="shared" ca="1" si="5"/>
        <v>0.85074605210802312</v>
      </c>
      <c r="L29">
        <f t="shared" ca="1" si="9"/>
        <v>0.62486964401617184</v>
      </c>
      <c r="M29">
        <f t="shared" ca="1" si="10"/>
        <v>0.66650842140638589</v>
      </c>
      <c r="N29">
        <f t="shared" ca="1" si="6"/>
        <v>1.216887294988104</v>
      </c>
      <c r="O29">
        <f t="shared" ca="1" si="11"/>
        <v>2.9754116515827933E-2</v>
      </c>
      <c r="P29">
        <f t="shared" ca="1" si="12"/>
        <v>-9.5132410603486317E-2</v>
      </c>
    </row>
    <row r="30" spans="1:16" x14ac:dyDescent="0.2">
      <c r="A30">
        <f t="shared" ca="1" si="0"/>
        <v>0.80282419927846749</v>
      </c>
      <c r="B30">
        <f t="shared" ca="1" si="0"/>
        <v>-0.58533277723961386</v>
      </c>
      <c r="C30" s="1">
        <v>33580</v>
      </c>
      <c r="D30">
        <f t="shared" ca="1" si="1"/>
        <v>8.8310661920631431E-2</v>
      </c>
      <c r="E30">
        <f t="shared" ca="1" si="2"/>
        <v>-3.8277939745452516E-2</v>
      </c>
      <c r="G30">
        <f t="shared" ca="1" si="3"/>
        <v>9.3127607116302233E-2</v>
      </c>
      <c r="H30">
        <f t="shared" ca="1" si="4"/>
        <v>-8.6714631473508302E-2</v>
      </c>
      <c r="I30">
        <f t="shared" ca="1" si="7"/>
        <v>0.49168383368075619</v>
      </c>
      <c r="J30">
        <f t="shared" ca="1" si="8"/>
        <v>0.36022607334551349</v>
      </c>
      <c r="K30">
        <f t="shared" ca="1" si="5"/>
        <v>0.70490424352684911</v>
      </c>
      <c r="L30">
        <f t="shared" ca="1" si="9"/>
        <v>0.66868067863041447</v>
      </c>
      <c r="M30">
        <f t="shared" ca="1" si="10"/>
        <v>0.57225385367350068</v>
      </c>
      <c r="N30">
        <f t="shared" ca="1" si="6"/>
        <v>1.1850739875700327</v>
      </c>
      <c r="O30">
        <f t="shared" ca="1" si="11"/>
        <v>-0.14584180858117402</v>
      </c>
      <c r="P30">
        <f t="shared" ca="1" si="12"/>
        <v>-3.1813307418071313E-2</v>
      </c>
    </row>
    <row r="31" spans="1:16" x14ac:dyDescent="0.2">
      <c r="A31">
        <f t="shared" ca="1" si="0"/>
        <v>0.96313188013148987</v>
      </c>
      <c r="B31">
        <f t="shared" ca="1" si="0"/>
        <v>-1.0491502759118689</v>
      </c>
      <c r="C31" s="1">
        <v>33581</v>
      </c>
      <c r="D31">
        <f t="shared" ca="1" si="1"/>
        <v>0.10594450681446389</v>
      </c>
      <c r="E31">
        <f t="shared" ca="1" si="2"/>
        <v>-8.4312414814550263E-2</v>
      </c>
      <c r="G31">
        <f t="shared" ca="1" si="3"/>
        <v>0.11172329809525283</v>
      </c>
      <c r="H31">
        <f t="shared" ca="1" si="4"/>
        <v>-0.13335240253616187</v>
      </c>
      <c r="I31">
        <f t="shared" ca="1" si="7"/>
        <v>0.43732018771346576</v>
      </c>
      <c r="J31">
        <f t="shared" ca="1" si="8"/>
        <v>0.2548625009019313</v>
      </c>
      <c r="K31">
        <f t="shared" ca="1" si="5"/>
        <v>0.56426732669440138</v>
      </c>
      <c r="L31">
        <f t="shared" ca="1" si="9"/>
        <v>0.7166128864430874</v>
      </c>
      <c r="M31">
        <f t="shared" ca="1" si="10"/>
        <v>0.51390002200482066</v>
      </c>
      <c r="N31">
        <f t="shared" ca="1" si="6"/>
        <v>1.1980323833298228</v>
      </c>
      <c r="O31">
        <f t="shared" ca="1" si="11"/>
        <v>-0.14063691683244772</v>
      </c>
      <c r="P31">
        <f t="shared" ca="1" si="12"/>
        <v>1.2958395759790076E-2</v>
      </c>
    </row>
    <row r="32" spans="1:16" x14ac:dyDescent="0.2">
      <c r="A32">
        <f t="shared" ca="1" si="0"/>
        <v>-0.60803936665874825</v>
      </c>
      <c r="B32">
        <f t="shared" ca="1" si="0"/>
        <v>-0.51938294631110837</v>
      </c>
      <c r="C32" s="1">
        <v>33582</v>
      </c>
      <c r="D32">
        <f t="shared" ca="1" si="1"/>
        <v>-6.6884330332462313E-2</v>
      </c>
      <c r="E32">
        <f t="shared" ca="1" si="2"/>
        <v>-7.7538630451636184E-2</v>
      </c>
      <c r="G32">
        <f t="shared" ca="1" si="3"/>
        <v>-7.0532566532414798E-2</v>
      </c>
      <c r="H32">
        <f t="shared" ca="1" si="4"/>
        <v>-0.10231620427588191</v>
      </c>
      <c r="I32">
        <f t="shared" ca="1" si="7"/>
        <v>0.40875825320230902</v>
      </c>
      <c r="J32">
        <f t="shared" ca="1" si="8"/>
        <v>0.2205623522101367</v>
      </c>
      <c r="K32">
        <f t="shared" ca="1" si="5"/>
        <v>0.50963065911074767</v>
      </c>
      <c r="L32">
        <f t="shared" ca="1" si="9"/>
        <v>0.62814283340420785</v>
      </c>
      <c r="M32">
        <f t="shared" ca="1" si="10"/>
        <v>0.52469949456037768</v>
      </c>
      <c r="N32">
        <f t="shared" ca="1" si="6"/>
        <v>1.0615305671295345</v>
      </c>
      <c r="O32">
        <f t="shared" ca="1" si="11"/>
        <v>-5.4636667583653709E-2</v>
      </c>
      <c r="P32">
        <f t="shared" ca="1" si="12"/>
        <v>-0.13650181620028823</v>
      </c>
    </row>
    <row r="33" spans="1:16" x14ac:dyDescent="0.2">
      <c r="A33">
        <f t="shared" ca="1" si="0"/>
        <v>-0.55399164568336567</v>
      </c>
      <c r="B33">
        <f t="shared" ca="1" si="0"/>
        <v>-1.2751455484168535</v>
      </c>
      <c r="C33" s="1">
        <v>33583</v>
      </c>
      <c r="D33">
        <f t="shared" ca="1" si="1"/>
        <v>-6.0939081025170226E-2</v>
      </c>
      <c r="E33">
        <f t="shared" ca="1" si="2"/>
        <v>-0.15938543814062003</v>
      </c>
      <c r="G33">
        <f t="shared" ca="1" si="3"/>
        <v>-6.4263030899270421E-2</v>
      </c>
      <c r="H33">
        <f t="shared" ca="1" si="4"/>
        <v>-0.15560981334002746</v>
      </c>
      <c r="I33">
        <f t="shared" ca="1" si="7"/>
        <v>0.36578904132154239</v>
      </c>
      <c r="J33">
        <f t="shared" ca="1" si="8"/>
        <v>0.14014320959188384</v>
      </c>
      <c r="K33">
        <f t="shared" ca="1" si="5"/>
        <v>0.42081781097317322</v>
      </c>
      <c r="L33">
        <f t="shared" ca="1" si="9"/>
        <v>0.57355893990525497</v>
      </c>
      <c r="M33">
        <f t="shared" ca="1" si="10"/>
        <v>0.39753205093884414</v>
      </c>
      <c r="N33">
        <f t="shared" ca="1" si="6"/>
        <v>0.85354029663028219</v>
      </c>
      <c r="O33">
        <f t="shared" ca="1" si="11"/>
        <v>-8.8812848137574452E-2</v>
      </c>
      <c r="P33">
        <f t="shared" ca="1" si="12"/>
        <v>-0.20799027049925234</v>
      </c>
    </row>
    <row r="34" spans="1:16" x14ac:dyDescent="0.2">
      <c r="A34">
        <f t="shared" ca="1" si="0"/>
        <v>-0.87357313309101547</v>
      </c>
      <c r="B34">
        <f t="shared" ca="1" si="0"/>
        <v>-0.39630569249063285</v>
      </c>
      <c r="C34" s="1">
        <v>33584</v>
      </c>
      <c r="D34">
        <f t="shared" ca="1" si="1"/>
        <v>-9.6093044640011699E-2</v>
      </c>
      <c r="E34">
        <f t="shared" ca="1" si="2"/>
        <v>-7.2681891546137967E-2</v>
      </c>
      <c r="G34">
        <f t="shared" ca="1" si="3"/>
        <v>-0.1013344834385578</v>
      </c>
      <c r="H34">
        <f t="shared" ca="1" si="4"/>
        <v>-5.5984008957536691E-2</v>
      </c>
      <c r="I34">
        <f t="shared" ca="1" si="7"/>
        <v>0.36698130852336841</v>
      </c>
      <c r="J34">
        <f t="shared" ca="1" si="8"/>
        <v>0.18910526199519895</v>
      </c>
      <c r="K34">
        <f t="shared" ca="1" si="5"/>
        <v>0.44337511758525888</v>
      </c>
      <c r="L34">
        <f t="shared" ca="1" si="9"/>
        <v>0.51554504180828598</v>
      </c>
      <c r="M34">
        <f t="shared" ca="1" si="10"/>
        <v>0.40394614671789292</v>
      </c>
      <c r="N34">
        <f t="shared" ca="1" si="6"/>
        <v>0.77214381485676409</v>
      </c>
      <c r="O34">
        <f t="shared" ca="1" si="11"/>
        <v>2.2557306612085659E-2</v>
      </c>
      <c r="P34">
        <f t="shared" ca="1" si="12"/>
        <v>-8.1396481773518103E-2</v>
      </c>
    </row>
    <row r="35" spans="1:16" x14ac:dyDescent="0.2">
      <c r="A35">
        <f t="shared" ca="1" si="0"/>
        <v>2.2138828143307268</v>
      </c>
      <c r="B35">
        <f t="shared" ca="1" si="0"/>
        <v>-1.0939448673013619</v>
      </c>
      <c r="C35" s="1">
        <v>33585</v>
      </c>
      <c r="D35">
        <f t="shared" ca="1" si="1"/>
        <v>0.24352710957637994</v>
      </c>
      <c r="E35">
        <f t="shared" ca="1" si="2"/>
        <v>-4.799446672757085E-2</v>
      </c>
      <c r="G35">
        <f t="shared" ca="1" si="3"/>
        <v>0.2568104064623643</v>
      </c>
      <c r="H35">
        <f t="shared" ca="1" si="4"/>
        <v>-0.13877723758731189</v>
      </c>
      <c r="I35">
        <f t="shared" ca="1" si="7"/>
        <v>0.33878445229058146</v>
      </c>
      <c r="J35">
        <f t="shared" ca="1" si="8"/>
        <v>0.12369968730914174</v>
      </c>
      <c r="K35">
        <f t="shared" ca="1" si="5"/>
        <v>0.38339422139995827</v>
      </c>
      <c r="L35">
        <f t="shared" ca="1" si="9"/>
        <v>0.67818286892211044</v>
      </c>
      <c r="M35">
        <f t="shared" ca="1" si="10"/>
        <v>0.39865370005176543</v>
      </c>
      <c r="N35">
        <f t="shared" ca="1" si="6"/>
        <v>1.0103687778722117</v>
      </c>
      <c r="O35">
        <f t="shared" ca="1" si="11"/>
        <v>-5.9980896185300614E-2</v>
      </c>
      <c r="P35">
        <f t="shared" ca="1" si="12"/>
        <v>0.2382249630154476</v>
      </c>
    </row>
    <row r="36" spans="1:16" x14ac:dyDescent="0.2">
      <c r="A36">
        <f t="shared" ca="1" si="0"/>
        <v>0.61521580777299822</v>
      </c>
      <c r="B36">
        <f t="shared" ca="1" si="0"/>
        <v>-0.90600173354956559</v>
      </c>
      <c r="C36" s="1">
        <v>33586</v>
      </c>
      <c r="D36">
        <f t="shared" ca="1" si="1"/>
        <v>6.7673738855029808E-2</v>
      </c>
      <c r="E36">
        <f t="shared" ca="1" si="2"/>
        <v>-7.9953264484909414E-2</v>
      </c>
      <c r="G36">
        <f t="shared" ca="1" si="3"/>
        <v>7.1365033701667802E-2</v>
      </c>
      <c r="H36">
        <f t="shared" ca="1" si="4"/>
        <v>-0.10735263214768798</v>
      </c>
      <c r="I36">
        <f t="shared" ca="1" si="7"/>
        <v>0.32586564234582072</v>
      </c>
      <c r="J36">
        <f t="shared" ca="1" si="8"/>
        <v>0.11755748069666194</v>
      </c>
      <c r="K36">
        <f t="shared" ca="1" si="5"/>
        <v>0.36651616877539955</v>
      </c>
      <c r="L36">
        <f t="shared" ca="1" si="9"/>
        <v>0.69545930771971376</v>
      </c>
      <c r="M36">
        <f t="shared" ca="1" si="10"/>
        <v>0.45570273883171281</v>
      </c>
      <c r="N36">
        <f t="shared" ca="1" si="6"/>
        <v>1.096935037865246</v>
      </c>
      <c r="O36">
        <f t="shared" ca="1" si="11"/>
        <v>-1.6878052624558715E-2</v>
      </c>
      <c r="P36">
        <f t="shared" ca="1" si="12"/>
        <v>8.6566259993034356E-2</v>
      </c>
    </row>
    <row r="37" spans="1:16" x14ac:dyDescent="0.2">
      <c r="A37">
        <f t="shared" ca="1" si="0"/>
        <v>-6.1792635674181154E-2</v>
      </c>
      <c r="B37">
        <f t="shared" ca="1" si="0"/>
        <v>-0.3515707060480347</v>
      </c>
      <c r="C37" s="1">
        <v>33587</v>
      </c>
      <c r="D37">
        <f t="shared" ca="1" si="1"/>
        <v>-6.7971899241599269E-3</v>
      </c>
      <c r="E37">
        <f t="shared" ca="1" si="2"/>
        <v>-4.0942898091258242E-2</v>
      </c>
      <c r="G37">
        <f t="shared" ca="1" si="3"/>
        <v>-7.1679457382050138E-3</v>
      </c>
      <c r="H37">
        <f t="shared" ca="1" si="4"/>
        <v>-3.780371369958372E-2</v>
      </c>
      <c r="I37">
        <f t="shared" ca="1" si="7"/>
        <v>0.33750266041354232</v>
      </c>
      <c r="J37">
        <f t="shared" ca="1" si="8"/>
        <v>0.17804252592307204</v>
      </c>
      <c r="K37">
        <f t="shared" ca="1" si="5"/>
        <v>0.403273873875302</v>
      </c>
      <c r="L37">
        <f t="shared" ca="1" si="9"/>
        <v>0.65487211129728995</v>
      </c>
      <c r="M37">
        <f t="shared" ca="1" si="10"/>
        <v>0.52669408511498117</v>
      </c>
      <c r="N37">
        <f t="shared" ca="1" si="6"/>
        <v>1.1089113549718157</v>
      </c>
      <c r="O37">
        <f t="shared" ca="1" si="11"/>
        <v>3.6757705099902449E-2</v>
      </c>
      <c r="P37">
        <f t="shared" ca="1" si="12"/>
        <v>1.1976317106569656E-2</v>
      </c>
    </row>
    <row r="38" spans="1:16" x14ac:dyDescent="0.2">
      <c r="A38">
        <f t="shared" ca="1" si="0"/>
        <v>-0.34809936075961723</v>
      </c>
      <c r="B38">
        <f t="shared" ca="1" si="0"/>
        <v>7.6330457173760108E-2</v>
      </c>
      <c r="C38" s="1">
        <v>33588</v>
      </c>
      <c r="D38">
        <f t="shared" ca="1" si="1"/>
        <v>-3.8290929683557892E-2</v>
      </c>
      <c r="E38">
        <f t="shared" ca="1" si="2"/>
        <v>-3.0407835232926228E-3</v>
      </c>
      <c r="G38">
        <f t="shared" ca="1" si="3"/>
        <v>-4.0379525848115598E-2</v>
      </c>
      <c r="H38">
        <f t="shared" ca="1" si="4"/>
        <v>-3.3778717035839637E-2</v>
      </c>
      <c r="I38">
        <f t="shared" ca="1" si="7"/>
        <v>0.3495710271600736</v>
      </c>
      <c r="J38">
        <f t="shared" ca="1" si="8"/>
        <v>0.20902576079275031</v>
      </c>
      <c r="K38">
        <f t="shared" ca="1" si="5"/>
        <v>0.43083816264417857</v>
      </c>
      <c r="L38">
        <f t="shared" ca="1" si="9"/>
        <v>0.60605179049362878</v>
      </c>
      <c r="M38">
        <f t="shared" ca="1" si="10"/>
        <v>0.56962498608314749</v>
      </c>
      <c r="N38">
        <f t="shared" ca="1" si="6"/>
        <v>1.0712595999957959</v>
      </c>
      <c r="O38">
        <f t="shared" ca="1" si="11"/>
        <v>2.7564288768876566E-2</v>
      </c>
      <c r="P38">
        <f t="shared" ca="1" si="12"/>
        <v>-3.7651754976019802E-2</v>
      </c>
    </row>
    <row r="39" spans="1:16" x14ac:dyDescent="0.2">
      <c r="A39">
        <f t="shared" ca="1" si="0"/>
        <v>-0.54697928262662254</v>
      </c>
      <c r="B39">
        <f t="shared" ca="1" si="0"/>
        <v>-1.0956754393884276</v>
      </c>
      <c r="C39" s="1">
        <v>33589</v>
      </c>
      <c r="D39">
        <f t="shared" ca="1" si="1"/>
        <v>-6.0167721088928483E-2</v>
      </c>
      <c r="E39">
        <f t="shared" ca="1" si="2"/>
        <v>-0.13929441575151205</v>
      </c>
      <c r="G39">
        <f t="shared" ca="1" si="3"/>
        <v>-6.3449596784688214E-2</v>
      </c>
      <c r="H39">
        <f t="shared" ca="1" si="4"/>
        <v>-0.13183646665190776</v>
      </c>
      <c r="I39">
        <f t="shared" ca="1" si="7"/>
        <v>0.32690022700604848</v>
      </c>
      <c r="J39">
        <f t="shared" ca="1" si="8"/>
        <v>0.12806912717849253</v>
      </c>
      <c r="K39">
        <f t="shared" ca="1" si="5"/>
        <v>0.37156511894662014</v>
      </c>
      <c r="L39">
        <f t="shared" ca="1" si="9"/>
        <v>0.55864242443184031</v>
      </c>
      <c r="M39">
        <f t="shared" ca="1" si="10"/>
        <v>0.42281795648343079</v>
      </c>
      <c r="N39">
        <f t="shared" ca="1" si="6"/>
        <v>0.85263158989519594</v>
      </c>
      <c r="O39">
        <f t="shared" ca="1" si="11"/>
        <v>-5.9273043697558425E-2</v>
      </c>
      <c r="P39">
        <f t="shared" ca="1" si="12"/>
        <v>-0.21862801010059996</v>
      </c>
    </row>
    <row r="40" spans="1:16" x14ac:dyDescent="0.2">
      <c r="A40">
        <f t="shared" ca="1" si="0"/>
        <v>-0.18323779502586102</v>
      </c>
      <c r="B40">
        <f t="shared" ca="1" si="0"/>
        <v>-0.45333980187548956</v>
      </c>
      <c r="C40" s="1">
        <v>33590</v>
      </c>
      <c r="D40">
        <f t="shared" ca="1" si="1"/>
        <v>-2.0156157452844711E-2</v>
      </c>
      <c r="E40">
        <f t="shared" ca="1" si="2"/>
        <v>-5.6212045830161442E-2</v>
      </c>
      <c r="G40">
        <f t="shared" ca="1" si="3"/>
        <v>-2.125558422299988E-2</v>
      </c>
      <c r="H40">
        <f t="shared" ca="1" si="4"/>
        <v>2.840437065027087E-2</v>
      </c>
      <c r="I40">
        <f t="shared" ca="1" si="7"/>
        <v>0.36162128897566093</v>
      </c>
      <c r="J40">
        <f t="shared" ca="1" si="8"/>
        <v>0.24840323450157548</v>
      </c>
      <c r="K40">
        <f t="shared" ca="1" si="5"/>
        <v>0.46359009028529652</v>
      </c>
      <c r="L40">
        <f t="shared" ca="1" si="9"/>
        <v>0.54718383591050346</v>
      </c>
      <c r="M40">
        <f t="shared" ca="1" si="10"/>
        <v>0.42194953283669062</v>
      </c>
      <c r="N40">
        <f t="shared" ca="1" si="6"/>
        <v>0.83441790256523574</v>
      </c>
      <c r="O40">
        <f t="shared" ca="1" si="11"/>
        <v>9.2024971338676376E-2</v>
      </c>
      <c r="P40">
        <f t="shared" ca="1" si="12"/>
        <v>-1.8213687329960204E-2</v>
      </c>
    </row>
    <row r="41" spans="1:16" x14ac:dyDescent="0.2">
      <c r="A41">
        <f t="shared" ca="1" si="0"/>
        <v>1.9490630789385961</v>
      </c>
      <c r="B41">
        <f t="shared" ca="1" si="0"/>
        <v>1.7073515479339032</v>
      </c>
      <c r="C41" s="1">
        <v>33591</v>
      </c>
      <c r="D41">
        <f t="shared" ca="1" si="1"/>
        <v>0.21439693868324558</v>
      </c>
      <c r="E41">
        <f t="shared" ca="1" si="2"/>
        <v>0.2532493919771639</v>
      </c>
      <c r="G41">
        <f t="shared" ca="1" si="3"/>
        <v>0.22609131715687716</v>
      </c>
      <c r="H41">
        <f t="shared" ca="1" si="4"/>
        <v>0.22340653205657085</v>
      </c>
      <c r="I41">
        <f t="shared" ca="1" si="7"/>
        <v>0.48042328179812638</v>
      </c>
      <c r="J41">
        <f t="shared" ca="1" si="8"/>
        <v>0.50327431301399095</v>
      </c>
      <c r="K41">
        <f t="shared" ca="1" si="5"/>
        <v>0.79468186551794717</v>
      </c>
      <c r="L41">
        <f t="shared" ca="1" si="9"/>
        <v>0.68944523265100222</v>
      </c>
      <c r="M41">
        <f t="shared" ca="1" si="10"/>
        <v>0.72465460742619192</v>
      </c>
      <c r="N41">
        <f t="shared" ca="1" si="6"/>
        <v>1.4230274255824982</v>
      </c>
      <c r="O41">
        <f t="shared" ca="1" si="11"/>
        <v>0.33109177523265065</v>
      </c>
      <c r="P41">
        <f t="shared" ca="1" si="12"/>
        <v>0.58860952301726244</v>
      </c>
    </row>
    <row r="42" spans="1:16" x14ac:dyDescent="0.2">
      <c r="A42">
        <f t="shared" ca="1" si="0"/>
        <v>0.54932789542201022</v>
      </c>
      <c r="B42">
        <f t="shared" ca="1" si="0"/>
        <v>1.1690825829174247</v>
      </c>
      <c r="C42" s="1">
        <v>33592</v>
      </c>
      <c r="D42">
        <f t="shared" ca="1" si="1"/>
        <v>6.0426068496421126E-2</v>
      </c>
      <c r="E42">
        <f t="shared" ca="1" si="2"/>
        <v>0.14749493039141651</v>
      </c>
      <c r="G42">
        <f t="shared" ca="1" si="3"/>
        <v>6.3722035868953184E-2</v>
      </c>
      <c r="H42">
        <f t="shared" ca="1" si="4"/>
        <v>0.17190547282441057</v>
      </c>
      <c r="I42">
        <f t="shared" ca="1" si="7"/>
        <v>0.58207904976168046</v>
      </c>
      <c r="J42">
        <f t="shared" ca="1" si="8"/>
        <v>0.60297343676438564</v>
      </c>
      <c r="K42">
        <f t="shared" ca="1" si="5"/>
        <v>1.0637755512816061</v>
      </c>
      <c r="L42">
        <f t="shared" ca="1" si="9"/>
        <v>0.69854263407817796</v>
      </c>
      <c r="M42">
        <f t="shared" ca="1" si="10"/>
        <v>0.81692421217961886</v>
      </c>
      <c r="N42">
        <f t="shared" ca="1" si="6"/>
        <v>1.5811701064477008</v>
      </c>
      <c r="O42">
        <f t="shared" ca="1" si="11"/>
        <v>0.26909368576365889</v>
      </c>
      <c r="P42">
        <f t="shared" ca="1" si="12"/>
        <v>0.15814268086520267</v>
      </c>
    </row>
    <row r="43" spans="1:16" x14ac:dyDescent="0.2">
      <c r="A43">
        <f t="shared" ca="1" si="0"/>
        <v>1.81416130399718</v>
      </c>
      <c r="B43">
        <f t="shared" ca="1" si="0"/>
        <v>0.94193719268909248</v>
      </c>
      <c r="C43" s="1">
        <v>33593</v>
      </c>
      <c r="D43">
        <f t="shared" ca="1" si="1"/>
        <v>0.19955774343968979</v>
      </c>
      <c r="E43">
        <f t="shared" ca="1" si="2"/>
        <v>0.16409921738384226</v>
      </c>
      <c r="G43">
        <f t="shared" ca="1" si="3"/>
        <v>0.21044271126367289</v>
      </c>
      <c r="H43">
        <f t="shared" ca="1" si="4"/>
        <v>0.11846798806418619</v>
      </c>
      <c r="I43">
        <f t="shared" ca="1" si="7"/>
        <v>0.64570401384781428</v>
      </c>
      <c r="J43">
        <f t="shared" ca="1" si="8"/>
        <v>0.63842551125915192</v>
      </c>
      <c r="K43">
        <f t="shared" ca="1" si="5"/>
        <v>1.2226387687119031</v>
      </c>
      <c r="L43">
        <f t="shared" ca="1" si="9"/>
        <v>0.81669748818417442</v>
      </c>
      <c r="M43">
        <f t="shared" ca="1" si="10"/>
        <v>0.87470045942985297</v>
      </c>
      <c r="N43">
        <f t="shared" ca="1" si="6"/>
        <v>1.9585686683997741</v>
      </c>
      <c r="O43">
        <f t="shared" ca="1" si="11"/>
        <v>0.15886321743029708</v>
      </c>
      <c r="P43">
        <f t="shared" ca="1" si="12"/>
        <v>0.37739856195207322</v>
      </c>
    </row>
    <row r="44" spans="1:16" x14ac:dyDescent="0.2">
      <c r="A44">
        <f t="shared" ca="1" si="0"/>
        <v>0.52971400131784074</v>
      </c>
      <c r="B44">
        <f t="shared" ca="1" si="0"/>
        <v>0.43326787041866738</v>
      </c>
      <c r="C44" s="1">
        <v>33594</v>
      </c>
      <c r="D44">
        <f t="shared" ca="1" si="1"/>
        <v>5.826854014496248E-2</v>
      </c>
      <c r="E44">
        <f t="shared" ca="1" si="2"/>
        <v>6.5424661975078041E-2</v>
      </c>
      <c r="G44">
        <f t="shared" ca="1" si="3"/>
        <v>6.1446824152869527E-2</v>
      </c>
      <c r="H44">
        <f t="shared" ca="1" si="4"/>
        <v>4.178613270143601E-2</v>
      </c>
      <c r="I44">
        <f t="shared" ca="1" si="7"/>
        <v>0.64913101981039223</v>
      </c>
      <c r="J44">
        <f t="shared" ca="1" si="8"/>
        <v>0.60816212101603795</v>
      </c>
      <c r="K44">
        <f t="shared" ca="1" si="5"/>
        <v>1.1924874479370478</v>
      </c>
      <c r="L44">
        <f t="shared" ca="1" si="9"/>
        <v>0.7855207401204416</v>
      </c>
      <c r="M44">
        <f t="shared" ca="1" si="10"/>
        <v>0.86478313499528825</v>
      </c>
      <c r="N44">
        <f t="shared" ca="1" si="6"/>
        <v>1.8652119953750965</v>
      </c>
      <c r="O44">
        <f t="shared" ca="1" si="11"/>
        <v>-3.0151320774855384E-2</v>
      </c>
      <c r="P44">
        <f t="shared" ca="1" si="12"/>
        <v>-9.3356673024677539E-2</v>
      </c>
    </row>
    <row r="45" spans="1:16" x14ac:dyDescent="0.2">
      <c r="A45">
        <f t="shared" ca="1" si="0"/>
        <v>-0.99307662762292237</v>
      </c>
      <c r="B45">
        <f t="shared" ca="1" si="0"/>
        <v>0.1853584062490897</v>
      </c>
      <c r="C45" s="1">
        <v>33595</v>
      </c>
      <c r="D45">
        <f t="shared" ca="1" si="1"/>
        <v>-0.10923842903852146</v>
      </c>
      <c r="E45">
        <f t="shared" ca="1" si="2"/>
        <v>-1.2260333307708208E-2</v>
      </c>
      <c r="G45">
        <f t="shared" ca="1" si="3"/>
        <v>-0.115196888804259</v>
      </c>
      <c r="H45">
        <f t="shared" ca="1" si="4"/>
        <v>7.4336491024816292E-2</v>
      </c>
      <c r="I45">
        <f t="shared" ca="1" si="7"/>
        <v>0.6733776107479954</v>
      </c>
      <c r="J45">
        <f t="shared" ca="1" si="8"/>
        <v>0.63220955609010276</v>
      </c>
      <c r="K45">
        <f t="shared" ca="1" si="5"/>
        <v>1.267137646590625</v>
      </c>
      <c r="L45">
        <f t="shared" ca="1" si="9"/>
        <v>0.6409627627975274</v>
      </c>
      <c r="M45">
        <f t="shared" ca="1" si="10"/>
        <v>0.76576148694289681</v>
      </c>
      <c r="N45">
        <f t="shared" ca="1" si="6"/>
        <v>1.378474662510609</v>
      </c>
      <c r="O45">
        <f t="shared" ca="1" si="11"/>
        <v>7.4650198653577249E-2</v>
      </c>
      <c r="P45">
        <f t="shared" ca="1" si="12"/>
        <v>-0.4867373328644875</v>
      </c>
    </row>
    <row r="46" spans="1:16" x14ac:dyDescent="0.2">
      <c r="A46">
        <f t="shared" ca="1" si="0"/>
        <v>1.0413279072288235</v>
      </c>
      <c r="B46">
        <f t="shared" ca="1" si="0"/>
        <v>1.3428008604171526</v>
      </c>
      <c r="C46" s="1">
        <v>33596</v>
      </c>
      <c r="D46">
        <f t="shared" ca="1" si="1"/>
        <v>0.11454606979517058</v>
      </c>
      <c r="E46">
        <f t="shared" ca="1" si="2"/>
        <v>0.182954065070557</v>
      </c>
      <c r="G46">
        <f t="shared" ca="1" si="3"/>
        <v>0.12079403723854354</v>
      </c>
      <c r="H46">
        <f t="shared" ca="1" si="4"/>
        <v>0.15582160388979788</v>
      </c>
      <c r="I46">
        <f t="shared" ca="1" si="7"/>
        <v>0.75157478542781153</v>
      </c>
      <c r="J46">
        <f t="shared" ca="1" si="8"/>
        <v>0.73498780426578247</v>
      </c>
      <c r="K46">
        <f t="shared" ca="1" si="5"/>
        <v>1.5673765656059553</v>
      </c>
      <c r="L46">
        <f t="shared" ca="1" si="9"/>
        <v>0.70072040782165934</v>
      </c>
      <c r="M46">
        <f t="shared" ca="1" si="10"/>
        <v>0.84130595363184502</v>
      </c>
      <c r="N46">
        <f t="shared" ca="1" si="6"/>
        <v>1.625246724158615</v>
      </c>
      <c r="O46">
        <f t="shared" ca="1" si="11"/>
        <v>0.30023891901533029</v>
      </c>
      <c r="P46">
        <f t="shared" ca="1" si="12"/>
        <v>0.24677206164800602</v>
      </c>
    </row>
    <row r="47" spans="1:16" x14ac:dyDescent="0.2">
      <c r="A47">
        <f t="shared" ca="1" si="0"/>
        <v>-0.95874770822221489</v>
      </c>
      <c r="B47">
        <f t="shared" ca="1" si="0"/>
        <v>0.73526530818139879</v>
      </c>
      <c r="C47" s="1">
        <v>33597</v>
      </c>
      <c r="D47">
        <f t="shared" ca="1" si="1"/>
        <v>-0.10546224790444364</v>
      </c>
      <c r="E47">
        <f t="shared" ca="1" si="2"/>
        <v>4.972354013494009E-2</v>
      </c>
      <c r="G47">
        <f t="shared" ca="1" si="3"/>
        <v>-0.11121473415377693</v>
      </c>
      <c r="H47">
        <f t="shared" ca="1" si="4"/>
        <v>0.14678862225514072</v>
      </c>
      <c r="I47">
        <f t="shared" ca="1" si="7"/>
        <v>0.80937210233478107</v>
      </c>
      <c r="J47">
        <f t="shared" ca="1" si="8"/>
        <v>0.80325326065962876</v>
      </c>
      <c r="K47">
        <f t="shared" ca="1" si="5"/>
        <v>1.8071603509375738</v>
      </c>
      <c r="L47">
        <f t="shared" ca="1" si="9"/>
        <v>0.59340227770478082</v>
      </c>
      <c r="M47">
        <f t="shared" ca="1" si="10"/>
        <v>0.77107759638512074</v>
      </c>
      <c r="N47">
        <f t="shared" ca="1" si="6"/>
        <v>1.282992017219158</v>
      </c>
      <c r="O47">
        <f t="shared" ca="1" si="11"/>
        <v>0.23978378533161848</v>
      </c>
      <c r="P47">
        <f t="shared" ca="1" si="12"/>
        <v>-0.34225470693945703</v>
      </c>
    </row>
    <row r="48" spans="1:16" x14ac:dyDescent="0.2">
      <c r="A48">
        <f t="shared" ca="1" si="0"/>
        <v>1.0037934876633756</v>
      </c>
      <c r="B48">
        <f t="shared" ca="1" si="0"/>
        <v>1.7982676505593722</v>
      </c>
      <c r="C48" s="1">
        <v>33598</v>
      </c>
      <c r="D48">
        <f t="shared" ca="1" si="1"/>
        <v>0.11041728364297132</v>
      </c>
      <c r="E48">
        <f t="shared" ca="1" si="2"/>
        <v>0.23211599384788142</v>
      </c>
      <c r="G48">
        <f t="shared" ca="1" si="3"/>
        <v>0.11644004456895157</v>
      </c>
      <c r="H48">
        <f t="shared" ca="1" si="4"/>
        <v>0.20612939530772525</v>
      </c>
      <c r="I48">
        <f t="shared" ca="1" si="7"/>
        <v>0.90679907726839126</v>
      </c>
      <c r="J48">
        <f t="shared" ca="1" si="8"/>
        <v>0.91709357361176536</v>
      </c>
      <c r="K48">
        <f t="shared" ca="1" si="5"/>
        <v>2.2688184643358662</v>
      </c>
      <c r="L48">
        <f t="shared" ca="1" si="9"/>
        <v>0.65803116947930962</v>
      </c>
      <c r="M48">
        <f t="shared" ca="1" si="10"/>
        <v>0.86591260954914095</v>
      </c>
      <c r="N48">
        <f t="shared" ca="1" si="6"/>
        <v>1.5642549350654391</v>
      </c>
      <c r="O48">
        <f t="shared" ca="1" si="11"/>
        <v>0.46165811339829244</v>
      </c>
      <c r="P48">
        <f t="shared" ca="1" si="12"/>
        <v>0.2812629178462811</v>
      </c>
    </row>
    <row r="49" spans="1:16" x14ac:dyDescent="0.2">
      <c r="A49">
        <f t="shared" ca="1" si="0"/>
        <v>2.4551749710772524</v>
      </c>
      <c r="B49">
        <f t="shared" ca="1" si="0"/>
        <v>-0.2070970323336507</v>
      </c>
      <c r="C49" s="1">
        <v>33599</v>
      </c>
      <c r="D49">
        <f t="shared" ca="1" si="1"/>
        <v>0.27006924681849775</v>
      </c>
      <c r="E49">
        <f t="shared" ca="1" si="2"/>
        <v>5.810404863928819E-2</v>
      </c>
      <c r="G49">
        <f t="shared" ca="1" si="3"/>
        <v>0.28480029664496131</v>
      </c>
      <c r="H49">
        <f t="shared" ca="1" si="4"/>
        <v>-1.4476348697383186E-2</v>
      </c>
      <c r="I49">
        <f t="shared" ca="1" si="7"/>
        <v>0.78812544231278381</v>
      </c>
      <c r="J49">
        <f t="shared" ca="1" si="8"/>
        <v>0.78793435612550344</v>
      </c>
      <c r="K49">
        <f t="shared" ca="1" si="5"/>
        <v>1.732969385699892</v>
      </c>
      <c r="L49">
        <f t="shared" ca="1" si="9"/>
        <v>0.84195149829764182</v>
      </c>
      <c r="M49">
        <f t="shared" ca="1" si="10"/>
        <v>0.76517333388141573</v>
      </c>
      <c r="N49">
        <f t="shared" ca="1" si="6"/>
        <v>1.8096626822471771</v>
      </c>
      <c r="O49">
        <f t="shared" ca="1" si="11"/>
        <v>-0.5358490786359742</v>
      </c>
      <c r="P49">
        <f t="shared" ca="1" si="12"/>
        <v>0.24540774718173797</v>
      </c>
    </row>
    <row r="50" spans="1:16" x14ac:dyDescent="0.2">
      <c r="A50">
        <f t="shared" ca="1" si="0"/>
        <v>-4.3939708766017403E-2</v>
      </c>
      <c r="B50">
        <f t="shared" ca="1" si="0"/>
        <v>0.23164781314329549</v>
      </c>
      <c r="C50" s="1">
        <v>33600</v>
      </c>
      <c r="D50">
        <f t="shared" ca="1" si="1"/>
        <v>-4.8333679642619141E-3</v>
      </c>
      <c r="E50">
        <f t="shared" ca="1" si="2"/>
        <v>2.4183429476789496E-2</v>
      </c>
      <c r="G50">
        <f t="shared" ca="1" si="3"/>
        <v>-5.0970062168580188E-3</v>
      </c>
      <c r="H50">
        <f t="shared" ca="1" si="4"/>
        <v>-2.4702705773599825E-2</v>
      </c>
      <c r="I50">
        <f t="shared" ca="1" si="7"/>
        <v>0.7060977336865536</v>
      </c>
      <c r="J50">
        <f t="shared" ca="1" si="8"/>
        <v>0.66957045742791288</v>
      </c>
      <c r="K50">
        <f t="shared" ca="1" si="5"/>
        <v>1.379289952170587</v>
      </c>
      <c r="L50">
        <f t="shared" ca="1" si="9"/>
        <v>0.75023190661867079</v>
      </c>
      <c r="M50">
        <f t="shared" ca="1" si="10"/>
        <v>0.79485904207110258</v>
      </c>
      <c r="N50">
        <f t="shared" ca="1" si="6"/>
        <v>1.6611101279803715</v>
      </c>
      <c r="O50">
        <f t="shared" ca="1" si="11"/>
        <v>-0.35367943352930498</v>
      </c>
      <c r="P50">
        <f t="shared" ca="1" si="12"/>
        <v>-0.14855255426680558</v>
      </c>
    </row>
    <row r="51" spans="1:16" x14ac:dyDescent="0.2">
      <c r="A51">
        <f t="shared" ca="1" si="0"/>
        <v>-0.62592677406203134</v>
      </c>
      <c r="B51">
        <f t="shared" ca="1" si="0"/>
        <v>-1.2896796214761492</v>
      </c>
      <c r="C51" s="1">
        <v>33601</v>
      </c>
      <c r="D51">
        <f t="shared" ca="1" si="1"/>
        <v>-6.8851945146823454E-2</v>
      </c>
      <c r="E51">
        <f t="shared" ca="1" si="2"/>
        <v>-0.16336759353462837</v>
      </c>
      <c r="G51">
        <f t="shared" ca="1" si="3"/>
        <v>-7.260750579119564E-2</v>
      </c>
      <c r="H51">
        <f t="shared" ca="1" si="4"/>
        <v>-0.13712669732260871</v>
      </c>
      <c r="I51">
        <f t="shared" ca="1" si="7"/>
        <v>0.58142357655492838</v>
      </c>
      <c r="J51">
        <f t="shared" ca="1" si="8"/>
        <v>0.47245307757478983</v>
      </c>
      <c r="K51">
        <f t="shared" ca="1" si="5"/>
        <v>0.9325591827195745</v>
      </c>
      <c r="L51">
        <f t="shared" ca="1" si="9"/>
        <v>0.64767834133377855</v>
      </c>
      <c r="M51">
        <f t="shared" ca="1" si="10"/>
        <v>0.56755215962162842</v>
      </c>
      <c r="N51">
        <f t="shared" ca="1" si="6"/>
        <v>1.1424682653716005</v>
      </c>
      <c r="O51">
        <f t="shared" ca="1" si="11"/>
        <v>-0.44673076945101253</v>
      </c>
      <c r="P51">
        <f t="shared" ca="1" si="12"/>
        <v>-0.51864186260877099</v>
      </c>
    </row>
    <row r="52" spans="1:16" x14ac:dyDescent="0.2">
      <c r="A52">
        <f t="shared" ca="1" si="0"/>
        <v>-1.4189228636636628</v>
      </c>
      <c r="B52">
        <f t="shared" ca="1" si="0"/>
        <v>0.36903823395547608</v>
      </c>
      <c r="C52" s="1">
        <v>33602</v>
      </c>
      <c r="D52">
        <f t="shared" ca="1" si="1"/>
        <v>-0.15608151500300291</v>
      </c>
      <c r="E52">
        <f t="shared" ca="1" si="2"/>
        <v>-5.9878100706512796E-3</v>
      </c>
      <c r="G52">
        <f t="shared" ca="1" si="3"/>
        <v>-0.16459505218498491</v>
      </c>
      <c r="H52">
        <f t="shared" ca="1" si="4"/>
        <v>4.2670160219171853E-2</v>
      </c>
      <c r="I52">
        <f t="shared" ca="1" si="7"/>
        <v>0.59802994963012712</v>
      </c>
      <c r="J52">
        <f t="shared" ca="1" si="8"/>
        <v>0.51763642051285641</v>
      </c>
      <c r="K52">
        <f t="shared" ca="1" si="5"/>
        <v>1.0035281866702417</v>
      </c>
      <c r="L52">
        <f t="shared" ca="1" si="9"/>
        <v>0.53086985797020003</v>
      </c>
      <c r="M52">
        <f t="shared" ca="1" si="10"/>
        <v>0.57862495548832149</v>
      </c>
      <c r="N52">
        <f t="shared" ca="1" si="6"/>
        <v>0.94685111010072665</v>
      </c>
      <c r="O52">
        <f t="shared" ca="1" si="11"/>
        <v>7.0969003950667187E-2</v>
      </c>
      <c r="P52">
        <f t="shared" ca="1" si="12"/>
        <v>-0.19561715527087387</v>
      </c>
    </row>
    <row r="53" spans="1:16" x14ac:dyDescent="0.2">
      <c r="A53">
        <f t="shared" ca="1" si="0"/>
        <v>-0.3142209964008324</v>
      </c>
      <c r="B53">
        <f t="shared" ca="1" si="0"/>
        <v>0.21256517102373784</v>
      </c>
      <c r="C53" s="1">
        <v>33603</v>
      </c>
      <c r="D53">
        <f t="shared" ca="1" si="1"/>
        <v>-3.4564309604091563E-2</v>
      </c>
      <c r="E53">
        <f t="shared" ca="1" si="2"/>
        <v>1.3152520060243682E-2</v>
      </c>
      <c r="G53">
        <f t="shared" ca="1" si="3"/>
        <v>-3.6449635582496559E-2</v>
      </c>
      <c r="H53">
        <f t="shared" ca="1" si="4"/>
        <v>-1.3946952313161853E-2</v>
      </c>
      <c r="I53">
        <f t="shared" ca="1" si="7"/>
        <v>0.57796056552140318</v>
      </c>
      <c r="J53">
        <f t="shared" ca="1" si="8"/>
        <v>0.48542284635287364</v>
      </c>
      <c r="K53">
        <f t="shared" ca="1" si="5"/>
        <v>0.93910612027145557</v>
      </c>
      <c r="L53">
        <f t="shared" ca="1" si="9"/>
        <v>0.51773169905691496</v>
      </c>
      <c r="M53">
        <f t="shared" ca="1" si="10"/>
        <v>0.53668199811948947</v>
      </c>
      <c r="N53">
        <f t="shared" ca="1" si="6"/>
        <v>0.8854882171569024</v>
      </c>
      <c r="O53">
        <f t="shared" ca="1" si="11"/>
        <v>-6.4422066398786115E-2</v>
      </c>
      <c r="P53">
        <f t="shared" ca="1" si="12"/>
        <v>-6.1362892943824243E-2</v>
      </c>
    </row>
    <row r="54" spans="1:16" x14ac:dyDescent="0.2">
      <c r="A54">
        <f t="shared" ca="1" si="0"/>
        <v>-0.38939066227539865</v>
      </c>
      <c r="B54">
        <f t="shared" ca="1" si="0"/>
        <v>-0.97590354613278152</v>
      </c>
      <c r="C54" s="1">
        <v>33604</v>
      </c>
      <c r="D54">
        <f t="shared" ca="1" si="1"/>
        <v>-4.2832972850293853E-2</v>
      </c>
      <c r="E54">
        <f t="shared" ca="1" si="2"/>
        <v>-0.1208403991922012</v>
      </c>
      <c r="G54">
        <f t="shared" ca="1" si="3"/>
        <v>-4.5169316823946246E-2</v>
      </c>
      <c r="H54">
        <f t="shared" ca="1" si="4"/>
        <v>-0.15282452375349109</v>
      </c>
    </row>
    <row r="55" spans="1:16" x14ac:dyDescent="0.2">
      <c r="A55">
        <f t="shared" ca="1" si="0"/>
        <v>-0.6102264323708434</v>
      </c>
      <c r="B55">
        <f t="shared" ca="1" si="0"/>
        <v>-1.336818931230368</v>
      </c>
      <c r="C55" s="1">
        <v>33605</v>
      </c>
      <c r="D55">
        <f t="shared" ca="1" si="1"/>
        <v>-6.7124907560792771E-2</v>
      </c>
      <c r="E55">
        <f t="shared" ca="1" si="2"/>
        <v>-0.16806577437708428</v>
      </c>
      <c r="G55">
        <f t="shared" ca="1" si="3"/>
        <v>-7.0786266155017832E-2</v>
      </c>
      <c r="H55">
        <f t="shared" ca="1" si="4"/>
        <v>-4.5700795512120793E-2</v>
      </c>
    </row>
    <row r="56" spans="1:16" x14ac:dyDescent="0.2">
      <c r="A56">
        <f t="shared" ca="1" si="0"/>
        <v>1.4971485637809168</v>
      </c>
      <c r="B56">
        <f t="shared" ca="1" si="0"/>
        <v>2.4024481008710628</v>
      </c>
      <c r="C56" s="1">
        <v>33606</v>
      </c>
      <c r="D56">
        <f t="shared" ca="1" si="1"/>
        <v>0.16468634201590085</v>
      </c>
      <c r="E56">
        <f t="shared" ca="1" si="2"/>
        <v>0.31525347564847978</v>
      </c>
      <c r="G56">
        <f t="shared" ca="1" si="3"/>
        <v>0.17366923339858636</v>
      </c>
      <c r="H56">
        <f t="shared" ca="1" si="4"/>
        <v>0.25622400399710921</v>
      </c>
    </row>
    <row r="57" spans="1:16" x14ac:dyDescent="0.2">
      <c r="A57">
        <f t="shared" ca="1" si="0"/>
        <v>-0.22166677535589313</v>
      </c>
      <c r="B57">
        <f t="shared" ca="1" si="0"/>
        <v>0.19042842818086231</v>
      </c>
      <c r="C57" s="1">
        <v>33607</v>
      </c>
      <c r="D57">
        <f t="shared" ca="1" si="1"/>
        <v>-2.4383345289148244E-2</v>
      </c>
      <c r="E57">
        <f t="shared" ca="1" si="2"/>
        <v>1.3757224967144099E-2</v>
      </c>
      <c r="G57">
        <f t="shared" ca="1" si="3"/>
        <v>-2.5713345941283605E-2</v>
      </c>
      <c r="H57">
        <f t="shared" ca="1" si="4"/>
        <v>6.5905618400128221E-2</v>
      </c>
    </row>
    <row r="58" spans="1:16" x14ac:dyDescent="0.2">
      <c r="A58">
        <f t="shared" ca="1" si="0"/>
        <v>0.10736617623527976</v>
      </c>
      <c r="B58">
        <f t="shared" ca="1" si="0"/>
        <v>1.3513357762054732</v>
      </c>
      <c r="C58" s="1">
        <v>33608</v>
      </c>
      <c r="D58">
        <f t="shared" ca="1" si="1"/>
        <v>1.1810279385880773E-2</v>
      </c>
      <c r="E58">
        <f t="shared" ca="1" si="2"/>
        <v>0.15307777567491757</v>
      </c>
      <c r="G58">
        <f t="shared" ca="1" si="3"/>
        <v>1.2454476443292452E-2</v>
      </c>
      <c r="H58">
        <f t="shared" ca="1" si="4"/>
        <v>0.12894778506435792</v>
      </c>
    </row>
    <row r="59" spans="1:16" x14ac:dyDescent="0.2">
      <c r="A59">
        <f t="shared" ca="1" si="0"/>
        <v>-1.639783909609505</v>
      </c>
      <c r="B59">
        <f t="shared" ca="1" si="0"/>
        <v>0.10186156459451956</v>
      </c>
      <c r="C59" s="1">
        <v>33609</v>
      </c>
      <c r="D59">
        <f t="shared" ca="1" si="1"/>
        <v>-0.18037623005704556</v>
      </c>
      <c r="E59">
        <f t="shared" ca="1" si="2"/>
        <v>-4.2841179225325973E-2</v>
      </c>
      <c r="G59">
        <f t="shared" ca="1" si="3"/>
        <v>-0.19021493351470259</v>
      </c>
      <c r="H59">
        <f t="shared" ca="1" si="4"/>
        <v>3.9899812680789494E-2</v>
      </c>
    </row>
    <row r="60" spans="1:16" x14ac:dyDescent="0.2">
      <c r="A60">
        <f t="shared" ca="1" si="0"/>
        <v>0.29127998248725634</v>
      </c>
      <c r="B60">
        <f t="shared" ca="1" si="0"/>
        <v>0.79306572028699485</v>
      </c>
      <c r="C60" s="1">
        <v>33610</v>
      </c>
      <c r="D60">
        <f t="shared" ca="1" si="1"/>
        <v>3.2040798073598199E-2</v>
      </c>
      <c r="E60">
        <f t="shared" ca="1" si="2"/>
        <v>9.7370471088360222E-2</v>
      </c>
      <c r="G60">
        <f t="shared" ca="1" si="3"/>
        <v>3.3788477968521739E-2</v>
      </c>
      <c r="H60">
        <f t="shared" ca="1" si="4"/>
        <v>0.12323794732325695</v>
      </c>
    </row>
    <row r="61" spans="1:16" x14ac:dyDescent="0.2">
      <c r="A61">
        <f t="shared" ca="1" si="0"/>
        <v>0.25290427955982087</v>
      </c>
      <c r="B61">
        <f t="shared" ca="1" si="0"/>
        <v>1.1300746153514196</v>
      </c>
      <c r="C61" s="1">
        <v>33611</v>
      </c>
      <c r="D61">
        <f t="shared" ca="1" si="1"/>
        <v>2.7819470751580297E-2</v>
      </c>
      <c r="E61">
        <f t="shared" ca="1" si="2"/>
        <v>0.13339644845422194</v>
      </c>
      <c r="G61">
        <f t="shared" ca="1" si="3"/>
        <v>2.9336896428939222E-2</v>
      </c>
      <c r="H61">
        <f t="shared" ca="1" si="4"/>
        <v>6.9562584305118941E-2</v>
      </c>
    </row>
    <row r="62" spans="1:16" x14ac:dyDescent="0.2">
      <c r="A62">
        <f t="shared" ca="1" si="0"/>
        <v>-0.91108692284937987</v>
      </c>
      <c r="B62">
        <f t="shared" ca="1" si="0"/>
        <v>-1.2049289413057289</v>
      </c>
      <c r="C62" s="1">
        <v>33612</v>
      </c>
      <c r="D62">
        <f t="shared" ca="1" si="1"/>
        <v>-0.10021956151343178</v>
      </c>
      <c r="E62">
        <f t="shared" ca="1" si="2"/>
        <v>-0.16339962688989848</v>
      </c>
      <c r="G62">
        <f t="shared" ca="1" si="3"/>
        <v>-0.10568608305052807</v>
      </c>
      <c r="H62">
        <f t="shared" ca="1" si="4"/>
        <v>-0.14097503596732355</v>
      </c>
    </row>
    <row r="63" spans="1:16" x14ac:dyDescent="0.2">
      <c r="A63">
        <f t="shared" ca="1" si="0"/>
        <v>-1.0684734028955896</v>
      </c>
      <c r="B63">
        <f t="shared" ca="1" si="0"/>
        <v>-0.11928651715375251</v>
      </c>
      <c r="C63" s="1">
        <v>33613</v>
      </c>
      <c r="D63">
        <f t="shared" ca="1" si="1"/>
        <v>-0.11753207431851485</v>
      </c>
      <c r="E63">
        <f t="shared" ca="1" si="2"/>
        <v>-4.8459504145515753E-2</v>
      </c>
      <c r="G63">
        <f t="shared" ca="1" si="3"/>
        <v>-0.12394291473588839</v>
      </c>
      <c r="H63">
        <f t="shared" ca="1" si="4"/>
        <v>-4.431928674171938E-2</v>
      </c>
    </row>
    <row r="64" spans="1:16" x14ac:dyDescent="0.2">
      <c r="A64">
        <f t="shared" ca="1" si="0"/>
        <v>-1.0691203051972153</v>
      </c>
      <c r="B64">
        <f t="shared" ca="1" si="0"/>
        <v>-0.63914849406672047</v>
      </c>
      <c r="C64" s="1">
        <v>33614</v>
      </c>
      <c r="D64">
        <f t="shared" ca="1" si="1"/>
        <v>-0.11760323357169369</v>
      </c>
      <c r="E64">
        <f t="shared" ca="1" si="2"/>
        <v>-0.10600719133746281</v>
      </c>
      <c r="G64">
        <f t="shared" ca="1" si="3"/>
        <v>-0.12401795540287698</v>
      </c>
      <c r="H64">
        <f t="shared" ca="1" si="4"/>
        <v>-4.0682310004532679E-2</v>
      </c>
    </row>
    <row r="65" spans="1:8" x14ac:dyDescent="0.2">
      <c r="A65">
        <f t="shared" ca="1" si="0"/>
        <v>-0.79695060798296635</v>
      </c>
      <c r="B65">
        <f t="shared" ca="1" si="0"/>
        <v>1.032484336282165</v>
      </c>
      <c r="C65" s="1">
        <v>33615</v>
      </c>
      <c r="D65">
        <f t="shared" ca="1" si="1"/>
        <v>-8.7664566878126293E-2</v>
      </c>
      <c r="E65">
        <f t="shared" ca="1" si="2"/>
        <v>8.7952194791069707E-2</v>
      </c>
      <c r="G65">
        <f t="shared" ca="1" si="3"/>
        <v>-9.2446270526024096E-2</v>
      </c>
      <c r="H65">
        <f t="shared" ca="1" si="4"/>
        <v>0.12840718552140792</v>
      </c>
    </row>
    <row r="66" spans="1:8" x14ac:dyDescent="0.2">
      <c r="A66">
        <f t="shared" ca="1" si="0"/>
        <v>1.4996571393467668</v>
      </c>
      <c r="B66">
        <f t="shared" ca="1" si="0"/>
        <v>0.15719991110770345</v>
      </c>
      <c r="C66" s="1">
        <v>33616</v>
      </c>
      <c r="D66">
        <f t="shared" ca="1" si="1"/>
        <v>0.16496228532814436</v>
      </c>
      <c r="E66">
        <f t="shared" ca="1" si="2"/>
        <v>6.6883947887571418E-2</v>
      </c>
      <c r="G66">
        <f t="shared" ca="1" si="3"/>
        <v>0.17396022816422496</v>
      </c>
      <c r="H66">
        <f t="shared" ca="1" si="4"/>
        <v>5.0578047781059413E-2</v>
      </c>
    </row>
    <row r="67" spans="1:8" x14ac:dyDescent="0.2">
      <c r="A67">
        <f t="shared" ca="1" si="0"/>
        <v>-0.44025830979163993</v>
      </c>
      <c r="B67">
        <f t="shared" ca="1" si="0"/>
        <v>1.1579660870962154</v>
      </c>
      <c r="C67" s="1">
        <v>33617</v>
      </c>
      <c r="D67">
        <f t="shared" ca="1" si="1"/>
        <v>-4.8428414077080394E-2</v>
      </c>
      <c r="E67">
        <f t="shared" ca="1" si="2"/>
        <v>0.1136084681264023</v>
      </c>
      <c r="G67">
        <f t="shared" ca="1" si="3"/>
        <v>-5.1069963935830236E-2</v>
      </c>
      <c r="H67">
        <f t="shared" ca="1" si="4"/>
        <v>0.11689041008961938</v>
      </c>
    </row>
    <row r="68" spans="1:8" x14ac:dyDescent="0.2">
      <c r="A68">
        <f t="shared" ca="1" si="0"/>
        <v>-2.2815475379879184</v>
      </c>
      <c r="B68">
        <f t="shared" ca="1" si="0"/>
        <v>0.54126783301917591</v>
      </c>
      <c r="C68" s="1">
        <v>33618</v>
      </c>
      <c r="D68">
        <f t="shared" ca="1" si="1"/>
        <v>-0.25097022917867101</v>
      </c>
      <c r="E68">
        <f t="shared" ca="1" si="2"/>
        <v>-1.5396022645174062E-2</v>
      </c>
      <c r="G68">
        <f t="shared" ca="1" si="3"/>
        <v>-0.26465951440659857</v>
      </c>
      <c r="H68">
        <f t="shared" ca="1" si="4"/>
        <v>7.5721773713827031E-2</v>
      </c>
    </row>
    <row r="69" spans="1:8" x14ac:dyDescent="0.2">
      <c r="A69">
        <f t="shared" ca="1" si="0"/>
        <v>-0.76255042415362351</v>
      </c>
      <c r="B69">
        <f t="shared" ca="1" si="0"/>
        <v>0.79747956970854506</v>
      </c>
      <c r="C69" s="1">
        <v>33619</v>
      </c>
      <c r="D69">
        <f t="shared" ca="1" si="1"/>
        <v>-8.3880546656898591E-2</v>
      </c>
      <c r="E69">
        <f t="shared" ca="1" si="2"/>
        <v>6.3082490772325889E-2</v>
      </c>
      <c r="G69">
        <f t="shared" ca="1" si="3"/>
        <v>-8.8455849201820327E-2</v>
      </c>
      <c r="H69">
        <f t="shared" ca="1" si="4"/>
        <v>7.8052003093654551E-2</v>
      </c>
    </row>
    <row r="70" spans="1:8" x14ac:dyDescent="0.2">
      <c r="A70">
        <f t="shared" ca="1" si="0"/>
        <v>-0.92009438895188145</v>
      </c>
      <c r="B70">
        <f t="shared" ca="1" si="0"/>
        <v>0.1047912791434774</v>
      </c>
      <c r="C70" s="1">
        <v>33620</v>
      </c>
      <c r="D70">
        <f t="shared" ca="1" si="1"/>
        <v>-0.10121038278470695</v>
      </c>
      <c r="E70">
        <f t="shared" ca="1" si="2"/>
        <v>-1.876723177498775E-2</v>
      </c>
      <c r="G70">
        <f t="shared" ca="1" si="3"/>
        <v>-0.10673094911841825</v>
      </c>
      <c r="H70">
        <f t="shared" ca="1" si="4"/>
        <v>2.3132361224399461E-2</v>
      </c>
    </row>
    <row r="71" spans="1:8" x14ac:dyDescent="0.2">
      <c r="A71">
        <f t="shared" ca="1" si="0"/>
        <v>1.6106011737683414</v>
      </c>
      <c r="B71">
        <f t="shared" ca="1" si="0"/>
        <v>-0.11472954604892133</v>
      </c>
      <c r="C71" s="1">
        <v>33621</v>
      </c>
      <c r="D71">
        <f t="shared" ca="1" si="1"/>
        <v>0.17716612911451757</v>
      </c>
      <c r="E71">
        <f t="shared" ca="1" si="2"/>
        <v>4.0454217396082209E-2</v>
      </c>
      <c r="G71">
        <f t="shared" ca="1" si="3"/>
        <v>0.18682973615712761</v>
      </c>
      <c r="H71">
        <f t="shared" ca="1" si="4"/>
        <v>-9.1694800880037352E-3</v>
      </c>
    </row>
    <row r="72" spans="1:8" x14ac:dyDescent="0.2">
      <c r="A72">
        <f t="shared" ref="A72:B108" ca="1" si="13">_xlfn.NORM.S.INV(RAND())</f>
        <v>-0.38901581142162767</v>
      </c>
      <c r="B72">
        <f t="shared" ca="1" si="13"/>
        <v>0.20244933777158877</v>
      </c>
      <c r="C72" s="1">
        <v>33622</v>
      </c>
      <c r="D72">
        <f t="shared" ref="D72:D108" ca="1" si="14">A72*$B$2</f>
        <v>-4.2791739256379045E-2</v>
      </c>
      <c r="E72">
        <f t="shared" ref="E72:E108" ca="1" si="15">D72*$B$1 + SQRT(1 - $B$1^2)*B72*$B$3</f>
        <v>9.5649039368276758E-3</v>
      </c>
      <c r="G72">
        <f t="shared" ref="G72:G108" ca="1" si="16">A72*$B$3</f>
        <v>-4.5125834124908809E-2</v>
      </c>
      <c r="H72">
        <f t="shared" ref="H72:H108" ca="1" si="17">E73*$B$1+SQRT(1-$B$1^2)*B72*$B$2</f>
        <v>-2.9006489728802612E-2</v>
      </c>
    </row>
    <row r="73" spans="1:8" x14ac:dyDescent="0.2">
      <c r="A73">
        <f t="shared" ca="1" si="13"/>
        <v>-1.1386571177911402</v>
      </c>
      <c r="B73">
        <f t="shared" ca="1" si="13"/>
        <v>-1.1741231119290185</v>
      </c>
      <c r="C73" s="1">
        <v>33623</v>
      </c>
      <c r="D73">
        <f t="shared" ca="1" si="14"/>
        <v>-0.12525228295702542</v>
      </c>
      <c r="E73">
        <f t="shared" ca="1" si="15"/>
        <v>-0.16750056428312229</v>
      </c>
      <c r="G73">
        <f t="shared" ca="1" si="16"/>
        <v>-0.13208422566377226</v>
      </c>
      <c r="H73">
        <f t="shared" ca="1" si="17"/>
        <v>-0.11956681739451944</v>
      </c>
    </row>
    <row r="74" spans="1:8" x14ac:dyDescent="0.2">
      <c r="A74">
        <f t="shared" ca="1" si="13"/>
        <v>-0.97817807805279589</v>
      </c>
      <c r="B74">
        <f t="shared" ca="1" si="13"/>
        <v>0.40129345419828993</v>
      </c>
      <c r="C74" s="1">
        <v>33624</v>
      </c>
      <c r="D74">
        <f t="shared" ca="1" si="14"/>
        <v>-0.10759958858580755</v>
      </c>
      <c r="E74">
        <f t="shared" ca="1" si="15"/>
        <v>1.2126032063142403E-2</v>
      </c>
      <c r="G74">
        <f t="shared" ca="1" si="16"/>
        <v>-0.11346865705412433</v>
      </c>
      <c r="H74">
        <f t="shared" ca="1" si="17"/>
        <v>5.4523771360968185E-2</v>
      </c>
    </row>
    <row r="75" spans="1:8" x14ac:dyDescent="0.2">
      <c r="A75">
        <f t="shared" ca="1" si="13"/>
        <v>-0.1473338148332925</v>
      </c>
      <c r="B75">
        <f t="shared" ca="1" si="13"/>
        <v>0.41790793266214321</v>
      </c>
      <c r="C75" s="1">
        <v>33625</v>
      </c>
      <c r="D75">
        <f t="shared" ca="1" si="14"/>
        <v>-1.6206719631662175E-2</v>
      </c>
      <c r="E75">
        <f t="shared" ca="1" si="15"/>
        <v>4.1382400218247017E-2</v>
      </c>
      <c r="G75">
        <f t="shared" ca="1" si="16"/>
        <v>-1.7090722520661929E-2</v>
      </c>
      <c r="H75">
        <f t="shared" ca="1" si="17"/>
        <v>7.1369260875751919E-2</v>
      </c>
    </row>
    <row r="76" spans="1:8" x14ac:dyDescent="0.2">
      <c r="A76">
        <f t="shared" ca="1" si="13"/>
        <v>1.0592025464537751</v>
      </c>
      <c r="B76">
        <f t="shared" ca="1" si="13"/>
        <v>0.51301770986968231</v>
      </c>
      <c r="C76" s="1">
        <v>33626</v>
      </c>
      <c r="D76">
        <f t="shared" ca="1" si="14"/>
        <v>0.11651228010991527</v>
      </c>
      <c r="E76">
        <f t="shared" ca="1" si="15"/>
        <v>9.172265775101146E-2</v>
      </c>
      <c r="G76">
        <f t="shared" ca="1" si="16"/>
        <v>0.12286749538863792</v>
      </c>
      <c r="H76">
        <f t="shared" ca="1" si="17"/>
        <v>7.6087695444378781E-3</v>
      </c>
    </row>
    <row r="77" spans="1:8" x14ac:dyDescent="0.2">
      <c r="A77">
        <f t="shared" ca="1" si="13"/>
        <v>-0.88938155200351454</v>
      </c>
      <c r="B77">
        <f t="shared" ca="1" si="13"/>
        <v>-1.1271773251542223</v>
      </c>
      <c r="C77" s="1">
        <v>33627</v>
      </c>
      <c r="D77">
        <f t="shared" ca="1" si="14"/>
        <v>-9.7831970720386602E-2</v>
      </c>
      <c r="E77">
        <f t="shared" ca="1" si="15"/>
        <v>-0.15407959315601327</v>
      </c>
      <c r="G77">
        <f t="shared" ca="1" si="16"/>
        <v>-0.10316826003240769</v>
      </c>
      <c r="H77">
        <f t="shared" ca="1" si="17"/>
        <v>-7.3931785548666362E-2</v>
      </c>
    </row>
    <row r="78" spans="1:8" x14ac:dyDescent="0.2">
      <c r="A78">
        <f t="shared" ca="1" si="13"/>
        <v>0.58797552974588951</v>
      </c>
      <c r="B78">
        <f t="shared" ca="1" si="13"/>
        <v>1.1605147783269805</v>
      </c>
      <c r="C78" s="1">
        <v>33628</v>
      </c>
      <c r="D78">
        <f t="shared" ca="1" si="14"/>
        <v>6.4677308272047845E-2</v>
      </c>
      <c r="E78">
        <f t="shared" ca="1" si="15"/>
        <v>0.14782221522251157</v>
      </c>
      <c r="G78">
        <f t="shared" ca="1" si="16"/>
        <v>6.8205161450523188E-2</v>
      </c>
      <c r="H78">
        <f t="shared" ca="1" si="17"/>
        <v>9.6236247002122827E-2</v>
      </c>
    </row>
    <row r="79" spans="1:8" x14ac:dyDescent="0.2">
      <c r="A79">
        <f t="shared" ca="1" si="13"/>
        <v>0.62639559171484849</v>
      </c>
      <c r="B79">
        <f t="shared" ca="1" si="13"/>
        <v>-0.95616014501150093</v>
      </c>
      <c r="C79" s="1">
        <v>33629</v>
      </c>
      <c r="D79">
        <f t="shared" ca="1" si="14"/>
        <v>6.8903515088633335E-2</v>
      </c>
      <c r="E79">
        <f t="shared" ca="1" si="15"/>
        <v>-8.5134708311851923E-2</v>
      </c>
      <c r="G79">
        <f t="shared" ca="1" si="16"/>
        <v>7.2661888638922423E-2</v>
      </c>
      <c r="H79">
        <f t="shared" ca="1" si="17"/>
        <v>-0.13557512342826553</v>
      </c>
    </row>
    <row r="80" spans="1:8" x14ac:dyDescent="0.2">
      <c r="A80">
        <f t="shared" ca="1" si="13"/>
        <v>1.1538532833453095</v>
      </c>
      <c r="B80">
        <f t="shared" ca="1" si="13"/>
        <v>-1.4057023704753375</v>
      </c>
      <c r="C80" s="1">
        <v>33630</v>
      </c>
      <c r="D80">
        <f t="shared" ca="1" si="14"/>
        <v>0.12692386116798404</v>
      </c>
      <c r="E80">
        <f t="shared" ca="1" si="15"/>
        <v>-0.1174735748692583</v>
      </c>
      <c r="G80">
        <f t="shared" ca="1" si="16"/>
        <v>0.13384698086805591</v>
      </c>
      <c r="H80">
        <f t="shared" ca="1" si="17"/>
        <v>-0.11555708629442255</v>
      </c>
    </row>
    <row r="81" spans="1:8" x14ac:dyDescent="0.2">
      <c r="A81">
        <f t="shared" ca="1" si="13"/>
        <v>-0.5777002059814037</v>
      </c>
      <c r="B81">
        <f t="shared" ca="1" si="13"/>
        <v>1.1346524034046541</v>
      </c>
      <c r="C81" s="1">
        <v>33631</v>
      </c>
      <c r="D81">
        <f t="shared" ca="1" si="14"/>
        <v>-6.3547022657954408E-2</v>
      </c>
      <c r="E81">
        <f t="shared" ca="1" si="15"/>
        <v>0.10649306448301354</v>
      </c>
      <c r="G81">
        <f t="shared" ca="1" si="16"/>
        <v>-6.701322389384283E-2</v>
      </c>
      <c r="H81">
        <f t="shared" ca="1" si="17"/>
        <v>9.5952495765959614E-2</v>
      </c>
    </row>
    <row r="82" spans="1:8" x14ac:dyDescent="0.2">
      <c r="A82">
        <f t="shared" ca="1" si="13"/>
        <v>-0.46453288032610485</v>
      </c>
      <c r="B82">
        <f t="shared" ca="1" si="13"/>
        <v>-0.5576231766909987</v>
      </c>
      <c r="C82" s="1">
        <v>33632</v>
      </c>
      <c r="D82">
        <f t="shared" ca="1" si="14"/>
        <v>-5.1098616835871531E-2</v>
      </c>
      <c r="E82">
        <f t="shared" ca="1" si="15"/>
        <v>-7.7034463563007693E-2</v>
      </c>
      <c r="G82">
        <f t="shared" ca="1" si="16"/>
        <v>-5.3885814117828168E-2</v>
      </c>
      <c r="H82">
        <f t="shared" ca="1" si="17"/>
        <v>-9.2088036304831505E-2</v>
      </c>
    </row>
    <row r="83" spans="1:8" x14ac:dyDescent="0.2">
      <c r="A83">
        <f t="shared" ca="1" si="13"/>
        <v>-0.64556891953095141</v>
      </c>
      <c r="B83">
        <f t="shared" ca="1" si="13"/>
        <v>-0.81885676961926301</v>
      </c>
      <c r="C83" s="1">
        <v>33633</v>
      </c>
      <c r="D83">
        <f t="shared" ca="1" si="14"/>
        <v>-7.1012581148404655E-2</v>
      </c>
      <c r="E83">
        <f t="shared" ca="1" si="15"/>
        <v>-0.11191596479923471</v>
      </c>
      <c r="G83">
        <f t="shared" ca="1" si="16"/>
        <v>-7.4885994665590372E-2</v>
      </c>
      <c r="H83">
        <f t="shared" ca="1" si="17"/>
        <v>-7.4062013692881554E-2</v>
      </c>
    </row>
    <row r="84" spans="1:8" x14ac:dyDescent="0.2">
      <c r="A84">
        <f t="shared" ca="1" si="13"/>
        <v>1.3690321864238217</v>
      </c>
      <c r="B84">
        <f t="shared" ca="1" si="13"/>
        <v>-5.0910474860405668E-2</v>
      </c>
      <c r="C84" s="1">
        <v>33634</v>
      </c>
      <c r="D84">
        <f t="shared" ca="1" si="14"/>
        <v>0.15059354050662038</v>
      </c>
      <c r="E84">
        <f t="shared" ca="1" si="15"/>
        <v>3.9544464415063346E-2</v>
      </c>
      <c r="G84">
        <f t="shared" ca="1" si="16"/>
        <v>0.15880773362516332</v>
      </c>
      <c r="H84">
        <f t="shared" ca="1" si="17"/>
        <v>-1.3123513223126954E-2</v>
      </c>
    </row>
    <row r="85" spans="1:8" x14ac:dyDescent="0.2">
      <c r="A85">
        <f t="shared" ca="1" si="13"/>
        <v>0.18340646633303312</v>
      </c>
      <c r="B85">
        <f t="shared" ca="1" si="13"/>
        <v>-0.28909263321994999</v>
      </c>
      <c r="C85" s="1">
        <v>33635</v>
      </c>
      <c r="D85">
        <f t="shared" ca="1" si="14"/>
        <v>2.0174711296633643E-2</v>
      </c>
      <c r="E85">
        <f t="shared" ca="1" si="15"/>
        <v>-2.5937694908655797E-2</v>
      </c>
      <c r="G85">
        <f t="shared" ca="1" si="16"/>
        <v>2.1275150094631844E-2</v>
      </c>
      <c r="H85">
        <f t="shared" ca="1" si="17"/>
        <v>-0.12939856846766051</v>
      </c>
    </row>
    <row r="86" spans="1:8" x14ac:dyDescent="0.2">
      <c r="A86">
        <f t="shared" ca="1" si="13"/>
        <v>0.83027662744224284</v>
      </c>
      <c r="B86">
        <f t="shared" ca="1" si="13"/>
        <v>-3.2316952561039338</v>
      </c>
      <c r="C86" s="1">
        <v>33636</v>
      </c>
      <c r="D86">
        <f t="shared" ca="1" si="14"/>
        <v>9.1330429018646714E-2</v>
      </c>
      <c r="E86">
        <f t="shared" ca="1" si="15"/>
        <v>-0.3302104031467693</v>
      </c>
      <c r="G86">
        <f t="shared" ca="1" si="16"/>
        <v>9.6312088783300179E-2</v>
      </c>
      <c r="H86">
        <f t="shared" ca="1" si="17"/>
        <v>-0.35183326924865921</v>
      </c>
    </row>
    <row r="87" spans="1:8" x14ac:dyDescent="0.2">
      <c r="A87">
        <f t="shared" ca="1" si="13"/>
        <v>9.0024047242221961E-2</v>
      </c>
      <c r="B87">
        <f t="shared" ca="1" si="13"/>
        <v>-0.4100366203595931</v>
      </c>
      <c r="C87" s="1">
        <v>33637</v>
      </c>
      <c r="D87">
        <f t="shared" ca="1" si="14"/>
        <v>9.9026451966444159E-3</v>
      </c>
      <c r="E87">
        <f t="shared" ca="1" si="15"/>
        <v>-4.2402607157600566E-2</v>
      </c>
      <c r="G87">
        <f t="shared" ca="1" si="16"/>
        <v>1.0442789480097747E-2</v>
      </c>
      <c r="H87">
        <f t="shared" ca="1" si="17"/>
        <v>-1.928256162646242E-2</v>
      </c>
    </row>
    <row r="88" spans="1:8" x14ac:dyDescent="0.2">
      <c r="A88">
        <f t="shared" ca="1" si="13"/>
        <v>-0.59943109083100832</v>
      </c>
      <c r="B88">
        <f t="shared" ca="1" si="13"/>
        <v>0.89400342105859831</v>
      </c>
      <c r="C88" s="1">
        <v>33638</v>
      </c>
      <c r="D88">
        <f t="shared" ca="1" si="14"/>
        <v>-6.5937419991410909E-2</v>
      </c>
      <c r="E88">
        <f t="shared" ca="1" si="15"/>
        <v>7.9146463510220907E-2</v>
      </c>
      <c r="G88">
        <f t="shared" ca="1" si="16"/>
        <v>-6.9534006536396964E-2</v>
      </c>
      <c r="H88">
        <f t="shared" ca="1" si="17"/>
        <v>9.6523459556029145E-2</v>
      </c>
    </row>
    <row r="89" spans="1:8" x14ac:dyDescent="0.2">
      <c r="A89">
        <f t="shared" ca="1" si="13"/>
        <v>2.1164429900252664</v>
      </c>
      <c r="B89">
        <f t="shared" ca="1" si="13"/>
        <v>-0.54944783645962547</v>
      </c>
      <c r="C89" s="1">
        <v>33639</v>
      </c>
      <c r="D89">
        <f t="shared" ca="1" si="14"/>
        <v>0.23280872890277929</v>
      </c>
      <c r="E89">
        <f t="shared" ca="1" si="15"/>
        <v>9.0423983522563908E-3</v>
      </c>
      <c r="G89">
        <f t="shared" ca="1" si="16"/>
        <v>0.24550738684293091</v>
      </c>
      <c r="H89">
        <f t="shared" ca="1" si="17"/>
        <v>-4.2598684006705488E-2</v>
      </c>
    </row>
    <row r="90" spans="1:8" x14ac:dyDescent="0.2">
      <c r="A90">
        <f t="shared" ca="1" si="13"/>
        <v>0.24816457146480664</v>
      </c>
      <c r="B90">
        <f t="shared" ca="1" si="13"/>
        <v>0.37954743232664578</v>
      </c>
      <c r="C90" s="1">
        <v>33640</v>
      </c>
      <c r="D90">
        <f t="shared" ca="1" si="14"/>
        <v>2.7298102861128732E-2</v>
      </c>
      <c r="E90">
        <f t="shared" ca="1" si="15"/>
        <v>5.0188991099588416E-2</v>
      </c>
      <c r="G90">
        <f t="shared" ca="1" si="16"/>
        <v>2.878709028991757E-2</v>
      </c>
      <c r="H90">
        <f t="shared" ca="1" si="17"/>
        <v>5.4649269674912307E-2</v>
      </c>
    </row>
    <row r="91" spans="1:8" x14ac:dyDescent="0.2">
      <c r="A91">
        <f t="shared" ca="1" si="13"/>
        <v>-1.3427205178257042</v>
      </c>
      <c r="B91">
        <f t="shared" ca="1" si="13"/>
        <v>0.84691274178874032</v>
      </c>
      <c r="C91" s="1">
        <v>33641</v>
      </c>
      <c r="D91">
        <f t="shared" ca="1" si="14"/>
        <v>-0.14769925696082747</v>
      </c>
      <c r="E91">
        <f t="shared" ca="1" si="15"/>
        <v>4.9407001602079038E-2</v>
      </c>
      <c r="G91">
        <f t="shared" ca="1" si="16"/>
        <v>-0.1557555800677817</v>
      </c>
      <c r="H91">
        <f t="shared" ca="1" si="17"/>
        <v>0.10853393668461857</v>
      </c>
    </row>
    <row r="92" spans="1:8" x14ac:dyDescent="0.2">
      <c r="A92">
        <f t="shared" ca="1" si="13"/>
        <v>-0.14363686805083514</v>
      </c>
      <c r="B92">
        <f t="shared" ca="1" si="13"/>
        <v>0.63519381529031427</v>
      </c>
      <c r="C92" s="1">
        <v>33642</v>
      </c>
      <c r="D92">
        <f t="shared" ca="1" si="14"/>
        <v>-1.5800055485591866E-2</v>
      </c>
      <c r="E92">
        <f t="shared" ca="1" si="15"/>
        <v>6.5548591939073392E-2</v>
      </c>
      <c r="G92">
        <f t="shared" ca="1" si="16"/>
        <v>-1.6661876693896877E-2</v>
      </c>
      <c r="H92">
        <f t="shared" ca="1" si="17"/>
        <v>3.8434420665530641E-2</v>
      </c>
    </row>
    <row r="93" spans="1:8" x14ac:dyDescent="0.2">
      <c r="A93">
        <f t="shared" ca="1" si="13"/>
        <v>0.30773147870109457</v>
      </c>
      <c r="B93">
        <f t="shared" ca="1" si="13"/>
        <v>-0.94180295100059019</v>
      </c>
      <c r="C93" s="1">
        <v>33643</v>
      </c>
      <c r="D93">
        <f t="shared" ca="1" si="14"/>
        <v>3.3850462657120405E-2</v>
      </c>
      <c r="E93">
        <f t="shared" ca="1" si="15"/>
        <v>-9.4061900779340485E-2</v>
      </c>
      <c r="G93">
        <f t="shared" ca="1" si="16"/>
        <v>3.5696851529326973E-2</v>
      </c>
      <c r="H93">
        <f t="shared" ca="1" si="17"/>
        <v>-7.9526220280692617E-2</v>
      </c>
    </row>
    <row r="94" spans="1:8" x14ac:dyDescent="0.2">
      <c r="A94">
        <f t="shared" ca="1" si="13"/>
        <v>-0.13076492523202307</v>
      </c>
      <c r="B94">
        <f t="shared" ca="1" si="13"/>
        <v>0.62038145868207573</v>
      </c>
      <c r="C94" s="1">
        <v>33644</v>
      </c>
      <c r="D94">
        <f t="shared" ca="1" si="14"/>
        <v>-1.4384141775522538E-2</v>
      </c>
      <c r="E94">
        <f t="shared" ca="1" si="15"/>
        <v>6.4334275886554104E-2</v>
      </c>
      <c r="G94">
        <f t="shared" ca="1" si="16"/>
        <v>-1.5168731326914677E-2</v>
      </c>
      <c r="H94">
        <f t="shared" ca="1" si="17"/>
        <v>5.604138883322126E-2</v>
      </c>
    </row>
    <row r="95" spans="1:8" x14ac:dyDescent="0.2">
      <c r="A95">
        <f t="shared" ca="1" si="13"/>
        <v>-1.5246751200639148</v>
      </c>
      <c r="B95">
        <f t="shared" ca="1" si="13"/>
        <v>0.18185305746112826</v>
      </c>
      <c r="C95" s="1">
        <v>33645</v>
      </c>
      <c r="D95">
        <f t="shared" ca="1" si="14"/>
        <v>-0.16771426320703062</v>
      </c>
      <c r="E95">
        <f t="shared" ca="1" si="15"/>
        <v>-3.0190974754584141E-2</v>
      </c>
      <c r="G95">
        <f t="shared" ca="1" si="16"/>
        <v>-0.17686231392741414</v>
      </c>
      <c r="H95">
        <f t="shared" ca="1" si="17"/>
        <v>-1.9613715521352517E-2</v>
      </c>
    </row>
    <row r="96" spans="1:8" x14ac:dyDescent="0.2">
      <c r="A96">
        <f t="shared" ca="1" si="13"/>
        <v>-0.96777737483323434</v>
      </c>
      <c r="B96">
        <f t="shared" ca="1" si="13"/>
        <v>-0.87703977168589287</v>
      </c>
      <c r="C96" s="1">
        <v>33646</v>
      </c>
      <c r="D96">
        <f t="shared" ca="1" si="14"/>
        <v>-0.10645551123165578</v>
      </c>
      <c r="E96">
        <f t="shared" ca="1" si="15"/>
        <v>-0.1289871972213979</v>
      </c>
      <c r="G96">
        <f t="shared" ca="1" si="16"/>
        <v>-0.11226217548065519</v>
      </c>
      <c r="H96">
        <f t="shared" ca="1" si="17"/>
        <v>-1.2330195862326879E-2</v>
      </c>
    </row>
    <row r="97" spans="1:8" x14ac:dyDescent="0.2">
      <c r="A97">
        <f t="shared" ca="1" si="13"/>
        <v>1.5420747854183461</v>
      </c>
      <c r="B97">
        <f t="shared" ca="1" si="13"/>
        <v>1.9409521478210217</v>
      </c>
      <c r="C97" s="1">
        <v>33647</v>
      </c>
      <c r="D97">
        <f t="shared" ca="1" si="14"/>
        <v>0.16962822639601807</v>
      </c>
      <c r="E97">
        <f t="shared" ca="1" si="15"/>
        <v>0.26566830757698878</v>
      </c>
      <c r="G97">
        <f t="shared" ca="1" si="16"/>
        <v>0.17888067510852815</v>
      </c>
      <c r="H97">
        <f t="shared" ca="1" si="17"/>
        <v>0.17488553346296842</v>
      </c>
    </row>
    <row r="98" spans="1:8" x14ac:dyDescent="0.2">
      <c r="A98">
        <f t="shared" ca="1" si="13"/>
        <v>1.3440103476593817</v>
      </c>
      <c r="B98">
        <f t="shared" ca="1" si="13"/>
        <v>-1.2679037207115218</v>
      </c>
      <c r="C98" s="1">
        <v>33648</v>
      </c>
      <c r="D98">
        <f t="shared" ca="1" si="14"/>
        <v>0.14784113824253198</v>
      </c>
      <c r="E98">
        <f t="shared" ca="1" si="15"/>
        <v>-9.59500138130987E-2</v>
      </c>
      <c r="G98">
        <f t="shared" ca="1" si="16"/>
        <v>0.15590520032848829</v>
      </c>
      <c r="H98">
        <f t="shared" ca="1" si="17"/>
        <v>-0.14157874253562486</v>
      </c>
    </row>
    <row r="99" spans="1:8" x14ac:dyDescent="0.2">
      <c r="A99">
        <f t="shared" ca="1" si="13"/>
        <v>-0.30493677806105385</v>
      </c>
      <c r="B99">
        <f t="shared" ca="1" si="13"/>
        <v>-0.16611493615063935</v>
      </c>
      <c r="C99" s="1">
        <v>33649</v>
      </c>
      <c r="D99">
        <f t="shared" ca="1" si="14"/>
        <v>-3.3543045586715926E-2</v>
      </c>
      <c r="E99">
        <f t="shared" ca="1" si="15"/>
        <v>-2.8444685422071049E-2</v>
      </c>
      <c r="G99">
        <f t="shared" ca="1" si="16"/>
        <v>-3.5372666255082251E-2</v>
      </c>
      <c r="H99">
        <f t="shared" ca="1" si="17"/>
        <v>-2.4411178988022274E-2</v>
      </c>
    </row>
    <row r="100" spans="1:8" x14ac:dyDescent="0.2">
      <c r="A100">
        <f t="shared" ca="1" si="13"/>
        <v>0.27328952160556313</v>
      </c>
      <c r="B100">
        <f t="shared" ca="1" si="13"/>
        <v>-0.29176522678924427</v>
      </c>
      <c r="C100" s="1">
        <v>33650</v>
      </c>
      <c r="D100">
        <f t="shared" ca="1" si="14"/>
        <v>3.0061847376611946E-2</v>
      </c>
      <c r="E100">
        <f t="shared" ca="1" si="15"/>
        <v>-2.3267295130586039E-2</v>
      </c>
      <c r="G100">
        <f t="shared" ca="1" si="16"/>
        <v>3.1701584506245328E-2</v>
      </c>
      <c r="H100">
        <f t="shared" ca="1" si="17"/>
        <v>-6.0245873397381661E-3</v>
      </c>
    </row>
    <row r="101" spans="1:8" x14ac:dyDescent="0.2">
      <c r="A101">
        <f t="shared" ca="1" si="13"/>
        <v>0.13674579298312628</v>
      </c>
      <c r="B101">
        <f t="shared" ca="1" si="13"/>
        <v>0.69998680553138581</v>
      </c>
      <c r="C101" s="1">
        <v>33651</v>
      </c>
      <c r="D101">
        <f t="shared" ca="1" si="14"/>
        <v>1.504203722814389E-2</v>
      </c>
      <c r="E101">
        <f t="shared" ca="1" si="15"/>
        <v>8.1971014263880218E-2</v>
      </c>
      <c r="G101">
        <f t="shared" ca="1" si="16"/>
        <v>1.586251198604265E-2</v>
      </c>
      <c r="H101">
        <f t="shared" ca="1" si="17"/>
        <v>0.11486396523833171</v>
      </c>
    </row>
    <row r="102" spans="1:8" x14ac:dyDescent="0.2">
      <c r="A102">
        <f t="shared" ca="1" si="13"/>
        <v>0.89662561698719678</v>
      </c>
      <c r="B102">
        <f t="shared" ca="1" si="13"/>
        <v>0.98006913665096274</v>
      </c>
      <c r="C102" s="1">
        <v>33652</v>
      </c>
      <c r="D102">
        <f t="shared" ca="1" si="14"/>
        <v>9.8628817868591651E-2</v>
      </c>
      <c r="E102">
        <f t="shared" ca="1" si="15"/>
        <v>0.1380401042284024</v>
      </c>
      <c r="G102">
        <f t="shared" ca="1" si="16"/>
        <v>0.10400857157051484</v>
      </c>
      <c r="H102">
        <f t="shared" ca="1" si="17"/>
        <v>0.13425443518770006</v>
      </c>
    </row>
    <row r="103" spans="1:8" x14ac:dyDescent="0.2">
      <c r="A103">
        <f t="shared" ca="1" si="13"/>
        <v>-0.40542573007629312</v>
      </c>
      <c r="B103">
        <f t="shared" ca="1" si="13"/>
        <v>1.0671494231712337</v>
      </c>
      <c r="C103" s="1">
        <v>33653</v>
      </c>
      <c r="D103">
        <f t="shared" ca="1" si="14"/>
        <v>-4.4596830308392246E-2</v>
      </c>
      <c r="E103">
        <f t="shared" ca="1" si="15"/>
        <v>0.10470844845725474</v>
      </c>
      <c r="G103">
        <f t="shared" ca="1" si="16"/>
        <v>-4.7029384688850005E-2</v>
      </c>
      <c r="H103">
        <f t="shared" ca="1" si="17"/>
        <v>0.17477044975961487</v>
      </c>
    </row>
    <row r="104" spans="1:8" x14ac:dyDescent="0.2">
      <c r="A104">
        <f t="shared" ca="1" si="13"/>
        <v>0.94537282256754929</v>
      </c>
      <c r="B104">
        <f t="shared" ca="1" si="13"/>
        <v>1.6095309738869952</v>
      </c>
      <c r="C104" s="1">
        <v>33654</v>
      </c>
      <c r="D104">
        <f t="shared" ca="1" si="14"/>
        <v>0.10399101048243042</v>
      </c>
      <c r="E104">
        <f t="shared" ca="1" si="15"/>
        <v>0.20930308740345863</v>
      </c>
      <c r="G104">
        <f t="shared" ca="1" si="16"/>
        <v>0.10966324741783573</v>
      </c>
      <c r="H104">
        <f t="shared" ca="1" si="17"/>
        <v>0.21084332895167679</v>
      </c>
    </row>
    <row r="105" spans="1:8" x14ac:dyDescent="0.2">
      <c r="A105">
        <f t="shared" ca="1" si="13"/>
        <v>0.49696143601373638</v>
      </c>
      <c r="B105">
        <f t="shared" ca="1" si="13"/>
        <v>1.1154592491993705</v>
      </c>
      <c r="C105" s="1">
        <v>33655</v>
      </c>
      <c r="D105">
        <f t="shared" ca="1" si="14"/>
        <v>5.4665757961511005E-2</v>
      </c>
      <c r="E105">
        <f t="shared" ca="1" si="15"/>
        <v>0.13983304281420292</v>
      </c>
      <c r="G105">
        <f t="shared" ca="1" si="16"/>
        <v>5.7647526577593422E-2</v>
      </c>
      <c r="H105">
        <f t="shared" ca="1" si="17"/>
        <v>0.13098621290241086</v>
      </c>
    </row>
    <row r="106" spans="1:8" x14ac:dyDescent="0.2">
      <c r="A106">
        <f t="shared" ca="1" si="13"/>
        <v>1.5638560831718742</v>
      </c>
      <c r="B106">
        <f t="shared" ca="1" si="13"/>
        <v>-4.6534084277821894E-2</v>
      </c>
      <c r="C106" s="1">
        <v>33656</v>
      </c>
      <c r="D106">
        <f t="shared" ca="1" si="14"/>
        <v>0.17202416914890617</v>
      </c>
      <c r="E106">
        <f t="shared" ca="1" si="15"/>
        <v>4.6457931030091958E-2</v>
      </c>
      <c r="G106">
        <f t="shared" ca="1" si="16"/>
        <v>0.18140730564793742</v>
      </c>
      <c r="H106">
        <f t="shared" ca="1" si="17"/>
        <v>-3.1270949489359913E-2</v>
      </c>
    </row>
    <row r="107" spans="1:8" x14ac:dyDescent="0.2">
      <c r="A107">
        <f t="shared" ca="1" si="13"/>
        <v>-0.48112769669412703</v>
      </c>
      <c r="B107">
        <f t="shared" ca="1" si="13"/>
        <v>-0.65140689960390186</v>
      </c>
      <c r="C107" s="1">
        <v>33657</v>
      </c>
      <c r="D107">
        <f t="shared" ca="1" si="14"/>
        <v>-5.2924046636353972E-2</v>
      </c>
      <c r="E107">
        <f t="shared" ca="1" si="15"/>
        <v>-8.7959912993159819E-2</v>
      </c>
      <c r="G107">
        <f t="shared" ca="1" si="16"/>
        <v>-5.5810812816518736E-2</v>
      </c>
      <c r="H107">
        <f t="shared" ca="1" si="17"/>
        <v>-0.14015440915381328</v>
      </c>
    </row>
    <row r="108" spans="1:8" x14ac:dyDescent="0.2">
      <c r="A108">
        <f t="shared" ca="1" si="13"/>
        <v>0.42341652079064646</v>
      </c>
      <c r="B108">
        <f t="shared" ca="1" si="13"/>
        <v>-2.2891151733051869</v>
      </c>
      <c r="C108" s="1">
        <v>33658</v>
      </c>
      <c r="D108">
        <f t="shared" ca="1" si="14"/>
        <v>4.6575817286971112E-2</v>
      </c>
      <c r="E108">
        <f t="shared" ca="1" si="15"/>
        <v>-0.23933375205731158</v>
      </c>
      <c r="G108">
        <f t="shared" ca="1" si="16"/>
        <v>4.9116316411714989E-2</v>
      </c>
      <c r="H108">
        <f t="shared" ca="1" si="17"/>
        <v>-0.24020443704115796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Utah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</dc:creator>
  <cp:lastModifiedBy>Microsoft Office User</cp:lastModifiedBy>
  <dcterms:created xsi:type="dcterms:W3CDTF">2017-03-30T19:46:40Z</dcterms:created>
  <dcterms:modified xsi:type="dcterms:W3CDTF">2017-05-05T16:58:23Z</dcterms:modified>
</cp:coreProperties>
</file>