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Pavilion\OneDrive - Universidad Autonoma de Ciudad Juarez (UACJ)\Estancia Verano 2023\"/>
    </mc:Choice>
  </mc:AlternateContent>
  <xr:revisionPtr revIDLastSave="0" documentId="13_ncr:1_{FB51DA50-9621-41CF-A7F8-BD5D608F0182}" xr6:coauthVersionLast="47" xr6:coauthVersionMax="47" xr10:uidLastSave="{00000000-0000-0000-0000-000000000000}"/>
  <bookViews>
    <workbookView xWindow="-120" yWindow="-120" windowWidth="20730" windowHeight="11160" activeTab="2" xr2:uid="{09942F88-1CCF-4E8B-A075-B2B7CD309D8F}"/>
  </bookViews>
  <sheets>
    <sheet name="Hoja1" sheetId="1" r:id="rId1"/>
    <sheet name="EDA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1" i="1" l="1"/>
  <c r="AH134" i="1"/>
  <c r="AE132" i="1"/>
  <c r="AF132" i="1"/>
  <c r="AG132" i="1"/>
  <c r="AH132" i="1"/>
  <c r="AB132" i="1"/>
  <c r="AC132" i="1"/>
  <c r="AD132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D134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D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D133" i="1"/>
</calcChain>
</file>

<file path=xl/sharedStrings.xml><?xml version="1.0" encoding="utf-8"?>
<sst xmlns="http://schemas.openxmlformats.org/spreadsheetml/2006/main" count="489" uniqueCount="216">
  <si>
    <t>CONCENTR_VD</t>
  </si>
  <si>
    <t>EDAD</t>
  </si>
  <si>
    <t>IMC</t>
  </si>
  <si>
    <t>Angulo_fase</t>
  </si>
  <si>
    <t>M_M_E_val</t>
  </si>
  <si>
    <t>Relacion_MSG</t>
  </si>
  <si>
    <t>Masa_magra</t>
  </si>
  <si>
    <t>Masa_GB</t>
  </si>
  <si>
    <t>Val_cal_Grasa</t>
  </si>
  <si>
    <t>Hidr_fija_grasa</t>
  </si>
  <si>
    <t>Cont_min_oseo</t>
  </si>
  <si>
    <t>CYP27L10pos</t>
  </si>
  <si>
    <t>VDRL10pos</t>
  </si>
  <si>
    <t>C2RL10pos</t>
  </si>
  <si>
    <t>CP24L10pos</t>
  </si>
  <si>
    <t>VITAMINDL10</t>
  </si>
  <si>
    <t>MENOP</t>
  </si>
  <si>
    <t>TRATAMIENTO1</t>
  </si>
  <si>
    <t>TRATAMIENTO</t>
  </si>
  <si>
    <t>IHQ</t>
  </si>
  <si>
    <t>IAs</t>
  </si>
  <si>
    <t>RECURRENCIA</t>
  </si>
  <si>
    <t>ETAPA_CLINICA</t>
  </si>
  <si>
    <t>EC</t>
  </si>
  <si>
    <t>EtapaClinica3</t>
  </si>
  <si>
    <t>SUPLEMENTO_VITD</t>
  </si>
  <si>
    <t>SUPLEMENTO_CALCIO</t>
  </si>
  <si>
    <t>Actividad_FIsica</t>
  </si>
  <si>
    <t>COMPOSICION_PESO</t>
  </si>
  <si>
    <t>COMP</t>
  </si>
  <si>
    <t>DIFERENCIACION_GRADO_TUMOR</t>
  </si>
  <si>
    <t>Variables</t>
  </si>
  <si>
    <t>¿Normalidad?</t>
  </si>
  <si>
    <t>EDA</t>
  </si>
  <si>
    <t>(VARIABLE A PREDECIR: RECURRENCIA)</t>
  </si>
  <si>
    <t>1) PREGUNTA: ¿QUÉ PACIENTES TIENEN MÁS PROBABILIDAD DE NO RECURRIR DE CÁNCER DE MAMA?</t>
  </si>
  <si>
    <t>2)IDEA GENERAL: 36 VARIABLES, 152 REGISTROS (CONSIDERANDO N/A EN  VARIABLE RECURRENCIA)</t>
  </si>
  <si>
    <t>3) TIPOS DE DATOS:</t>
  </si>
  <si>
    <t>VARIABLES CONTINUAS 15</t>
  </si>
  <si>
    <t>VARIABLES DISCRETAS 1</t>
  </si>
  <si>
    <t>SE HA ELIMINADO LA VARIABLE FECHA_DX, CYP27GAPDH, VDRGAPDH, CYP2RGAPDH, CYP24GAPDH</t>
  </si>
  <si>
    <t>SE HAN ELIMINADO LOS REGISTROS QUE EN LA VARIABLE RECURRENCIA NO TENÍAN ALGÚN VALOR, PROVOCANDO QUE DE TENER 152 REGISTROS, SE MANTUVIERAN 129</t>
  </si>
  <si>
    <t>4) ESTADÍSTICA DESCRIPTIVA</t>
  </si>
  <si>
    <t>Media</t>
  </si>
  <si>
    <t>Mediana</t>
  </si>
  <si>
    <t xml:space="preserve">Desv. Estándar </t>
  </si>
  <si>
    <t>Rango Intercuartiles</t>
  </si>
  <si>
    <t>Valor P (Sig.)Kolmogorov-Smirnov</t>
  </si>
  <si>
    <t>Desv. Estándar (Muestra)</t>
  </si>
  <si>
    <t>N/A</t>
  </si>
  <si>
    <t>Rango Intercuartil</t>
  </si>
  <si>
    <t>Valor P (Sig.) Shapiro-Wilk</t>
  </si>
  <si>
    <r>
      <t>.200</t>
    </r>
    <r>
      <rPr>
        <vertAlign val="superscript"/>
        <sz val="9"/>
        <color indexed="60"/>
        <rFont val="Arial"/>
      </rPr>
      <t>*</t>
    </r>
  </si>
  <si>
    <t>NO</t>
  </si>
  <si>
    <t>SI</t>
  </si>
  <si>
    <t>8 VARIABLES CON DISTRIBUCIÓN NORMAL</t>
  </si>
  <si>
    <t>22 VARIABLES CON DISTRIBUCIÓN NO NORMAL</t>
  </si>
  <si>
    <t>7)CONCLUSIONES</t>
  </si>
  <si>
    <t>6) ANÁLISIS DE INTERACCIONES DE VARIABLES</t>
  </si>
  <si>
    <t>VARIABLES ORDINALES 3</t>
  </si>
  <si>
    <t>VARIABLES NOMINALES (POLICOTÓMICAS) 6</t>
  </si>
  <si>
    <t>VARIABLES BINARIAS (DICOTÓMICAS) 6</t>
  </si>
  <si>
    <t>1 VARIABLE EN DUDA (POSIBLEMENTE DISTRIBUCIÓN NORMAL)</t>
  </si>
  <si>
    <t>5) VISUALIZACIÓN DE DATOS: (BOXPLOTS Y GRAFICAS DE FRECUENCIAS EN ARCHIVOS DE SPSS)</t>
  </si>
  <si>
    <t>---</t>
  </si>
  <si>
    <t>'---</t>
  </si>
  <si>
    <t>EDAD (NORMAL)</t>
  </si>
  <si>
    <t>IMC (NORMAL)</t>
  </si>
  <si>
    <t>M_M_E_val (NORMAL)</t>
  </si>
  <si>
    <t>Relacion_MSG (NORMAL)</t>
  </si>
  <si>
    <t>Masa_magra (NORMAL)</t>
  </si>
  <si>
    <t>Val_cal_Grasa (NORMAL)</t>
  </si>
  <si>
    <t>Cont_min_oseo (NORMAL)</t>
  </si>
  <si>
    <t>CYP27L10pos (NORMAL)</t>
  </si>
  <si>
    <t>VITAMINDL10 (NORMAL)</t>
  </si>
  <si>
    <t>-.329, 1.42E-4</t>
  </si>
  <si>
    <t>-.453, 6.902E-8</t>
  </si>
  <si>
    <t>-.271, 0.002</t>
  </si>
  <si>
    <t>-.176,0.046</t>
  </si>
  <si>
    <t>-.487, 4.8235E-9</t>
  </si>
  <si>
    <t>-.032, .722</t>
  </si>
  <si>
    <t>-.152,0.086</t>
  </si>
  <si>
    <t>.680, 8.4514E-19</t>
  </si>
  <si>
    <t>.442, 1.5926E-7</t>
  </si>
  <si>
    <t>.710, 4.8619E-21</t>
  </si>
  <si>
    <t>.865, 9.2163E-40</t>
  </si>
  <si>
    <t>.504, 1.1675E-9</t>
  </si>
  <si>
    <t>.071, 0.425436</t>
  </si>
  <si>
    <t>-.05, 0.572640</t>
  </si>
  <si>
    <t>0.049, 0.582448</t>
  </si>
  <si>
    <t>.853, 1.2612E-37</t>
  </si>
  <si>
    <t>.963, 4.702E-74</t>
  </si>
  <si>
    <t>.715, 1.6295E-21</t>
  </si>
  <si>
    <t>.928, 3.4061E-56</t>
  </si>
  <si>
    <t>0.85, 0.340595</t>
  </si>
  <si>
    <t>.109, 0.218818</t>
  </si>
  <si>
    <t>.813, 1.1279E-31</t>
  </si>
  <si>
    <t>.459, 4.496E-8</t>
  </si>
  <si>
    <t>.937, 6.8383E-60</t>
  </si>
  <si>
    <t>.025, 0.780755</t>
  </si>
  <si>
    <t>.103, 0.243393</t>
  </si>
  <si>
    <t>.745, 4.4283E-24</t>
  </si>
  <si>
    <t>.929, 1.2918E-56</t>
  </si>
  <si>
    <t>.049, 0.577742</t>
  </si>
  <si>
    <t>.136, 0.123612</t>
  </si>
  <si>
    <t>.573, 1.2713E-12</t>
  </si>
  <si>
    <t>.126, 0.155668</t>
  </si>
  <si>
    <t>.146, 0.098449</t>
  </si>
  <si>
    <t>RECURRENCIA (VARIABLE CATEGÓRICA DICOTÓMICA)</t>
  </si>
  <si>
    <t>.030, 0.737140</t>
  </si>
  <si>
    <t>.154, 0.081380</t>
  </si>
  <si>
    <t>.016, 0.856960</t>
  </si>
  <si>
    <t>-.367, 1.9E-5</t>
  </si>
  <si>
    <t>-.145, 0.100027</t>
  </si>
  <si>
    <t>-0.021, 0.811219</t>
  </si>
  <si>
    <t>-.100, 0.257175</t>
  </si>
  <si>
    <t>-.060, 0.502804</t>
  </si>
  <si>
    <t>.045, 0.611584</t>
  </si>
  <si>
    <t>.113, 0.201064</t>
  </si>
  <si>
    <t>.898, 3.126E-47</t>
  </si>
  <si>
    <t>-.042, 0.639413</t>
  </si>
  <si>
    <t>-.013, 0.881634</t>
  </si>
  <si>
    <t>.032, 0.715737</t>
  </si>
  <si>
    <t>.279,  0.001363</t>
  </si>
  <si>
    <t>.503, 1.2155E-9</t>
  </si>
  <si>
    <t>.157, 0.075321</t>
  </si>
  <si>
    <t>.128, 0.146740</t>
  </si>
  <si>
    <t>.315, 2.8E-4</t>
  </si>
  <si>
    <t>-.063, 0.476564</t>
  </si>
  <si>
    <t>.028, 0.755771</t>
  </si>
  <si>
    <t>.058, 0.512465</t>
  </si>
  <si>
    <t>.031, 0.725868</t>
  </si>
  <si>
    <t>.048, 0.587264</t>
  </si>
  <si>
    <t>.006, 0.943333</t>
  </si>
  <si>
    <t>.061, 0.492646</t>
  </si>
  <si>
    <t>.460, 4.1936E-8</t>
  </si>
  <si>
    <t>.438, 2.1429E-7</t>
  </si>
  <si>
    <t>.076, 0.389576</t>
  </si>
  <si>
    <t>-.030, 0.738209</t>
  </si>
  <si>
    <t>-.011, 0.904503</t>
  </si>
  <si>
    <t>.242, 0.005777</t>
  </si>
  <si>
    <t>.179, 0.042546</t>
  </si>
  <si>
    <t>.150, 0.088796</t>
  </si>
  <si>
    <t>-.037, 0.678532</t>
  </si>
  <si>
    <t>-.002, 0.982351</t>
  </si>
  <si>
    <t>.481, 8.1447E-9</t>
  </si>
  <si>
    <t>.073, 0.409332</t>
  </si>
  <si>
    <t>-.071, .425</t>
  </si>
  <si>
    <t>.026, 0.769588</t>
  </si>
  <si>
    <t>.497, 2.1752E-9</t>
  </si>
  <si>
    <t>.795, 2.3321E-29</t>
  </si>
  <si>
    <t>.319, 0.000227</t>
  </si>
  <si>
    <t>.145, 0.101579</t>
  </si>
  <si>
    <t>.044, 0.620521</t>
  </si>
  <si>
    <t>.899, 1.9752E-47</t>
  </si>
  <si>
    <t>-.041, 0.646996</t>
  </si>
  <si>
    <t>.038, 0.669831</t>
  </si>
  <si>
    <t>.078, 0.378967</t>
  </si>
  <si>
    <t>.853, 9.6672E-38</t>
  </si>
  <si>
    <t>0.000340, 0.996951</t>
  </si>
  <si>
    <t>.004, 0.964807</t>
  </si>
  <si>
    <t>.120, 0.174681</t>
  </si>
  <si>
    <t>.265, 0.002421</t>
  </si>
  <si>
    <t>.091, 0.303671</t>
  </si>
  <si>
    <t>.066, 0.460716</t>
  </si>
  <si>
    <t>-.013, 0.880855</t>
  </si>
  <si>
    <t>-.040, 0.650828</t>
  </si>
  <si>
    <t>.094, 0.290504</t>
  </si>
  <si>
    <t>.143, 0.104799</t>
  </si>
  <si>
    <t>-.034, 0.701042</t>
  </si>
  <si>
    <t>.024, 0.787158</t>
  </si>
  <si>
    <t>.185, 0.036042</t>
  </si>
  <si>
    <t>.386, 6E-6</t>
  </si>
  <si>
    <t>-.102, 0.249964</t>
  </si>
  <si>
    <t>-.030, 0.739040</t>
  </si>
  <si>
    <t>.079, 0.375866</t>
  </si>
  <si>
    <t>.145, 0.102207</t>
  </si>
  <si>
    <t>.050, 0.572729</t>
  </si>
  <si>
    <t>-.021, 0.816815</t>
  </si>
  <si>
    <t>.098, 0.270546</t>
  </si>
  <si>
    <t>r de Pearson (Valor correlación, valor p)</t>
  </si>
  <si>
    <t>ρ de Spearman (Valor correlación, valor p)</t>
  </si>
  <si>
    <t>Contraste de Hipótesis (Valor p Prueba de Levene, Valor P T de Student)</t>
  </si>
  <si>
    <t>.571 , 0.036975VI</t>
  </si>
  <si>
    <t>.064, 0.141925VI</t>
  </si>
  <si>
    <t>.009, 0.800349NVI</t>
  </si>
  <si>
    <t>.096, 0.788354</t>
  </si>
  <si>
    <t>.139, 0.100395VI</t>
  </si>
  <si>
    <t>.110, 0.739347VI</t>
  </si>
  <si>
    <t>.243, 0.001673VI</t>
  </si>
  <si>
    <t>.020, 0.000010NVI</t>
  </si>
  <si>
    <t>VI: VARIANZAS IGUALES, NVI: VARIANZAS NO IGUALES</t>
  </si>
  <si>
    <t>.050, 0.892777VI</t>
  </si>
  <si>
    <t>Contraste de Hipótesis (Valor p U de Mann-Whitney)</t>
  </si>
  <si>
    <t>-.171, 0.052361</t>
  </si>
  <si>
    <t>.037, 0.680984</t>
  </si>
  <si>
    <t>.116, 0.189696</t>
  </si>
  <si>
    <t>.082, 0.354502</t>
  </si>
  <si>
    <t>.153, 0.083998</t>
  </si>
  <si>
    <t>.173, 0.049511</t>
  </si>
  <si>
    <t>.154, 0.082048</t>
  </si>
  <si>
    <t>.046, 0.608406</t>
  </si>
  <si>
    <t>.026, 0.774168</t>
  </si>
  <si>
    <t>.045, 0.611684</t>
  </si>
  <si>
    <t>.146, 0.099717</t>
  </si>
  <si>
    <t>0.049, 0.580723</t>
  </si>
  <si>
    <t>-.015, 0.864039</t>
  </si>
  <si>
    <t xml:space="preserve"> .066, 0.458600</t>
  </si>
  <si>
    <t>Tipo de Variable</t>
  </si>
  <si>
    <t>Policotómica</t>
  </si>
  <si>
    <t>Dicotómica</t>
  </si>
  <si>
    <t>Ordinal</t>
  </si>
  <si>
    <t>Continua</t>
  </si>
  <si>
    <t>Discreta</t>
  </si>
  <si>
    <t>NO FUE POSIBLE</t>
  </si>
  <si>
    <t xml:space="preserve">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</si>
</sst>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0"/>
      <name val="Arial"/>
    </font>
    <font>
      <sz val="9"/>
      <color indexed="60"/>
      <name val="Arial"/>
    </font>
    <font>
      <vertAlign val="superscript"/>
      <sz val="9"/>
      <color indexed="60"/>
      <name val="Arial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3"/>
      </bottom>
      <diagonal/>
    </border>
    <border>
      <left style="thin">
        <color indexed="61"/>
      </left>
      <right/>
      <top style="thin">
        <color indexed="63"/>
      </top>
      <bottom style="thin">
        <color indexed="62"/>
      </bottom>
      <diagonal/>
    </border>
    <border>
      <left style="thin">
        <color indexed="61"/>
      </left>
      <right/>
      <top style="thin">
        <color indexed="62"/>
      </top>
      <bottom style="thin">
        <color indexed="62"/>
      </bottom>
      <diagonal/>
    </border>
    <border>
      <left style="thin">
        <color indexed="61"/>
      </left>
      <right/>
      <top style="thin">
        <color indexed="62"/>
      </top>
      <bottom style="thin">
        <color indexed="63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0" fontId="2" fillId="0" borderId="0" xfId="1"/>
    <xf numFmtId="165" fontId="3" fillId="0" borderId="1" xfId="1" applyNumberFormat="1" applyFont="1" applyBorder="1" applyAlignment="1">
      <alignment horizontal="right" vertical="top"/>
    </xf>
    <xf numFmtId="165" fontId="3" fillId="0" borderId="4" xfId="1" applyNumberFormat="1" applyFont="1" applyBorder="1" applyAlignment="1">
      <alignment horizontal="right" vertical="top"/>
    </xf>
    <xf numFmtId="165" fontId="3" fillId="0" borderId="2" xfId="1" applyNumberFormat="1" applyFont="1" applyBorder="1" applyAlignment="1">
      <alignment horizontal="right" vertical="top"/>
    </xf>
    <xf numFmtId="165" fontId="3" fillId="0" borderId="5" xfId="1" applyNumberFormat="1" applyFont="1" applyBorder="1" applyAlignment="1">
      <alignment horizontal="right" vertical="top"/>
    </xf>
    <xf numFmtId="165" fontId="3" fillId="0" borderId="3" xfId="1" applyNumberFormat="1" applyFont="1" applyBorder="1" applyAlignment="1">
      <alignment horizontal="right" vertical="top"/>
    </xf>
    <xf numFmtId="165" fontId="3" fillId="0" borderId="6" xfId="1" applyNumberFormat="1" applyFont="1" applyBorder="1" applyAlignment="1">
      <alignment horizontal="right" vertical="top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2" borderId="0" xfId="0" quotePrefix="1" applyFill="1"/>
    <xf numFmtId="0" fontId="0" fillId="5" borderId="0" xfId="0" quotePrefix="1" applyFill="1"/>
    <xf numFmtId="0" fontId="0" fillId="6" borderId="0" xfId="0" applyFill="1"/>
    <xf numFmtId="0" fontId="0" fillId="6" borderId="0" xfId="0" quotePrefix="1" applyFill="1"/>
    <xf numFmtId="0" fontId="0" fillId="7" borderId="0" xfId="0" applyFill="1"/>
    <xf numFmtId="0" fontId="0" fillId="5" borderId="7" xfId="0" quotePrefix="1" applyFill="1" applyBorder="1"/>
    <xf numFmtId="0" fontId="0" fillId="7" borderId="8" xfId="0" quotePrefix="1" applyFill="1" applyBorder="1"/>
    <xf numFmtId="0" fontId="0" fillId="6" borderId="7" xfId="0" quotePrefix="1" applyFill="1" applyBorder="1"/>
    <xf numFmtId="0" fontId="0" fillId="7" borderId="7" xfId="0" applyFill="1" applyBorder="1"/>
    <xf numFmtId="0" fontId="0" fillId="5" borderId="9" xfId="0" quotePrefix="1" applyFill="1" applyBorder="1"/>
    <xf numFmtId="0" fontId="0" fillId="2" borderId="7" xfId="0" quotePrefix="1" applyFill="1" applyBorder="1"/>
    <xf numFmtId="11" fontId="0" fillId="0" borderId="7" xfId="0" applyNumberFormat="1" applyBorder="1"/>
    <xf numFmtId="0" fontId="0" fillId="0" borderId="7" xfId="0" applyBorder="1"/>
    <xf numFmtId="0" fontId="0" fillId="8" borderId="0" xfId="0" applyFill="1"/>
  </cellXfs>
  <cellStyles count="2">
    <cellStyle name="Normal" xfId="0" builtinId="0"/>
    <cellStyle name="Normal_EDA" xfId="1" xr:uid="{FBD1D573-74C2-4D32-A607-06C49EFCED1F}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D42B-1130-4F08-86E6-5325AB06BE7A}">
  <dimension ref="A1:AH134"/>
  <sheetViews>
    <sheetView topLeftCell="C1" workbookViewId="0">
      <pane ySplit="1" topLeftCell="A2" activePane="bottomLeft" state="frozen"/>
      <selection activeCell="H1" sqref="H1"/>
      <selection pane="bottomLeft" activeCell="M133" sqref="M133"/>
    </sheetView>
  </sheetViews>
  <sheetFormatPr baseColWidth="10" defaultRowHeight="15" x14ac:dyDescent="0.25"/>
  <cols>
    <col min="2" max="2" width="31.5703125" bestFit="1" customWidth="1"/>
    <col min="3" max="3" width="23.28515625" bestFit="1" customWidth="1"/>
    <col min="4" max="4" width="14.85546875" bestFit="1" customWidth="1"/>
    <col min="11" max="11" width="12.7109375" bestFit="1" customWidth="1"/>
    <col min="13" max="13" width="14.28515625" bestFit="1" customWidth="1"/>
  </cols>
  <sheetData>
    <row r="1" spans="1:34" x14ac:dyDescent="0.25">
      <c r="D1" t="s">
        <v>17</v>
      </c>
      <c r="E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0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</row>
    <row r="2" spans="1:34" x14ac:dyDescent="0.25">
      <c r="B2" t="s">
        <v>31</v>
      </c>
      <c r="C2" t="s">
        <v>32</v>
      </c>
      <c r="D2">
        <v>3</v>
      </c>
      <c r="E2">
        <v>3</v>
      </c>
      <c r="F2">
        <v>2</v>
      </c>
      <c r="G2">
        <v>2</v>
      </c>
      <c r="H2">
        <v>0</v>
      </c>
      <c r="I2">
        <v>6</v>
      </c>
      <c r="J2">
        <v>1</v>
      </c>
      <c r="K2">
        <v>3</v>
      </c>
      <c r="L2">
        <v>1</v>
      </c>
      <c r="M2">
        <v>75.7</v>
      </c>
      <c r="N2">
        <v>1</v>
      </c>
      <c r="O2">
        <v>1</v>
      </c>
      <c r="P2">
        <v>2</v>
      </c>
      <c r="Q2" s="1">
        <v>2</v>
      </c>
      <c r="R2" s="1">
        <v>2</v>
      </c>
      <c r="S2" s="1">
        <v>40</v>
      </c>
      <c r="T2" s="1">
        <v>25.67</v>
      </c>
      <c r="U2" s="1">
        <v>7.7</v>
      </c>
      <c r="V2" s="1">
        <v>19.510000000000002</v>
      </c>
      <c r="W2" s="1">
        <v>50</v>
      </c>
      <c r="X2" s="1">
        <v>37.159999999999997</v>
      </c>
      <c r="Y2" s="1">
        <v>31.54</v>
      </c>
      <c r="Z2" s="1">
        <v>17.98</v>
      </c>
      <c r="AA2" s="1">
        <v>30.41</v>
      </c>
      <c r="AB2" s="1">
        <v>1.87</v>
      </c>
      <c r="AC2" s="1">
        <v>0.48</v>
      </c>
      <c r="AD2" s="1">
        <v>0.27</v>
      </c>
      <c r="AE2" s="1">
        <v>0.57999999999999996</v>
      </c>
      <c r="AF2" s="1">
        <v>-0.02</v>
      </c>
      <c r="AG2" s="1">
        <v>1.88</v>
      </c>
      <c r="AH2" s="1">
        <v>1</v>
      </c>
    </row>
    <row r="3" spans="1:34" x14ac:dyDescent="0.25">
      <c r="A3">
        <v>1</v>
      </c>
      <c r="B3" t="s">
        <v>17</v>
      </c>
      <c r="D3">
        <v>3</v>
      </c>
      <c r="E3">
        <v>3</v>
      </c>
      <c r="F3">
        <v>2</v>
      </c>
      <c r="G3">
        <v>2</v>
      </c>
      <c r="H3">
        <v>0</v>
      </c>
      <c r="I3">
        <v>1</v>
      </c>
      <c r="J3">
        <v>1</v>
      </c>
      <c r="K3">
        <v>1</v>
      </c>
      <c r="L3">
        <v>0</v>
      </c>
      <c r="M3">
        <v>31.7</v>
      </c>
      <c r="N3">
        <v>0</v>
      </c>
      <c r="O3">
        <v>2</v>
      </c>
      <c r="P3">
        <v>3</v>
      </c>
      <c r="Q3" s="1">
        <v>2</v>
      </c>
      <c r="R3" s="1">
        <v>2</v>
      </c>
      <c r="S3" s="1">
        <v>46</v>
      </c>
      <c r="T3" s="1">
        <v>36.14</v>
      </c>
      <c r="U3" s="1">
        <v>6.3</v>
      </c>
      <c r="V3" s="1">
        <v>32.229999999999997</v>
      </c>
      <c r="W3" s="1">
        <v>53.32</v>
      </c>
      <c r="X3" s="1">
        <v>57.72</v>
      </c>
      <c r="Y3" s="1">
        <v>41.55</v>
      </c>
      <c r="Z3" s="1">
        <v>41.55</v>
      </c>
      <c r="AA3" s="1">
        <v>39.659999999999997</v>
      </c>
      <c r="AB3" s="1">
        <v>2.73</v>
      </c>
      <c r="AC3" s="1">
        <v>0.91</v>
      </c>
      <c r="AD3" s="1">
        <v>0.37</v>
      </c>
      <c r="AE3" s="1">
        <v>0.68</v>
      </c>
      <c r="AF3" s="1">
        <v>0</v>
      </c>
      <c r="AG3" s="1">
        <v>1.5</v>
      </c>
      <c r="AH3" s="1">
        <v>1</v>
      </c>
    </row>
    <row r="4" spans="1:34" x14ac:dyDescent="0.25">
      <c r="A4">
        <v>2</v>
      </c>
      <c r="B4" t="s">
        <v>18</v>
      </c>
      <c r="D4">
        <v>3</v>
      </c>
      <c r="E4">
        <v>3</v>
      </c>
      <c r="F4">
        <v>2</v>
      </c>
      <c r="G4">
        <v>2</v>
      </c>
      <c r="H4">
        <v>0</v>
      </c>
      <c r="I4">
        <v>7</v>
      </c>
      <c r="J4">
        <v>2</v>
      </c>
      <c r="K4">
        <v>3</v>
      </c>
      <c r="L4">
        <v>0</v>
      </c>
      <c r="M4">
        <v>51</v>
      </c>
      <c r="N4">
        <v>0</v>
      </c>
      <c r="O4">
        <v>2</v>
      </c>
      <c r="P4">
        <v>2</v>
      </c>
      <c r="Q4" s="1">
        <v>2</v>
      </c>
      <c r="R4" s="1">
        <v>2</v>
      </c>
      <c r="S4" s="1">
        <v>46</v>
      </c>
      <c r="T4" s="1">
        <v>25.75</v>
      </c>
      <c r="U4" s="1">
        <v>5.9</v>
      </c>
      <c r="V4" s="1">
        <v>25.27</v>
      </c>
      <c r="W4" s="1">
        <v>51.25</v>
      </c>
      <c r="X4" s="1">
        <v>46.92</v>
      </c>
      <c r="Y4" s="1">
        <v>32.950000000000003</v>
      </c>
      <c r="Z4" s="1">
        <v>24.24</v>
      </c>
      <c r="AA4" s="1">
        <v>32.44</v>
      </c>
      <c r="AB4" s="1">
        <v>2.4</v>
      </c>
      <c r="AC4" s="1">
        <v>0.18</v>
      </c>
      <c r="AD4" s="1">
        <v>0</v>
      </c>
      <c r="AE4" s="1">
        <v>0.28000000000000003</v>
      </c>
      <c r="AF4" s="1">
        <v>-0.37</v>
      </c>
      <c r="AG4" s="1">
        <v>1.71</v>
      </c>
      <c r="AH4" s="1">
        <v>1</v>
      </c>
    </row>
    <row r="5" spans="1:34" x14ac:dyDescent="0.25">
      <c r="A5">
        <v>3</v>
      </c>
      <c r="B5" t="s">
        <v>19</v>
      </c>
      <c r="D5">
        <v>3</v>
      </c>
      <c r="E5">
        <v>3</v>
      </c>
      <c r="F5">
        <v>2</v>
      </c>
      <c r="G5">
        <v>2</v>
      </c>
      <c r="H5">
        <v>0</v>
      </c>
      <c r="I5">
        <v>4</v>
      </c>
      <c r="J5">
        <v>1</v>
      </c>
      <c r="K5">
        <v>2</v>
      </c>
      <c r="L5">
        <v>0</v>
      </c>
      <c r="M5">
        <v>45.6</v>
      </c>
      <c r="N5">
        <v>0</v>
      </c>
      <c r="O5">
        <v>2</v>
      </c>
      <c r="P5">
        <v>3</v>
      </c>
      <c r="Q5" s="1">
        <v>2</v>
      </c>
      <c r="R5" s="1">
        <v>2</v>
      </c>
      <c r="S5" s="1">
        <v>48</v>
      </c>
      <c r="T5" s="1">
        <v>32.979999999999997</v>
      </c>
      <c r="U5" s="1">
        <v>6.1</v>
      </c>
      <c r="V5" s="1">
        <v>25.04</v>
      </c>
      <c r="W5" s="1">
        <v>50.37</v>
      </c>
      <c r="X5" s="1">
        <v>47.44</v>
      </c>
      <c r="Y5" s="1">
        <v>41.49</v>
      </c>
      <c r="Z5" s="1">
        <v>40.24</v>
      </c>
      <c r="AA5" s="1">
        <v>40.24</v>
      </c>
      <c r="AB5" s="1">
        <v>2.27</v>
      </c>
      <c r="AC5" s="1">
        <v>0.72</v>
      </c>
      <c r="AD5" s="1">
        <v>-0.62</v>
      </c>
      <c r="AE5" s="1">
        <v>0.47</v>
      </c>
      <c r="AF5" s="1">
        <v>-0.54</v>
      </c>
      <c r="AG5" s="1">
        <v>1.66</v>
      </c>
      <c r="AH5" s="1">
        <v>1</v>
      </c>
    </row>
    <row r="6" spans="1:34" x14ac:dyDescent="0.25">
      <c r="A6">
        <v>4</v>
      </c>
      <c r="B6" t="s">
        <v>20</v>
      </c>
      <c r="D6">
        <v>3</v>
      </c>
      <c r="E6">
        <v>3</v>
      </c>
      <c r="F6">
        <v>2</v>
      </c>
      <c r="G6">
        <v>2</v>
      </c>
      <c r="H6">
        <v>0</v>
      </c>
      <c r="I6">
        <v>4</v>
      </c>
      <c r="J6">
        <v>1</v>
      </c>
      <c r="K6">
        <v>2</v>
      </c>
      <c r="L6">
        <v>0</v>
      </c>
      <c r="M6">
        <v>68</v>
      </c>
      <c r="N6">
        <v>0</v>
      </c>
      <c r="O6">
        <v>2</v>
      </c>
      <c r="P6">
        <v>2</v>
      </c>
      <c r="Q6" s="1">
        <v>2</v>
      </c>
      <c r="R6" s="1">
        <v>2</v>
      </c>
      <c r="S6" s="1">
        <v>50</v>
      </c>
      <c r="T6" s="1">
        <v>26.78</v>
      </c>
      <c r="U6" s="1">
        <v>5</v>
      </c>
      <c r="V6" s="1">
        <v>25.12</v>
      </c>
      <c r="W6" s="1">
        <v>50.89</v>
      </c>
      <c r="X6" s="1">
        <v>47.01</v>
      </c>
      <c r="Y6" s="1">
        <v>33.119999999999997</v>
      </c>
      <c r="Z6" s="1">
        <v>24.44</v>
      </c>
      <c r="AA6" s="1">
        <v>32.979999999999997</v>
      </c>
      <c r="AB6" s="1">
        <v>2.35</v>
      </c>
      <c r="AC6" s="1">
        <v>0.74</v>
      </c>
      <c r="AD6" s="1">
        <v>0.62</v>
      </c>
      <c r="AE6" s="1">
        <v>0.38</v>
      </c>
      <c r="AF6" s="1">
        <v>-0.05</v>
      </c>
      <c r="AG6" s="1">
        <v>1.83</v>
      </c>
      <c r="AH6" s="1">
        <v>1</v>
      </c>
    </row>
    <row r="7" spans="1:34" x14ac:dyDescent="0.25">
      <c r="A7">
        <v>5</v>
      </c>
      <c r="B7" t="s">
        <v>21</v>
      </c>
      <c r="D7">
        <v>3</v>
      </c>
      <c r="E7">
        <v>3</v>
      </c>
      <c r="F7">
        <v>2</v>
      </c>
      <c r="G7">
        <v>2</v>
      </c>
      <c r="H7">
        <v>0</v>
      </c>
      <c r="I7">
        <v>4</v>
      </c>
      <c r="J7">
        <v>1</v>
      </c>
      <c r="K7">
        <v>2</v>
      </c>
      <c r="L7">
        <v>1</v>
      </c>
      <c r="M7">
        <v>127.1</v>
      </c>
      <c r="N7">
        <v>1</v>
      </c>
      <c r="O7">
        <v>3</v>
      </c>
      <c r="P7">
        <v>3</v>
      </c>
      <c r="Q7" s="1">
        <v>2</v>
      </c>
      <c r="R7" s="1">
        <v>2</v>
      </c>
      <c r="S7" s="1">
        <v>50</v>
      </c>
      <c r="T7" s="1">
        <v>31.31</v>
      </c>
      <c r="U7" s="1">
        <v>5.9</v>
      </c>
      <c r="V7" s="1">
        <v>21.67</v>
      </c>
      <c r="W7" s="1">
        <v>48.71</v>
      </c>
      <c r="X7" s="1">
        <v>42.52</v>
      </c>
      <c r="Y7" s="1">
        <v>39.299999999999997</v>
      </c>
      <c r="Z7" s="1">
        <v>28.81</v>
      </c>
      <c r="AA7" s="1">
        <v>38.35</v>
      </c>
      <c r="AB7" s="1">
        <v>1.98</v>
      </c>
      <c r="AC7" s="1">
        <v>0.12</v>
      </c>
      <c r="AD7" s="1">
        <v>-0.19</v>
      </c>
      <c r="AE7" s="1">
        <v>0.26</v>
      </c>
      <c r="AF7" s="1">
        <v>0.34</v>
      </c>
      <c r="AG7" s="1">
        <v>2.1</v>
      </c>
      <c r="AH7" s="1">
        <v>1</v>
      </c>
    </row>
    <row r="8" spans="1:34" x14ac:dyDescent="0.25">
      <c r="A8">
        <v>6</v>
      </c>
      <c r="B8" t="s">
        <v>22</v>
      </c>
      <c r="D8">
        <v>3</v>
      </c>
      <c r="E8">
        <v>3</v>
      </c>
      <c r="F8">
        <v>2</v>
      </c>
      <c r="G8">
        <v>2</v>
      </c>
      <c r="H8">
        <v>0</v>
      </c>
      <c r="I8">
        <v>4</v>
      </c>
      <c r="J8">
        <v>1</v>
      </c>
      <c r="K8">
        <v>2</v>
      </c>
      <c r="L8">
        <v>1</v>
      </c>
      <c r="M8">
        <v>33.299999999999997</v>
      </c>
      <c r="N8">
        <v>1</v>
      </c>
      <c r="O8">
        <v>3</v>
      </c>
      <c r="P8">
        <v>2</v>
      </c>
      <c r="Q8" s="1">
        <v>2</v>
      </c>
      <c r="R8" s="1">
        <v>2</v>
      </c>
      <c r="S8" s="1">
        <v>51</v>
      </c>
      <c r="T8" s="1">
        <v>28.5</v>
      </c>
      <c r="U8" s="1">
        <v>6.3</v>
      </c>
      <c r="V8" s="1">
        <v>21.51</v>
      </c>
      <c r="W8" s="1">
        <v>48.91</v>
      </c>
      <c r="X8" s="1">
        <v>44.18</v>
      </c>
      <c r="Y8" s="1">
        <v>36.57</v>
      </c>
      <c r="Z8" s="1">
        <v>25.36</v>
      </c>
      <c r="AA8" s="1">
        <v>35.49</v>
      </c>
      <c r="AB8" s="1">
        <v>1.99</v>
      </c>
      <c r="AC8" s="1">
        <v>0.13</v>
      </c>
      <c r="AD8" s="1">
        <v>0</v>
      </c>
      <c r="AE8" s="1">
        <v>0.34</v>
      </c>
      <c r="AF8" s="1">
        <v>0.09</v>
      </c>
      <c r="AG8" s="1">
        <v>1.52</v>
      </c>
      <c r="AH8" s="1">
        <v>2</v>
      </c>
    </row>
    <row r="9" spans="1:34" x14ac:dyDescent="0.25">
      <c r="A9">
        <v>7</v>
      </c>
      <c r="B9" t="s">
        <v>23</v>
      </c>
      <c r="D9">
        <v>3</v>
      </c>
      <c r="E9">
        <v>3</v>
      </c>
      <c r="F9">
        <v>2</v>
      </c>
      <c r="G9">
        <v>2</v>
      </c>
      <c r="H9">
        <v>0</v>
      </c>
      <c r="I9">
        <v>2</v>
      </c>
      <c r="J9">
        <v>1</v>
      </c>
      <c r="K9">
        <v>1</v>
      </c>
      <c r="L9">
        <v>0</v>
      </c>
      <c r="M9">
        <v>44.4</v>
      </c>
      <c r="N9">
        <v>0</v>
      </c>
      <c r="O9">
        <v>2</v>
      </c>
      <c r="P9">
        <v>3</v>
      </c>
      <c r="Q9" s="1">
        <v>2</v>
      </c>
      <c r="R9" s="1">
        <v>2</v>
      </c>
      <c r="S9" s="1">
        <v>51</v>
      </c>
      <c r="T9" s="1">
        <v>32.659999999999997</v>
      </c>
      <c r="U9" s="1">
        <v>6.5</v>
      </c>
      <c r="V9" s="1">
        <v>25.13</v>
      </c>
      <c r="W9" s="1">
        <v>50.95</v>
      </c>
      <c r="X9" s="1">
        <v>47.09</v>
      </c>
      <c r="Y9" s="1">
        <v>42.44</v>
      </c>
      <c r="Z9" s="1">
        <v>36.369999999999997</v>
      </c>
      <c r="AA9" s="1">
        <v>41.06</v>
      </c>
      <c r="AB9" s="1">
        <v>2.2400000000000002</v>
      </c>
      <c r="AC9" s="1">
        <v>0.78</v>
      </c>
      <c r="AD9" s="1">
        <v>0.16</v>
      </c>
      <c r="AE9" s="1">
        <v>-1.1000000000000001</v>
      </c>
      <c r="AF9" s="1">
        <v>0.3</v>
      </c>
      <c r="AG9" s="1">
        <v>1.65</v>
      </c>
      <c r="AH9" s="1">
        <v>2</v>
      </c>
    </row>
    <row r="10" spans="1:34" x14ac:dyDescent="0.25">
      <c r="A10">
        <v>8</v>
      </c>
      <c r="B10" t="s">
        <v>24</v>
      </c>
      <c r="D10">
        <v>3</v>
      </c>
      <c r="E10">
        <v>3</v>
      </c>
      <c r="F10">
        <v>2</v>
      </c>
      <c r="G10">
        <v>2</v>
      </c>
      <c r="H10">
        <v>0</v>
      </c>
      <c r="I10">
        <v>4</v>
      </c>
      <c r="J10">
        <v>1</v>
      </c>
      <c r="K10">
        <v>2</v>
      </c>
      <c r="L10">
        <v>1</v>
      </c>
      <c r="M10">
        <v>82.6</v>
      </c>
      <c r="N10">
        <v>1</v>
      </c>
      <c r="O10">
        <v>2</v>
      </c>
      <c r="P10">
        <v>3</v>
      </c>
      <c r="Q10" s="1">
        <v>2</v>
      </c>
      <c r="R10" s="1">
        <v>2</v>
      </c>
      <c r="S10" s="1">
        <v>51</v>
      </c>
      <c r="T10" s="1">
        <v>33.409999999999997</v>
      </c>
      <c r="U10" s="1">
        <v>6.6</v>
      </c>
      <c r="V10" s="1">
        <v>25.02</v>
      </c>
      <c r="W10" s="1">
        <v>51.48</v>
      </c>
      <c r="X10" s="1">
        <v>46.41</v>
      </c>
      <c r="Y10" s="1">
        <v>37.83</v>
      </c>
      <c r="Z10" s="1">
        <v>29.58</v>
      </c>
      <c r="AA10" s="1">
        <v>37.380000000000003</v>
      </c>
      <c r="AB10" s="1">
        <v>2.21</v>
      </c>
      <c r="AC10" s="1">
        <v>0.88</v>
      </c>
      <c r="AD10" s="1">
        <v>0.27</v>
      </c>
      <c r="AE10" s="1">
        <v>-0.37</v>
      </c>
      <c r="AF10" s="1">
        <v>-0.74</v>
      </c>
      <c r="AG10" s="1">
        <v>1.92</v>
      </c>
      <c r="AH10" s="1">
        <v>2</v>
      </c>
    </row>
    <row r="11" spans="1:34" x14ac:dyDescent="0.25">
      <c r="A11">
        <v>9</v>
      </c>
      <c r="B11" t="s">
        <v>25</v>
      </c>
      <c r="D11">
        <v>3</v>
      </c>
      <c r="E11">
        <v>3</v>
      </c>
      <c r="F11">
        <v>2</v>
      </c>
      <c r="G11">
        <v>2</v>
      </c>
      <c r="H11">
        <v>0</v>
      </c>
      <c r="I11">
        <v>4</v>
      </c>
      <c r="J11">
        <v>1</v>
      </c>
      <c r="K11">
        <v>2</v>
      </c>
      <c r="L11">
        <v>0</v>
      </c>
      <c r="M11">
        <v>72.900000000000006</v>
      </c>
      <c r="N11">
        <v>1</v>
      </c>
      <c r="O11">
        <v>3</v>
      </c>
      <c r="P11">
        <v>1</v>
      </c>
      <c r="Q11" s="1">
        <v>1</v>
      </c>
      <c r="R11" s="1">
        <v>2</v>
      </c>
      <c r="S11" s="1">
        <v>52</v>
      </c>
      <c r="T11" s="1">
        <v>24.93</v>
      </c>
      <c r="U11" s="1">
        <v>5.7</v>
      </c>
      <c r="V11" s="1">
        <v>17.82</v>
      </c>
      <c r="W11" s="1">
        <v>52.78</v>
      </c>
      <c r="X11" s="1">
        <v>48.48</v>
      </c>
      <c r="Y11" s="1">
        <v>28.18</v>
      </c>
      <c r="Z11" s="1">
        <v>20.010000000000002</v>
      </c>
      <c r="AA11" s="1">
        <v>27.94</v>
      </c>
      <c r="AB11" s="1">
        <v>2.5099999999999998</v>
      </c>
      <c r="AC11" s="1">
        <v>-0.44</v>
      </c>
      <c r="AD11" s="1">
        <v>0.34</v>
      </c>
      <c r="AE11" s="1">
        <v>-0.13</v>
      </c>
      <c r="AF11" s="1">
        <v>0.6</v>
      </c>
      <c r="AG11" s="1">
        <v>1.86</v>
      </c>
      <c r="AH11" s="1">
        <v>2</v>
      </c>
    </row>
    <row r="12" spans="1:34" x14ac:dyDescent="0.25">
      <c r="A12">
        <v>10</v>
      </c>
      <c r="B12" t="s">
        <v>0</v>
      </c>
      <c r="D12">
        <v>3</v>
      </c>
      <c r="E12">
        <v>3</v>
      </c>
      <c r="F12">
        <v>2</v>
      </c>
      <c r="G12">
        <v>2</v>
      </c>
      <c r="H12">
        <v>0</v>
      </c>
      <c r="I12">
        <v>5</v>
      </c>
      <c r="J12">
        <v>1</v>
      </c>
      <c r="K12">
        <v>2</v>
      </c>
      <c r="L12">
        <v>0</v>
      </c>
      <c r="M12">
        <v>42.5</v>
      </c>
      <c r="N12">
        <v>0</v>
      </c>
      <c r="O12">
        <v>2</v>
      </c>
      <c r="P12">
        <v>2</v>
      </c>
      <c r="Q12" s="1">
        <v>2</v>
      </c>
      <c r="R12" s="1">
        <v>2</v>
      </c>
      <c r="S12" s="1">
        <v>53</v>
      </c>
      <c r="T12" s="1">
        <v>28.47</v>
      </c>
      <c r="U12" s="1">
        <v>6.4</v>
      </c>
      <c r="V12" s="1">
        <v>20.47</v>
      </c>
      <c r="W12" s="1">
        <v>48.92</v>
      </c>
      <c r="X12" s="1">
        <v>39.950000000000003</v>
      </c>
      <c r="Y12" s="1">
        <v>37.21</v>
      </c>
      <c r="Z12" s="1">
        <v>24.8</v>
      </c>
      <c r="AA12" s="1">
        <v>36.31</v>
      </c>
      <c r="AB12" s="1">
        <v>1.89</v>
      </c>
      <c r="AC12" s="1">
        <v>0.3</v>
      </c>
      <c r="AD12" s="1">
        <v>0.06</v>
      </c>
      <c r="AE12" s="1">
        <v>0.22</v>
      </c>
      <c r="AF12" s="1">
        <v>-0.59</v>
      </c>
      <c r="AG12" s="1">
        <v>1.63</v>
      </c>
      <c r="AH12" s="1">
        <v>2</v>
      </c>
    </row>
    <row r="13" spans="1:34" x14ac:dyDescent="0.25">
      <c r="A13">
        <v>11</v>
      </c>
      <c r="B13" t="s">
        <v>26</v>
      </c>
      <c r="D13">
        <v>3</v>
      </c>
      <c r="E13">
        <v>3</v>
      </c>
      <c r="F13">
        <v>2</v>
      </c>
      <c r="G13">
        <v>2</v>
      </c>
      <c r="H13">
        <v>0</v>
      </c>
      <c r="I13">
        <v>4</v>
      </c>
      <c r="J13">
        <v>1</v>
      </c>
      <c r="K13">
        <v>2</v>
      </c>
      <c r="L13">
        <v>0</v>
      </c>
      <c r="M13">
        <v>32.799999999999997</v>
      </c>
      <c r="N13">
        <v>0</v>
      </c>
      <c r="O13">
        <v>2</v>
      </c>
      <c r="P13">
        <v>1</v>
      </c>
      <c r="Q13" s="1">
        <v>1</v>
      </c>
      <c r="R13" s="1">
        <v>2</v>
      </c>
      <c r="S13" s="1">
        <v>58</v>
      </c>
      <c r="T13" s="1">
        <v>23.07</v>
      </c>
      <c r="U13" s="1">
        <v>7.2</v>
      </c>
      <c r="V13" s="1">
        <v>17.86</v>
      </c>
      <c r="W13" s="1">
        <v>48.29</v>
      </c>
      <c r="X13" s="1">
        <v>35.28</v>
      </c>
      <c r="Y13" s="1">
        <v>12.87</v>
      </c>
      <c r="Z13" s="1">
        <v>25.39</v>
      </c>
      <c r="AA13" s="1">
        <v>25.39</v>
      </c>
      <c r="AB13" s="1">
        <v>1.7</v>
      </c>
      <c r="AC13" s="1">
        <v>0.39</v>
      </c>
      <c r="AD13" s="1">
        <v>-0.1</v>
      </c>
      <c r="AE13" s="1">
        <v>0.25</v>
      </c>
      <c r="AF13" s="1">
        <v>0.12</v>
      </c>
      <c r="AG13" s="1">
        <v>1.52</v>
      </c>
      <c r="AH13" s="1">
        <v>2</v>
      </c>
    </row>
    <row r="14" spans="1:34" x14ac:dyDescent="0.25">
      <c r="A14">
        <v>12</v>
      </c>
      <c r="B14" t="s">
        <v>27</v>
      </c>
      <c r="D14">
        <v>3</v>
      </c>
      <c r="E14">
        <v>3</v>
      </c>
      <c r="F14">
        <v>2</v>
      </c>
      <c r="G14">
        <v>2</v>
      </c>
      <c r="H14">
        <v>0</v>
      </c>
      <c r="I14">
        <v>8</v>
      </c>
      <c r="J14">
        <v>2</v>
      </c>
      <c r="K14">
        <v>3</v>
      </c>
      <c r="L14">
        <v>0</v>
      </c>
      <c r="M14">
        <v>66.7</v>
      </c>
      <c r="N14">
        <v>0</v>
      </c>
      <c r="O14">
        <v>2</v>
      </c>
      <c r="P14">
        <v>2</v>
      </c>
      <c r="Q14" s="1">
        <v>2</v>
      </c>
      <c r="R14" s="1">
        <v>2</v>
      </c>
      <c r="S14" s="1">
        <v>59</v>
      </c>
      <c r="T14" s="1">
        <v>28.78</v>
      </c>
      <c r="U14" s="1">
        <v>6.5</v>
      </c>
      <c r="V14" s="1">
        <v>20.91</v>
      </c>
      <c r="W14" s="1">
        <v>49.37</v>
      </c>
      <c r="X14" s="1">
        <v>40.43</v>
      </c>
      <c r="Y14" s="1">
        <v>36.32</v>
      </c>
      <c r="Z14" s="1">
        <v>24.15</v>
      </c>
      <c r="AA14" s="1">
        <v>35.71</v>
      </c>
      <c r="AB14" s="1">
        <v>1.92</v>
      </c>
      <c r="AC14" s="1">
        <v>0.28000000000000003</v>
      </c>
      <c r="AD14" s="1">
        <v>-0.12</v>
      </c>
      <c r="AE14" s="1">
        <v>0.14000000000000001</v>
      </c>
      <c r="AF14" s="1">
        <v>-0.56999999999999995</v>
      </c>
      <c r="AG14" s="1">
        <v>1.82</v>
      </c>
      <c r="AH14" s="1">
        <v>2</v>
      </c>
    </row>
    <row r="15" spans="1:34" x14ac:dyDescent="0.25">
      <c r="A15">
        <v>13</v>
      </c>
      <c r="B15" t="s">
        <v>28</v>
      </c>
      <c r="D15">
        <v>3</v>
      </c>
      <c r="E15">
        <v>3</v>
      </c>
      <c r="F15">
        <v>2</v>
      </c>
      <c r="G15">
        <v>2</v>
      </c>
      <c r="H15">
        <v>0</v>
      </c>
      <c r="I15">
        <v>3</v>
      </c>
      <c r="J15">
        <v>1</v>
      </c>
      <c r="K15">
        <v>2</v>
      </c>
      <c r="L15">
        <v>0</v>
      </c>
      <c r="M15">
        <v>93.4</v>
      </c>
      <c r="N15">
        <v>1</v>
      </c>
      <c r="O15">
        <v>2</v>
      </c>
      <c r="P15">
        <v>2</v>
      </c>
      <c r="Q15" s="1">
        <v>2</v>
      </c>
      <c r="R15" s="1">
        <v>1</v>
      </c>
      <c r="S15" s="1">
        <v>43</v>
      </c>
      <c r="T15" s="1">
        <v>28.02</v>
      </c>
      <c r="U15" s="1">
        <v>6.7</v>
      </c>
      <c r="V15" s="1">
        <v>24.13</v>
      </c>
      <c r="W15" s="1">
        <v>51.61</v>
      </c>
      <c r="X15" s="1">
        <v>44.49</v>
      </c>
      <c r="Y15" s="1">
        <v>34.14</v>
      </c>
      <c r="Z15" s="1">
        <v>24.24</v>
      </c>
      <c r="AA15" s="1">
        <v>33.65</v>
      </c>
      <c r="AB15" s="1">
        <v>2.27</v>
      </c>
      <c r="AC15" s="1">
        <v>0.01</v>
      </c>
      <c r="AD15" s="1">
        <v>-0.05</v>
      </c>
      <c r="AE15" s="1">
        <v>0.13</v>
      </c>
      <c r="AF15" s="1">
        <v>-0.04</v>
      </c>
      <c r="AG15" s="1">
        <v>1.97</v>
      </c>
      <c r="AH15" s="1">
        <v>1</v>
      </c>
    </row>
    <row r="16" spans="1:34" x14ac:dyDescent="0.25">
      <c r="A16">
        <v>14</v>
      </c>
      <c r="B16" t="s">
        <v>29</v>
      </c>
      <c r="D16">
        <v>3</v>
      </c>
      <c r="E16">
        <v>3</v>
      </c>
      <c r="F16">
        <v>2</v>
      </c>
      <c r="G16">
        <v>2</v>
      </c>
      <c r="H16">
        <v>0</v>
      </c>
      <c r="I16">
        <v>7</v>
      </c>
      <c r="J16">
        <v>2</v>
      </c>
      <c r="K16">
        <v>3</v>
      </c>
      <c r="L16">
        <v>1</v>
      </c>
      <c r="M16">
        <v>85.4</v>
      </c>
      <c r="N16">
        <v>1</v>
      </c>
      <c r="O16">
        <v>2</v>
      </c>
      <c r="P16">
        <v>3</v>
      </c>
      <c r="Q16" s="1">
        <v>2</v>
      </c>
      <c r="R16" s="1">
        <v>1</v>
      </c>
      <c r="S16" s="1">
        <v>44</v>
      </c>
      <c r="T16" s="1">
        <v>33.979999999999997</v>
      </c>
      <c r="U16" s="1">
        <v>6.2</v>
      </c>
      <c r="V16" s="1">
        <v>23.12</v>
      </c>
      <c r="W16" s="1">
        <v>50.11</v>
      </c>
      <c r="X16" s="1">
        <v>44.03</v>
      </c>
      <c r="Y16" s="1">
        <v>41.22</v>
      </c>
      <c r="Z16" s="1">
        <v>32.36</v>
      </c>
      <c r="AA16" s="1">
        <v>40.25</v>
      </c>
      <c r="AB16" s="1">
        <v>2.12</v>
      </c>
      <c r="AC16" s="1">
        <v>0.22</v>
      </c>
      <c r="AD16" s="1">
        <v>-0.19</v>
      </c>
      <c r="AE16" s="1">
        <v>0.23</v>
      </c>
      <c r="AF16" s="1">
        <v>-0.44</v>
      </c>
      <c r="AG16" s="1">
        <v>1.93</v>
      </c>
      <c r="AH16" s="1">
        <v>1</v>
      </c>
    </row>
    <row r="17" spans="1:34" x14ac:dyDescent="0.25">
      <c r="A17">
        <v>15</v>
      </c>
      <c r="B17" t="s">
        <v>30</v>
      </c>
      <c r="D17">
        <v>3</v>
      </c>
      <c r="E17">
        <v>3</v>
      </c>
      <c r="F17">
        <v>2</v>
      </c>
      <c r="G17">
        <v>2</v>
      </c>
      <c r="H17">
        <v>0</v>
      </c>
      <c r="I17">
        <v>4</v>
      </c>
      <c r="J17">
        <v>1</v>
      </c>
      <c r="K17">
        <v>2</v>
      </c>
      <c r="L17">
        <v>0</v>
      </c>
      <c r="M17">
        <v>35</v>
      </c>
      <c r="N17">
        <v>0</v>
      </c>
      <c r="O17">
        <v>2</v>
      </c>
      <c r="P17">
        <v>2</v>
      </c>
      <c r="Q17" s="1">
        <v>2</v>
      </c>
      <c r="R17" s="1">
        <v>1</v>
      </c>
      <c r="S17" s="1">
        <v>48</v>
      </c>
      <c r="T17" s="1">
        <v>28.05</v>
      </c>
      <c r="U17" s="1">
        <v>5.77</v>
      </c>
      <c r="V17" s="1">
        <v>22.8</v>
      </c>
      <c r="W17" s="1">
        <v>51.1</v>
      </c>
      <c r="X17" s="1">
        <v>45.27</v>
      </c>
      <c r="Y17" s="1">
        <v>41.26</v>
      </c>
      <c r="Z17" s="1">
        <v>27.45</v>
      </c>
      <c r="AA17" s="1">
        <v>31.61</v>
      </c>
      <c r="AB17" s="1">
        <v>2.27</v>
      </c>
      <c r="AC17" s="1">
        <v>0.54</v>
      </c>
      <c r="AD17" s="1">
        <v>-0.8</v>
      </c>
      <c r="AE17" s="1">
        <v>0.28999999999999998</v>
      </c>
      <c r="AF17" s="1">
        <v>-0.24</v>
      </c>
      <c r="AG17" s="1">
        <v>1.54</v>
      </c>
      <c r="AH17" s="1">
        <v>1</v>
      </c>
    </row>
    <row r="18" spans="1:34" x14ac:dyDescent="0.25">
      <c r="A18">
        <v>16</v>
      </c>
      <c r="B18" t="s">
        <v>1</v>
      </c>
      <c r="D18">
        <v>3</v>
      </c>
      <c r="E18">
        <v>3</v>
      </c>
      <c r="F18">
        <v>2</v>
      </c>
      <c r="G18">
        <v>2</v>
      </c>
      <c r="H18">
        <v>0</v>
      </c>
      <c r="I18">
        <v>4</v>
      </c>
      <c r="J18">
        <v>1</v>
      </c>
      <c r="K18">
        <v>2</v>
      </c>
      <c r="L18">
        <v>1</v>
      </c>
      <c r="M18">
        <v>35.799999999999997</v>
      </c>
      <c r="N18">
        <v>1</v>
      </c>
      <c r="O18">
        <v>2</v>
      </c>
      <c r="P18">
        <v>3</v>
      </c>
      <c r="Q18" s="1">
        <v>2</v>
      </c>
      <c r="R18" s="1">
        <v>1</v>
      </c>
      <c r="S18" s="1">
        <v>48</v>
      </c>
      <c r="T18" s="1">
        <v>35.49</v>
      </c>
      <c r="U18" s="1">
        <v>6.6</v>
      </c>
      <c r="V18" s="1">
        <v>28.89</v>
      </c>
      <c r="W18" s="1">
        <v>52.56</v>
      </c>
      <c r="X18" s="1">
        <v>52.47</v>
      </c>
      <c r="Y18" s="1">
        <v>40.26</v>
      </c>
      <c r="Z18" s="1">
        <v>39.36</v>
      </c>
      <c r="AA18" s="1">
        <v>39.36</v>
      </c>
      <c r="AB18" s="1">
        <v>2.4900000000000002</v>
      </c>
      <c r="AC18" s="1">
        <v>0.62</v>
      </c>
      <c r="AD18" s="1">
        <v>0.45</v>
      </c>
      <c r="AE18" s="1">
        <v>0.37</v>
      </c>
      <c r="AF18" s="1">
        <v>0.24</v>
      </c>
      <c r="AG18" s="1">
        <v>1.55</v>
      </c>
      <c r="AH18" s="1">
        <v>1</v>
      </c>
    </row>
    <row r="19" spans="1:34" x14ac:dyDescent="0.25">
      <c r="A19">
        <v>17</v>
      </c>
      <c r="B19" t="s">
        <v>2</v>
      </c>
      <c r="D19">
        <v>3</v>
      </c>
      <c r="E19">
        <v>3</v>
      </c>
      <c r="F19">
        <v>2</v>
      </c>
      <c r="G19">
        <v>2</v>
      </c>
      <c r="H19">
        <v>0</v>
      </c>
      <c r="I19">
        <v>2</v>
      </c>
      <c r="J19">
        <v>1</v>
      </c>
      <c r="K19">
        <v>1</v>
      </c>
      <c r="L19">
        <v>1</v>
      </c>
      <c r="M19">
        <v>151.1</v>
      </c>
      <c r="N19">
        <v>1</v>
      </c>
      <c r="O19">
        <v>3</v>
      </c>
      <c r="P19">
        <v>2</v>
      </c>
      <c r="Q19" s="1">
        <v>2</v>
      </c>
      <c r="R19" s="1">
        <v>1</v>
      </c>
      <c r="S19" s="1">
        <v>48</v>
      </c>
      <c r="T19" s="1">
        <v>28.86</v>
      </c>
      <c r="U19" s="1">
        <v>5.9</v>
      </c>
      <c r="V19" s="1">
        <v>26.3</v>
      </c>
      <c r="W19" s="1">
        <v>52</v>
      </c>
      <c r="X19" s="1">
        <v>48.17</v>
      </c>
      <c r="Y19" s="1">
        <v>33.24</v>
      </c>
      <c r="Z19" s="1">
        <v>25.18</v>
      </c>
      <c r="AA19" s="1">
        <v>33.11</v>
      </c>
      <c r="AB19" s="1">
        <v>2.4</v>
      </c>
      <c r="AC19" s="1">
        <v>0.76</v>
      </c>
      <c r="AD19" s="1">
        <v>0.01</v>
      </c>
      <c r="AE19" s="1">
        <v>-0.77</v>
      </c>
      <c r="AF19" s="1">
        <v>-0.28999999999999998</v>
      </c>
      <c r="AG19" s="1">
        <v>2.1800000000000002</v>
      </c>
      <c r="AH19" s="1">
        <v>1</v>
      </c>
    </row>
    <row r="20" spans="1:34" x14ac:dyDescent="0.25">
      <c r="A20">
        <v>18</v>
      </c>
      <c r="B20" t="s">
        <v>3</v>
      </c>
      <c r="D20">
        <v>3</v>
      </c>
      <c r="E20">
        <v>3</v>
      </c>
      <c r="F20">
        <v>2</v>
      </c>
      <c r="G20">
        <v>2</v>
      </c>
      <c r="H20">
        <v>0</v>
      </c>
      <c r="I20">
        <v>4</v>
      </c>
      <c r="J20">
        <v>1</v>
      </c>
      <c r="K20">
        <v>2</v>
      </c>
      <c r="L20">
        <v>1</v>
      </c>
      <c r="M20">
        <v>68.7</v>
      </c>
      <c r="N20">
        <v>0</v>
      </c>
      <c r="O20">
        <v>2</v>
      </c>
      <c r="P20">
        <v>1</v>
      </c>
      <c r="Q20" s="1">
        <v>1</v>
      </c>
      <c r="R20" s="1">
        <v>1</v>
      </c>
      <c r="S20" s="1">
        <v>49</v>
      </c>
      <c r="T20" s="1">
        <v>24.6</v>
      </c>
      <c r="U20" s="1">
        <v>6.7</v>
      </c>
      <c r="V20" s="1">
        <v>20.43</v>
      </c>
      <c r="W20" s="1">
        <v>49.59</v>
      </c>
      <c r="X20" s="1">
        <v>39.25</v>
      </c>
      <c r="Y20" s="1">
        <v>32.92</v>
      </c>
      <c r="Z20" s="1">
        <v>20.21</v>
      </c>
      <c r="AA20" s="1">
        <v>32.020000000000003</v>
      </c>
      <c r="AB20" s="1">
        <v>1.94</v>
      </c>
      <c r="AC20" s="1">
        <v>-0.1</v>
      </c>
      <c r="AD20" s="1">
        <v>0.15</v>
      </c>
      <c r="AE20" s="1">
        <v>0.2</v>
      </c>
      <c r="AF20" s="1">
        <v>0.36</v>
      </c>
      <c r="AG20" s="1">
        <v>1.84</v>
      </c>
      <c r="AH20" s="1">
        <v>1</v>
      </c>
    </row>
    <row r="21" spans="1:34" x14ac:dyDescent="0.25">
      <c r="A21">
        <v>19</v>
      </c>
      <c r="B21" t="s">
        <v>4</v>
      </c>
      <c r="D21">
        <v>3</v>
      </c>
      <c r="E21">
        <v>3</v>
      </c>
      <c r="F21">
        <v>2</v>
      </c>
      <c r="G21">
        <v>2</v>
      </c>
      <c r="H21">
        <v>0</v>
      </c>
      <c r="I21">
        <v>5</v>
      </c>
      <c r="J21">
        <v>1</v>
      </c>
      <c r="K21">
        <v>2</v>
      </c>
      <c r="L21">
        <v>1</v>
      </c>
      <c r="M21">
        <v>31.1</v>
      </c>
      <c r="N21">
        <v>0</v>
      </c>
      <c r="O21">
        <v>2</v>
      </c>
      <c r="P21">
        <v>3</v>
      </c>
      <c r="Q21" s="1">
        <v>2</v>
      </c>
      <c r="R21" s="1">
        <v>1</v>
      </c>
      <c r="S21" s="1">
        <v>50</v>
      </c>
      <c r="T21" s="1">
        <v>33.4</v>
      </c>
      <c r="U21" s="1">
        <v>6.9</v>
      </c>
      <c r="V21" s="1">
        <v>29.94</v>
      </c>
      <c r="W21" s="1">
        <v>52.24</v>
      </c>
      <c r="X21" s="1">
        <v>54.72</v>
      </c>
      <c r="Y21" s="1">
        <v>37.75</v>
      </c>
      <c r="Z21" s="1">
        <v>34.75</v>
      </c>
      <c r="AA21" s="1">
        <v>36.630000000000003</v>
      </c>
      <c r="AB21" s="1">
        <v>2.58</v>
      </c>
      <c r="AC21" s="1">
        <v>0.25</v>
      </c>
      <c r="AD21" s="1">
        <v>-0.02</v>
      </c>
      <c r="AE21" s="1">
        <v>0.43</v>
      </c>
      <c r="AF21" s="1">
        <v>0.78</v>
      </c>
      <c r="AG21" s="1">
        <v>1.49</v>
      </c>
      <c r="AH21" s="1">
        <v>1</v>
      </c>
    </row>
    <row r="22" spans="1:34" x14ac:dyDescent="0.25">
      <c r="A22">
        <v>20</v>
      </c>
      <c r="B22" t="s">
        <v>5</v>
      </c>
      <c r="D22">
        <v>3</v>
      </c>
      <c r="E22">
        <v>3</v>
      </c>
      <c r="F22">
        <v>2</v>
      </c>
      <c r="G22">
        <v>2</v>
      </c>
      <c r="H22">
        <v>0</v>
      </c>
      <c r="I22">
        <v>4</v>
      </c>
      <c r="J22">
        <v>1</v>
      </c>
      <c r="K22">
        <v>2</v>
      </c>
      <c r="L22">
        <v>1</v>
      </c>
      <c r="M22">
        <v>51.7</v>
      </c>
      <c r="N22">
        <v>0</v>
      </c>
      <c r="O22">
        <v>2</v>
      </c>
      <c r="P22">
        <v>2</v>
      </c>
      <c r="Q22" s="1">
        <v>2</v>
      </c>
      <c r="R22" s="1">
        <v>1</v>
      </c>
      <c r="S22" s="1">
        <v>52</v>
      </c>
      <c r="T22" s="1">
        <v>27.58</v>
      </c>
      <c r="U22" s="1">
        <v>5.9</v>
      </c>
      <c r="V22" s="1">
        <v>22.61</v>
      </c>
      <c r="W22" s="1">
        <v>50.05</v>
      </c>
      <c r="X22" s="1">
        <v>43.09</v>
      </c>
      <c r="Y22" s="1">
        <v>36</v>
      </c>
      <c r="Z22" s="1">
        <v>35.42</v>
      </c>
      <c r="AA22" s="1">
        <v>35.42</v>
      </c>
      <c r="AB22" s="1">
        <v>2.1</v>
      </c>
      <c r="AC22" s="1">
        <v>-0.49</v>
      </c>
      <c r="AD22" s="1">
        <v>-0.08</v>
      </c>
      <c r="AE22" s="1">
        <v>0.08</v>
      </c>
      <c r="AF22" s="1">
        <v>0.52</v>
      </c>
      <c r="AG22" s="1">
        <v>1.71</v>
      </c>
      <c r="AH22" s="1">
        <v>2</v>
      </c>
    </row>
    <row r="23" spans="1:34" x14ac:dyDescent="0.25">
      <c r="A23">
        <v>21</v>
      </c>
      <c r="B23" t="s">
        <v>6</v>
      </c>
      <c r="D23">
        <v>3</v>
      </c>
      <c r="E23">
        <v>3</v>
      </c>
      <c r="F23">
        <v>2</v>
      </c>
      <c r="G23">
        <v>2</v>
      </c>
      <c r="H23">
        <v>0</v>
      </c>
      <c r="I23">
        <v>9</v>
      </c>
      <c r="J23">
        <v>2</v>
      </c>
      <c r="K23">
        <v>3</v>
      </c>
      <c r="L23">
        <v>1</v>
      </c>
      <c r="M23">
        <v>61.5</v>
      </c>
      <c r="N23">
        <v>1</v>
      </c>
      <c r="O23">
        <v>2</v>
      </c>
      <c r="P23">
        <v>3</v>
      </c>
      <c r="Q23" s="1">
        <v>2</v>
      </c>
      <c r="R23" s="1">
        <v>1</v>
      </c>
      <c r="S23" s="1">
        <v>52</v>
      </c>
      <c r="T23" s="1">
        <v>33.43</v>
      </c>
      <c r="U23" s="1">
        <v>6.2</v>
      </c>
      <c r="V23" s="1">
        <v>25.38</v>
      </c>
      <c r="W23" s="1">
        <v>50.16</v>
      </c>
      <c r="X23" s="1">
        <v>48.34</v>
      </c>
      <c r="Y23" s="1">
        <v>41.61</v>
      </c>
      <c r="Z23" s="1">
        <v>40.22</v>
      </c>
      <c r="AA23" s="1">
        <v>40.22</v>
      </c>
      <c r="AB23" s="1">
        <v>2.2599999999999998</v>
      </c>
      <c r="AC23" s="1">
        <v>0.67</v>
      </c>
      <c r="AD23" s="1">
        <v>0.22</v>
      </c>
      <c r="AE23" s="1">
        <v>-0.64</v>
      </c>
      <c r="AF23" s="1">
        <v>7.0000000000000007E-2</v>
      </c>
      <c r="AG23" s="1">
        <v>1.79</v>
      </c>
      <c r="AH23" s="1">
        <v>2</v>
      </c>
    </row>
    <row r="24" spans="1:34" x14ac:dyDescent="0.25">
      <c r="A24">
        <v>22</v>
      </c>
      <c r="B24" t="s">
        <v>7</v>
      </c>
      <c r="D24">
        <v>3</v>
      </c>
      <c r="E24">
        <v>3</v>
      </c>
      <c r="F24">
        <v>2</v>
      </c>
      <c r="G24">
        <v>2</v>
      </c>
      <c r="H24">
        <v>0</v>
      </c>
      <c r="I24">
        <v>5</v>
      </c>
      <c r="J24">
        <v>1</v>
      </c>
      <c r="K24">
        <v>2</v>
      </c>
      <c r="L24">
        <v>1</v>
      </c>
      <c r="M24">
        <v>64.8</v>
      </c>
      <c r="N24">
        <v>1</v>
      </c>
      <c r="O24">
        <v>1</v>
      </c>
      <c r="P24">
        <v>1</v>
      </c>
      <c r="Q24" s="1">
        <v>1</v>
      </c>
      <c r="R24" s="1">
        <v>1</v>
      </c>
      <c r="S24" s="1">
        <v>52</v>
      </c>
      <c r="T24" s="1">
        <v>23.83</v>
      </c>
      <c r="U24" s="1">
        <v>5.7</v>
      </c>
      <c r="V24" s="1">
        <v>19.96</v>
      </c>
      <c r="W24" s="1">
        <v>48.28</v>
      </c>
      <c r="X24" s="1">
        <v>39.46</v>
      </c>
      <c r="Y24" s="1">
        <v>32.22</v>
      </c>
      <c r="Z24" s="1">
        <v>19.649999999999999</v>
      </c>
      <c r="AA24" s="1">
        <v>31.65</v>
      </c>
      <c r="AB24" s="1">
        <v>1.89</v>
      </c>
      <c r="AC24" s="1">
        <v>0.7</v>
      </c>
      <c r="AD24" s="1">
        <v>0.82</v>
      </c>
      <c r="AE24" s="1">
        <v>0.56000000000000005</v>
      </c>
      <c r="AF24" s="1">
        <v>0.75</v>
      </c>
      <c r="AG24" s="1">
        <v>1.81</v>
      </c>
      <c r="AH24" s="1">
        <v>2</v>
      </c>
    </row>
    <row r="25" spans="1:34" x14ac:dyDescent="0.25">
      <c r="A25">
        <v>23</v>
      </c>
      <c r="B25" t="s">
        <v>8</v>
      </c>
      <c r="D25">
        <v>3</v>
      </c>
      <c r="E25">
        <v>3</v>
      </c>
      <c r="F25">
        <v>2</v>
      </c>
      <c r="G25">
        <v>2</v>
      </c>
      <c r="H25">
        <v>0</v>
      </c>
      <c r="I25">
        <v>4</v>
      </c>
      <c r="J25">
        <v>1</v>
      </c>
      <c r="K25">
        <v>2</v>
      </c>
      <c r="L25">
        <v>1</v>
      </c>
      <c r="M25">
        <v>76.3</v>
      </c>
      <c r="N25">
        <v>1</v>
      </c>
      <c r="O25">
        <v>3</v>
      </c>
      <c r="P25">
        <v>2</v>
      </c>
      <c r="Q25" s="1">
        <v>2</v>
      </c>
      <c r="R25" s="1">
        <v>1</v>
      </c>
      <c r="S25" s="1">
        <v>54</v>
      </c>
      <c r="T25" s="1">
        <v>28.04</v>
      </c>
      <c r="U25" s="1">
        <v>5.3</v>
      </c>
      <c r="V25" s="1">
        <v>20.91</v>
      </c>
      <c r="W25" s="1">
        <v>47.3</v>
      </c>
      <c r="X25" s="1">
        <v>42.29</v>
      </c>
      <c r="Y25" s="1">
        <v>36.85</v>
      </c>
      <c r="Z25" s="1">
        <v>25.8</v>
      </c>
      <c r="AA25" s="1">
        <v>35.799999999999997</v>
      </c>
      <c r="AB25" s="1">
        <v>1.91</v>
      </c>
      <c r="AC25" s="1">
        <v>0.09</v>
      </c>
      <c r="AD25" s="1">
        <v>-0.14000000000000001</v>
      </c>
      <c r="AE25" s="1">
        <v>-7.0000000000000007E-2</v>
      </c>
      <c r="AF25" s="1">
        <v>0.46</v>
      </c>
      <c r="AG25" s="1">
        <v>1.88</v>
      </c>
      <c r="AH25" s="1">
        <v>2</v>
      </c>
    </row>
    <row r="26" spans="1:34" x14ac:dyDescent="0.25">
      <c r="A26">
        <v>24</v>
      </c>
      <c r="B26" t="s">
        <v>9</v>
      </c>
      <c r="D26">
        <v>3</v>
      </c>
      <c r="E26">
        <v>3</v>
      </c>
      <c r="F26">
        <v>2</v>
      </c>
      <c r="G26">
        <v>2</v>
      </c>
      <c r="H26">
        <v>0</v>
      </c>
      <c r="I26">
        <v>5</v>
      </c>
      <c r="J26">
        <v>1</v>
      </c>
      <c r="K26">
        <v>2</v>
      </c>
      <c r="L26">
        <v>0</v>
      </c>
      <c r="M26">
        <v>97.4</v>
      </c>
      <c r="N26">
        <v>1</v>
      </c>
      <c r="O26">
        <v>3</v>
      </c>
      <c r="P26">
        <v>3</v>
      </c>
      <c r="Q26" s="1">
        <v>2</v>
      </c>
      <c r="R26" s="1">
        <v>1</v>
      </c>
      <c r="S26" s="1">
        <v>56</v>
      </c>
      <c r="T26" s="1">
        <v>30.12</v>
      </c>
      <c r="U26" s="1">
        <v>5.8</v>
      </c>
      <c r="V26" s="1">
        <v>24.4</v>
      </c>
      <c r="W26" s="1">
        <v>50.66</v>
      </c>
      <c r="X26" s="1">
        <v>45.95</v>
      </c>
      <c r="Y26" s="1">
        <v>37.520000000000003</v>
      </c>
      <c r="Z26" s="1">
        <v>28.93</v>
      </c>
      <c r="AA26" s="1">
        <v>36.96</v>
      </c>
      <c r="AB26" s="1">
        <v>2.21</v>
      </c>
      <c r="AC26" s="1">
        <v>-0.41</v>
      </c>
      <c r="AD26" s="1">
        <v>-0.15</v>
      </c>
      <c r="AE26" s="1">
        <v>0.11</v>
      </c>
      <c r="AF26" s="1">
        <v>0.31</v>
      </c>
      <c r="AG26" s="1">
        <v>1.99</v>
      </c>
      <c r="AH26" s="1">
        <v>2</v>
      </c>
    </row>
    <row r="27" spans="1:34" x14ac:dyDescent="0.25">
      <c r="A27">
        <v>25</v>
      </c>
      <c r="B27" t="s">
        <v>10</v>
      </c>
      <c r="D27">
        <v>3</v>
      </c>
      <c r="E27">
        <v>3</v>
      </c>
      <c r="F27">
        <v>2</v>
      </c>
      <c r="G27">
        <v>2</v>
      </c>
      <c r="H27">
        <v>0</v>
      </c>
      <c r="I27">
        <v>4</v>
      </c>
      <c r="J27">
        <v>1</v>
      </c>
      <c r="K27">
        <v>2</v>
      </c>
      <c r="L27">
        <v>1</v>
      </c>
      <c r="M27">
        <v>50</v>
      </c>
      <c r="N27">
        <v>0</v>
      </c>
      <c r="O27">
        <v>2</v>
      </c>
      <c r="P27">
        <v>3</v>
      </c>
      <c r="Q27" s="1">
        <v>2</v>
      </c>
      <c r="R27" s="1">
        <v>1</v>
      </c>
      <c r="S27" s="1">
        <v>62</v>
      </c>
      <c r="T27" s="1">
        <v>34.15</v>
      </c>
      <c r="U27" s="1">
        <v>5.3</v>
      </c>
      <c r="V27" s="1">
        <v>19.71</v>
      </c>
      <c r="W27" s="1">
        <v>47.2</v>
      </c>
      <c r="X27" s="1">
        <v>40.049999999999997</v>
      </c>
      <c r="Y27" s="1">
        <v>42.63</v>
      </c>
      <c r="Z27" s="1">
        <v>31.03</v>
      </c>
      <c r="AA27" s="1">
        <v>41.88</v>
      </c>
      <c r="AB27" s="1">
        <v>1.71</v>
      </c>
      <c r="AC27" s="1">
        <v>0.7</v>
      </c>
      <c r="AD27" s="1">
        <v>-0.64</v>
      </c>
      <c r="AE27" s="1">
        <v>0.34</v>
      </c>
      <c r="AF27" s="1">
        <v>-0.47</v>
      </c>
      <c r="AG27" s="1">
        <v>1.7</v>
      </c>
      <c r="AH27" s="1">
        <v>2</v>
      </c>
    </row>
    <row r="28" spans="1:34" x14ac:dyDescent="0.25">
      <c r="A28">
        <v>26</v>
      </c>
      <c r="B28" t="s">
        <v>11</v>
      </c>
      <c r="D28">
        <v>3</v>
      </c>
      <c r="E28">
        <v>3</v>
      </c>
      <c r="F28">
        <v>2</v>
      </c>
      <c r="G28">
        <v>2</v>
      </c>
      <c r="H28">
        <v>0</v>
      </c>
      <c r="I28">
        <v>5</v>
      </c>
      <c r="J28">
        <v>1</v>
      </c>
      <c r="K28">
        <v>2</v>
      </c>
      <c r="L28">
        <v>0</v>
      </c>
      <c r="M28">
        <v>114.6</v>
      </c>
      <c r="N28">
        <v>1</v>
      </c>
      <c r="O28">
        <v>3</v>
      </c>
      <c r="P28">
        <v>2</v>
      </c>
      <c r="Q28" s="1">
        <v>2</v>
      </c>
      <c r="R28" s="1">
        <v>1</v>
      </c>
      <c r="S28" s="1">
        <v>62</v>
      </c>
      <c r="T28" s="1">
        <v>27.88</v>
      </c>
      <c r="U28" s="1">
        <v>5.9</v>
      </c>
      <c r="V28" s="1">
        <v>22.15</v>
      </c>
      <c r="W28" s="1">
        <v>49.59</v>
      </c>
      <c r="X28" s="1">
        <v>42.63</v>
      </c>
      <c r="Y28" s="1">
        <v>35.82</v>
      </c>
      <c r="Z28" s="1">
        <v>24.93</v>
      </c>
      <c r="AA28" s="1">
        <v>35.39</v>
      </c>
      <c r="AB28" s="1">
        <v>2.04</v>
      </c>
      <c r="AC28" s="1">
        <v>0.48</v>
      </c>
      <c r="AD28" s="1">
        <v>-0.2</v>
      </c>
      <c r="AE28" s="1">
        <v>0.44</v>
      </c>
      <c r="AF28" s="1">
        <v>0.1</v>
      </c>
      <c r="AG28" s="1">
        <v>2.06</v>
      </c>
      <c r="AH28" s="1">
        <v>2</v>
      </c>
    </row>
    <row r="29" spans="1:34" x14ac:dyDescent="0.25">
      <c r="A29">
        <v>27</v>
      </c>
      <c r="B29" t="s">
        <v>12</v>
      </c>
      <c r="D29">
        <v>3</v>
      </c>
      <c r="E29">
        <v>3</v>
      </c>
      <c r="F29">
        <v>2</v>
      </c>
      <c r="G29">
        <v>2</v>
      </c>
      <c r="H29">
        <v>0</v>
      </c>
      <c r="I29">
        <v>4</v>
      </c>
      <c r="J29">
        <v>1</v>
      </c>
      <c r="K29">
        <v>2</v>
      </c>
      <c r="L29">
        <v>1</v>
      </c>
      <c r="M29">
        <v>55.1</v>
      </c>
      <c r="N29">
        <v>0</v>
      </c>
      <c r="O29">
        <v>2</v>
      </c>
      <c r="P29">
        <v>2</v>
      </c>
      <c r="Q29" s="1">
        <v>2</v>
      </c>
      <c r="R29" s="1">
        <v>1</v>
      </c>
      <c r="S29" s="1">
        <v>69</v>
      </c>
      <c r="T29" s="1">
        <v>26.33</v>
      </c>
      <c r="U29" s="1">
        <v>6</v>
      </c>
      <c r="V29" s="1">
        <v>20.71</v>
      </c>
      <c r="W29" s="1">
        <v>48.69</v>
      </c>
      <c r="X29" s="1">
        <v>40.67</v>
      </c>
      <c r="Y29" s="1">
        <v>32.75</v>
      </c>
      <c r="Z29" s="1">
        <v>20.72</v>
      </c>
      <c r="AA29" s="1">
        <v>32.74</v>
      </c>
      <c r="AB29" s="1">
        <v>1.87</v>
      </c>
      <c r="AC29" s="1">
        <v>-0.66</v>
      </c>
      <c r="AD29" s="1">
        <v>-0.04</v>
      </c>
      <c r="AE29" s="1">
        <v>0.05</v>
      </c>
      <c r="AF29" s="1">
        <v>7.0000000000000007E-2</v>
      </c>
      <c r="AG29" s="1">
        <v>1.74</v>
      </c>
      <c r="AH29" s="1">
        <v>2</v>
      </c>
    </row>
    <row r="30" spans="1:34" x14ac:dyDescent="0.25">
      <c r="A30">
        <v>28</v>
      </c>
      <c r="B30" t="s">
        <v>13</v>
      </c>
      <c r="D30">
        <v>1</v>
      </c>
      <c r="E30">
        <v>1</v>
      </c>
      <c r="F30">
        <v>2</v>
      </c>
      <c r="G30">
        <v>1</v>
      </c>
      <c r="H30">
        <v>0</v>
      </c>
      <c r="I30">
        <v>4</v>
      </c>
      <c r="J30">
        <v>1</v>
      </c>
      <c r="K30">
        <v>2</v>
      </c>
      <c r="L30">
        <v>0</v>
      </c>
      <c r="M30">
        <v>31.6</v>
      </c>
      <c r="N30">
        <v>1</v>
      </c>
      <c r="O30">
        <v>3</v>
      </c>
      <c r="P30">
        <v>2</v>
      </c>
      <c r="Q30" s="1">
        <v>2</v>
      </c>
      <c r="R30" s="1">
        <v>2</v>
      </c>
      <c r="S30" s="1">
        <v>41</v>
      </c>
      <c r="T30" s="1">
        <v>29.59</v>
      </c>
      <c r="U30" s="1">
        <v>6.9</v>
      </c>
      <c r="V30" s="1">
        <v>24.77</v>
      </c>
      <c r="W30" s="1">
        <v>51.52</v>
      </c>
      <c r="X30" s="1">
        <v>45.79</v>
      </c>
      <c r="Y30" s="1">
        <v>36.520000000000003</v>
      </c>
      <c r="Z30" s="1">
        <v>27.66</v>
      </c>
      <c r="AA30" s="1">
        <v>35.659999999999997</v>
      </c>
      <c r="AB30" s="1">
        <v>2.2999999999999998</v>
      </c>
      <c r="AC30" s="1">
        <v>0.03</v>
      </c>
      <c r="AD30" s="1">
        <v>-0.11</v>
      </c>
      <c r="AE30" s="1">
        <v>0.26</v>
      </c>
      <c r="AF30" s="1">
        <v>0.21</v>
      </c>
      <c r="AG30" s="1">
        <v>1.5</v>
      </c>
      <c r="AH30" s="1">
        <v>1</v>
      </c>
    </row>
    <row r="31" spans="1:34" x14ac:dyDescent="0.25">
      <c r="A31">
        <v>29</v>
      </c>
      <c r="B31" t="s">
        <v>14</v>
      </c>
      <c r="D31">
        <v>1</v>
      </c>
      <c r="E31">
        <v>1</v>
      </c>
      <c r="F31">
        <v>2</v>
      </c>
      <c r="G31">
        <v>1</v>
      </c>
      <c r="H31">
        <v>0</v>
      </c>
      <c r="I31">
        <v>5</v>
      </c>
      <c r="J31">
        <v>1</v>
      </c>
      <c r="K31">
        <v>2</v>
      </c>
      <c r="L31">
        <v>1</v>
      </c>
      <c r="M31">
        <v>40.5</v>
      </c>
      <c r="N31">
        <v>1</v>
      </c>
      <c r="O31">
        <v>3</v>
      </c>
      <c r="P31">
        <v>2</v>
      </c>
      <c r="Q31" s="1">
        <v>2</v>
      </c>
      <c r="R31" s="1">
        <v>2</v>
      </c>
      <c r="S31" s="1">
        <v>45</v>
      </c>
      <c r="T31" s="1">
        <v>26.95</v>
      </c>
      <c r="U31" s="1">
        <v>5.3</v>
      </c>
      <c r="V31" s="1">
        <v>21.83</v>
      </c>
      <c r="W31" s="1">
        <v>49.36</v>
      </c>
      <c r="X31" s="1">
        <v>42.13</v>
      </c>
      <c r="Y31" s="1">
        <v>35.909999999999997</v>
      </c>
      <c r="Z31" s="1">
        <v>24.78</v>
      </c>
      <c r="AA31" s="1">
        <v>35.479999999999997</v>
      </c>
      <c r="AB31" s="1">
        <v>2.09</v>
      </c>
      <c r="AC31" s="1">
        <v>0.5</v>
      </c>
      <c r="AD31" s="1">
        <v>0.28999999999999998</v>
      </c>
      <c r="AE31" s="1">
        <v>-0.31</v>
      </c>
      <c r="AF31" s="1">
        <v>0.28999999999999998</v>
      </c>
      <c r="AG31" s="1">
        <v>1.61</v>
      </c>
      <c r="AH31" s="1">
        <v>1</v>
      </c>
    </row>
    <row r="32" spans="1:34" x14ac:dyDescent="0.25">
      <c r="A32">
        <v>30</v>
      </c>
      <c r="B32" t="s">
        <v>15</v>
      </c>
      <c r="D32">
        <v>1</v>
      </c>
      <c r="E32">
        <v>1</v>
      </c>
      <c r="F32">
        <v>2</v>
      </c>
      <c r="G32">
        <v>1</v>
      </c>
      <c r="H32">
        <v>0</v>
      </c>
      <c r="I32">
        <v>3</v>
      </c>
      <c r="J32">
        <v>1</v>
      </c>
      <c r="K32">
        <v>2</v>
      </c>
      <c r="L32">
        <v>1</v>
      </c>
      <c r="M32">
        <v>45.3</v>
      </c>
      <c r="N32">
        <v>1</v>
      </c>
      <c r="O32">
        <v>2</v>
      </c>
      <c r="P32">
        <v>1</v>
      </c>
      <c r="Q32" s="1">
        <v>1</v>
      </c>
      <c r="R32" s="1">
        <v>2</v>
      </c>
      <c r="S32" s="1">
        <v>53</v>
      </c>
      <c r="T32" s="1">
        <v>16.02</v>
      </c>
      <c r="U32" s="1">
        <v>6.01</v>
      </c>
      <c r="V32" s="1">
        <v>14.9</v>
      </c>
      <c r="W32" s="1">
        <v>46.86</v>
      </c>
      <c r="X32" s="1">
        <v>30.23</v>
      </c>
      <c r="Y32" s="1">
        <v>6.92</v>
      </c>
      <c r="Z32" s="1">
        <v>20.36</v>
      </c>
      <c r="AA32" s="1">
        <v>7.28</v>
      </c>
      <c r="AB32" s="1">
        <v>1.55</v>
      </c>
      <c r="AC32" s="1">
        <v>0.24</v>
      </c>
      <c r="AD32" s="1">
        <v>-0.19</v>
      </c>
      <c r="AE32" s="1">
        <v>0.38</v>
      </c>
      <c r="AF32" s="1">
        <v>0.66</v>
      </c>
      <c r="AG32" s="1">
        <v>1.66</v>
      </c>
      <c r="AH32" s="1">
        <v>2</v>
      </c>
    </row>
    <row r="33" spans="1:34" x14ac:dyDescent="0.25">
      <c r="A33">
        <v>31</v>
      </c>
      <c r="B33" t="s">
        <v>16</v>
      </c>
      <c r="D33">
        <v>1</v>
      </c>
      <c r="E33">
        <v>1</v>
      </c>
      <c r="F33">
        <v>2</v>
      </c>
      <c r="G33">
        <v>1</v>
      </c>
      <c r="H33">
        <v>0</v>
      </c>
      <c r="I33">
        <v>9</v>
      </c>
      <c r="J33">
        <v>2</v>
      </c>
      <c r="K33">
        <v>3</v>
      </c>
      <c r="L33">
        <v>1</v>
      </c>
      <c r="M33">
        <v>29.7</v>
      </c>
      <c r="N33">
        <v>1</v>
      </c>
      <c r="O33">
        <v>2</v>
      </c>
      <c r="P33">
        <v>1</v>
      </c>
      <c r="Q33" s="1">
        <v>1</v>
      </c>
      <c r="R33" s="1">
        <v>2</v>
      </c>
      <c r="S33" s="1">
        <v>54</v>
      </c>
      <c r="T33" s="1">
        <v>22.77</v>
      </c>
      <c r="U33" s="1">
        <v>7.2</v>
      </c>
      <c r="V33" s="1">
        <v>19.45</v>
      </c>
      <c r="W33" s="1">
        <v>49.52</v>
      </c>
      <c r="X33" s="1">
        <v>37.42</v>
      </c>
      <c r="Y33" s="1">
        <v>27.26</v>
      </c>
      <c r="Z33" s="1">
        <v>26.79</v>
      </c>
      <c r="AA33" s="1">
        <v>26.79</v>
      </c>
      <c r="AB33" s="1">
        <v>1.86</v>
      </c>
      <c r="AC33" s="1">
        <v>0.74</v>
      </c>
      <c r="AD33" s="1">
        <v>0.18</v>
      </c>
      <c r="AE33" s="1">
        <v>0.23</v>
      </c>
      <c r="AF33" s="1">
        <v>0.57999999999999996</v>
      </c>
      <c r="AG33" s="1">
        <v>1.47</v>
      </c>
      <c r="AH33" s="1">
        <v>2</v>
      </c>
    </row>
    <row r="34" spans="1:34" x14ac:dyDescent="0.25">
      <c r="D34">
        <v>1</v>
      </c>
      <c r="E34">
        <v>1</v>
      </c>
      <c r="F34">
        <v>2</v>
      </c>
      <c r="G34">
        <v>1</v>
      </c>
      <c r="H34">
        <v>0</v>
      </c>
      <c r="I34">
        <v>2</v>
      </c>
      <c r="J34">
        <v>1</v>
      </c>
      <c r="K34">
        <v>1</v>
      </c>
      <c r="L34">
        <v>0</v>
      </c>
      <c r="M34">
        <v>15</v>
      </c>
      <c r="N34">
        <v>1</v>
      </c>
      <c r="O34">
        <v>2</v>
      </c>
      <c r="P34">
        <v>2</v>
      </c>
      <c r="Q34" s="1">
        <v>2</v>
      </c>
      <c r="R34" s="1">
        <v>2</v>
      </c>
      <c r="S34" s="1">
        <v>55</v>
      </c>
      <c r="T34" s="1">
        <v>29.85</v>
      </c>
      <c r="U34" s="1">
        <v>6.1</v>
      </c>
      <c r="V34" s="1">
        <v>18.899999999999999</v>
      </c>
      <c r="W34" s="1">
        <v>48.18</v>
      </c>
      <c r="X34" s="1">
        <v>37.47</v>
      </c>
      <c r="Y34" s="1">
        <v>37.49</v>
      </c>
      <c r="Z34" s="1">
        <v>23.53</v>
      </c>
      <c r="AA34" s="1">
        <v>37.1</v>
      </c>
      <c r="AB34" s="1">
        <v>1.75</v>
      </c>
      <c r="AC34" s="1">
        <v>0.66</v>
      </c>
      <c r="AD34" s="1">
        <v>-0.34</v>
      </c>
      <c r="AE34" s="1">
        <v>0.43</v>
      </c>
      <c r="AF34" s="1">
        <v>-0.02</v>
      </c>
      <c r="AG34" s="1">
        <v>1.18</v>
      </c>
      <c r="AH34" s="1">
        <v>2</v>
      </c>
    </row>
    <row r="35" spans="1:34" x14ac:dyDescent="0.25">
      <c r="D35">
        <v>1</v>
      </c>
      <c r="E35">
        <v>1</v>
      </c>
      <c r="F35">
        <v>2</v>
      </c>
      <c r="G35">
        <v>1</v>
      </c>
      <c r="H35">
        <v>0</v>
      </c>
      <c r="I35">
        <v>9</v>
      </c>
      <c r="J35">
        <v>2</v>
      </c>
      <c r="K35">
        <v>3</v>
      </c>
      <c r="L35">
        <v>1</v>
      </c>
      <c r="M35">
        <v>31.8</v>
      </c>
      <c r="N35">
        <v>1</v>
      </c>
      <c r="O35">
        <v>2</v>
      </c>
      <c r="P35">
        <v>2</v>
      </c>
      <c r="Q35" s="1">
        <v>2</v>
      </c>
      <c r="R35" s="1">
        <v>2</v>
      </c>
      <c r="S35" s="1">
        <v>56</v>
      </c>
      <c r="T35" s="1">
        <v>28.16</v>
      </c>
      <c r="U35" s="1">
        <v>6.5</v>
      </c>
      <c r="V35" s="1">
        <v>22.52</v>
      </c>
      <c r="W35" s="1">
        <v>50.29</v>
      </c>
      <c r="X35" s="1">
        <v>42.7</v>
      </c>
      <c r="Y35" s="1">
        <v>35.47</v>
      </c>
      <c r="Z35" s="1">
        <v>24.62</v>
      </c>
      <c r="AA35" s="1">
        <v>34.909999999999997</v>
      </c>
      <c r="AB35" s="1">
        <v>2.08</v>
      </c>
      <c r="AC35" s="1">
        <v>-0.17</v>
      </c>
      <c r="AD35" s="1">
        <v>0</v>
      </c>
      <c r="AE35" s="1">
        <v>-0.13</v>
      </c>
      <c r="AF35" s="1">
        <v>0.49</v>
      </c>
      <c r="AG35" s="1">
        <v>1.5</v>
      </c>
      <c r="AH35" s="1">
        <v>2</v>
      </c>
    </row>
    <row r="36" spans="1:34" x14ac:dyDescent="0.25">
      <c r="D36">
        <v>1</v>
      </c>
      <c r="E36">
        <v>1</v>
      </c>
      <c r="F36">
        <v>2</v>
      </c>
      <c r="G36">
        <v>1</v>
      </c>
      <c r="H36">
        <v>0</v>
      </c>
      <c r="I36">
        <v>4</v>
      </c>
      <c r="J36">
        <v>1</v>
      </c>
      <c r="K36">
        <v>2</v>
      </c>
      <c r="L36">
        <v>1</v>
      </c>
      <c r="M36">
        <v>35.9</v>
      </c>
      <c r="N36">
        <v>1</v>
      </c>
      <c r="O36">
        <v>2</v>
      </c>
      <c r="P36">
        <v>3</v>
      </c>
      <c r="Q36" s="1">
        <v>2</v>
      </c>
      <c r="R36" s="1">
        <v>2</v>
      </c>
      <c r="S36" s="1">
        <v>57</v>
      </c>
      <c r="T36" s="1">
        <v>38.4</v>
      </c>
      <c r="U36" s="1">
        <v>6.2</v>
      </c>
      <c r="V36" s="1">
        <v>29.15</v>
      </c>
      <c r="W36" s="1">
        <v>52.4</v>
      </c>
      <c r="X36" s="1">
        <v>53.21</v>
      </c>
      <c r="Y36" s="1">
        <v>41.24</v>
      </c>
      <c r="Z36" s="1">
        <v>39.03</v>
      </c>
      <c r="AA36" s="1">
        <v>40.520000000000003</v>
      </c>
      <c r="AB36" s="1">
        <v>2.41</v>
      </c>
      <c r="AC36" s="1">
        <v>0.85</v>
      </c>
      <c r="AD36" s="1">
        <v>-0.82</v>
      </c>
      <c r="AE36" s="1">
        <v>0.76</v>
      </c>
      <c r="AF36" s="1">
        <v>0.22</v>
      </c>
      <c r="AG36" s="1">
        <v>1.56</v>
      </c>
      <c r="AH36" s="1">
        <v>2</v>
      </c>
    </row>
    <row r="37" spans="1:34" x14ac:dyDescent="0.25">
      <c r="D37">
        <v>1</v>
      </c>
      <c r="E37">
        <v>1</v>
      </c>
      <c r="F37">
        <v>2</v>
      </c>
      <c r="G37">
        <v>1</v>
      </c>
      <c r="H37">
        <v>0</v>
      </c>
      <c r="I37">
        <v>1</v>
      </c>
      <c r="J37">
        <v>1</v>
      </c>
      <c r="K37">
        <v>1</v>
      </c>
      <c r="L37">
        <v>1</v>
      </c>
      <c r="M37">
        <v>43</v>
      </c>
      <c r="N37">
        <v>1</v>
      </c>
      <c r="O37">
        <v>3</v>
      </c>
      <c r="P37">
        <v>3</v>
      </c>
      <c r="Q37" s="1">
        <v>2</v>
      </c>
      <c r="R37" s="1">
        <v>2</v>
      </c>
      <c r="S37" s="1">
        <v>59</v>
      </c>
      <c r="T37" s="1">
        <v>32.81</v>
      </c>
      <c r="U37" s="1">
        <v>6</v>
      </c>
      <c r="V37" s="1">
        <v>20.95</v>
      </c>
      <c r="W37" s="1">
        <v>48.17</v>
      </c>
      <c r="X37" s="1">
        <v>41.64</v>
      </c>
      <c r="Y37" s="1">
        <v>40.299999999999997</v>
      </c>
      <c r="Z37" s="1">
        <v>29.36</v>
      </c>
      <c r="AA37" s="1">
        <v>39.380000000000003</v>
      </c>
      <c r="AB37" s="1">
        <v>1.85</v>
      </c>
      <c r="AC37" s="1">
        <v>0.3</v>
      </c>
      <c r="AD37" s="1">
        <v>-0.37</v>
      </c>
      <c r="AE37" s="1">
        <v>0.26</v>
      </c>
      <c r="AF37" s="1">
        <v>0.25</v>
      </c>
      <c r="AG37" s="1">
        <v>1.63</v>
      </c>
      <c r="AH37" s="1">
        <v>2</v>
      </c>
    </row>
    <row r="38" spans="1:34" x14ac:dyDescent="0.25">
      <c r="D38">
        <v>1</v>
      </c>
      <c r="E38">
        <v>1</v>
      </c>
      <c r="F38">
        <v>2</v>
      </c>
      <c r="G38">
        <v>1</v>
      </c>
      <c r="H38">
        <v>0</v>
      </c>
      <c r="I38">
        <v>9</v>
      </c>
      <c r="J38">
        <v>2</v>
      </c>
      <c r="K38">
        <v>3</v>
      </c>
      <c r="L38">
        <v>0</v>
      </c>
      <c r="M38">
        <v>25.8</v>
      </c>
      <c r="N38">
        <v>0</v>
      </c>
      <c r="O38">
        <v>3</v>
      </c>
      <c r="P38">
        <v>1</v>
      </c>
      <c r="Q38" s="1">
        <v>1</v>
      </c>
      <c r="R38" s="1">
        <v>2</v>
      </c>
      <c r="S38" s="1">
        <v>60</v>
      </c>
      <c r="T38" s="1">
        <v>23.67</v>
      </c>
      <c r="U38" s="1">
        <v>7.3</v>
      </c>
      <c r="V38" s="1">
        <v>21.52</v>
      </c>
      <c r="W38" s="1">
        <v>50.36</v>
      </c>
      <c r="X38" s="1">
        <v>40.700000000000003</v>
      </c>
      <c r="Y38" s="1">
        <v>27.7</v>
      </c>
      <c r="Z38" s="1">
        <v>16.37</v>
      </c>
      <c r="AA38" s="1">
        <v>27.24</v>
      </c>
      <c r="AB38" s="1">
        <v>2.0299999999999998</v>
      </c>
      <c r="AC38" s="1">
        <v>-0.26</v>
      </c>
      <c r="AD38" s="1">
        <v>0.22</v>
      </c>
      <c r="AE38" s="1">
        <v>0.26</v>
      </c>
      <c r="AF38" s="1">
        <v>0.45</v>
      </c>
      <c r="AG38" s="1">
        <v>1.41</v>
      </c>
      <c r="AH38" s="1">
        <v>2</v>
      </c>
    </row>
    <row r="39" spans="1:34" x14ac:dyDescent="0.25">
      <c r="D39">
        <v>1</v>
      </c>
      <c r="E39">
        <v>1</v>
      </c>
      <c r="F39">
        <v>2</v>
      </c>
      <c r="G39">
        <v>1</v>
      </c>
      <c r="H39">
        <v>0</v>
      </c>
      <c r="I39">
        <v>7</v>
      </c>
      <c r="J39">
        <v>2</v>
      </c>
      <c r="K39">
        <v>3</v>
      </c>
      <c r="L39">
        <v>1</v>
      </c>
      <c r="M39">
        <v>50.3</v>
      </c>
      <c r="N39">
        <v>1</v>
      </c>
      <c r="O39">
        <v>2</v>
      </c>
      <c r="P39">
        <v>2</v>
      </c>
      <c r="Q39" s="1">
        <v>2</v>
      </c>
      <c r="R39" s="1">
        <v>2</v>
      </c>
      <c r="S39" s="1">
        <v>61</v>
      </c>
      <c r="T39" s="1">
        <v>27.48</v>
      </c>
      <c r="U39" s="1">
        <v>6.1</v>
      </c>
      <c r="V39" s="1">
        <v>23.9</v>
      </c>
      <c r="W39" s="1">
        <v>50.25</v>
      </c>
      <c r="X39" s="1">
        <v>45.37</v>
      </c>
      <c r="Y39" s="1">
        <v>35.65</v>
      </c>
      <c r="Z39" s="1">
        <v>26.35</v>
      </c>
      <c r="AA39" s="1">
        <v>34.950000000000003</v>
      </c>
      <c r="AB39" s="1">
        <v>2.1800000000000002</v>
      </c>
      <c r="AC39" s="1">
        <v>-0.26</v>
      </c>
      <c r="AD39" s="1">
        <v>0.28000000000000003</v>
      </c>
      <c r="AE39" s="1">
        <v>0.02</v>
      </c>
      <c r="AF39" s="1">
        <v>0.09</v>
      </c>
      <c r="AG39" s="1">
        <v>1.7</v>
      </c>
      <c r="AH39" s="1">
        <v>2</v>
      </c>
    </row>
    <row r="40" spans="1:34" x14ac:dyDescent="0.25">
      <c r="D40">
        <v>1</v>
      </c>
      <c r="E40">
        <v>1</v>
      </c>
      <c r="F40">
        <v>2</v>
      </c>
      <c r="G40">
        <v>1</v>
      </c>
      <c r="H40">
        <v>0</v>
      </c>
      <c r="I40">
        <v>7</v>
      </c>
      <c r="J40">
        <v>2</v>
      </c>
      <c r="K40">
        <v>3</v>
      </c>
      <c r="L40">
        <v>0</v>
      </c>
      <c r="M40">
        <v>16.2</v>
      </c>
      <c r="N40">
        <v>1</v>
      </c>
      <c r="O40">
        <v>3</v>
      </c>
      <c r="P40">
        <v>1</v>
      </c>
      <c r="Q40" s="1">
        <v>1</v>
      </c>
      <c r="R40" s="1">
        <v>2</v>
      </c>
      <c r="S40" s="1">
        <v>68</v>
      </c>
      <c r="T40" s="1">
        <v>24.71</v>
      </c>
      <c r="U40" s="1">
        <v>6.1</v>
      </c>
      <c r="V40" s="1">
        <v>20.22</v>
      </c>
      <c r="W40" s="1">
        <v>48.74</v>
      </c>
      <c r="X40" s="1">
        <v>39.630000000000003</v>
      </c>
      <c r="Y40" s="1">
        <v>31.87</v>
      </c>
      <c r="Z40" s="1">
        <v>19.41</v>
      </c>
      <c r="AA40" s="1">
        <v>31.56</v>
      </c>
      <c r="AB40" s="1">
        <v>1.86</v>
      </c>
      <c r="AC40" s="1">
        <v>0.12</v>
      </c>
      <c r="AD40" s="1">
        <v>0.01</v>
      </c>
      <c r="AE40" s="1">
        <v>-0.02</v>
      </c>
      <c r="AF40" s="1">
        <v>-0.77</v>
      </c>
      <c r="AG40" s="1">
        <v>1.21</v>
      </c>
      <c r="AH40" s="1">
        <v>2</v>
      </c>
    </row>
    <row r="41" spans="1:34" x14ac:dyDescent="0.25">
      <c r="D41">
        <v>1</v>
      </c>
      <c r="E41">
        <v>1</v>
      </c>
      <c r="F41">
        <v>2</v>
      </c>
      <c r="G41">
        <v>1</v>
      </c>
      <c r="H41">
        <v>0</v>
      </c>
      <c r="I41">
        <v>3</v>
      </c>
      <c r="J41">
        <v>1</v>
      </c>
      <c r="K41">
        <v>2</v>
      </c>
      <c r="L41">
        <v>1</v>
      </c>
      <c r="M41">
        <v>34.299999999999997</v>
      </c>
      <c r="N41">
        <v>1</v>
      </c>
      <c r="O41">
        <v>2</v>
      </c>
      <c r="P41">
        <v>3</v>
      </c>
      <c r="Q41" s="1">
        <v>2</v>
      </c>
      <c r="R41" s="1">
        <v>2</v>
      </c>
      <c r="S41" s="1">
        <v>70</v>
      </c>
      <c r="T41" s="1">
        <v>30.82</v>
      </c>
      <c r="U41" s="1">
        <v>5.4</v>
      </c>
      <c r="V41" s="1">
        <v>19.09</v>
      </c>
      <c r="W41" s="1">
        <v>46.98</v>
      </c>
      <c r="X41" s="1">
        <v>38.979999999999997</v>
      </c>
      <c r="Y41" s="1">
        <v>39.799999999999997</v>
      </c>
      <c r="Z41" s="1">
        <v>26.87</v>
      </c>
      <c r="AA41" s="1">
        <v>39.19</v>
      </c>
      <c r="AB41" s="1">
        <v>1.66</v>
      </c>
      <c r="AC41" s="1">
        <v>0.55000000000000004</v>
      </c>
      <c r="AD41" s="1">
        <v>-0.11</v>
      </c>
      <c r="AE41" s="1">
        <v>-0.1</v>
      </c>
      <c r="AF41" s="1">
        <v>-0.44</v>
      </c>
      <c r="AG41" s="1">
        <v>1.54</v>
      </c>
      <c r="AH41" s="1">
        <v>2</v>
      </c>
    </row>
    <row r="42" spans="1:34" x14ac:dyDescent="0.25">
      <c r="D42">
        <v>1</v>
      </c>
      <c r="E42">
        <v>1</v>
      </c>
      <c r="F42">
        <v>2</v>
      </c>
      <c r="G42">
        <v>1</v>
      </c>
      <c r="H42">
        <v>0</v>
      </c>
      <c r="I42">
        <v>8</v>
      </c>
      <c r="J42">
        <v>2</v>
      </c>
      <c r="K42">
        <v>3</v>
      </c>
      <c r="L42">
        <v>1</v>
      </c>
      <c r="M42">
        <v>34.1</v>
      </c>
      <c r="N42">
        <v>1</v>
      </c>
      <c r="O42">
        <v>3</v>
      </c>
      <c r="P42">
        <v>1</v>
      </c>
      <c r="Q42" s="1">
        <v>1</v>
      </c>
      <c r="R42" s="1">
        <v>2</v>
      </c>
      <c r="S42" s="1">
        <v>71</v>
      </c>
      <c r="T42" s="1">
        <v>24.55</v>
      </c>
      <c r="U42" s="1">
        <v>3.7</v>
      </c>
      <c r="V42" s="1">
        <v>16.47</v>
      </c>
      <c r="W42" s="1">
        <v>44.57</v>
      </c>
      <c r="X42" s="1">
        <v>35.5</v>
      </c>
      <c r="Y42" s="1">
        <v>32.18</v>
      </c>
      <c r="Z42" s="1">
        <v>17.54</v>
      </c>
      <c r="AA42" s="1">
        <v>32.880000000000003</v>
      </c>
      <c r="AB42" s="1">
        <v>1.47</v>
      </c>
      <c r="AC42" s="1">
        <v>0.24</v>
      </c>
      <c r="AD42" s="1">
        <v>0.06</v>
      </c>
      <c r="AE42" s="1">
        <v>0.08</v>
      </c>
      <c r="AF42" s="1">
        <v>0</v>
      </c>
      <c r="AG42" s="1">
        <v>1.53</v>
      </c>
      <c r="AH42" s="1">
        <v>2</v>
      </c>
    </row>
    <row r="43" spans="1:34" x14ac:dyDescent="0.25">
      <c r="D43">
        <v>1</v>
      </c>
      <c r="E43">
        <v>1</v>
      </c>
      <c r="F43">
        <v>2</v>
      </c>
      <c r="G43">
        <v>1</v>
      </c>
      <c r="H43">
        <v>0</v>
      </c>
      <c r="I43">
        <v>4</v>
      </c>
      <c r="J43">
        <v>1</v>
      </c>
      <c r="K43">
        <v>2</v>
      </c>
      <c r="L43">
        <v>1</v>
      </c>
      <c r="M43">
        <v>41.6</v>
      </c>
      <c r="N43">
        <v>1</v>
      </c>
      <c r="O43">
        <v>1</v>
      </c>
      <c r="P43">
        <v>3</v>
      </c>
      <c r="Q43" s="1">
        <v>2</v>
      </c>
      <c r="R43" s="1">
        <v>2</v>
      </c>
      <c r="S43" s="1">
        <v>74</v>
      </c>
      <c r="T43" s="1">
        <v>34.1</v>
      </c>
      <c r="U43" s="1">
        <v>6.3</v>
      </c>
      <c r="V43" s="1">
        <v>25.25</v>
      </c>
      <c r="W43" s="1">
        <v>50.46</v>
      </c>
      <c r="X43" s="1">
        <v>47.9</v>
      </c>
      <c r="Y43" s="1">
        <v>40.47</v>
      </c>
      <c r="Z43" s="1">
        <v>34.020000000000003</v>
      </c>
      <c r="AA43" s="1">
        <v>39.799999999999997</v>
      </c>
      <c r="AB43" s="1">
        <v>2.13</v>
      </c>
      <c r="AC43" s="1">
        <v>0.31</v>
      </c>
      <c r="AD43" s="1">
        <v>-0.1</v>
      </c>
      <c r="AE43" s="1">
        <v>0.16</v>
      </c>
      <c r="AF43" s="1">
        <v>-0.1</v>
      </c>
      <c r="AG43" s="1">
        <v>1.62</v>
      </c>
      <c r="AH43" s="1">
        <v>2</v>
      </c>
    </row>
    <row r="44" spans="1:34" x14ac:dyDescent="0.25">
      <c r="D44">
        <v>1</v>
      </c>
      <c r="E44">
        <v>1</v>
      </c>
      <c r="F44">
        <v>2</v>
      </c>
      <c r="G44">
        <v>1</v>
      </c>
      <c r="H44">
        <v>0</v>
      </c>
      <c r="I44">
        <v>4</v>
      </c>
      <c r="J44">
        <v>1</v>
      </c>
      <c r="K44">
        <v>2</v>
      </c>
      <c r="L44">
        <v>0</v>
      </c>
      <c r="M44">
        <v>53.7</v>
      </c>
      <c r="N44">
        <v>0</v>
      </c>
      <c r="O44">
        <v>3</v>
      </c>
      <c r="P44">
        <v>1</v>
      </c>
      <c r="Q44" s="1">
        <v>1</v>
      </c>
      <c r="R44" s="1">
        <v>2</v>
      </c>
      <c r="S44" s="1">
        <v>78</v>
      </c>
      <c r="T44" s="1">
        <v>23.15</v>
      </c>
      <c r="U44" s="1">
        <v>4.5999999999999996</v>
      </c>
      <c r="V44" s="1">
        <v>20.55</v>
      </c>
      <c r="W44" s="1">
        <v>49.19</v>
      </c>
      <c r="X44" s="1">
        <v>39.92</v>
      </c>
      <c r="Y44" s="1">
        <v>23.92</v>
      </c>
      <c r="Z44" s="1">
        <v>13.13</v>
      </c>
      <c r="AA44" s="1">
        <v>20.02</v>
      </c>
      <c r="AB44" s="1">
        <v>1.85</v>
      </c>
      <c r="AC44" s="1">
        <v>7.0000000000000007E-2</v>
      </c>
      <c r="AD44" s="1">
        <v>-0.47</v>
      </c>
      <c r="AE44" s="1">
        <v>0.16</v>
      </c>
      <c r="AF44" s="1">
        <v>-0.04</v>
      </c>
      <c r="AG44" s="1">
        <v>1.73</v>
      </c>
      <c r="AH44" s="1">
        <v>2</v>
      </c>
    </row>
    <row r="45" spans="1:34" x14ac:dyDescent="0.25">
      <c r="D45">
        <v>1</v>
      </c>
      <c r="E45">
        <v>1</v>
      </c>
      <c r="F45">
        <v>2</v>
      </c>
      <c r="G45">
        <v>1</v>
      </c>
      <c r="H45">
        <v>0</v>
      </c>
      <c r="I45">
        <v>9</v>
      </c>
      <c r="J45">
        <v>2</v>
      </c>
      <c r="K45">
        <v>3</v>
      </c>
      <c r="L45">
        <v>0</v>
      </c>
      <c r="M45">
        <v>20.3</v>
      </c>
      <c r="N45">
        <v>1</v>
      </c>
      <c r="O45">
        <v>3</v>
      </c>
      <c r="P45">
        <v>1</v>
      </c>
      <c r="Q45" s="1">
        <v>1</v>
      </c>
      <c r="R45" s="1">
        <v>1</v>
      </c>
      <c r="S45" s="1">
        <v>54</v>
      </c>
      <c r="T45" s="1">
        <v>21.39</v>
      </c>
      <c r="U45" s="1">
        <v>5.9</v>
      </c>
      <c r="V45" s="1">
        <v>19.14</v>
      </c>
      <c r="W45" s="1">
        <v>47.96</v>
      </c>
      <c r="X45" s="1">
        <v>38.1</v>
      </c>
      <c r="Y45" s="1">
        <v>28.01</v>
      </c>
      <c r="Z45" s="1">
        <v>15.53</v>
      </c>
      <c r="AA45" s="1">
        <v>27.48</v>
      </c>
      <c r="AB45" s="1">
        <v>1.82</v>
      </c>
      <c r="AC45" s="1">
        <v>0.09</v>
      </c>
      <c r="AD45" s="1">
        <v>-0.19</v>
      </c>
      <c r="AE45" s="1">
        <v>-0.01</v>
      </c>
      <c r="AF45" s="1">
        <v>0.04</v>
      </c>
      <c r="AG45" s="1">
        <v>1.31</v>
      </c>
      <c r="AH45" s="1">
        <v>2</v>
      </c>
    </row>
    <row r="46" spans="1:34" x14ac:dyDescent="0.25">
      <c r="D46">
        <v>1</v>
      </c>
      <c r="E46">
        <v>1</v>
      </c>
      <c r="F46">
        <v>2</v>
      </c>
      <c r="G46">
        <v>1</v>
      </c>
      <c r="H46">
        <v>0</v>
      </c>
      <c r="I46">
        <v>8</v>
      </c>
      <c r="J46">
        <v>2</v>
      </c>
      <c r="K46">
        <v>3</v>
      </c>
      <c r="L46">
        <v>0</v>
      </c>
      <c r="M46">
        <v>30.9</v>
      </c>
      <c r="N46">
        <v>0</v>
      </c>
      <c r="O46">
        <v>2</v>
      </c>
      <c r="P46">
        <v>2</v>
      </c>
      <c r="Q46" s="1">
        <v>2</v>
      </c>
      <c r="R46" s="1">
        <v>1</v>
      </c>
      <c r="S46" s="1">
        <v>56</v>
      </c>
      <c r="T46" s="1">
        <v>27.17</v>
      </c>
      <c r="U46" s="1">
        <v>8.02</v>
      </c>
      <c r="V46" s="1">
        <v>21.44</v>
      </c>
      <c r="W46" s="1">
        <v>50.61</v>
      </c>
      <c r="X46" s="1">
        <v>40.65</v>
      </c>
      <c r="Y46" s="1">
        <v>41.26</v>
      </c>
      <c r="Z46" s="1">
        <v>21.3</v>
      </c>
      <c r="AA46" s="1">
        <v>37.92</v>
      </c>
      <c r="AB46" s="1">
        <v>2.06</v>
      </c>
      <c r="AC46" s="1">
        <v>0.13</v>
      </c>
      <c r="AD46" s="1">
        <v>0.09</v>
      </c>
      <c r="AE46" s="1">
        <v>0.22</v>
      </c>
      <c r="AF46" s="1">
        <v>0.22</v>
      </c>
      <c r="AG46" s="1">
        <v>1.49</v>
      </c>
      <c r="AH46" s="1">
        <v>2</v>
      </c>
    </row>
    <row r="47" spans="1:34" x14ac:dyDescent="0.25">
      <c r="D47">
        <v>1</v>
      </c>
      <c r="E47">
        <v>1</v>
      </c>
      <c r="F47">
        <v>2</v>
      </c>
      <c r="G47">
        <v>1</v>
      </c>
      <c r="H47">
        <v>0</v>
      </c>
      <c r="I47">
        <v>2</v>
      </c>
      <c r="J47">
        <v>1</v>
      </c>
      <c r="K47">
        <v>1</v>
      </c>
      <c r="L47">
        <v>1</v>
      </c>
      <c r="M47">
        <v>45.1</v>
      </c>
      <c r="N47">
        <v>1</v>
      </c>
      <c r="O47">
        <v>2</v>
      </c>
      <c r="P47">
        <v>3</v>
      </c>
      <c r="Q47" s="1">
        <v>2</v>
      </c>
      <c r="R47" s="1">
        <v>1</v>
      </c>
      <c r="S47" s="1">
        <v>56</v>
      </c>
      <c r="T47" s="1">
        <v>37.76</v>
      </c>
      <c r="U47" s="1">
        <v>5.6</v>
      </c>
      <c r="V47" s="1">
        <v>26.45</v>
      </c>
      <c r="W47" s="1">
        <v>50.12</v>
      </c>
      <c r="X47" s="1">
        <v>50.48</v>
      </c>
      <c r="Y47" s="1">
        <v>44.72</v>
      </c>
      <c r="Z47" s="1">
        <v>42.68</v>
      </c>
      <c r="AA47" s="1">
        <v>43.32</v>
      </c>
      <c r="AB47" s="1">
        <v>2.29</v>
      </c>
      <c r="AC47" s="1">
        <v>0.54</v>
      </c>
      <c r="AD47" s="1">
        <v>0</v>
      </c>
      <c r="AE47" s="1">
        <v>0.35</v>
      </c>
      <c r="AF47" s="1">
        <v>0.18</v>
      </c>
      <c r="AG47" s="1">
        <v>1.65</v>
      </c>
      <c r="AH47" s="1">
        <v>2</v>
      </c>
    </row>
    <row r="48" spans="1:34" x14ac:dyDescent="0.25">
      <c r="D48">
        <v>1</v>
      </c>
      <c r="E48">
        <v>1</v>
      </c>
      <c r="F48">
        <v>2</v>
      </c>
      <c r="G48">
        <v>1</v>
      </c>
      <c r="H48">
        <v>0</v>
      </c>
      <c r="I48">
        <v>5</v>
      </c>
      <c r="J48">
        <v>1</v>
      </c>
      <c r="K48">
        <v>2</v>
      </c>
      <c r="L48">
        <v>1</v>
      </c>
      <c r="M48">
        <v>31.7</v>
      </c>
      <c r="N48">
        <v>1</v>
      </c>
      <c r="O48">
        <v>1</v>
      </c>
      <c r="P48">
        <v>2</v>
      </c>
      <c r="Q48" s="1">
        <v>2</v>
      </c>
      <c r="R48" s="1">
        <v>1</v>
      </c>
      <c r="S48" s="1">
        <v>57</v>
      </c>
      <c r="T48" s="1">
        <v>29.55</v>
      </c>
      <c r="U48" s="1">
        <v>5.6</v>
      </c>
      <c r="V48" s="1">
        <v>24.42</v>
      </c>
      <c r="W48" s="1">
        <v>49.59</v>
      </c>
      <c r="X48" s="1">
        <v>47.02</v>
      </c>
      <c r="Y48" s="1">
        <v>34.909999999999997</v>
      </c>
      <c r="Z48" s="1">
        <v>26.41</v>
      </c>
      <c r="AA48" s="1">
        <v>34.28</v>
      </c>
      <c r="AB48" s="1">
        <v>2.23</v>
      </c>
      <c r="AC48" s="1">
        <v>0.19</v>
      </c>
      <c r="AD48" s="1">
        <v>0</v>
      </c>
      <c r="AE48" s="1">
        <v>0.31</v>
      </c>
      <c r="AF48" s="1">
        <v>0.15</v>
      </c>
      <c r="AG48" s="1">
        <v>1.5</v>
      </c>
      <c r="AH48" s="1">
        <v>2</v>
      </c>
    </row>
    <row r="49" spans="4:34" x14ac:dyDescent="0.25">
      <c r="D49">
        <v>1</v>
      </c>
      <c r="E49">
        <v>1</v>
      </c>
      <c r="F49">
        <v>2</v>
      </c>
      <c r="G49">
        <v>1</v>
      </c>
      <c r="H49">
        <v>0</v>
      </c>
      <c r="I49">
        <v>7</v>
      </c>
      <c r="J49">
        <v>2</v>
      </c>
      <c r="K49">
        <v>3</v>
      </c>
      <c r="L49">
        <v>1</v>
      </c>
      <c r="M49">
        <v>43.6</v>
      </c>
      <c r="N49">
        <v>1</v>
      </c>
      <c r="O49">
        <v>2</v>
      </c>
      <c r="P49">
        <v>3</v>
      </c>
      <c r="Q49" s="1">
        <v>2</v>
      </c>
      <c r="R49" s="1">
        <v>1</v>
      </c>
      <c r="S49" s="1">
        <v>62</v>
      </c>
      <c r="T49" s="1">
        <v>33.81</v>
      </c>
      <c r="U49" s="1">
        <v>5.9</v>
      </c>
      <c r="V49" s="1">
        <v>22.88</v>
      </c>
      <c r="W49" s="1">
        <v>49.59</v>
      </c>
      <c r="X49" s="1">
        <v>44.12</v>
      </c>
      <c r="Y49" s="1">
        <v>41.71</v>
      </c>
      <c r="Z49" s="1">
        <v>33.020000000000003</v>
      </c>
      <c r="AA49" s="1">
        <v>40.92</v>
      </c>
      <c r="AB49" s="1">
        <v>2.0099999999999998</v>
      </c>
      <c r="AC49" s="1">
        <v>-0.04</v>
      </c>
      <c r="AD49" s="1">
        <v>0.13</v>
      </c>
      <c r="AE49" s="1">
        <v>0.19</v>
      </c>
      <c r="AF49" s="1">
        <v>-0.8</v>
      </c>
      <c r="AG49" s="1">
        <v>1.64</v>
      </c>
      <c r="AH49" s="1">
        <v>2</v>
      </c>
    </row>
    <row r="50" spans="4:34" x14ac:dyDescent="0.25">
      <c r="D50">
        <v>1</v>
      </c>
      <c r="E50">
        <v>1</v>
      </c>
      <c r="F50">
        <v>2</v>
      </c>
      <c r="G50">
        <v>1</v>
      </c>
      <c r="H50">
        <v>0</v>
      </c>
      <c r="I50">
        <v>3</v>
      </c>
      <c r="J50">
        <v>1</v>
      </c>
      <c r="K50">
        <v>2</v>
      </c>
      <c r="L50">
        <v>1</v>
      </c>
      <c r="M50">
        <v>33.700000000000003</v>
      </c>
      <c r="N50">
        <v>1</v>
      </c>
      <c r="O50">
        <v>3</v>
      </c>
      <c r="P50">
        <v>3</v>
      </c>
      <c r="Q50" s="1">
        <v>2</v>
      </c>
      <c r="R50" s="1">
        <v>1</v>
      </c>
      <c r="S50" s="1">
        <v>70</v>
      </c>
      <c r="T50" s="1">
        <v>30.82</v>
      </c>
      <c r="U50" s="1">
        <v>5.4</v>
      </c>
      <c r="V50" s="1">
        <v>19.09</v>
      </c>
      <c r="W50" s="1">
        <v>46.98</v>
      </c>
      <c r="X50" s="1">
        <v>38.979999999999997</v>
      </c>
      <c r="Y50" s="1">
        <v>39.799999999999997</v>
      </c>
      <c r="Z50" s="1">
        <v>26.87</v>
      </c>
      <c r="AA50" s="1">
        <v>39.19</v>
      </c>
      <c r="AB50" s="1">
        <v>1.66</v>
      </c>
      <c r="AC50" s="1">
        <v>0.19</v>
      </c>
      <c r="AD50" s="1">
        <v>0.57999999999999996</v>
      </c>
      <c r="AE50" s="1">
        <v>-0.1</v>
      </c>
      <c r="AF50" s="1">
        <v>-0.26</v>
      </c>
      <c r="AG50" s="1">
        <v>1.53</v>
      </c>
      <c r="AH50" s="1">
        <v>2</v>
      </c>
    </row>
    <row r="51" spans="4:34" x14ac:dyDescent="0.25">
      <c r="D51">
        <v>1</v>
      </c>
      <c r="E51">
        <v>1</v>
      </c>
      <c r="F51">
        <v>2</v>
      </c>
      <c r="G51">
        <v>1</v>
      </c>
      <c r="H51">
        <v>0</v>
      </c>
      <c r="I51">
        <v>6</v>
      </c>
      <c r="J51">
        <v>1</v>
      </c>
      <c r="K51">
        <v>3</v>
      </c>
      <c r="L51">
        <v>1</v>
      </c>
      <c r="M51">
        <v>45.9</v>
      </c>
      <c r="N51">
        <v>0</v>
      </c>
      <c r="O51">
        <v>3</v>
      </c>
      <c r="P51">
        <v>1</v>
      </c>
      <c r="Q51" s="1">
        <v>1</v>
      </c>
      <c r="R51" s="1">
        <v>1</v>
      </c>
      <c r="S51" s="1">
        <v>71</v>
      </c>
      <c r="T51" s="1">
        <v>24.46</v>
      </c>
      <c r="U51" s="1">
        <v>6.6</v>
      </c>
      <c r="V51" s="1">
        <v>19.62</v>
      </c>
      <c r="W51" s="1">
        <v>48.55</v>
      </c>
      <c r="X51" s="1">
        <v>38.65</v>
      </c>
      <c r="Y51" s="1">
        <v>30.31</v>
      </c>
      <c r="Z51" s="1">
        <v>17.579999999999998</v>
      </c>
      <c r="AA51" s="1">
        <v>29.88</v>
      </c>
      <c r="AB51" s="1">
        <v>1.77</v>
      </c>
      <c r="AC51" s="1">
        <v>-0.04</v>
      </c>
      <c r="AD51" s="1">
        <v>-0.26</v>
      </c>
      <c r="AE51" s="1">
        <v>0.11</v>
      </c>
      <c r="AF51" s="1">
        <v>-0.05</v>
      </c>
      <c r="AG51" s="1">
        <v>1.66</v>
      </c>
      <c r="AH51" s="1">
        <v>2</v>
      </c>
    </row>
    <row r="52" spans="4:34" x14ac:dyDescent="0.25">
      <c r="D52">
        <v>1</v>
      </c>
      <c r="E52">
        <v>1</v>
      </c>
      <c r="F52">
        <v>2</v>
      </c>
      <c r="G52">
        <v>1</v>
      </c>
      <c r="H52">
        <v>0</v>
      </c>
      <c r="I52">
        <v>4</v>
      </c>
      <c r="J52">
        <v>1</v>
      </c>
      <c r="K52">
        <v>2</v>
      </c>
      <c r="L52">
        <v>1</v>
      </c>
      <c r="M52">
        <v>40.4</v>
      </c>
      <c r="N52">
        <v>1</v>
      </c>
      <c r="O52">
        <v>3</v>
      </c>
      <c r="P52">
        <v>2</v>
      </c>
      <c r="Q52" s="1">
        <v>2</v>
      </c>
      <c r="R52" s="1">
        <v>1</v>
      </c>
      <c r="S52" s="1">
        <v>75</v>
      </c>
      <c r="T52" s="1">
        <v>25.87</v>
      </c>
      <c r="U52" s="1">
        <v>4.8</v>
      </c>
      <c r="V52" s="1">
        <v>17.39</v>
      </c>
      <c r="W52" s="1">
        <v>45.08</v>
      </c>
      <c r="X52" s="1">
        <v>37.06</v>
      </c>
      <c r="Y52" s="1">
        <v>37.06</v>
      </c>
      <c r="Z52" s="1">
        <v>19.63</v>
      </c>
      <c r="AA52" s="1">
        <v>33.61</v>
      </c>
      <c r="AB52" s="1">
        <v>1.5</v>
      </c>
      <c r="AC52" s="1">
        <v>-0.62</v>
      </c>
      <c r="AD52" s="1">
        <v>-0.04</v>
      </c>
      <c r="AE52" s="1">
        <v>0.05</v>
      </c>
      <c r="AF52" s="1">
        <v>0.36</v>
      </c>
      <c r="AG52" s="1">
        <v>1.61</v>
      </c>
      <c r="AH52" s="1">
        <v>2</v>
      </c>
    </row>
    <row r="53" spans="4:34" x14ac:dyDescent="0.25">
      <c r="D53">
        <v>2</v>
      </c>
      <c r="E53">
        <v>2</v>
      </c>
      <c r="F53">
        <v>2</v>
      </c>
      <c r="G53">
        <v>1</v>
      </c>
      <c r="H53">
        <v>0</v>
      </c>
      <c r="I53">
        <v>2</v>
      </c>
      <c r="J53">
        <v>1</v>
      </c>
      <c r="K53">
        <v>1</v>
      </c>
      <c r="L53">
        <v>0</v>
      </c>
      <c r="M53">
        <v>31.9</v>
      </c>
      <c r="N53">
        <v>0</v>
      </c>
      <c r="O53">
        <v>2</v>
      </c>
      <c r="P53">
        <v>3</v>
      </c>
      <c r="Q53" s="1">
        <v>2</v>
      </c>
      <c r="R53" s="1">
        <v>2</v>
      </c>
      <c r="S53" s="1">
        <v>41</v>
      </c>
      <c r="T53" s="1">
        <v>32.26</v>
      </c>
      <c r="U53" s="1">
        <v>6.59</v>
      </c>
      <c r="V53" s="1">
        <v>23.42</v>
      </c>
      <c r="W53" s="1">
        <v>51.43</v>
      </c>
      <c r="X53" s="1">
        <v>43.15</v>
      </c>
      <c r="Y53" s="1">
        <v>41.26</v>
      </c>
      <c r="Z53" s="1">
        <v>27.51</v>
      </c>
      <c r="AA53" s="1">
        <v>37.11</v>
      </c>
      <c r="AB53" s="1">
        <v>2.13</v>
      </c>
      <c r="AC53" s="1">
        <v>0.16</v>
      </c>
      <c r="AD53" s="1">
        <v>0.01</v>
      </c>
      <c r="AE53" s="1">
        <v>0.31</v>
      </c>
      <c r="AF53" s="1">
        <v>-0.04</v>
      </c>
      <c r="AG53" s="1">
        <v>1.5</v>
      </c>
      <c r="AH53" s="1">
        <v>1</v>
      </c>
    </row>
    <row r="54" spans="4:34" x14ac:dyDescent="0.25">
      <c r="D54">
        <v>2</v>
      </c>
      <c r="E54">
        <v>2</v>
      </c>
      <c r="F54">
        <v>2</v>
      </c>
      <c r="G54">
        <v>1</v>
      </c>
      <c r="H54">
        <v>0</v>
      </c>
      <c r="I54">
        <v>3</v>
      </c>
      <c r="J54">
        <v>1</v>
      </c>
      <c r="K54">
        <v>2</v>
      </c>
      <c r="L54">
        <v>0</v>
      </c>
      <c r="M54">
        <v>38.299999999999997</v>
      </c>
      <c r="N54">
        <v>0</v>
      </c>
      <c r="O54">
        <v>2</v>
      </c>
      <c r="P54">
        <v>1</v>
      </c>
      <c r="Q54" s="1">
        <v>1</v>
      </c>
      <c r="R54" s="1">
        <v>2</v>
      </c>
      <c r="S54" s="1">
        <v>46</v>
      </c>
      <c r="T54" s="1">
        <v>22.4</v>
      </c>
      <c r="U54" s="1">
        <v>5.13</v>
      </c>
      <c r="V54" s="1">
        <v>17.13</v>
      </c>
      <c r="W54" s="1">
        <v>45.87</v>
      </c>
      <c r="X54" s="1">
        <v>34.26</v>
      </c>
      <c r="Y54" s="1">
        <v>41.26</v>
      </c>
      <c r="Z54" s="1">
        <v>17.420000000000002</v>
      </c>
      <c r="AA54" s="1">
        <v>30.39</v>
      </c>
      <c r="AB54" s="1">
        <v>1.59</v>
      </c>
      <c r="AC54" s="1">
        <v>0.4</v>
      </c>
      <c r="AD54" s="1">
        <v>0.13</v>
      </c>
      <c r="AE54" s="1">
        <v>0.53</v>
      </c>
      <c r="AF54" s="1">
        <v>0.22</v>
      </c>
      <c r="AG54" s="1">
        <v>1.58</v>
      </c>
      <c r="AH54" s="1">
        <v>1</v>
      </c>
    </row>
    <row r="55" spans="4:34" x14ac:dyDescent="0.25">
      <c r="D55">
        <v>2</v>
      </c>
      <c r="E55">
        <v>2</v>
      </c>
      <c r="F55">
        <v>2</v>
      </c>
      <c r="G55">
        <v>1</v>
      </c>
      <c r="H55">
        <v>0</v>
      </c>
      <c r="I55">
        <v>9</v>
      </c>
      <c r="J55">
        <v>2</v>
      </c>
      <c r="K55">
        <v>3</v>
      </c>
      <c r="L55">
        <v>1</v>
      </c>
      <c r="M55">
        <v>27.9</v>
      </c>
      <c r="N55">
        <v>0</v>
      </c>
      <c r="O55">
        <v>1</v>
      </c>
      <c r="P55">
        <v>3</v>
      </c>
      <c r="Q55" s="1">
        <v>2</v>
      </c>
      <c r="R55" s="1">
        <v>2</v>
      </c>
      <c r="S55" s="1">
        <v>56</v>
      </c>
      <c r="T55" s="1">
        <v>31.12</v>
      </c>
      <c r="U55" s="1">
        <v>6.3</v>
      </c>
      <c r="V55" s="1">
        <v>18.98</v>
      </c>
      <c r="W55" s="1">
        <v>47.63</v>
      </c>
      <c r="X55" s="1">
        <v>38.15</v>
      </c>
      <c r="Y55" s="1">
        <v>40.76</v>
      </c>
      <c r="Z55" s="1">
        <v>27.41</v>
      </c>
      <c r="AA55" s="1">
        <v>39.47</v>
      </c>
      <c r="AB55" s="1">
        <v>1.69</v>
      </c>
      <c r="AC55" s="1">
        <v>0.56999999999999995</v>
      </c>
      <c r="AD55" s="1">
        <v>-0.34</v>
      </c>
      <c r="AE55" s="1">
        <v>0.35</v>
      </c>
      <c r="AF55" s="1">
        <v>0.24</v>
      </c>
      <c r="AG55" s="1">
        <v>1.45</v>
      </c>
      <c r="AH55" s="1">
        <v>2</v>
      </c>
    </row>
    <row r="56" spans="4:34" x14ac:dyDescent="0.25">
      <c r="D56">
        <v>2</v>
      </c>
      <c r="E56">
        <v>2</v>
      </c>
      <c r="F56">
        <v>2</v>
      </c>
      <c r="G56">
        <v>1</v>
      </c>
      <c r="H56">
        <v>0</v>
      </c>
      <c r="I56">
        <v>9</v>
      </c>
      <c r="J56">
        <v>2</v>
      </c>
      <c r="K56">
        <v>3</v>
      </c>
      <c r="L56">
        <v>1</v>
      </c>
      <c r="M56">
        <v>54.1</v>
      </c>
      <c r="N56">
        <v>1</v>
      </c>
      <c r="O56">
        <v>1</v>
      </c>
      <c r="P56">
        <v>3</v>
      </c>
      <c r="Q56" s="1">
        <v>2</v>
      </c>
      <c r="R56" s="1">
        <v>2</v>
      </c>
      <c r="S56" s="1">
        <v>57</v>
      </c>
      <c r="T56" s="1">
        <v>30.18</v>
      </c>
      <c r="U56" s="1">
        <v>5.6</v>
      </c>
      <c r="V56" s="1">
        <v>21.41</v>
      </c>
      <c r="W56" s="1">
        <v>48.08</v>
      </c>
      <c r="X56" s="1">
        <v>42.62</v>
      </c>
      <c r="Y56" s="1">
        <v>40.909999999999997</v>
      </c>
      <c r="Z56" s="1">
        <v>30.83</v>
      </c>
      <c r="AA56" s="1">
        <v>39.61</v>
      </c>
      <c r="AB56" s="1">
        <v>1.91</v>
      </c>
      <c r="AC56" s="1">
        <v>-0.92</v>
      </c>
      <c r="AD56" s="1">
        <v>-1.47</v>
      </c>
      <c r="AE56" s="1">
        <v>0.5</v>
      </c>
      <c r="AF56" s="1">
        <v>0.26</v>
      </c>
      <c r="AG56" s="1">
        <v>1.73</v>
      </c>
      <c r="AH56" s="1">
        <v>2</v>
      </c>
    </row>
    <row r="57" spans="4:34" x14ac:dyDescent="0.25">
      <c r="D57">
        <v>2</v>
      </c>
      <c r="E57">
        <v>2</v>
      </c>
      <c r="F57">
        <v>2</v>
      </c>
      <c r="G57">
        <v>1</v>
      </c>
      <c r="H57">
        <v>0</v>
      </c>
      <c r="I57">
        <v>7</v>
      </c>
      <c r="J57">
        <v>2</v>
      </c>
      <c r="K57">
        <v>3</v>
      </c>
      <c r="L57">
        <v>0</v>
      </c>
      <c r="M57">
        <v>32.6</v>
      </c>
      <c r="N57">
        <v>0</v>
      </c>
      <c r="O57">
        <v>1</v>
      </c>
      <c r="P57">
        <v>2</v>
      </c>
      <c r="Q57" s="1">
        <v>2</v>
      </c>
      <c r="R57" s="1">
        <v>2</v>
      </c>
      <c r="S57" s="1">
        <v>59</v>
      </c>
      <c r="T57" s="1">
        <v>25</v>
      </c>
      <c r="U57" s="1">
        <v>6.5</v>
      </c>
      <c r="V57" s="1">
        <v>23.66</v>
      </c>
      <c r="W57" s="1">
        <v>51.45</v>
      </c>
      <c r="X57" s="1">
        <v>43.81</v>
      </c>
      <c r="Y57" s="1">
        <v>28.14</v>
      </c>
      <c r="Z57" s="1">
        <v>18.010000000000002</v>
      </c>
      <c r="AA57" s="1">
        <v>28.25</v>
      </c>
      <c r="AB57" s="1">
        <v>2.19</v>
      </c>
      <c r="AC57" s="1">
        <v>0</v>
      </c>
      <c r="AD57" s="1">
        <v>0.24</v>
      </c>
      <c r="AE57" s="1">
        <v>0.05</v>
      </c>
      <c r="AF57" s="1">
        <v>-0.04</v>
      </c>
      <c r="AG57" s="1">
        <v>1.51</v>
      </c>
      <c r="AH57" s="1">
        <v>2</v>
      </c>
    </row>
    <row r="58" spans="4:34" x14ac:dyDescent="0.25">
      <c r="D58">
        <v>2</v>
      </c>
      <c r="E58">
        <v>2</v>
      </c>
      <c r="F58">
        <v>2</v>
      </c>
      <c r="G58">
        <v>1</v>
      </c>
      <c r="H58">
        <v>0</v>
      </c>
      <c r="I58">
        <v>4</v>
      </c>
      <c r="J58">
        <v>1</v>
      </c>
      <c r="K58">
        <v>2</v>
      </c>
      <c r="L58">
        <v>1</v>
      </c>
      <c r="M58">
        <v>37.6</v>
      </c>
      <c r="N58">
        <v>0</v>
      </c>
      <c r="O58">
        <v>2</v>
      </c>
      <c r="P58">
        <v>2</v>
      </c>
      <c r="Q58" s="1">
        <v>2</v>
      </c>
      <c r="R58" s="1">
        <v>2</v>
      </c>
      <c r="S58" s="1">
        <v>62</v>
      </c>
      <c r="T58" s="1">
        <v>29.5</v>
      </c>
      <c r="U58" s="1">
        <v>6.8</v>
      </c>
      <c r="V58" s="1">
        <v>23.23</v>
      </c>
      <c r="W58" s="1">
        <v>50.57</v>
      </c>
      <c r="X58" s="1">
        <v>43.85</v>
      </c>
      <c r="Y58" s="1">
        <v>36.01</v>
      </c>
      <c r="Z58" s="1">
        <v>25.86</v>
      </c>
      <c r="AA58" s="1">
        <v>35.42</v>
      </c>
      <c r="AB58" s="1">
        <v>2.09</v>
      </c>
      <c r="AC58" s="1">
        <v>-0.12</v>
      </c>
      <c r="AD58" s="1">
        <v>-7.0000000000000007E-2</v>
      </c>
      <c r="AE58" s="1">
        <v>0.23</v>
      </c>
      <c r="AF58" s="1">
        <v>-0.43</v>
      </c>
      <c r="AG58" s="1">
        <v>1.58</v>
      </c>
      <c r="AH58" s="1">
        <v>2</v>
      </c>
    </row>
    <row r="59" spans="4:34" x14ac:dyDescent="0.25">
      <c r="D59">
        <v>2</v>
      </c>
      <c r="E59">
        <v>2</v>
      </c>
      <c r="F59">
        <v>2</v>
      </c>
      <c r="G59">
        <v>1</v>
      </c>
      <c r="H59">
        <v>0</v>
      </c>
      <c r="I59">
        <v>4</v>
      </c>
      <c r="J59">
        <v>1</v>
      </c>
      <c r="K59">
        <v>2</v>
      </c>
      <c r="L59">
        <v>1</v>
      </c>
      <c r="M59">
        <v>53.6</v>
      </c>
      <c r="N59">
        <v>1</v>
      </c>
      <c r="O59">
        <v>3</v>
      </c>
      <c r="P59">
        <v>3</v>
      </c>
      <c r="Q59" s="1">
        <v>2</v>
      </c>
      <c r="R59" s="1">
        <v>1</v>
      </c>
      <c r="S59" s="1">
        <v>38</v>
      </c>
      <c r="T59" s="1">
        <v>37.18</v>
      </c>
      <c r="U59" s="1">
        <v>7.1</v>
      </c>
      <c r="V59" s="1">
        <v>25.74</v>
      </c>
      <c r="W59" s="1">
        <v>51.27</v>
      </c>
      <c r="X59" s="1">
        <v>47.93</v>
      </c>
      <c r="Y59" s="1">
        <v>41.01</v>
      </c>
      <c r="Z59" s="1">
        <v>34.9</v>
      </c>
      <c r="AA59" s="1">
        <v>39.799999999999997</v>
      </c>
      <c r="AB59" s="1">
        <v>2.27</v>
      </c>
      <c r="AC59" s="1">
        <v>-0.31</v>
      </c>
      <c r="AD59" s="1">
        <v>-0.08</v>
      </c>
      <c r="AE59" s="1">
        <v>0.16</v>
      </c>
      <c r="AF59" s="1">
        <v>0.12</v>
      </c>
      <c r="AG59" s="1">
        <v>1.73</v>
      </c>
      <c r="AH59" s="1">
        <v>1</v>
      </c>
    </row>
    <row r="60" spans="4:34" x14ac:dyDescent="0.25">
      <c r="D60">
        <v>2</v>
      </c>
      <c r="E60">
        <v>2</v>
      </c>
      <c r="F60">
        <v>2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21.9</v>
      </c>
      <c r="N60">
        <v>1</v>
      </c>
      <c r="O60">
        <v>1</v>
      </c>
      <c r="P60">
        <v>3</v>
      </c>
      <c r="Q60" s="1">
        <v>2</v>
      </c>
      <c r="R60" s="1">
        <v>1</v>
      </c>
      <c r="S60" s="1">
        <v>54</v>
      </c>
      <c r="T60" s="1">
        <v>33.049999999999997</v>
      </c>
      <c r="U60" s="1">
        <v>6.5</v>
      </c>
      <c r="V60" s="1">
        <v>23.87</v>
      </c>
      <c r="W60" s="1">
        <v>50.66</v>
      </c>
      <c r="X60" s="1">
        <v>44.98</v>
      </c>
      <c r="Y60" s="1">
        <v>40.65</v>
      </c>
      <c r="Z60" s="1">
        <v>32.28</v>
      </c>
      <c r="AA60" s="1">
        <v>39.76</v>
      </c>
      <c r="AB60" s="1">
        <v>2.14</v>
      </c>
      <c r="AC60" s="1">
        <v>0.69</v>
      </c>
      <c r="AD60" s="1">
        <v>0.82</v>
      </c>
      <c r="AE60" s="1">
        <v>0.44</v>
      </c>
      <c r="AF60" s="1">
        <v>0.63</v>
      </c>
      <c r="AG60" s="1">
        <v>1.34</v>
      </c>
      <c r="AH60" s="1">
        <v>2</v>
      </c>
    </row>
    <row r="61" spans="4:34" x14ac:dyDescent="0.25">
      <c r="D61">
        <v>2</v>
      </c>
      <c r="E61">
        <v>2</v>
      </c>
      <c r="F61">
        <v>2</v>
      </c>
      <c r="G61">
        <v>1</v>
      </c>
      <c r="H61">
        <v>0</v>
      </c>
      <c r="I61">
        <v>8</v>
      </c>
      <c r="J61">
        <v>2</v>
      </c>
      <c r="K61">
        <v>3</v>
      </c>
      <c r="L61">
        <v>1</v>
      </c>
      <c r="M61">
        <v>17.7</v>
      </c>
      <c r="N61">
        <v>1</v>
      </c>
      <c r="O61">
        <v>1</v>
      </c>
      <c r="P61">
        <v>3</v>
      </c>
      <c r="Q61" s="1">
        <v>2</v>
      </c>
      <c r="R61" s="1">
        <v>1</v>
      </c>
      <c r="S61" s="1">
        <v>55</v>
      </c>
      <c r="T61" s="1">
        <v>30.04</v>
      </c>
      <c r="U61" s="1">
        <v>7.2</v>
      </c>
      <c r="V61" s="1">
        <v>21.13</v>
      </c>
      <c r="W61" s="1">
        <v>49.28</v>
      </c>
      <c r="X61" s="1">
        <v>40.950000000000003</v>
      </c>
      <c r="Y61" s="1">
        <v>37.409999999999997</v>
      </c>
      <c r="Z61" s="1">
        <v>25.62</v>
      </c>
      <c r="AA61" s="1">
        <v>36.14</v>
      </c>
      <c r="AB61" s="1">
        <v>1.93</v>
      </c>
      <c r="AC61" s="1">
        <v>-0.08</v>
      </c>
      <c r="AD61" s="1">
        <v>-0.18</v>
      </c>
      <c r="AE61" s="1">
        <v>0.26</v>
      </c>
      <c r="AF61" s="1">
        <v>0.37</v>
      </c>
      <c r="AG61" s="1">
        <v>1.25</v>
      </c>
      <c r="AH61" s="1">
        <v>2</v>
      </c>
    </row>
    <row r="62" spans="4:34" x14ac:dyDescent="0.25">
      <c r="D62">
        <v>2</v>
      </c>
      <c r="E62">
        <v>2</v>
      </c>
      <c r="F62">
        <v>2</v>
      </c>
      <c r="G62">
        <v>1</v>
      </c>
      <c r="H62">
        <v>0</v>
      </c>
      <c r="I62">
        <v>9</v>
      </c>
      <c r="J62">
        <v>2</v>
      </c>
      <c r="K62">
        <v>3</v>
      </c>
      <c r="L62">
        <v>0</v>
      </c>
      <c r="M62">
        <v>20.3</v>
      </c>
      <c r="N62">
        <v>1</v>
      </c>
      <c r="O62">
        <v>3</v>
      </c>
      <c r="P62">
        <v>2</v>
      </c>
      <c r="Q62" s="1">
        <v>2</v>
      </c>
      <c r="R62" s="1">
        <v>1</v>
      </c>
      <c r="S62" s="1">
        <v>56</v>
      </c>
      <c r="T62" s="1">
        <v>27.83</v>
      </c>
      <c r="U62" s="1">
        <v>6.3</v>
      </c>
      <c r="V62" s="1">
        <v>19.22</v>
      </c>
      <c r="W62" s="1">
        <v>47.56</v>
      </c>
      <c r="X62" s="1">
        <v>38.68</v>
      </c>
      <c r="Y62" s="1">
        <v>37.159999999999997</v>
      </c>
      <c r="Z62" s="1">
        <v>23.9</v>
      </c>
      <c r="AA62" s="1">
        <v>35.880000000000003</v>
      </c>
      <c r="AB62" s="1">
        <v>1.73</v>
      </c>
      <c r="AC62" s="1">
        <v>0.18</v>
      </c>
      <c r="AD62" s="1">
        <v>-0.28000000000000003</v>
      </c>
      <c r="AE62" s="1">
        <v>0.02</v>
      </c>
      <c r="AF62" s="1">
        <v>-0.62</v>
      </c>
      <c r="AG62" s="1">
        <v>1.31</v>
      </c>
      <c r="AH62" s="1">
        <v>2</v>
      </c>
    </row>
    <row r="63" spans="4:34" x14ac:dyDescent="0.25">
      <c r="D63">
        <v>2</v>
      </c>
      <c r="E63">
        <v>2</v>
      </c>
      <c r="F63">
        <v>2</v>
      </c>
      <c r="G63">
        <v>1</v>
      </c>
      <c r="H63">
        <v>0</v>
      </c>
      <c r="I63">
        <v>8</v>
      </c>
      <c r="J63">
        <v>2</v>
      </c>
      <c r="K63">
        <v>3</v>
      </c>
      <c r="L63">
        <v>1</v>
      </c>
      <c r="M63">
        <v>28.8</v>
      </c>
      <c r="N63">
        <v>1</v>
      </c>
      <c r="O63">
        <v>2</v>
      </c>
      <c r="P63">
        <v>3</v>
      </c>
      <c r="Q63" s="1">
        <v>2</v>
      </c>
      <c r="R63" s="1">
        <v>1</v>
      </c>
      <c r="S63" s="1">
        <v>56</v>
      </c>
      <c r="T63" s="1">
        <v>33.69</v>
      </c>
      <c r="U63" s="1">
        <v>7</v>
      </c>
      <c r="V63" s="1">
        <v>25.63</v>
      </c>
      <c r="W63" s="1">
        <v>51.28</v>
      </c>
      <c r="X63" s="1">
        <v>47.73</v>
      </c>
      <c r="Y63" s="1">
        <v>40.56</v>
      </c>
      <c r="Z63" s="1">
        <v>34.11</v>
      </c>
      <c r="AA63" s="1">
        <v>39.479999999999997</v>
      </c>
      <c r="AB63" s="1">
        <v>2.2599999999999998</v>
      </c>
      <c r="AC63" s="1">
        <v>-0.14000000000000001</v>
      </c>
      <c r="AD63" s="1">
        <v>-0.4</v>
      </c>
      <c r="AE63" s="1">
        <v>0.11</v>
      </c>
      <c r="AF63" s="1">
        <v>0.51</v>
      </c>
      <c r="AG63" s="1">
        <v>1.46</v>
      </c>
      <c r="AH63" s="1">
        <v>2</v>
      </c>
    </row>
    <row r="64" spans="4:34" x14ac:dyDescent="0.25">
      <c r="D64">
        <v>2</v>
      </c>
      <c r="E64">
        <v>2</v>
      </c>
      <c r="F64">
        <v>2</v>
      </c>
      <c r="G64">
        <v>1</v>
      </c>
      <c r="H64">
        <v>0</v>
      </c>
      <c r="I64">
        <v>8</v>
      </c>
      <c r="J64">
        <v>2</v>
      </c>
      <c r="K64">
        <v>3</v>
      </c>
      <c r="L64">
        <v>0</v>
      </c>
      <c r="M64">
        <v>26.6</v>
      </c>
      <c r="N64">
        <v>0</v>
      </c>
      <c r="O64">
        <v>2</v>
      </c>
      <c r="P64">
        <v>3</v>
      </c>
      <c r="Q64" s="1">
        <v>2</v>
      </c>
      <c r="R64" s="1">
        <v>1</v>
      </c>
      <c r="S64" s="1">
        <v>59</v>
      </c>
      <c r="T64" s="1">
        <v>35.43</v>
      </c>
      <c r="U64" s="1">
        <v>5.7</v>
      </c>
      <c r="V64" s="1">
        <v>27.78</v>
      </c>
      <c r="W64" s="1">
        <v>51.33</v>
      </c>
      <c r="X64" s="1">
        <v>51.73</v>
      </c>
      <c r="Y64" s="1">
        <v>43.2</v>
      </c>
      <c r="Z64" s="1">
        <v>41.17</v>
      </c>
      <c r="AA64" s="1">
        <v>42.1</v>
      </c>
      <c r="AB64" s="1">
        <v>2.4</v>
      </c>
      <c r="AC64" s="1">
        <v>0.76</v>
      </c>
      <c r="AD64" s="1">
        <v>0.31</v>
      </c>
      <c r="AE64" s="1">
        <v>0.53</v>
      </c>
      <c r="AF64" s="1">
        <v>-0.08</v>
      </c>
      <c r="AG64" s="1">
        <v>1.42</v>
      </c>
      <c r="AH64" s="1">
        <v>2</v>
      </c>
    </row>
    <row r="65" spans="4:34" x14ac:dyDescent="0.25">
      <c r="D65">
        <v>2</v>
      </c>
      <c r="E65">
        <v>2</v>
      </c>
      <c r="F65">
        <v>2</v>
      </c>
      <c r="G65">
        <v>1</v>
      </c>
      <c r="H65">
        <v>0</v>
      </c>
      <c r="I65">
        <v>4</v>
      </c>
      <c r="J65">
        <v>1</v>
      </c>
      <c r="K65">
        <v>2</v>
      </c>
      <c r="L65">
        <v>1</v>
      </c>
      <c r="M65">
        <v>33.200000000000003</v>
      </c>
      <c r="N65">
        <v>1</v>
      </c>
      <c r="O65">
        <v>2</v>
      </c>
      <c r="P65">
        <v>2</v>
      </c>
      <c r="Q65" s="1">
        <v>2</v>
      </c>
      <c r="R65" s="1">
        <v>1</v>
      </c>
      <c r="S65" s="1">
        <v>60</v>
      </c>
      <c r="T65" s="1">
        <v>28.6</v>
      </c>
      <c r="U65" s="1">
        <v>6.3</v>
      </c>
      <c r="V65" s="1">
        <v>18.75</v>
      </c>
      <c r="W65" s="1">
        <v>48.35</v>
      </c>
      <c r="X65" s="1">
        <v>37.049999999999997</v>
      </c>
      <c r="Y65" s="1">
        <v>34.6</v>
      </c>
      <c r="Z65" s="1">
        <v>20.52</v>
      </c>
      <c r="AA65" s="1">
        <v>34.49</v>
      </c>
      <c r="AB65" s="1">
        <v>1.73</v>
      </c>
      <c r="AC65" s="1">
        <v>-0.41</v>
      </c>
      <c r="AD65" s="1">
        <v>-0.47</v>
      </c>
      <c r="AE65" s="1">
        <v>0.08</v>
      </c>
      <c r="AF65" s="1">
        <v>0.79</v>
      </c>
      <c r="AG65" s="1">
        <v>1.52</v>
      </c>
      <c r="AH65" s="1">
        <v>2</v>
      </c>
    </row>
    <row r="66" spans="4:34" x14ac:dyDescent="0.25">
      <c r="D66">
        <v>2</v>
      </c>
      <c r="E66">
        <v>2</v>
      </c>
      <c r="F66">
        <v>2</v>
      </c>
      <c r="G66">
        <v>1</v>
      </c>
      <c r="H66">
        <v>0</v>
      </c>
      <c r="I66">
        <v>5</v>
      </c>
      <c r="J66">
        <v>1</v>
      </c>
      <c r="K66">
        <v>2</v>
      </c>
      <c r="L66">
        <v>0</v>
      </c>
      <c r="M66">
        <v>34</v>
      </c>
      <c r="N66">
        <v>0</v>
      </c>
      <c r="O66">
        <v>2</v>
      </c>
      <c r="P66">
        <v>2</v>
      </c>
      <c r="Q66" s="1">
        <v>2</v>
      </c>
      <c r="R66" s="1">
        <v>1</v>
      </c>
      <c r="S66" s="1">
        <v>61</v>
      </c>
      <c r="T66" s="1">
        <v>27.01</v>
      </c>
      <c r="U66" s="1">
        <v>3.2</v>
      </c>
      <c r="V66" s="1">
        <v>25.68</v>
      </c>
      <c r="W66" s="1">
        <v>50.8</v>
      </c>
      <c r="X66" s="1">
        <v>48.24</v>
      </c>
      <c r="Y66" s="1">
        <v>26.88</v>
      </c>
      <c r="Z66" s="1">
        <v>27.67</v>
      </c>
      <c r="AA66" s="1">
        <v>18.59</v>
      </c>
      <c r="AB66" s="1">
        <v>2.33</v>
      </c>
      <c r="AC66" s="1">
        <v>0.66</v>
      </c>
      <c r="AD66" s="1">
        <v>-0.32</v>
      </c>
      <c r="AE66" s="1">
        <v>0.41</v>
      </c>
      <c r="AF66" s="1">
        <v>-1.1000000000000001</v>
      </c>
      <c r="AG66" s="1">
        <v>1.53</v>
      </c>
      <c r="AH66" s="1">
        <v>2</v>
      </c>
    </row>
    <row r="67" spans="4:34" x14ac:dyDescent="0.25">
      <c r="D67">
        <v>2</v>
      </c>
      <c r="E67">
        <v>2</v>
      </c>
      <c r="F67">
        <v>2</v>
      </c>
      <c r="G67">
        <v>1</v>
      </c>
      <c r="H67">
        <v>0</v>
      </c>
      <c r="I67">
        <v>7</v>
      </c>
      <c r="J67">
        <v>2</v>
      </c>
      <c r="K67">
        <v>3</v>
      </c>
      <c r="L67">
        <v>0</v>
      </c>
      <c r="M67">
        <v>28.6</v>
      </c>
      <c r="N67">
        <v>0</v>
      </c>
      <c r="O67">
        <v>2</v>
      </c>
      <c r="P67">
        <v>2</v>
      </c>
      <c r="Q67" s="1">
        <v>2</v>
      </c>
      <c r="R67" s="1">
        <v>1</v>
      </c>
      <c r="S67" s="1">
        <v>64</v>
      </c>
      <c r="T67" s="1">
        <v>27.43</v>
      </c>
      <c r="U67" s="1">
        <v>6.5</v>
      </c>
      <c r="V67" s="1">
        <v>21.18</v>
      </c>
      <c r="W67" s="1">
        <v>49.62</v>
      </c>
      <c r="X67" s="1">
        <v>40.76</v>
      </c>
      <c r="Y67" s="1">
        <v>33.520000000000003</v>
      </c>
      <c r="Z67" s="1">
        <v>21.52</v>
      </c>
      <c r="AA67" s="1">
        <v>33.19</v>
      </c>
      <c r="AB67" s="1">
        <v>1.92</v>
      </c>
      <c r="AC67" s="1">
        <v>0.03</v>
      </c>
      <c r="AD67" s="1">
        <v>-0.88</v>
      </c>
      <c r="AE67" s="1">
        <v>0.51</v>
      </c>
      <c r="AF67" s="1">
        <v>-0.25</v>
      </c>
      <c r="AG67" s="1">
        <v>1.46</v>
      </c>
      <c r="AH67" s="1">
        <v>2</v>
      </c>
    </row>
    <row r="68" spans="4:34" x14ac:dyDescent="0.25">
      <c r="D68">
        <v>2</v>
      </c>
      <c r="E68">
        <v>2</v>
      </c>
      <c r="F68">
        <v>2</v>
      </c>
      <c r="G68">
        <v>1</v>
      </c>
      <c r="H68">
        <v>0</v>
      </c>
      <c r="I68">
        <v>4</v>
      </c>
      <c r="J68">
        <v>1</v>
      </c>
      <c r="K68">
        <v>2</v>
      </c>
      <c r="L68">
        <v>1</v>
      </c>
      <c r="M68">
        <v>14.3</v>
      </c>
      <c r="N68">
        <v>1</v>
      </c>
      <c r="O68">
        <v>3</v>
      </c>
      <c r="P68">
        <v>1</v>
      </c>
      <c r="Q68" s="1">
        <v>1</v>
      </c>
      <c r="R68" s="1">
        <v>1</v>
      </c>
      <c r="S68" s="1">
        <v>67</v>
      </c>
      <c r="T68" s="1">
        <v>20.68</v>
      </c>
      <c r="U68" s="1">
        <v>6.1</v>
      </c>
      <c r="V68" s="1">
        <v>19.23</v>
      </c>
      <c r="W68" s="1">
        <v>48.43</v>
      </c>
      <c r="X68" s="1">
        <v>37.909999999999997</v>
      </c>
      <c r="Y68" s="1">
        <v>25.03</v>
      </c>
      <c r="Z68" s="1">
        <v>13.25</v>
      </c>
      <c r="AA68" s="1">
        <v>24.93</v>
      </c>
      <c r="AB68" s="1">
        <v>1.79</v>
      </c>
      <c r="AC68" s="1">
        <v>0.57999999999999996</v>
      </c>
      <c r="AD68" s="1">
        <v>-0.72</v>
      </c>
      <c r="AE68" s="1">
        <v>0.4</v>
      </c>
      <c r="AF68" s="1">
        <v>0.63</v>
      </c>
      <c r="AG68" s="1">
        <v>1.1599999999999999</v>
      </c>
      <c r="AH68" s="1">
        <v>2</v>
      </c>
    </row>
    <row r="69" spans="4:34" x14ac:dyDescent="0.25">
      <c r="D69">
        <v>2</v>
      </c>
      <c r="E69">
        <v>2</v>
      </c>
      <c r="F69">
        <v>2</v>
      </c>
      <c r="G69">
        <v>1</v>
      </c>
      <c r="H69">
        <v>0</v>
      </c>
      <c r="I69">
        <v>7</v>
      </c>
      <c r="J69">
        <v>2</v>
      </c>
      <c r="K69">
        <v>3</v>
      </c>
      <c r="L69">
        <v>1</v>
      </c>
      <c r="M69">
        <v>30.1</v>
      </c>
      <c r="N69">
        <v>1</v>
      </c>
      <c r="O69">
        <v>3</v>
      </c>
      <c r="P69">
        <v>3</v>
      </c>
      <c r="Q69" s="1">
        <v>2</v>
      </c>
      <c r="R69" s="1">
        <v>1</v>
      </c>
      <c r="S69" s="1">
        <v>74</v>
      </c>
      <c r="T69" s="1">
        <v>36.61</v>
      </c>
      <c r="U69" s="1">
        <v>4.4800000000000004</v>
      </c>
      <c r="V69" s="1">
        <v>24.18</v>
      </c>
      <c r="W69" s="1">
        <v>48.93</v>
      </c>
      <c r="X69" s="1">
        <v>47.99</v>
      </c>
      <c r="Y69" s="1">
        <v>41.26</v>
      </c>
      <c r="Z69" s="1">
        <v>36.81</v>
      </c>
      <c r="AA69" s="1">
        <v>44.37</v>
      </c>
      <c r="AB69" s="1">
        <v>2.04</v>
      </c>
      <c r="AC69" s="1">
        <v>-0.37</v>
      </c>
      <c r="AD69" s="1">
        <v>-0.37</v>
      </c>
      <c r="AE69" s="1">
        <v>7.0000000000000007E-2</v>
      </c>
      <c r="AF69" s="1">
        <v>0.34</v>
      </c>
      <c r="AG69" s="1">
        <v>1.48</v>
      </c>
      <c r="AH69" s="1">
        <v>2</v>
      </c>
    </row>
    <row r="70" spans="4:34" x14ac:dyDescent="0.25">
      <c r="D70">
        <v>2</v>
      </c>
      <c r="E70">
        <v>2</v>
      </c>
      <c r="F70">
        <v>2</v>
      </c>
      <c r="G70">
        <v>1</v>
      </c>
      <c r="H70">
        <v>0</v>
      </c>
      <c r="I70">
        <v>4</v>
      </c>
      <c r="J70">
        <v>1</v>
      </c>
      <c r="K70">
        <v>2</v>
      </c>
      <c r="L70">
        <v>0</v>
      </c>
      <c r="M70">
        <v>22.5</v>
      </c>
      <c r="N70">
        <v>0</v>
      </c>
      <c r="O70">
        <v>2</v>
      </c>
      <c r="P70">
        <v>3</v>
      </c>
      <c r="Q70" s="1">
        <v>2</v>
      </c>
      <c r="R70" s="1">
        <v>1</v>
      </c>
      <c r="S70" s="1">
        <v>81</v>
      </c>
      <c r="T70" s="1">
        <v>32.04</v>
      </c>
      <c r="U70" s="1">
        <v>4</v>
      </c>
      <c r="V70" s="1">
        <v>21.79</v>
      </c>
      <c r="W70" s="1">
        <v>48.48</v>
      </c>
      <c r="X70" s="1">
        <v>43.1</v>
      </c>
      <c r="Y70" s="1">
        <v>38.49</v>
      </c>
      <c r="Z70" s="1">
        <v>28.11</v>
      </c>
      <c r="AA70" s="1">
        <v>38.9</v>
      </c>
      <c r="AB70" s="1">
        <v>1.83</v>
      </c>
      <c r="AC70" s="1">
        <v>0.33</v>
      </c>
      <c r="AD70" s="1">
        <v>0.12</v>
      </c>
      <c r="AE70" s="1">
        <v>0.28000000000000003</v>
      </c>
      <c r="AF70" s="1">
        <v>0.16</v>
      </c>
      <c r="AG70" s="1">
        <v>1.35</v>
      </c>
      <c r="AH70" s="1">
        <v>2</v>
      </c>
    </row>
    <row r="71" spans="4:34" x14ac:dyDescent="0.25">
      <c r="D71">
        <v>4</v>
      </c>
      <c r="E71">
        <v>3</v>
      </c>
      <c r="F71">
        <v>2</v>
      </c>
      <c r="G71">
        <v>2</v>
      </c>
      <c r="H71">
        <v>1</v>
      </c>
      <c r="I71">
        <v>7</v>
      </c>
      <c r="J71">
        <v>2</v>
      </c>
      <c r="K71">
        <v>3</v>
      </c>
      <c r="L71">
        <v>0</v>
      </c>
      <c r="M71">
        <v>32.1</v>
      </c>
      <c r="N71">
        <v>0</v>
      </c>
      <c r="O71">
        <v>2</v>
      </c>
      <c r="P71">
        <v>1</v>
      </c>
      <c r="Q71" s="1">
        <v>1</v>
      </c>
      <c r="R71" s="1">
        <v>2</v>
      </c>
      <c r="S71" s="1">
        <v>48</v>
      </c>
      <c r="T71" s="1">
        <v>18.07</v>
      </c>
      <c r="U71" s="1">
        <v>5.8</v>
      </c>
      <c r="V71" s="1">
        <v>18.850000000000001</v>
      </c>
      <c r="W71" s="1">
        <v>48.5</v>
      </c>
      <c r="X71" s="1">
        <v>36.97</v>
      </c>
      <c r="Y71" s="1">
        <v>19.04</v>
      </c>
      <c r="Z71" s="1">
        <v>9.14</v>
      </c>
      <c r="AA71" s="1">
        <v>19.059999999999999</v>
      </c>
      <c r="AB71" s="1">
        <v>1.89</v>
      </c>
      <c r="AC71" s="1">
        <v>0.18</v>
      </c>
      <c r="AD71" s="1">
        <v>-0.05</v>
      </c>
      <c r="AE71" s="1">
        <v>0.28999999999999998</v>
      </c>
      <c r="AF71" s="1">
        <v>-0.21</v>
      </c>
      <c r="AG71" s="1">
        <v>1.51</v>
      </c>
      <c r="AH71" s="1">
        <v>1</v>
      </c>
    </row>
    <row r="72" spans="4:34" x14ac:dyDescent="0.25">
      <c r="D72">
        <v>4</v>
      </c>
      <c r="E72">
        <v>3</v>
      </c>
      <c r="F72">
        <v>2</v>
      </c>
      <c r="G72">
        <v>2</v>
      </c>
      <c r="H72">
        <v>1</v>
      </c>
      <c r="I72">
        <v>7</v>
      </c>
      <c r="J72">
        <v>2</v>
      </c>
      <c r="K72">
        <v>3</v>
      </c>
      <c r="L72">
        <v>1</v>
      </c>
      <c r="M72">
        <v>31.9</v>
      </c>
      <c r="N72">
        <v>0</v>
      </c>
      <c r="O72">
        <v>1</v>
      </c>
      <c r="P72">
        <v>2</v>
      </c>
      <c r="Q72" s="1">
        <v>2</v>
      </c>
      <c r="R72" s="1">
        <v>2</v>
      </c>
      <c r="S72" s="1">
        <v>49</v>
      </c>
      <c r="T72" s="1">
        <v>25.78</v>
      </c>
      <c r="U72" s="1">
        <v>6.6</v>
      </c>
      <c r="V72" s="1">
        <v>20.440000000000001</v>
      </c>
      <c r="W72" s="1">
        <v>49.17</v>
      </c>
      <c r="X72" s="1">
        <v>39.659999999999997</v>
      </c>
      <c r="Y72" s="1">
        <v>34.6</v>
      </c>
      <c r="Z72" s="1">
        <v>21.99</v>
      </c>
      <c r="AA72" s="1">
        <v>33.520000000000003</v>
      </c>
      <c r="AB72" s="1">
        <v>1.91</v>
      </c>
      <c r="AC72" s="1">
        <v>-0.28999999999999998</v>
      </c>
      <c r="AD72" s="1">
        <v>0.18</v>
      </c>
      <c r="AE72" s="1">
        <v>0.2</v>
      </c>
      <c r="AF72" s="1">
        <v>0.28000000000000003</v>
      </c>
      <c r="AG72" s="1">
        <v>1.5</v>
      </c>
      <c r="AH72" s="1">
        <v>1</v>
      </c>
    </row>
    <row r="73" spans="4:34" x14ac:dyDescent="0.25">
      <c r="D73">
        <v>4</v>
      </c>
      <c r="E73">
        <v>3</v>
      </c>
      <c r="F73">
        <v>2</v>
      </c>
      <c r="G73">
        <v>2</v>
      </c>
      <c r="H73">
        <v>1</v>
      </c>
      <c r="I73">
        <v>5</v>
      </c>
      <c r="J73">
        <v>1</v>
      </c>
      <c r="K73">
        <v>2</v>
      </c>
      <c r="L73">
        <v>0</v>
      </c>
      <c r="M73">
        <v>60.1</v>
      </c>
      <c r="N73">
        <v>1</v>
      </c>
      <c r="O73">
        <v>3</v>
      </c>
      <c r="P73">
        <v>3</v>
      </c>
      <c r="Q73" s="1">
        <v>2</v>
      </c>
      <c r="R73" s="1">
        <v>2</v>
      </c>
      <c r="S73" s="1">
        <v>55</v>
      </c>
      <c r="T73" s="1">
        <v>32.659999999999997</v>
      </c>
      <c r="U73" s="1">
        <v>6</v>
      </c>
      <c r="V73" s="1">
        <v>27.35</v>
      </c>
      <c r="W73" s="1">
        <v>51.52</v>
      </c>
      <c r="X73" s="1">
        <v>50.68</v>
      </c>
      <c r="Y73" s="1">
        <v>41.01</v>
      </c>
      <c r="Z73" s="1">
        <v>36.909999999999997</v>
      </c>
      <c r="AA73" s="1">
        <v>39.9</v>
      </c>
      <c r="AB73" s="1">
        <v>2.41</v>
      </c>
      <c r="AC73" s="1">
        <v>0.24</v>
      </c>
      <c r="AD73" s="1">
        <v>0.01</v>
      </c>
      <c r="AE73" s="1">
        <v>0.2</v>
      </c>
      <c r="AF73" s="1">
        <v>-0.12</v>
      </c>
      <c r="AG73" s="1">
        <v>1.78</v>
      </c>
      <c r="AH73" s="1">
        <v>2</v>
      </c>
    </row>
    <row r="74" spans="4:34" x14ac:dyDescent="0.25">
      <c r="D74">
        <v>4</v>
      </c>
      <c r="E74">
        <v>3</v>
      </c>
      <c r="F74">
        <v>2</v>
      </c>
      <c r="G74">
        <v>2</v>
      </c>
      <c r="H74">
        <v>1</v>
      </c>
      <c r="I74">
        <v>9</v>
      </c>
      <c r="J74">
        <v>2</v>
      </c>
      <c r="K74">
        <v>3</v>
      </c>
      <c r="L74">
        <v>0</v>
      </c>
      <c r="M74">
        <v>33.4</v>
      </c>
      <c r="N74">
        <v>1</v>
      </c>
      <c r="O74">
        <v>2</v>
      </c>
      <c r="P74">
        <v>3</v>
      </c>
      <c r="Q74" s="1">
        <v>2</v>
      </c>
      <c r="R74" s="1">
        <v>2</v>
      </c>
      <c r="S74" s="1">
        <v>57</v>
      </c>
      <c r="T74" s="1">
        <v>32.869999999999997</v>
      </c>
      <c r="U74" s="1">
        <v>6.6</v>
      </c>
      <c r="V74" s="1">
        <v>25.14</v>
      </c>
      <c r="W74" s="1">
        <v>51.33</v>
      </c>
      <c r="X74" s="1">
        <v>46.74</v>
      </c>
      <c r="Y74" s="1">
        <v>41.06</v>
      </c>
      <c r="Z74" s="1">
        <v>34.119999999999997</v>
      </c>
      <c r="AA74" s="1">
        <v>40.1</v>
      </c>
      <c r="AB74" s="1">
        <v>2.2400000000000002</v>
      </c>
      <c r="AC74" s="1">
        <v>-0.56999999999999995</v>
      </c>
      <c r="AD74" s="1">
        <v>0.09</v>
      </c>
      <c r="AE74" s="1">
        <v>-0.7</v>
      </c>
      <c r="AF74" s="1">
        <v>0.18</v>
      </c>
      <c r="AG74" s="1">
        <v>1.52</v>
      </c>
      <c r="AH74" s="1">
        <v>2</v>
      </c>
    </row>
    <row r="75" spans="4:34" x14ac:dyDescent="0.25">
      <c r="D75">
        <v>4</v>
      </c>
      <c r="E75">
        <v>3</v>
      </c>
      <c r="F75">
        <v>2</v>
      </c>
      <c r="G75">
        <v>2</v>
      </c>
      <c r="H75">
        <v>1</v>
      </c>
      <c r="I75">
        <v>9</v>
      </c>
      <c r="J75">
        <v>2</v>
      </c>
      <c r="K75">
        <v>3</v>
      </c>
      <c r="L75">
        <v>0</v>
      </c>
      <c r="M75">
        <v>21.4</v>
      </c>
      <c r="N75">
        <v>0</v>
      </c>
      <c r="O75">
        <v>2</v>
      </c>
      <c r="P75">
        <v>3</v>
      </c>
      <c r="Q75" s="1">
        <v>2</v>
      </c>
      <c r="R75" s="1">
        <v>2</v>
      </c>
      <c r="S75" s="1">
        <v>59</v>
      </c>
      <c r="T75" s="1">
        <v>31.03</v>
      </c>
      <c r="U75" s="1">
        <v>5.8</v>
      </c>
      <c r="V75" s="1">
        <v>25.83</v>
      </c>
      <c r="W75" s="1">
        <v>52.29</v>
      </c>
      <c r="X75" s="1">
        <v>47.03</v>
      </c>
      <c r="Y75" s="1">
        <v>33.75</v>
      </c>
      <c r="Z75" s="1">
        <v>25.16</v>
      </c>
      <c r="AA75" s="1">
        <v>33.880000000000003</v>
      </c>
      <c r="AB75" s="1">
        <v>2.37</v>
      </c>
      <c r="AC75" s="1">
        <v>-0.12</v>
      </c>
      <c r="AD75" s="1">
        <v>0.16</v>
      </c>
      <c r="AE75" s="1">
        <v>-0.01</v>
      </c>
      <c r="AF75" s="1">
        <v>-0.04</v>
      </c>
      <c r="AG75" s="1">
        <v>1.33</v>
      </c>
      <c r="AH75" s="1">
        <v>2</v>
      </c>
    </row>
    <row r="76" spans="4:34" x14ac:dyDescent="0.25">
      <c r="D76">
        <v>4</v>
      </c>
      <c r="E76">
        <v>3</v>
      </c>
      <c r="F76">
        <v>2</v>
      </c>
      <c r="G76">
        <v>2</v>
      </c>
      <c r="H76">
        <v>1</v>
      </c>
      <c r="I76">
        <v>9</v>
      </c>
      <c r="J76">
        <v>2</v>
      </c>
      <c r="K76">
        <v>3</v>
      </c>
      <c r="L76">
        <v>0</v>
      </c>
      <c r="M76">
        <v>23.6</v>
      </c>
      <c r="N76">
        <v>0</v>
      </c>
      <c r="O76">
        <v>2</v>
      </c>
      <c r="P76">
        <v>1</v>
      </c>
      <c r="Q76" s="1">
        <v>1</v>
      </c>
      <c r="R76" s="1">
        <v>2</v>
      </c>
      <c r="S76" s="1">
        <v>64</v>
      </c>
      <c r="T76" s="1">
        <v>22.69</v>
      </c>
      <c r="U76" s="1">
        <v>3.4</v>
      </c>
      <c r="V76" s="1">
        <v>19.98</v>
      </c>
      <c r="W76" s="1">
        <v>47.51</v>
      </c>
      <c r="X76" s="1">
        <v>40.119999999999997</v>
      </c>
      <c r="Y76" s="1">
        <v>26.67</v>
      </c>
      <c r="Z76" s="1">
        <v>15.3</v>
      </c>
      <c r="AA76" s="1">
        <v>27.54</v>
      </c>
      <c r="AB76" s="1">
        <v>1.93</v>
      </c>
      <c r="AC76" s="1">
        <v>0.1</v>
      </c>
      <c r="AD76" s="1">
        <v>0.06</v>
      </c>
      <c r="AE76" s="1">
        <v>0.22</v>
      </c>
      <c r="AF76" s="1">
        <v>0.43</v>
      </c>
      <c r="AG76" s="1">
        <v>1.37</v>
      </c>
      <c r="AH76" s="1">
        <v>2</v>
      </c>
    </row>
    <row r="77" spans="4:34" x14ac:dyDescent="0.25">
      <c r="D77">
        <v>4</v>
      </c>
      <c r="E77">
        <v>3</v>
      </c>
      <c r="F77">
        <v>2</v>
      </c>
      <c r="G77">
        <v>2</v>
      </c>
      <c r="H77">
        <v>1</v>
      </c>
      <c r="I77">
        <v>5</v>
      </c>
      <c r="J77">
        <v>1</v>
      </c>
      <c r="K77">
        <v>2</v>
      </c>
      <c r="L77">
        <v>0</v>
      </c>
      <c r="M77">
        <v>30</v>
      </c>
      <c r="N77">
        <v>0</v>
      </c>
      <c r="O77">
        <v>1</v>
      </c>
      <c r="P77">
        <v>1</v>
      </c>
      <c r="Q77" s="1">
        <v>1</v>
      </c>
      <c r="R77" s="1">
        <v>2</v>
      </c>
      <c r="S77" s="1">
        <v>64</v>
      </c>
      <c r="T77" s="1">
        <v>21.83</v>
      </c>
      <c r="U77" s="1">
        <v>5.3</v>
      </c>
      <c r="V77" s="1">
        <v>17.48</v>
      </c>
      <c r="W77" s="1">
        <v>46.19</v>
      </c>
      <c r="X77" s="1">
        <v>36.24</v>
      </c>
      <c r="Y77" s="1">
        <v>30.56</v>
      </c>
      <c r="Z77" s="1">
        <v>16.66</v>
      </c>
      <c r="AA77" s="1">
        <v>29.69</v>
      </c>
      <c r="AB77" s="1">
        <v>1.6</v>
      </c>
      <c r="AC77" s="1">
        <v>0.75</v>
      </c>
      <c r="AD77" s="1">
        <v>-0.02</v>
      </c>
      <c r="AE77" s="1">
        <v>0.56000000000000005</v>
      </c>
      <c r="AF77" s="1">
        <v>0.03</v>
      </c>
      <c r="AG77" s="1">
        <v>1.48</v>
      </c>
      <c r="AH77" s="1">
        <v>2</v>
      </c>
    </row>
    <row r="78" spans="4:34" x14ac:dyDescent="0.25">
      <c r="D78">
        <v>4</v>
      </c>
      <c r="E78">
        <v>3</v>
      </c>
      <c r="F78">
        <v>2</v>
      </c>
      <c r="G78">
        <v>2</v>
      </c>
      <c r="H78">
        <v>1</v>
      </c>
      <c r="I78">
        <v>9</v>
      </c>
      <c r="J78">
        <v>2</v>
      </c>
      <c r="K78">
        <v>3</v>
      </c>
      <c r="L78">
        <v>1</v>
      </c>
      <c r="M78">
        <v>25.6</v>
      </c>
      <c r="N78">
        <v>1</v>
      </c>
      <c r="O78">
        <v>1</v>
      </c>
      <c r="P78">
        <v>3</v>
      </c>
      <c r="Q78" s="1">
        <v>2</v>
      </c>
      <c r="R78" s="1">
        <v>1</v>
      </c>
      <c r="S78" s="1">
        <v>40</v>
      </c>
      <c r="T78" s="1">
        <v>31.6</v>
      </c>
      <c r="U78" s="1">
        <v>6.4</v>
      </c>
      <c r="V78" s="1">
        <v>24.37</v>
      </c>
      <c r="W78" s="1">
        <v>50.97</v>
      </c>
      <c r="X78" s="1">
        <v>45.59</v>
      </c>
      <c r="Y78" s="1">
        <v>41.61</v>
      </c>
      <c r="Z78" s="1">
        <v>34.08</v>
      </c>
      <c r="AA78" s="1">
        <v>40.26</v>
      </c>
      <c r="AB78" s="1">
        <v>2.2400000000000002</v>
      </c>
      <c r="AC78" s="1">
        <v>-0.55000000000000004</v>
      </c>
      <c r="AD78" s="1">
        <v>0.22</v>
      </c>
      <c r="AE78" s="1">
        <v>0.01</v>
      </c>
      <c r="AF78" s="1">
        <v>0.4</v>
      </c>
      <c r="AG78" s="1">
        <v>1.41</v>
      </c>
      <c r="AH78" s="1">
        <v>1</v>
      </c>
    </row>
    <row r="79" spans="4:34" x14ac:dyDescent="0.25">
      <c r="D79">
        <v>4</v>
      </c>
      <c r="E79">
        <v>3</v>
      </c>
      <c r="F79">
        <v>2</v>
      </c>
      <c r="G79">
        <v>2</v>
      </c>
      <c r="H79">
        <v>1</v>
      </c>
      <c r="I79">
        <v>9</v>
      </c>
      <c r="J79">
        <v>2</v>
      </c>
      <c r="K79">
        <v>3</v>
      </c>
      <c r="L79">
        <v>1</v>
      </c>
      <c r="M79">
        <v>15.7</v>
      </c>
      <c r="N79">
        <v>1</v>
      </c>
      <c r="O79">
        <v>1</v>
      </c>
      <c r="P79">
        <v>2</v>
      </c>
      <c r="Q79" s="1">
        <v>2</v>
      </c>
      <c r="R79" s="1">
        <v>1</v>
      </c>
      <c r="S79" s="1">
        <v>50</v>
      </c>
      <c r="T79" s="1">
        <v>28.52</v>
      </c>
      <c r="U79" s="1">
        <v>7</v>
      </c>
      <c r="V79" s="1">
        <v>23.18</v>
      </c>
      <c r="W79" s="1">
        <v>51.04</v>
      </c>
      <c r="X79" s="1">
        <v>43.28</v>
      </c>
      <c r="Y79" s="1">
        <v>37.020000000000003</v>
      </c>
      <c r="Z79" s="1">
        <v>26.69</v>
      </c>
      <c r="AA79" s="1">
        <v>36.01</v>
      </c>
      <c r="AB79" s="1">
        <v>2.13</v>
      </c>
      <c r="AC79" s="1">
        <v>0</v>
      </c>
      <c r="AD79" s="1">
        <v>-7.0000000000000007E-2</v>
      </c>
      <c r="AE79" s="1">
        <v>-0.11</v>
      </c>
      <c r="AF79" s="1">
        <v>-0.23</v>
      </c>
      <c r="AG79" s="1">
        <v>1.2</v>
      </c>
      <c r="AH79" s="1">
        <v>1</v>
      </c>
    </row>
    <row r="80" spans="4:34" x14ac:dyDescent="0.25">
      <c r="D80">
        <v>4</v>
      </c>
      <c r="E80">
        <v>1</v>
      </c>
      <c r="F80">
        <v>2</v>
      </c>
      <c r="G80">
        <v>1</v>
      </c>
      <c r="H80">
        <v>1</v>
      </c>
      <c r="I80">
        <v>4</v>
      </c>
      <c r="J80">
        <v>1</v>
      </c>
      <c r="K80">
        <v>2</v>
      </c>
      <c r="L80">
        <v>1</v>
      </c>
      <c r="M80">
        <v>53.4</v>
      </c>
      <c r="N80">
        <v>1</v>
      </c>
      <c r="O80">
        <v>2</v>
      </c>
      <c r="P80">
        <v>2</v>
      </c>
      <c r="Q80" s="1">
        <v>2</v>
      </c>
      <c r="R80" s="1">
        <v>2</v>
      </c>
      <c r="S80" s="1">
        <v>60</v>
      </c>
      <c r="T80" s="1">
        <v>26.07</v>
      </c>
      <c r="U80" s="1">
        <v>5.7</v>
      </c>
      <c r="V80" s="1">
        <v>17.41</v>
      </c>
      <c r="W80" s="1">
        <v>46.55</v>
      </c>
      <c r="X80" s="1">
        <v>35.83</v>
      </c>
      <c r="Y80" s="1">
        <v>34.51</v>
      </c>
      <c r="Z80" s="1">
        <v>19.7</v>
      </c>
      <c r="AA80" s="1">
        <v>34.07</v>
      </c>
      <c r="AB80" s="1">
        <v>1.57</v>
      </c>
      <c r="AC80" s="1">
        <v>-0.85</v>
      </c>
      <c r="AD80" s="1">
        <v>-0.66</v>
      </c>
      <c r="AE80" s="1">
        <v>0.21</v>
      </c>
      <c r="AF80" s="1">
        <v>0.18</v>
      </c>
      <c r="AG80" s="1">
        <v>1.73</v>
      </c>
      <c r="AH80" s="1">
        <v>2</v>
      </c>
    </row>
    <row r="81" spans="4:34" x14ac:dyDescent="0.25">
      <c r="D81">
        <v>4</v>
      </c>
      <c r="E81">
        <v>1</v>
      </c>
      <c r="F81">
        <v>2</v>
      </c>
      <c r="G81">
        <v>1</v>
      </c>
      <c r="H81">
        <v>1</v>
      </c>
      <c r="I81">
        <v>9</v>
      </c>
      <c r="J81">
        <v>2</v>
      </c>
      <c r="K81">
        <v>3</v>
      </c>
      <c r="L81">
        <v>1</v>
      </c>
      <c r="M81">
        <v>24.3</v>
      </c>
      <c r="N81">
        <v>1</v>
      </c>
      <c r="O81">
        <v>1</v>
      </c>
      <c r="P81">
        <v>2</v>
      </c>
      <c r="Q81" s="1">
        <v>2</v>
      </c>
      <c r="R81" s="1">
        <v>1</v>
      </c>
      <c r="S81" s="1">
        <v>58</v>
      </c>
      <c r="T81" s="1">
        <v>26.31</v>
      </c>
      <c r="U81" s="1">
        <v>5.6</v>
      </c>
      <c r="V81" s="1">
        <v>18.940000000000001</v>
      </c>
      <c r="W81" s="1">
        <v>47.55</v>
      </c>
      <c r="X81" s="1">
        <v>38.1</v>
      </c>
      <c r="Y81" s="1">
        <v>35.65</v>
      </c>
      <c r="Z81" s="1">
        <v>22.07</v>
      </c>
      <c r="AA81" s="1">
        <v>35.24</v>
      </c>
      <c r="AB81" s="1">
        <v>1.73</v>
      </c>
      <c r="AC81" s="1">
        <v>0.27</v>
      </c>
      <c r="AD81" s="1">
        <v>-1.01</v>
      </c>
      <c r="AE81" s="1">
        <v>0.1</v>
      </c>
      <c r="AF81" s="1">
        <v>0.18</v>
      </c>
      <c r="AG81" s="1">
        <v>1.39</v>
      </c>
      <c r="AH81" s="1">
        <v>2</v>
      </c>
    </row>
    <row r="82" spans="4:34" x14ac:dyDescent="0.25">
      <c r="D82">
        <v>3</v>
      </c>
      <c r="E82">
        <v>3</v>
      </c>
      <c r="F82">
        <v>3</v>
      </c>
      <c r="G82">
        <v>2</v>
      </c>
      <c r="H82">
        <v>0</v>
      </c>
      <c r="I82">
        <v>5</v>
      </c>
      <c r="J82">
        <v>1</v>
      </c>
      <c r="K82">
        <v>2</v>
      </c>
      <c r="L82">
        <v>0</v>
      </c>
      <c r="M82">
        <v>67.5</v>
      </c>
      <c r="N82">
        <v>1</v>
      </c>
      <c r="O82">
        <v>1</v>
      </c>
      <c r="P82">
        <v>1</v>
      </c>
      <c r="Q82" s="1">
        <v>1</v>
      </c>
      <c r="R82" s="1">
        <v>2</v>
      </c>
      <c r="S82" s="1">
        <v>43</v>
      </c>
      <c r="T82" s="1">
        <v>19.98</v>
      </c>
      <c r="U82" s="1">
        <v>5.6</v>
      </c>
      <c r="V82" s="1">
        <v>17.86</v>
      </c>
      <c r="W82" s="1">
        <v>47.26</v>
      </c>
      <c r="X82" s="1">
        <v>36.049999999999997</v>
      </c>
      <c r="Y82" s="1">
        <v>25.19</v>
      </c>
      <c r="Z82" s="1">
        <v>12.72</v>
      </c>
      <c r="AA82" s="1">
        <v>24.81</v>
      </c>
      <c r="AB82" s="1">
        <v>1.73</v>
      </c>
      <c r="AC82" s="1">
        <v>0.93</v>
      </c>
      <c r="AD82" s="1">
        <v>0.6</v>
      </c>
      <c r="AE82" s="1">
        <v>0.62</v>
      </c>
      <c r="AF82" s="1">
        <v>-1.1499999999999999</v>
      </c>
      <c r="AG82" s="1">
        <v>1.83</v>
      </c>
      <c r="AH82" s="1">
        <v>1</v>
      </c>
    </row>
    <row r="83" spans="4:34" x14ac:dyDescent="0.25">
      <c r="D83">
        <v>3</v>
      </c>
      <c r="E83">
        <v>3</v>
      </c>
      <c r="F83">
        <v>3</v>
      </c>
      <c r="G83">
        <v>2</v>
      </c>
      <c r="H83">
        <v>0</v>
      </c>
      <c r="I83">
        <v>7</v>
      </c>
      <c r="J83">
        <v>2</v>
      </c>
      <c r="K83">
        <v>3</v>
      </c>
      <c r="L83">
        <v>0</v>
      </c>
      <c r="M83">
        <v>152.9</v>
      </c>
      <c r="N83">
        <v>1</v>
      </c>
      <c r="O83">
        <v>3</v>
      </c>
      <c r="P83">
        <v>2</v>
      </c>
      <c r="Q83" s="1">
        <v>2</v>
      </c>
      <c r="R83" s="1">
        <v>2</v>
      </c>
      <c r="S83" s="1">
        <v>46</v>
      </c>
      <c r="T83" s="1">
        <v>26.55</v>
      </c>
      <c r="U83" s="1">
        <v>6.2</v>
      </c>
      <c r="V83" s="1">
        <v>24.73</v>
      </c>
      <c r="W83" s="1">
        <v>51.43</v>
      </c>
      <c r="X83" s="1">
        <v>45.75</v>
      </c>
      <c r="Y83" s="1">
        <v>32.659999999999997</v>
      </c>
      <c r="Z83" s="1">
        <v>23.32</v>
      </c>
      <c r="AA83" s="1">
        <v>32.659999999999997</v>
      </c>
      <c r="AB83" s="1">
        <v>2.33</v>
      </c>
      <c r="AC83" s="1">
        <v>0</v>
      </c>
      <c r="AD83" s="1">
        <v>-0.05</v>
      </c>
      <c r="AE83" s="1">
        <v>-0.01</v>
      </c>
      <c r="AF83" s="1">
        <v>-0.12</v>
      </c>
      <c r="AG83" s="1">
        <v>2.1800000000000002</v>
      </c>
      <c r="AH83" s="1">
        <v>1</v>
      </c>
    </row>
    <row r="84" spans="4:34" x14ac:dyDescent="0.25">
      <c r="D84">
        <v>3</v>
      </c>
      <c r="E84">
        <v>3</v>
      </c>
      <c r="F84">
        <v>3</v>
      </c>
      <c r="G84">
        <v>2</v>
      </c>
      <c r="H84">
        <v>0</v>
      </c>
      <c r="I84">
        <v>7</v>
      </c>
      <c r="J84">
        <v>2</v>
      </c>
      <c r="K84">
        <v>3</v>
      </c>
      <c r="L84">
        <v>0</v>
      </c>
      <c r="M84">
        <v>52.6</v>
      </c>
      <c r="N84">
        <v>0</v>
      </c>
      <c r="O84">
        <v>2</v>
      </c>
      <c r="P84">
        <v>3</v>
      </c>
      <c r="Q84" s="1">
        <v>2</v>
      </c>
      <c r="R84" s="1">
        <v>2</v>
      </c>
      <c r="S84" s="1">
        <v>47</v>
      </c>
      <c r="T84" s="1">
        <v>35.520000000000003</v>
      </c>
      <c r="U84" s="1">
        <v>6.2</v>
      </c>
      <c r="V84" s="1">
        <v>21.66</v>
      </c>
      <c r="W84" s="1">
        <v>49.73</v>
      </c>
      <c r="X84" s="1">
        <v>41.55</v>
      </c>
      <c r="Y84" s="1">
        <v>39.67</v>
      </c>
      <c r="Z84" s="1">
        <v>28.64</v>
      </c>
      <c r="AA84" s="1">
        <v>39.07</v>
      </c>
      <c r="AB84" s="1">
        <v>2.0099999999999998</v>
      </c>
      <c r="AC84" s="1">
        <v>-0.44</v>
      </c>
      <c r="AD84" s="1">
        <v>0.09</v>
      </c>
      <c r="AE84" s="1">
        <v>0.01</v>
      </c>
      <c r="AF84" s="1">
        <v>0.19</v>
      </c>
      <c r="AG84" s="1">
        <v>1.72</v>
      </c>
      <c r="AH84" s="1">
        <v>1</v>
      </c>
    </row>
    <row r="85" spans="4:34" x14ac:dyDescent="0.25">
      <c r="D85">
        <v>3</v>
      </c>
      <c r="E85">
        <v>3</v>
      </c>
      <c r="F85">
        <v>3</v>
      </c>
      <c r="G85">
        <v>2</v>
      </c>
      <c r="H85">
        <v>0</v>
      </c>
      <c r="I85">
        <v>9</v>
      </c>
      <c r="J85">
        <v>2</v>
      </c>
      <c r="K85">
        <v>3</v>
      </c>
      <c r="L85">
        <v>0</v>
      </c>
      <c r="M85">
        <v>62.8</v>
      </c>
      <c r="N85">
        <v>0</v>
      </c>
      <c r="O85">
        <v>2</v>
      </c>
      <c r="P85">
        <v>1</v>
      </c>
      <c r="Q85" s="1">
        <v>1</v>
      </c>
      <c r="R85" s="1">
        <v>2</v>
      </c>
      <c r="S85" s="1">
        <v>48</v>
      </c>
      <c r="T85" s="1">
        <v>24.36</v>
      </c>
      <c r="U85" s="1">
        <v>6.4</v>
      </c>
      <c r="V85" s="1">
        <v>20.36</v>
      </c>
      <c r="W85" s="1">
        <v>50.46</v>
      </c>
      <c r="X85" s="1">
        <v>38.380000000000003</v>
      </c>
      <c r="Y85" s="1">
        <v>26.37</v>
      </c>
      <c r="Z85" s="1">
        <v>14.45</v>
      </c>
      <c r="AA85" s="1">
        <v>26.87</v>
      </c>
      <c r="AB85" s="1">
        <v>1.97</v>
      </c>
      <c r="AC85" s="1">
        <v>0.37</v>
      </c>
      <c r="AD85" s="1">
        <v>0.01</v>
      </c>
      <c r="AE85" s="1">
        <v>0.44</v>
      </c>
      <c r="AF85" s="1">
        <v>0.15</v>
      </c>
      <c r="AG85" s="1">
        <v>1.8</v>
      </c>
      <c r="AH85" s="1">
        <v>1</v>
      </c>
    </row>
    <row r="86" spans="4:34" x14ac:dyDescent="0.25">
      <c r="D86">
        <v>3</v>
      </c>
      <c r="E86">
        <v>3</v>
      </c>
      <c r="F86">
        <v>3</v>
      </c>
      <c r="G86">
        <v>2</v>
      </c>
      <c r="H86">
        <v>0</v>
      </c>
      <c r="I86">
        <v>2</v>
      </c>
      <c r="J86">
        <v>1</v>
      </c>
      <c r="K86">
        <v>1</v>
      </c>
      <c r="L86">
        <v>1</v>
      </c>
      <c r="M86">
        <v>86.6</v>
      </c>
      <c r="N86">
        <v>1</v>
      </c>
      <c r="O86">
        <v>3</v>
      </c>
      <c r="P86">
        <v>2</v>
      </c>
      <c r="Q86" s="1">
        <v>2</v>
      </c>
      <c r="R86" s="1">
        <v>2</v>
      </c>
      <c r="S86" s="1">
        <v>48</v>
      </c>
      <c r="T86" s="1">
        <v>29.32</v>
      </c>
      <c r="U86" s="1">
        <v>5.7</v>
      </c>
      <c r="V86" s="1">
        <v>22.75</v>
      </c>
      <c r="W86" s="1">
        <v>49.23</v>
      </c>
      <c r="X86" s="1">
        <v>44.13</v>
      </c>
      <c r="Y86" s="1">
        <v>39.19</v>
      </c>
      <c r="Z86" s="1">
        <v>38.04</v>
      </c>
      <c r="AA86" s="1">
        <v>38.04</v>
      </c>
      <c r="AB86" s="1">
        <v>2.09</v>
      </c>
      <c r="AC86" s="1">
        <v>-0.19</v>
      </c>
      <c r="AD86" s="1">
        <v>-0.28999999999999998</v>
      </c>
      <c r="AE86" s="1">
        <v>0.32</v>
      </c>
      <c r="AF86" s="1">
        <v>0.28000000000000003</v>
      </c>
      <c r="AG86" s="1">
        <v>1.94</v>
      </c>
      <c r="AH86" s="1">
        <v>1</v>
      </c>
    </row>
    <row r="87" spans="4:34" x14ac:dyDescent="0.25">
      <c r="D87">
        <v>3</v>
      </c>
      <c r="E87">
        <v>3</v>
      </c>
      <c r="F87">
        <v>3</v>
      </c>
      <c r="G87">
        <v>2</v>
      </c>
      <c r="H87">
        <v>0</v>
      </c>
      <c r="I87">
        <v>4</v>
      </c>
      <c r="J87">
        <v>1</v>
      </c>
      <c r="K87">
        <v>2</v>
      </c>
      <c r="L87">
        <v>0</v>
      </c>
      <c r="M87">
        <v>44.5</v>
      </c>
      <c r="N87">
        <v>0</v>
      </c>
      <c r="O87">
        <v>2</v>
      </c>
      <c r="P87">
        <v>2</v>
      </c>
      <c r="Q87" s="1">
        <v>2</v>
      </c>
      <c r="R87" s="1">
        <v>2</v>
      </c>
      <c r="S87" s="1">
        <v>51</v>
      </c>
      <c r="T87" s="1">
        <v>26.94</v>
      </c>
      <c r="U87" s="1">
        <v>6.7</v>
      </c>
      <c r="V87" s="1">
        <v>21.42</v>
      </c>
      <c r="W87" s="1">
        <v>49.86</v>
      </c>
      <c r="X87" s="1">
        <v>40.950000000000003</v>
      </c>
      <c r="Y87" s="1">
        <v>34.049999999999997</v>
      </c>
      <c r="Z87" s="1">
        <v>22.18</v>
      </c>
      <c r="AA87" s="1">
        <v>33.31</v>
      </c>
      <c r="AB87" s="1">
        <v>2.0099999999999998</v>
      </c>
      <c r="AC87" s="1">
        <v>0.19</v>
      </c>
      <c r="AD87" s="1">
        <v>-0.3</v>
      </c>
      <c r="AE87" s="1">
        <v>0.31</v>
      </c>
      <c r="AF87" s="1">
        <v>0.34</v>
      </c>
      <c r="AG87" s="1">
        <v>1.65</v>
      </c>
      <c r="AH87" s="1">
        <v>2</v>
      </c>
    </row>
    <row r="88" spans="4:34" x14ac:dyDescent="0.25">
      <c r="D88">
        <v>3</v>
      </c>
      <c r="E88">
        <v>3</v>
      </c>
      <c r="F88">
        <v>3</v>
      </c>
      <c r="G88">
        <v>2</v>
      </c>
      <c r="H88">
        <v>0</v>
      </c>
      <c r="I88">
        <v>7</v>
      </c>
      <c r="J88">
        <v>2</v>
      </c>
      <c r="K88">
        <v>3</v>
      </c>
      <c r="L88">
        <v>1</v>
      </c>
      <c r="M88">
        <v>104.3</v>
      </c>
      <c r="N88">
        <v>1</v>
      </c>
      <c r="O88">
        <v>3</v>
      </c>
      <c r="P88">
        <v>3</v>
      </c>
      <c r="Q88" s="1">
        <v>2</v>
      </c>
      <c r="R88" s="1">
        <v>2</v>
      </c>
      <c r="S88" s="1">
        <v>62</v>
      </c>
      <c r="T88" s="1">
        <v>32.18</v>
      </c>
      <c r="U88" s="1">
        <v>6</v>
      </c>
      <c r="V88" s="1">
        <v>21.68</v>
      </c>
      <c r="W88" s="1">
        <v>48.72</v>
      </c>
      <c r="X88" s="1">
        <v>42.58</v>
      </c>
      <c r="Y88" s="1">
        <v>37.71</v>
      </c>
      <c r="Z88" s="1">
        <v>26.94</v>
      </c>
      <c r="AA88" s="1">
        <v>37.17</v>
      </c>
      <c r="AB88" s="1">
        <v>1.93</v>
      </c>
      <c r="AC88" s="1">
        <v>-0.11</v>
      </c>
      <c r="AD88" s="1">
        <v>0.1</v>
      </c>
      <c r="AE88" s="1">
        <v>0.11</v>
      </c>
      <c r="AF88" s="1">
        <v>-0.52</v>
      </c>
      <c r="AG88" s="1">
        <v>2.02</v>
      </c>
      <c r="AH88" s="1">
        <v>2</v>
      </c>
    </row>
    <row r="89" spans="4:34" x14ac:dyDescent="0.25">
      <c r="D89">
        <v>3</v>
      </c>
      <c r="E89">
        <v>3</v>
      </c>
      <c r="F89">
        <v>3</v>
      </c>
      <c r="G89">
        <v>2</v>
      </c>
      <c r="H89">
        <v>0</v>
      </c>
      <c r="I89">
        <v>7</v>
      </c>
      <c r="J89">
        <v>2</v>
      </c>
      <c r="K89">
        <v>3</v>
      </c>
      <c r="L89">
        <v>0</v>
      </c>
      <c r="M89">
        <v>58.8</v>
      </c>
      <c r="N89">
        <v>1</v>
      </c>
      <c r="O89">
        <v>2</v>
      </c>
      <c r="P89">
        <v>2</v>
      </c>
      <c r="Q89" s="1">
        <v>2</v>
      </c>
      <c r="R89" s="1">
        <v>2</v>
      </c>
      <c r="S89" s="1">
        <v>69</v>
      </c>
      <c r="T89" s="1">
        <v>27.21</v>
      </c>
      <c r="U89" s="1">
        <v>5.7</v>
      </c>
      <c r="V89" s="1">
        <v>17.18</v>
      </c>
      <c r="W89" s="1">
        <v>45.96</v>
      </c>
      <c r="X89" s="1">
        <v>35.869999999999997</v>
      </c>
      <c r="Y89" s="1">
        <v>36.44</v>
      </c>
      <c r="Z89" s="1">
        <v>21.43</v>
      </c>
      <c r="AA89" s="1">
        <v>35.79</v>
      </c>
      <c r="AB89" s="1">
        <v>1.51</v>
      </c>
      <c r="AC89" s="1">
        <v>1.02</v>
      </c>
      <c r="AD89" s="1">
        <v>0.1</v>
      </c>
      <c r="AE89" s="1">
        <v>-0.66</v>
      </c>
      <c r="AF89" s="1">
        <v>0.33</v>
      </c>
      <c r="AG89" s="1">
        <v>1.77</v>
      </c>
      <c r="AH89" s="1">
        <v>2</v>
      </c>
    </row>
    <row r="90" spans="4:34" x14ac:dyDescent="0.25">
      <c r="D90">
        <v>3</v>
      </c>
      <c r="E90">
        <v>3</v>
      </c>
      <c r="F90">
        <v>3</v>
      </c>
      <c r="G90">
        <v>2</v>
      </c>
      <c r="H90">
        <v>0</v>
      </c>
      <c r="I90">
        <v>1</v>
      </c>
      <c r="J90">
        <v>1</v>
      </c>
      <c r="K90">
        <v>1</v>
      </c>
      <c r="L90">
        <v>1</v>
      </c>
      <c r="M90">
        <v>99.7</v>
      </c>
      <c r="N90">
        <v>1</v>
      </c>
      <c r="O90">
        <v>3</v>
      </c>
      <c r="P90">
        <v>2</v>
      </c>
      <c r="Q90" s="1">
        <v>2</v>
      </c>
      <c r="R90" s="1">
        <v>1</v>
      </c>
      <c r="S90" s="1">
        <v>49</v>
      </c>
      <c r="T90" s="1">
        <v>29.09</v>
      </c>
      <c r="U90" s="1">
        <v>6.5</v>
      </c>
      <c r="V90" s="1">
        <v>21.09</v>
      </c>
      <c r="W90" s="1">
        <v>49.09</v>
      </c>
      <c r="X90" s="1">
        <v>41.02</v>
      </c>
      <c r="Y90" s="1">
        <v>37.75</v>
      </c>
      <c r="Z90" s="1">
        <v>36.64</v>
      </c>
      <c r="AA90" s="1">
        <v>36.64</v>
      </c>
      <c r="AB90" s="1">
        <v>1.94</v>
      </c>
      <c r="AC90" s="1">
        <v>0.88</v>
      </c>
      <c r="AD90" s="1">
        <v>0.03</v>
      </c>
      <c r="AE90" s="1">
        <v>-0.24</v>
      </c>
      <c r="AF90" s="1">
        <v>0.64</v>
      </c>
      <c r="AG90" s="1">
        <v>2</v>
      </c>
      <c r="AH90" s="1">
        <v>1</v>
      </c>
    </row>
    <row r="91" spans="4:34" x14ac:dyDescent="0.25">
      <c r="D91">
        <v>3</v>
      </c>
      <c r="E91">
        <v>3</v>
      </c>
      <c r="F91">
        <v>3</v>
      </c>
      <c r="G91">
        <v>2</v>
      </c>
      <c r="H91">
        <v>0</v>
      </c>
      <c r="I91">
        <v>8</v>
      </c>
      <c r="J91">
        <v>2</v>
      </c>
      <c r="K91">
        <v>3</v>
      </c>
      <c r="L91">
        <v>0</v>
      </c>
      <c r="M91">
        <v>53.1</v>
      </c>
      <c r="N91">
        <v>0</v>
      </c>
      <c r="O91">
        <v>2</v>
      </c>
      <c r="P91">
        <v>2</v>
      </c>
      <c r="Q91" s="1">
        <v>2</v>
      </c>
      <c r="R91" s="1">
        <v>1</v>
      </c>
      <c r="S91" s="1">
        <v>63</v>
      </c>
      <c r="T91" s="1">
        <v>29.36</v>
      </c>
      <c r="U91" s="1">
        <v>5.7</v>
      </c>
      <c r="V91" s="1">
        <v>22.37</v>
      </c>
      <c r="W91" s="1">
        <v>49.29</v>
      </c>
      <c r="X91" s="1">
        <v>43.38</v>
      </c>
      <c r="Y91" s="1">
        <v>39.61</v>
      </c>
      <c r="Z91" s="1">
        <v>29.77</v>
      </c>
      <c r="AA91" s="1">
        <v>38.770000000000003</v>
      </c>
      <c r="AB91" s="1">
        <v>2.0099999999999998</v>
      </c>
      <c r="AC91" s="1">
        <v>0.94</v>
      </c>
      <c r="AD91" s="1">
        <v>0.49</v>
      </c>
      <c r="AE91" s="1">
        <v>0.68</v>
      </c>
      <c r="AF91" s="1">
        <v>0.33</v>
      </c>
      <c r="AG91" s="1">
        <v>1.73</v>
      </c>
      <c r="AH91" s="1">
        <v>2</v>
      </c>
    </row>
    <row r="92" spans="4:34" x14ac:dyDescent="0.25">
      <c r="D92">
        <v>3</v>
      </c>
      <c r="E92">
        <v>3</v>
      </c>
      <c r="F92">
        <v>3</v>
      </c>
      <c r="G92">
        <v>2</v>
      </c>
      <c r="H92">
        <v>0</v>
      </c>
      <c r="I92">
        <v>4</v>
      </c>
      <c r="J92">
        <v>1</v>
      </c>
      <c r="K92">
        <v>2</v>
      </c>
      <c r="L92">
        <v>1</v>
      </c>
      <c r="M92">
        <v>44</v>
      </c>
      <c r="N92">
        <v>0</v>
      </c>
      <c r="O92">
        <v>2</v>
      </c>
      <c r="P92">
        <v>2</v>
      </c>
      <c r="Q92" s="1">
        <v>2</v>
      </c>
      <c r="R92" s="1">
        <v>1</v>
      </c>
      <c r="S92" s="1">
        <v>64</v>
      </c>
      <c r="T92" s="1">
        <v>28.69</v>
      </c>
      <c r="U92" s="1">
        <v>6</v>
      </c>
      <c r="V92" s="1">
        <v>23.97</v>
      </c>
      <c r="W92" s="1">
        <v>50.55</v>
      </c>
      <c r="X92" s="1">
        <v>45.29</v>
      </c>
      <c r="Y92" s="1">
        <v>26.02</v>
      </c>
      <c r="Z92" s="1">
        <v>35.01</v>
      </c>
      <c r="AA92" s="1">
        <v>35.01</v>
      </c>
      <c r="AB92" s="1">
        <v>2.14</v>
      </c>
      <c r="AC92" s="1">
        <v>-0.41</v>
      </c>
      <c r="AD92" s="1">
        <v>-0.04</v>
      </c>
      <c r="AE92" s="1">
        <v>0.1</v>
      </c>
      <c r="AF92" s="1">
        <v>0.01</v>
      </c>
      <c r="AG92" s="1">
        <v>1.64</v>
      </c>
      <c r="AH92" s="1">
        <v>2</v>
      </c>
    </row>
    <row r="93" spans="4:34" x14ac:dyDescent="0.25">
      <c r="D93">
        <v>1</v>
      </c>
      <c r="E93">
        <v>1</v>
      </c>
      <c r="F93">
        <v>3</v>
      </c>
      <c r="G93">
        <v>1</v>
      </c>
      <c r="H93">
        <v>0</v>
      </c>
      <c r="I93">
        <v>4</v>
      </c>
      <c r="J93">
        <v>1</v>
      </c>
      <c r="K93">
        <v>2</v>
      </c>
      <c r="L93">
        <v>0</v>
      </c>
      <c r="M93">
        <v>42.1</v>
      </c>
      <c r="N93">
        <v>1</v>
      </c>
      <c r="O93">
        <v>1</v>
      </c>
      <c r="P93">
        <v>3</v>
      </c>
      <c r="Q93" s="1">
        <v>2</v>
      </c>
      <c r="R93" s="1">
        <v>2</v>
      </c>
      <c r="S93" s="1">
        <v>58</v>
      </c>
      <c r="T93" s="1">
        <v>30.8</v>
      </c>
      <c r="U93" s="1">
        <v>5.9</v>
      </c>
      <c r="V93" s="1">
        <v>24.67</v>
      </c>
      <c r="W93" s="1">
        <v>50.87</v>
      </c>
      <c r="X93" s="1">
        <v>46.28</v>
      </c>
      <c r="Y93" s="1">
        <v>38.49</v>
      </c>
      <c r="Z93" s="1">
        <v>30.35</v>
      </c>
      <c r="AA93" s="1">
        <v>37.94</v>
      </c>
      <c r="AB93" s="1">
        <v>2.2200000000000002</v>
      </c>
      <c r="AC93" s="1">
        <v>0.93</v>
      </c>
      <c r="AD93" s="1">
        <v>0.56000000000000005</v>
      </c>
      <c r="AE93" s="1">
        <v>-0.25</v>
      </c>
      <c r="AF93" s="1">
        <v>-0.04</v>
      </c>
      <c r="AG93" s="1">
        <v>1.62</v>
      </c>
      <c r="AH93" s="1">
        <v>2</v>
      </c>
    </row>
    <row r="94" spans="4:34" x14ac:dyDescent="0.25">
      <c r="D94">
        <v>1</v>
      </c>
      <c r="E94">
        <v>1</v>
      </c>
      <c r="F94">
        <v>3</v>
      </c>
      <c r="G94">
        <v>1</v>
      </c>
      <c r="H94">
        <v>0</v>
      </c>
      <c r="I94">
        <v>5</v>
      </c>
      <c r="J94">
        <v>1</v>
      </c>
      <c r="K94">
        <v>2</v>
      </c>
      <c r="L94">
        <v>1</v>
      </c>
      <c r="M94">
        <v>23.2</v>
      </c>
      <c r="N94">
        <v>1</v>
      </c>
      <c r="O94">
        <v>3</v>
      </c>
      <c r="P94">
        <v>2</v>
      </c>
      <c r="Q94" s="1">
        <v>2</v>
      </c>
      <c r="R94" s="1">
        <v>2</v>
      </c>
      <c r="S94" s="1">
        <v>59</v>
      </c>
      <c r="T94" s="1">
        <v>29.32</v>
      </c>
      <c r="U94" s="1">
        <v>6.2</v>
      </c>
      <c r="V94" s="1">
        <v>19.41</v>
      </c>
      <c r="W94" s="1">
        <v>47.64</v>
      </c>
      <c r="X94" s="1">
        <v>38.950000000000003</v>
      </c>
      <c r="Y94" s="1">
        <v>35.69</v>
      </c>
      <c r="Z94" s="1">
        <v>22.61</v>
      </c>
      <c r="AA94" s="1">
        <v>35.08</v>
      </c>
      <c r="AB94" s="1">
        <v>1.79</v>
      </c>
      <c r="AC94" s="1">
        <v>7.0000000000000007E-2</v>
      </c>
      <c r="AD94" s="1">
        <v>0.13</v>
      </c>
      <c r="AE94" s="1">
        <v>-0.16</v>
      </c>
      <c r="AF94" s="1">
        <v>-0.6</v>
      </c>
      <c r="AG94" s="1">
        <v>1.37</v>
      </c>
      <c r="AH94" s="1">
        <v>2</v>
      </c>
    </row>
    <row r="95" spans="4:34" x14ac:dyDescent="0.25">
      <c r="D95">
        <v>1</v>
      </c>
      <c r="E95">
        <v>1</v>
      </c>
      <c r="F95">
        <v>3</v>
      </c>
      <c r="G95">
        <v>1</v>
      </c>
      <c r="H95">
        <v>0</v>
      </c>
      <c r="I95">
        <v>5</v>
      </c>
      <c r="J95">
        <v>1</v>
      </c>
      <c r="K95">
        <v>2</v>
      </c>
      <c r="L95">
        <v>0</v>
      </c>
      <c r="M95">
        <v>7.2</v>
      </c>
      <c r="N95">
        <v>0</v>
      </c>
      <c r="O95">
        <v>2</v>
      </c>
      <c r="P95">
        <v>2</v>
      </c>
      <c r="Q95" s="1">
        <v>2</v>
      </c>
      <c r="R95" s="1">
        <v>2</v>
      </c>
      <c r="S95" s="1">
        <v>64</v>
      </c>
      <c r="T95" s="1">
        <v>29.66</v>
      </c>
      <c r="U95" s="1">
        <v>6.3</v>
      </c>
      <c r="V95" s="1">
        <v>19.71</v>
      </c>
      <c r="W95" s="1">
        <v>49.41</v>
      </c>
      <c r="X95" s="1">
        <v>38.1</v>
      </c>
      <c r="Y95" s="1">
        <v>37.770000000000003</v>
      </c>
      <c r="Z95" s="1">
        <v>24.21</v>
      </c>
      <c r="AA95" s="1">
        <v>37.68</v>
      </c>
      <c r="AB95" s="1">
        <v>1.8</v>
      </c>
      <c r="AC95" s="1">
        <v>0.93</v>
      </c>
      <c r="AD95" s="1">
        <v>-0.02</v>
      </c>
      <c r="AE95" s="1">
        <v>-0.39</v>
      </c>
      <c r="AF95" s="1">
        <v>0.21</v>
      </c>
      <c r="AG95" s="1">
        <v>0.86</v>
      </c>
      <c r="AH95" s="1">
        <v>2</v>
      </c>
    </row>
    <row r="96" spans="4:34" x14ac:dyDescent="0.25">
      <c r="D96">
        <v>1</v>
      </c>
      <c r="E96">
        <v>1</v>
      </c>
      <c r="F96">
        <v>3</v>
      </c>
      <c r="G96">
        <v>1</v>
      </c>
      <c r="H96">
        <v>0</v>
      </c>
      <c r="I96">
        <v>7</v>
      </c>
      <c r="J96">
        <v>2</v>
      </c>
      <c r="K96">
        <v>3</v>
      </c>
      <c r="L96">
        <v>0</v>
      </c>
      <c r="M96">
        <v>20.6</v>
      </c>
      <c r="N96">
        <v>1</v>
      </c>
      <c r="O96">
        <v>3</v>
      </c>
      <c r="P96">
        <v>2</v>
      </c>
      <c r="Q96" s="1">
        <v>2</v>
      </c>
      <c r="R96" s="1">
        <v>2</v>
      </c>
      <c r="S96" s="1">
        <v>67</v>
      </c>
      <c r="T96" s="1">
        <v>27.65</v>
      </c>
      <c r="U96" s="1">
        <v>5.2</v>
      </c>
      <c r="V96" s="1">
        <v>17.52</v>
      </c>
      <c r="W96" s="1">
        <v>47.2</v>
      </c>
      <c r="X96" s="1">
        <v>35.53</v>
      </c>
      <c r="Y96" s="1">
        <v>31.51</v>
      </c>
      <c r="Z96" s="1">
        <v>17.079999999999998</v>
      </c>
      <c r="AA96" s="1">
        <v>32.380000000000003</v>
      </c>
      <c r="AB96" s="1">
        <v>1.59</v>
      </c>
      <c r="AC96" s="1">
        <v>-0.17</v>
      </c>
      <c r="AD96" s="1">
        <v>-0.11</v>
      </c>
      <c r="AE96" s="1">
        <v>0.31</v>
      </c>
      <c r="AF96" s="1">
        <v>0.49</v>
      </c>
      <c r="AG96" s="1">
        <v>1.31</v>
      </c>
      <c r="AH96" s="1">
        <v>2</v>
      </c>
    </row>
    <row r="97" spans="4:34" x14ac:dyDescent="0.25">
      <c r="D97">
        <v>1</v>
      </c>
      <c r="E97">
        <v>1</v>
      </c>
      <c r="F97">
        <v>3</v>
      </c>
      <c r="G97">
        <v>1</v>
      </c>
      <c r="H97">
        <v>0</v>
      </c>
      <c r="I97">
        <v>7</v>
      </c>
      <c r="J97">
        <v>2</v>
      </c>
      <c r="K97">
        <v>3</v>
      </c>
      <c r="L97">
        <v>1</v>
      </c>
      <c r="M97">
        <v>26</v>
      </c>
      <c r="N97">
        <v>1</v>
      </c>
      <c r="O97">
        <v>1</v>
      </c>
      <c r="P97">
        <v>3</v>
      </c>
      <c r="Q97" s="1">
        <v>2</v>
      </c>
      <c r="R97" s="1">
        <v>2</v>
      </c>
      <c r="S97" s="1">
        <v>81</v>
      </c>
      <c r="T97" s="1">
        <v>33.29</v>
      </c>
      <c r="U97" s="1">
        <v>3.8</v>
      </c>
      <c r="V97" s="1">
        <v>18.829999999999998</v>
      </c>
      <c r="W97" s="1">
        <v>46.11</v>
      </c>
      <c r="X97" s="1">
        <v>39.26</v>
      </c>
      <c r="Y97" s="1">
        <v>41.66</v>
      </c>
      <c r="Z97" s="1">
        <v>29.16</v>
      </c>
      <c r="AA97" s="1">
        <v>41.94</v>
      </c>
      <c r="AB97" s="1">
        <v>1.57</v>
      </c>
      <c r="AC97" s="1">
        <v>-0.05</v>
      </c>
      <c r="AD97" s="1">
        <v>-0.02</v>
      </c>
      <c r="AE97" s="1">
        <v>0.23</v>
      </c>
      <c r="AF97" s="1">
        <v>0.18</v>
      </c>
      <c r="AG97" s="1">
        <v>1.41</v>
      </c>
      <c r="AH97" s="1">
        <v>2</v>
      </c>
    </row>
    <row r="98" spans="4:34" x14ac:dyDescent="0.25">
      <c r="D98">
        <v>1</v>
      </c>
      <c r="E98">
        <v>1</v>
      </c>
      <c r="F98">
        <v>3</v>
      </c>
      <c r="G98">
        <v>1</v>
      </c>
      <c r="H98">
        <v>0</v>
      </c>
      <c r="I98">
        <v>7</v>
      </c>
      <c r="J98">
        <v>2</v>
      </c>
      <c r="K98">
        <v>3</v>
      </c>
      <c r="L98">
        <v>0</v>
      </c>
      <c r="M98">
        <v>11.6</v>
      </c>
      <c r="N98">
        <v>1</v>
      </c>
      <c r="O98">
        <v>3</v>
      </c>
      <c r="P98">
        <v>2</v>
      </c>
      <c r="Q98" s="1">
        <v>2</v>
      </c>
      <c r="R98" s="1">
        <v>1</v>
      </c>
      <c r="S98" s="1">
        <v>46</v>
      </c>
      <c r="T98" s="1">
        <v>29.39</v>
      </c>
      <c r="U98" s="1">
        <v>5.57</v>
      </c>
      <c r="V98" s="1">
        <v>18.28</v>
      </c>
      <c r="W98" s="1">
        <v>46.48</v>
      </c>
      <c r="X98" s="1">
        <v>37.9</v>
      </c>
      <c r="Y98" s="1">
        <v>41.26</v>
      </c>
      <c r="Z98" s="1">
        <v>26.8</v>
      </c>
      <c r="AA98" s="1">
        <v>41.96</v>
      </c>
      <c r="AB98" s="1">
        <v>1.72</v>
      </c>
      <c r="AC98" s="1">
        <v>0.25</v>
      </c>
      <c r="AD98" s="1">
        <v>-0.59</v>
      </c>
      <c r="AE98" s="1">
        <v>0.2</v>
      </c>
      <c r="AF98" s="1">
        <v>0.24</v>
      </c>
      <c r="AG98" s="1">
        <v>1.06</v>
      </c>
      <c r="AH98" s="1">
        <v>1</v>
      </c>
    </row>
    <row r="99" spans="4:34" x14ac:dyDescent="0.25">
      <c r="D99">
        <v>1</v>
      </c>
      <c r="E99">
        <v>1</v>
      </c>
      <c r="F99">
        <v>3</v>
      </c>
      <c r="G99">
        <v>1</v>
      </c>
      <c r="H99">
        <v>0</v>
      </c>
      <c r="I99">
        <v>9</v>
      </c>
      <c r="J99">
        <v>2</v>
      </c>
      <c r="K99">
        <v>3</v>
      </c>
      <c r="L99">
        <v>0</v>
      </c>
      <c r="M99">
        <v>56.3</v>
      </c>
      <c r="N99">
        <v>1</v>
      </c>
      <c r="O99">
        <v>3</v>
      </c>
      <c r="P99">
        <v>3</v>
      </c>
      <c r="Q99" s="1">
        <v>2</v>
      </c>
      <c r="R99" s="1">
        <v>1</v>
      </c>
      <c r="S99" s="1">
        <v>53</v>
      </c>
      <c r="T99" s="1">
        <v>37.950000000000003</v>
      </c>
      <c r="U99" s="1">
        <v>4.5</v>
      </c>
      <c r="V99" s="1">
        <v>27.57</v>
      </c>
      <c r="W99" s="1">
        <v>50.97</v>
      </c>
      <c r="X99" s="1">
        <v>51.72</v>
      </c>
      <c r="Y99" s="1">
        <v>44.33</v>
      </c>
      <c r="Z99" s="1">
        <v>43.06</v>
      </c>
      <c r="AA99" s="1">
        <v>43.6</v>
      </c>
      <c r="AB99" s="1">
        <v>2.36</v>
      </c>
      <c r="AC99" s="1">
        <v>0.22</v>
      </c>
      <c r="AD99" s="1">
        <v>0.1</v>
      </c>
      <c r="AE99" s="1">
        <v>0.28999999999999998</v>
      </c>
      <c r="AF99" s="1">
        <v>0.67</v>
      </c>
      <c r="AG99" s="1">
        <v>1.75</v>
      </c>
      <c r="AH99" s="1">
        <v>2</v>
      </c>
    </row>
    <row r="100" spans="4:34" x14ac:dyDescent="0.25">
      <c r="D100">
        <v>2</v>
      </c>
      <c r="E100">
        <v>2</v>
      </c>
      <c r="F100">
        <v>3</v>
      </c>
      <c r="G100">
        <v>1</v>
      </c>
      <c r="H100">
        <v>0</v>
      </c>
      <c r="I100">
        <v>9</v>
      </c>
      <c r="J100">
        <v>2</v>
      </c>
      <c r="K100">
        <v>3</v>
      </c>
      <c r="L100">
        <v>1</v>
      </c>
      <c r="M100">
        <v>40.299999999999997</v>
      </c>
      <c r="N100">
        <v>1</v>
      </c>
      <c r="O100">
        <v>3</v>
      </c>
      <c r="P100">
        <v>1</v>
      </c>
      <c r="Q100" s="1">
        <v>1</v>
      </c>
      <c r="R100" s="1">
        <v>2</v>
      </c>
      <c r="S100" s="1">
        <v>62</v>
      </c>
      <c r="T100" s="1">
        <v>24.48</v>
      </c>
      <c r="U100" s="1">
        <v>5.2</v>
      </c>
      <c r="V100" s="1">
        <v>20.02</v>
      </c>
      <c r="W100" s="1">
        <v>46.47</v>
      </c>
      <c r="X100" s="1">
        <v>41.32</v>
      </c>
      <c r="Y100" s="1">
        <v>35.36</v>
      </c>
      <c r="Z100" s="1">
        <v>23.57</v>
      </c>
      <c r="AA100" s="1">
        <v>34.08</v>
      </c>
      <c r="AB100" s="1">
        <v>1.76</v>
      </c>
      <c r="AC100" s="1">
        <v>-0.32</v>
      </c>
      <c r="AD100" s="1">
        <v>-0.26</v>
      </c>
      <c r="AE100" s="1">
        <v>-0.31</v>
      </c>
      <c r="AF100" s="1">
        <v>-0.23</v>
      </c>
      <c r="AG100" s="1">
        <v>1.61</v>
      </c>
      <c r="AH100" s="1">
        <v>2</v>
      </c>
    </row>
    <row r="101" spans="4:34" x14ac:dyDescent="0.25">
      <c r="D101">
        <v>2</v>
      </c>
      <c r="E101">
        <v>2</v>
      </c>
      <c r="F101">
        <v>3</v>
      </c>
      <c r="G101">
        <v>1</v>
      </c>
      <c r="H101">
        <v>0</v>
      </c>
      <c r="I101">
        <v>9</v>
      </c>
      <c r="J101">
        <v>2</v>
      </c>
      <c r="K101">
        <v>3</v>
      </c>
      <c r="L101">
        <v>1</v>
      </c>
      <c r="M101">
        <v>21.6</v>
      </c>
      <c r="N101">
        <v>0</v>
      </c>
      <c r="O101">
        <v>1</v>
      </c>
      <c r="P101">
        <v>1</v>
      </c>
      <c r="Q101" s="1">
        <v>1</v>
      </c>
      <c r="R101" s="1">
        <v>2</v>
      </c>
      <c r="S101" s="1">
        <v>65</v>
      </c>
      <c r="T101" s="1">
        <v>23.83</v>
      </c>
      <c r="U101" s="1">
        <v>6.9</v>
      </c>
      <c r="V101" s="1">
        <v>19.28</v>
      </c>
      <c r="W101" s="1">
        <v>48.74</v>
      </c>
      <c r="X101" s="1">
        <v>37.81</v>
      </c>
      <c r="Y101" s="1">
        <v>31.79</v>
      </c>
      <c r="Z101" s="1">
        <v>18.440000000000001</v>
      </c>
      <c r="AA101" s="1">
        <v>30.8</v>
      </c>
      <c r="AB101" s="1">
        <v>1.75</v>
      </c>
      <c r="AC101" s="1">
        <v>-0.14000000000000001</v>
      </c>
      <c r="AD101" s="1">
        <v>-0.17</v>
      </c>
      <c r="AE101" s="1">
        <v>0.22</v>
      </c>
      <c r="AF101" s="1">
        <v>0.6</v>
      </c>
      <c r="AG101" s="1">
        <v>1.33</v>
      </c>
      <c r="AH101" s="1">
        <v>2</v>
      </c>
    </row>
    <row r="102" spans="4:34" x14ac:dyDescent="0.25">
      <c r="D102">
        <v>2</v>
      </c>
      <c r="E102">
        <v>2</v>
      </c>
      <c r="F102">
        <v>3</v>
      </c>
      <c r="G102">
        <v>1</v>
      </c>
      <c r="H102">
        <v>0</v>
      </c>
      <c r="I102">
        <v>2</v>
      </c>
      <c r="J102">
        <v>1</v>
      </c>
      <c r="K102">
        <v>1</v>
      </c>
      <c r="L102">
        <v>1</v>
      </c>
      <c r="M102">
        <v>35.700000000000003</v>
      </c>
      <c r="N102">
        <v>0</v>
      </c>
      <c r="O102">
        <v>1</v>
      </c>
      <c r="P102">
        <v>3</v>
      </c>
      <c r="Q102" s="1">
        <v>2</v>
      </c>
      <c r="R102" s="1">
        <v>2</v>
      </c>
      <c r="S102" s="1">
        <v>65</v>
      </c>
      <c r="T102" s="1">
        <v>30.73</v>
      </c>
      <c r="U102" s="1">
        <v>6.1</v>
      </c>
      <c r="V102" s="1">
        <v>20.8</v>
      </c>
      <c r="W102" s="1">
        <v>48.42</v>
      </c>
      <c r="X102" s="1">
        <v>41.13</v>
      </c>
      <c r="Y102" s="1">
        <v>39.51</v>
      </c>
      <c r="Z102" s="1">
        <v>28.05</v>
      </c>
      <c r="AA102" s="1">
        <v>38.630000000000003</v>
      </c>
      <c r="AB102" s="1">
        <v>1.82</v>
      </c>
      <c r="AC102" s="1">
        <v>0.1</v>
      </c>
      <c r="AD102" s="1">
        <v>-0.14000000000000001</v>
      </c>
      <c r="AE102" s="1">
        <v>0.28000000000000003</v>
      </c>
      <c r="AF102" s="1">
        <v>-0.02</v>
      </c>
      <c r="AG102" s="1">
        <v>1.55</v>
      </c>
      <c r="AH102" s="1">
        <v>2</v>
      </c>
    </row>
    <row r="103" spans="4:34" x14ac:dyDescent="0.25">
      <c r="D103">
        <v>2</v>
      </c>
      <c r="E103">
        <v>2</v>
      </c>
      <c r="F103">
        <v>3</v>
      </c>
      <c r="G103">
        <v>1</v>
      </c>
      <c r="H103">
        <v>0</v>
      </c>
      <c r="I103">
        <v>4</v>
      </c>
      <c r="J103">
        <v>1</v>
      </c>
      <c r="K103">
        <v>2</v>
      </c>
      <c r="L103">
        <v>1</v>
      </c>
      <c r="M103">
        <v>48.5</v>
      </c>
      <c r="N103">
        <v>0</v>
      </c>
      <c r="O103">
        <v>2</v>
      </c>
      <c r="P103">
        <v>2</v>
      </c>
      <c r="Q103" s="1">
        <v>2</v>
      </c>
      <c r="R103" s="1">
        <v>2</v>
      </c>
      <c r="S103" s="1">
        <v>67</v>
      </c>
      <c r="T103" s="1">
        <v>27.24</v>
      </c>
      <c r="U103" s="1">
        <v>5.7</v>
      </c>
      <c r="V103" s="1">
        <v>19.91</v>
      </c>
      <c r="W103" s="1">
        <v>47.81</v>
      </c>
      <c r="X103" s="1">
        <v>39.83</v>
      </c>
      <c r="Y103" s="1">
        <v>32.93</v>
      </c>
      <c r="Z103" s="1">
        <v>20.45</v>
      </c>
      <c r="AA103" s="1">
        <v>32.76</v>
      </c>
      <c r="AB103" s="1">
        <v>1.82</v>
      </c>
      <c r="AC103" s="1">
        <v>0.15</v>
      </c>
      <c r="AD103" s="1">
        <v>0.31</v>
      </c>
      <c r="AE103" s="1">
        <v>0.5</v>
      </c>
      <c r="AF103" s="1">
        <v>0.1</v>
      </c>
      <c r="AG103" s="1">
        <v>1.69</v>
      </c>
      <c r="AH103" s="1">
        <v>2</v>
      </c>
    </row>
    <row r="104" spans="4:34" x14ac:dyDescent="0.25">
      <c r="D104">
        <v>2</v>
      </c>
      <c r="E104">
        <v>2</v>
      </c>
      <c r="F104">
        <v>3</v>
      </c>
      <c r="G104">
        <v>1</v>
      </c>
      <c r="H104">
        <v>0</v>
      </c>
      <c r="I104">
        <v>8</v>
      </c>
      <c r="J104">
        <v>2</v>
      </c>
      <c r="K104">
        <v>3</v>
      </c>
      <c r="L104">
        <v>0</v>
      </c>
      <c r="M104">
        <v>41.6</v>
      </c>
      <c r="N104">
        <v>0</v>
      </c>
      <c r="O104">
        <v>1</v>
      </c>
      <c r="P104">
        <v>2</v>
      </c>
      <c r="Q104" s="1">
        <v>2</v>
      </c>
      <c r="R104" s="1">
        <v>2</v>
      </c>
      <c r="S104" s="1">
        <v>73</v>
      </c>
      <c r="T104" s="1">
        <v>26.06</v>
      </c>
      <c r="U104" s="1">
        <v>4.4000000000000004</v>
      </c>
      <c r="V104" s="1">
        <v>18.61</v>
      </c>
      <c r="W104" s="1">
        <v>46.98</v>
      </c>
      <c r="X104" s="1">
        <v>37.909999999999997</v>
      </c>
      <c r="Y104" s="1">
        <v>31.54</v>
      </c>
      <c r="Z104" s="1">
        <v>18.239999999999998</v>
      </c>
      <c r="AA104" s="1">
        <v>32.28</v>
      </c>
      <c r="AB104" s="1">
        <v>1.69</v>
      </c>
      <c r="AC104" s="1">
        <v>0.76</v>
      </c>
      <c r="AD104" s="1">
        <v>0.73</v>
      </c>
      <c r="AE104" s="1">
        <v>0.41</v>
      </c>
      <c r="AF104" s="1">
        <v>-0.78</v>
      </c>
      <c r="AG104" s="1">
        <v>1.62</v>
      </c>
      <c r="AH104" s="1">
        <v>2</v>
      </c>
    </row>
    <row r="105" spans="4:34" x14ac:dyDescent="0.25">
      <c r="D105">
        <v>2</v>
      </c>
      <c r="E105">
        <v>2</v>
      </c>
      <c r="F105">
        <v>3</v>
      </c>
      <c r="G105">
        <v>1</v>
      </c>
      <c r="H105">
        <v>0</v>
      </c>
      <c r="I105">
        <v>8</v>
      </c>
      <c r="J105">
        <v>2</v>
      </c>
      <c r="K105">
        <v>3</v>
      </c>
      <c r="L105">
        <v>0</v>
      </c>
      <c r="M105">
        <v>48.5</v>
      </c>
      <c r="N105">
        <v>1</v>
      </c>
      <c r="O105">
        <v>3</v>
      </c>
      <c r="P105">
        <v>1</v>
      </c>
      <c r="Q105" s="1">
        <v>1</v>
      </c>
      <c r="R105" s="1">
        <v>1</v>
      </c>
      <c r="S105" s="1">
        <v>38</v>
      </c>
      <c r="T105" s="1">
        <v>24.44</v>
      </c>
      <c r="U105" s="1">
        <v>6.7</v>
      </c>
      <c r="V105" s="1">
        <v>20.49</v>
      </c>
      <c r="W105" s="1">
        <v>49.78</v>
      </c>
      <c r="X105" s="1">
        <v>39.200000000000003</v>
      </c>
      <c r="Y105" s="1">
        <v>32.520000000000003</v>
      </c>
      <c r="Z105" s="1">
        <v>19.84</v>
      </c>
      <c r="AA105" s="1">
        <v>31.51</v>
      </c>
      <c r="AB105" s="1">
        <v>1.96</v>
      </c>
      <c r="AC105" s="1">
        <v>0.28000000000000003</v>
      </c>
      <c r="AD105" s="1">
        <v>0.09</v>
      </c>
      <c r="AE105" s="1">
        <v>0.41</v>
      </c>
      <c r="AF105" s="1">
        <v>-0.47</v>
      </c>
      <c r="AG105" s="1">
        <v>1.69</v>
      </c>
      <c r="AH105" s="1">
        <v>1</v>
      </c>
    </row>
    <row r="106" spans="4:34" x14ac:dyDescent="0.25">
      <c r="D106">
        <v>2</v>
      </c>
      <c r="E106">
        <v>2</v>
      </c>
      <c r="F106">
        <v>3</v>
      </c>
      <c r="G106">
        <v>1</v>
      </c>
      <c r="H106">
        <v>0</v>
      </c>
      <c r="I106">
        <v>6</v>
      </c>
      <c r="J106">
        <v>1</v>
      </c>
      <c r="K106">
        <v>3</v>
      </c>
      <c r="L106">
        <v>0</v>
      </c>
      <c r="M106">
        <v>26.7</v>
      </c>
      <c r="N106">
        <v>0</v>
      </c>
      <c r="O106">
        <v>2</v>
      </c>
      <c r="P106">
        <v>2</v>
      </c>
      <c r="Q106" s="1">
        <v>2</v>
      </c>
      <c r="R106" s="1">
        <v>1</v>
      </c>
      <c r="S106" s="1">
        <v>50</v>
      </c>
      <c r="T106" s="1">
        <v>29.68</v>
      </c>
      <c r="U106" s="1">
        <v>6.69</v>
      </c>
      <c r="V106" s="1">
        <v>25.87</v>
      </c>
      <c r="W106" s="1">
        <v>52.79</v>
      </c>
      <c r="X106" s="1">
        <v>46.94</v>
      </c>
      <c r="Y106" s="1">
        <v>41.26</v>
      </c>
      <c r="Z106" s="1">
        <v>23.43</v>
      </c>
      <c r="AA106" s="1">
        <v>29.96</v>
      </c>
      <c r="AB106" s="1">
        <v>2.36</v>
      </c>
      <c r="AC106" s="1">
        <v>0.87</v>
      </c>
      <c r="AD106" s="1">
        <v>-1.1000000000000001</v>
      </c>
      <c r="AE106" s="1">
        <v>0.55000000000000004</v>
      </c>
      <c r="AF106" s="1">
        <v>-0.32</v>
      </c>
      <c r="AG106" s="1">
        <v>1.43</v>
      </c>
      <c r="AH106" s="1">
        <v>1</v>
      </c>
    </row>
    <row r="107" spans="4:34" x14ac:dyDescent="0.25">
      <c r="D107">
        <v>2</v>
      </c>
      <c r="E107">
        <v>2</v>
      </c>
      <c r="F107">
        <v>3</v>
      </c>
      <c r="G107">
        <v>1</v>
      </c>
      <c r="H107">
        <v>0</v>
      </c>
      <c r="I107">
        <v>4</v>
      </c>
      <c r="J107">
        <v>1</v>
      </c>
      <c r="K107">
        <v>2</v>
      </c>
      <c r="L107">
        <v>1</v>
      </c>
      <c r="M107">
        <v>34.700000000000003</v>
      </c>
      <c r="N107">
        <v>1</v>
      </c>
      <c r="O107">
        <v>1</v>
      </c>
      <c r="P107">
        <v>2</v>
      </c>
      <c r="Q107" s="1">
        <v>2</v>
      </c>
      <c r="R107" s="1">
        <v>1</v>
      </c>
      <c r="S107" s="1">
        <v>52</v>
      </c>
      <c r="T107" s="1">
        <v>26.75</v>
      </c>
      <c r="U107" s="1">
        <v>7</v>
      </c>
      <c r="V107" s="1">
        <v>20.67</v>
      </c>
      <c r="W107" s="1">
        <v>49.94</v>
      </c>
      <c r="X107" s="1">
        <v>39.42</v>
      </c>
      <c r="Y107" s="1">
        <v>32.14</v>
      </c>
      <c r="Z107" s="1">
        <v>19.61</v>
      </c>
      <c r="AA107" s="1">
        <v>31.75</v>
      </c>
      <c r="AB107" s="1">
        <v>1.97</v>
      </c>
      <c r="AC107" s="1">
        <v>-0.15</v>
      </c>
      <c r="AD107" s="1">
        <v>-0.1</v>
      </c>
      <c r="AE107" s="1">
        <v>-0.1</v>
      </c>
      <c r="AF107" s="1">
        <v>-0.89</v>
      </c>
      <c r="AG107" s="1">
        <v>1.54</v>
      </c>
      <c r="AH107" s="1">
        <v>2</v>
      </c>
    </row>
    <row r="108" spans="4:34" x14ac:dyDescent="0.25">
      <c r="D108">
        <v>2</v>
      </c>
      <c r="E108">
        <v>2</v>
      </c>
      <c r="F108">
        <v>3</v>
      </c>
      <c r="G108">
        <v>1</v>
      </c>
      <c r="H108">
        <v>0</v>
      </c>
      <c r="I108">
        <v>7</v>
      </c>
      <c r="J108">
        <v>2</v>
      </c>
      <c r="K108">
        <v>3</v>
      </c>
      <c r="L108">
        <v>1</v>
      </c>
      <c r="M108">
        <v>38.6</v>
      </c>
      <c r="N108">
        <v>1</v>
      </c>
      <c r="O108">
        <v>2</v>
      </c>
      <c r="P108">
        <v>3</v>
      </c>
      <c r="Q108" s="1">
        <v>2</v>
      </c>
      <c r="R108" s="1">
        <v>1</v>
      </c>
      <c r="S108" s="1">
        <v>57</v>
      </c>
      <c r="T108" s="1">
        <v>32.33</v>
      </c>
      <c r="U108" s="1">
        <v>6.8</v>
      </c>
      <c r="V108" s="1">
        <v>25.9</v>
      </c>
      <c r="W108" s="1">
        <v>51.01</v>
      </c>
      <c r="X108" s="1">
        <v>48.5</v>
      </c>
      <c r="Y108" s="1">
        <v>39.4</v>
      </c>
      <c r="Z108" s="1">
        <v>33.020000000000003</v>
      </c>
      <c r="AA108" s="1">
        <v>38.17</v>
      </c>
      <c r="AB108" s="1">
        <v>2.29</v>
      </c>
      <c r="AC108" s="1">
        <v>-0.6</v>
      </c>
      <c r="AD108" s="1">
        <v>0.09</v>
      </c>
      <c r="AE108" s="1">
        <v>0.1</v>
      </c>
      <c r="AF108" s="1">
        <v>-0.21</v>
      </c>
      <c r="AG108" s="1">
        <v>1.59</v>
      </c>
      <c r="AH108" s="1">
        <v>2</v>
      </c>
    </row>
    <row r="109" spans="4:34" x14ac:dyDescent="0.25">
      <c r="D109">
        <v>2</v>
      </c>
      <c r="E109">
        <v>2</v>
      </c>
      <c r="F109">
        <v>3</v>
      </c>
      <c r="G109">
        <v>1</v>
      </c>
      <c r="H109">
        <v>0</v>
      </c>
      <c r="I109">
        <v>7</v>
      </c>
      <c r="J109">
        <v>2</v>
      </c>
      <c r="K109">
        <v>3</v>
      </c>
      <c r="L109">
        <v>0</v>
      </c>
      <c r="M109">
        <v>19.3</v>
      </c>
      <c r="N109">
        <v>0</v>
      </c>
      <c r="O109">
        <v>3</v>
      </c>
      <c r="P109">
        <v>2</v>
      </c>
      <c r="Q109" s="1">
        <v>2</v>
      </c>
      <c r="R109" s="1">
        <v>1</v>
      </c>
      <c r="S109" s="1">
        <v>60</v>
      </c>
      <c r="T109" s="1">
        <v>28.02</v>
      </c>
      <c r="U109" s="1">
        <v>6.6</v>
      </c>
      <c r="V109" s="1">
        <v>25.22</v>
      </c>
      <c r="W109" s="1">
        <v>52.78</v>
      </c>
      <c r="X109" s="1">
        <v>45.57</v>
      </c>
      <c r="Y109" s="1">
        <v>29.93</v>
      </c>
      <c r="Z109" s="1">
        <v>20.41</v>
      </c>
      <c r="AA109" s="1">
        <v>30.36</v>
      </c>
      <c r="AB109" s="1">
        <v>2.2200000000000002</v>
      </c>
      <c r="AC109" s="1">
        <v>-0.1</v>
      </c>
      <c r="AD109" s="1">
        <v>0</v>
      </c>
      <c r="AE109" s="1">
        <v>0.04</v>
      </c>
      <c r="AF109" s="1">
        <v>-7.0000000000000007E-2</v>
      </c>
      <c r="AG109" s="1">
        <v>1.29</v>
      </c>
      <c r="AH109" s="1">
        <v>2</v>
      </c>
    </row>
    <row r="110" spans="4:34" x14ac:dyDescent="0.25">
      <c r="D110">
        <v>2</v>
      </c>
      <c r="E110">
        <v>2</v>
      </c>
      <c r="F110">
        <v>3</v>
      </c>
      <c r="G110">
        <v>1</v>
      </c>
      <c r="H110">
        <v>0</v>
      </c>
      <c r="I110">
        <v>9</v>
      </c>
      <c r="J110">
        <v>2</v>
      </c>
      <c r="K110">
        <v>3</v>
      </c>
      <c r="L110">
        <v>0</v>
      </c>
      <c r="M110">
        <v>24.7</v>
      </c>
      <c r="N110">
        <v>0</v>
      </c>
      <c r="O110">
        <v>2</v>
      </c>
      <c r="P110">
        <v>3</v>
      </c>
      <c r="Q110" s="1">
        <v>2</v>
      </c>
      <c r="R110" s="1">
        <v>1</v>
      </c>
      <c r="S110" s="1">
        <v>62</v>
      </c>
      <c r="T110" s="1">
        <v>33.729999999999997</v>
      </c>
      <c r="U110" s="1">
        <v>5.7</v>
      </c>
      <c r="V110" s="1">
        <v>20.98</v>
      </c>
      <c r="W110" s="1">
        <v>49.13</v>
      </c>
      <c r="X110" s="1">
        <v>40.840000000000003</v>
      </c>
      <c r="Y110" s="1">
        <v>38.96</v>
      </c>
      <c r="Z110" s="1">
        <v>27.25</v>
      </c>
      <c r="AA110" s="1">
        <v>38.97</v>
      </c>
      <c r="AB110" s="1">
        <v>1.86</v>
      </c>
      <c r="AC110" s="1">
        <v>0.25</v>
      </c>
      <c r="AD110" s="1">
        <v>-0.04</v>
      </c>
      <c r="AE110" s="1">
        <v>0.22</v>
      </c>
      <c r="AF110" s="1">
        <v>-0.82</v>
      </c>
      <c r="AG110" s="1">
        <v>1.39</v>
      </c>
      <c r="AH110" s="1">
        <v>2</v>
      </c>
    </row>
    <row r="111" spans="4:34" x14ac:dyDescent="0.25">
      <c r="D111">
        <v>2</v>
      </c>
      <c r="E111">
        <v>2</v>
      </c>
      <c r="F111">
        <v>3</v>
      </c>
      <c r="G111">
        <v>1</v>
      </c>
      <c r="H111">
        <v>0</v>
      </c>
      <c r="I111">
        <v>9</v>
      </c>
      <c r="J111">
        <v>2</v>
      </c>
      <c r="K111">
        <v>3</v>
      </c>
      <c r="L111">
        <v>1</v>
      </c>
      <c r="M111">
        <v>38.4</v>
      </c>
      <c r="N111">
        <v>1</v>
      </c>
      <c r="O111">
        <v>3</v>
      </c>
      <c r="P111">
        <v>3</v>
      </c>
      <c r="Q111" s="1">
        <v>2</v>
      </c>
      <c r="R111" s="1">
        <v>1</v>
      </c>
      <c r="S111" s="1">
        <v>65</v>
      </c>
      <c r="T111" s="1">
        <v>33.159999999999997</v>
      </c>
      <c r="U111" s="1">
        <v>5.4</v>
      </c>
      <c r="V111" s="1">
        <v>21.22</v>
      </c>
      <c r="W111" s="1">
        <v>47.78</v>
      </c>
      <c r="X111" s="1">
        <v>42.54</v>
      </c>
      <c r="Y111" s="1">
        <v>40.46</v>
      </c>
      <c r="Z111" s="1">
        <v>30.18</v>
      </c>
      <c r="AA111" s="1">
        <v>39.71</v>
      </c>
      <c r="AB111" s="1">
        <v>1.88</v>
      </c>
      <c r="AC111" s="1">
        <v>-0.19</v>
      </c>
      <c r="AD111" s="1">
        <v>-0.2</v>
      </c>
      <c r="AE111" s="1">
        <v>0.02</v>
      </c>
      <c r="AF111" s="1">
        <v>0.46</v>
      </c>
      <c r="AG111" s="1">
        <v>1.58</v>
      </c>
      <c r="AH111" s="1">
        <v>2</v>
      </c>
    </row>
    <row r="112" spans="4:34" x14ac:dyDescent="0.25">
      <c r="D112">
        <v>2</v>
      </c>
      <c r="E112">
        <v>2</v>
      </c>
      <c r="F112">
        <v>3</v>
      </c>
      <c r="G112">
        <v>1</v>
      </c>
      <c r="H112">
        <v>0</v>
      </c>
      <c r="I112">
        <v>2</v>
      </c>
      <c r="J112">
        <v>1</v>
      </c>
      <c r="K112">
        <v>1</v>
      </c>
      <c r="L112">
        <v>0</v>
      </c>
      <c r="M112">
        <v>27.9</v>
      </c>
      <c r="N112">
        <v>0</v>
      </c>
      <c r="O112">
        <v>2</v>
      </c>
      <c r="P112">
        <v>2</v>
      </c>
      <c r="Q112" s="1">
        <v>2</v>
      </c>
      <c r="R112" s="1">
        <v>1</v>
      </c>
      <c r="S112" s="1">
        <v>66</v>
      </c>
      <c r="T112" s="1">
        <v>29.56</v>
      </c>
      <c r="U112" s="1">
        <v>5.6</v>
      </c>
      <c r="V112" s="1">
        <v>18.23</v>
      </c>
      <c r="W112" s="1">
        <v>47.36</v>
      </c>
      <c r="X112" s="1">
        <v>36.869999999999997</v>
      </c>
      <c r="Y112" s="1">
        <v>38.909999999999997</v>
      </c>
      <c r="Z112" s="1">
        <v>24.51</v>
      </c>
      <c r="AA112" s="1">
        <v>38.659999999999997</v>
      </c>
      <c r="AB112" s="1">
        <v>1.62</v>
      </c>
      <c r="AC112" s="1">
        <v>0.48</v>
      </c>
      <c r="AD112" s="1">
        <v>-0.1</v>
      </c>
      <c r="AE112" s="1">
        <v>0.26</v>
      </c>
      <c r="AF112" s="1">
        <v>-0.48</v>
      </c>
      <c r="AG112" s="1">
        <v>1.45</v>
      </c>
      <c r="AH112" s="1">
        <v>2</v>
      </c>
    </row>
    <row r="113" spans="4:34" x14ac:dyDescent="0.25">
      <c r="D113">
        <v>4</v>
      </c>
      <c r="E113">
        <v>3</v>
      </c>
      <c r="F113">
        <v>3</v>
      </c>
      <c r="G113">
        <v>2</v>
      </c>
      <c r="H113">
        <v>1</v>
      </c>
      <c r="I113">
        <v>7</v>
      </c>
      <c r="J113">
        <v>2</v>
      </c>
      <c r="K113">
        <v>3</v>
      </c>
      <c r="L113">
        <v>1</v>
      </c>
      <c r="M113">
        <v>32.700000000000003</v>
      </c>
      <c r="N113">
        <v>1</v>
      </c>
      <c r="O113">
        <v>1</v>
      </c>
      <c r="P113">
        <v>2</v>
      </c>
      <c r="Q113" s="1">
        <v>2</v>
      </c>
      <c r="R113" s="1">
        <v>1</v>
      </c>
      <c r="S113" s="1">
        <v>46</v>
      </c>
      <c r="T113" s="1">
        <v>25.33</v>
      </c>
      <c r="U113" s="1">
        <v>5.8</v>
      </c>
      <c r="V113" s="1">
        <v>23.58</v>
      </c>
      <c r="W113" s="1">
        <v>49.91</v>
      </c>
      <c r="X113" s="1">
        <v>44.99</v>
      </c>
      <c r="Y113" s="1">
        <v>33.93</v>
      </c>
      <c r="Z113" s="1">
        <v>24.26</v>
      </c>
      <c r="AA113" s="1">
        <v>33.04</v>
      </c>
      <c r="AB113" s="1">
        <v>2.25</v>
      </c>
      <c r="AC113" s="1">
        <v>-0.55000000000000004</v>
      </c>
      <c r="AD113" s="1">
        <v>0.16</v>
      </c>
      <c r="AE113" s="1">
        <v>-0.13</v>
      </c>
      <c r="AF113" s="1">
        <v>0.22</v>
      </c>
      <c r="AG113" s="1">
        <v>1.51</v>
      </c>
      <c r="AH113" s="1">
        <v>1</v>
      </c>
    </row>
    <row r="114" spans="4:34" x14ac:dyDescent="0.25">
      <c r="D114">
        <v>4</v>
      </c>
      <c r="E114">
        <v>3</v>
      </c>
      <c r="F114">
        <v>3</v>
      </c>
      <c r="G114">
        <v>2</v>
      </c>
      <c r="H114">
        <v>1</v>
      </c>
      <c r="I114">
        <v>8</v>
      </c>
      <c r="J114">
        <v>2</v>
      </c>
      <c r="K114">
        <v>3</v>
      </c>
      <c r="L114">
        <v>0</v>
      </c>
      <c r="M114">
        <v>14.5</v>
      </c>
      <c r="N114">
        <v>0</v>
      </c>
      <c r="O114">
        <v>2</v>
      </c>
      <c r="P114">
        <v>1</v>
      </c>
      <c r="Q114" s="1">
        <v>1</v>
      </c>
      <c r="R114" s="1">
        <v>1</v>
      </c>
      <c r="S114" s="1">
        <v>49</v>
      </c>
      <c r="T114" s="1">
        <v>23.67</v>
      </c>
      <c r="U114" s="1">
        <v>5.7</v>
      </c>
      <c r="V114" s="1">
        <v>21.5</v>
      </c>
      <c r="W114" s="1">
        <v>49.95</v>
      </c>
      <c r="X114" s="1">
        <v>40.96</v>
      </c>
      <c r="Y114" s="1">
        <v>28.97</v>
      </c>
      <c r="Z114" s="1">
        <v>17.559999999999999</v>
      </c>
      <c r="AA114" s="1">
        <v>28.99</v>
      </c>
      <c r="AB114" s="1">
        <v>2.09</v>
      </c>
      <c r="AC114" s="1">
        <v>0.21</v>
      </c>
      <c r="AD114" s="1">
        <v>-0.28000000000000003</v>
      </c>
      <c r="AE114" s="1">
        <v>0.17</v>
      </c>
      <c r="AF114" s="1">
        <v>-7.0000000000000007E-2</v>
      </c>
      <c r="AG114" s="1">
        <v>1.1599999999999999</v>
      </c>
      <c r="AH114" s="1">
        <v>1</v>
      </c>
    </row>
    <row r="115" spans="4:34" x14ac:dyDescent="0.25">
      <c r="D115">
        <v>4</v>
      </c>
      <c r="E115">
        <v>1</v>
      </c>
      <c r="F115">
        <v>3</v>
      </c>
      <c r="G115">
        <v>1</v>
      </c>
      <c r="H115">
        <v>1</v>
      </c>
      <c r="I115">
        <v>9</v>
      </c>
      <c r="J115">
        <v>2</v>
      </c>
      <c r="K115">
        <v>3</v>
      </c>
      <c r="L115">
        <v>1</v>
      </c>
      <c r="M115">
        <v>29.6</v>
      </c>
      <c r="N115">
        <v>1</v>
      </c>
      <c r="O115">
        <v>2</v>
      </c>
      <c r="P115">
        <v>2</v>
      </c>
      <c r="Q115" s="1">
        <v>2</v>
      </c>
      <c r="R115" s="1">
        <v>2</v>
      </c>
      <c r="S115" s="1">
        <v>59</v>
      </c>
      <c r="T115" s="1">
        <v>29.17</v>
      </c>
      <c r="U115" s="1">
        <v>5.6</v>
      </c>
      <c r="V115" s="1">
        <v>20.010000000000002</v>
      </c>
      <c r="W115" s="1">
        <v>47.67</v>
      </c>
      <c r="X115" s="1">
        <v>40.119999999999997</v>
      </c>
      <c r="Y115" s="1">
        <v>34.32</v>
      </c>
      <c r="Z115" s="1">
        <v>21.93</v>
      </c>
      <c r="AA115" s="1">
        <v>34.090000000000003</v>
      </c>
      <c r="AB115" s="1">
        <v>1.85</v>
      </c>
      <c r="AC115" s="1">
        <v>0</v>
      </c>
      <c r="AD115" s="1">
        <v>-0.26</v>
      </c>
      <c r="AE115" s="1">
        <v>-0.04</v>
      </c>
      <c r="AF115" s="1">
        <v>-0.19</v>
      </c>
      <c r="AG115" s="1">
        <v>1.47</v>
      </c>
      <c r="AH115" s="1">
        <v>2</v>
      </c>
    </row>
    <row r="116" spans="4:34" x14ac:dyDescent="0.25">
      <c r="D116">
        <v>4</v>
      </c>
      <c r="E116">
        <v>1</v>
      </c>
      <c r="F116">
        <v>3</v>
      </c>
      <c r="G116">
        <v>1</v>
      </c>
      <c r="H116">
        <v>1</v>
      </c>
      <c r="I116">
        <v>8</v>
      </c>
      <c r="J116">
        <v>2</v>
      </c>
      <c r="K116">
        <v>3</v>
      </c>
      <c r="L116">
        <v>1</v>
      </c>
      <c r="M116">
        <v>29.3</v>
      </c>
      <c r="N116">
        <v>0</v>
      </c>
      <c r="O116">
        <v>3</v>
      </c>
      <c r="P116">
        <v>2</v>
      </c>
      <c r="Q116" s="1">
        <v>2</v>
      </c>
      <c r="R116" s="1">
        <v>2</v>
      </c>
      <c r="S116" s="1">
        <v>61</v>
      </c>
      <c r="T116" s="1">
        <v>27.3</v>
      </c>
      <c r="U116" s="1">
        <v>4.9000000000000004</v>
      </c>
      <c r="V116" s="1">
        <v>17.63</v>
      </c>
      <c r="W116" s="1">
        <v>45.94</v>
      </c>
      <c r="X116" s="1">
        <v>36.74</v>
      </c>
      <c r="Y116" s="1">
        <v>34.96</v>
      </c>
      <c r="Z116" s="1">
        <v>20.63</v>
      </c>
      <c r="AA116" s="1">
        <v>34.94</v>
      </c>
      <c r="AB116" s="1">
        <v>1.63</v>
      </c>
      <c r="AC116" s="1">
        <v>0.18</v>
      </c>
      <c r="AD116" s="1">
        <v>-0.4</v>
      </c>
      <c r="AE116" s="1">
        <v>7.0000000000000007E-2</v>
      </c>
      <c r="AF116" s="1">
        <v>-0.24</v>
      </c>
      <c r="AG116" s="1">
        <v>1.47</v>
      </c>
      <c r="AH116" s="1">
        <v>2</v>
      </c>
    </row>
    <row r="117" spans="4:34" x14ac:dyDescent="0.25">
      <c r="D117">
        <v>4</v>
      </c>
      <c r="E117">
        <v>1</v>
      </c>
      <c r="F117">
        <v>3</v>
      </c>
      <c r="G117">
        <v>1</v>
      </c>
      <c r="H117">
        <v>1</v>
      </c>
      <c r="I117">
        <v>9</v>
      </c>
      <c r="J117">
        <v>2</v>
      </c>
      <c r="K117">
        <v>3</v>
      </c>
      <c r="L117">
        <v>1</v>
      </c>
      <c r="M117">
        <v>19.3</v>
      </c>
      <c r="N117">
        <v>0</v>
      </c>
      <c r="O117">
        <v>1</v>
      </c>
      <c r="P117">
        <v>2</v>
      </c>
      <c r="Q117" s="1">
        <v>2</v>
      </c>
      <c r="R117" s="1">
        <v>1</v>
      </c>
      <c r="S117" s="1">
        <v>60</v>
      </c>
      <c r="T117" s="1">
        <v>29.55</v>
      </c>
      <c r="U117" s="1">
        <v>4.9000000000000004</v>
      </c>
      <c r="V117" s="1">
        <v>24.98</v>
      </c>
      <c r="W117" s="1">
        <v>50.87</v>
      </c>
      <c r="X117" s="1">
        <v>46.91</v>
      </c>
      <c r="Y117" s="1">
        <v>30.83</v>
      </c>
      <c r="Z117" s="1">
        <v>21.89</v>
      </c>
      <c r="AA117" s="1">
        <v>31.23</v>
      </c>
      <c r="AB117" s="1">
        <v>2.2000000000000002</v>
      </c>
      <c r="AC117" s="1">
        <v>0.15</v>
      </c>
      <c r="AD117" s="1">
        <v>-0.28000000000000003</v>
      </c>
      <c r="AE117" s="1">
        <v>-7.0000000000000007E-2</v>
      </c>
      <c r="AF117" s="1">
        <v>0.27</v>
      </c>
      <c r="AG117" s="1">
        <v>1.29</v>
      </c>
      <c r="AH117" s="1">
        <v>2</v>
      </c>
    </row>
    <row r="118" spans="4:34" x14ac:dyDescent="0.25">
      <c r="D118">
        <v>3</v>
      </c>
      <c r="E118">
        <v>3</v>
      </c>
      <c r="F118">
        <v>1</v>
      </c>
      <c r="G118">
        <v>2</v>
      </c>
      <c r="H118">
        <v>0</v>
      </c>
      <c r="I118">
        <v>1</v>
      </c>
      <c r="J118">
        <v>2</v>
      </c>
      <c r="K118">
        <v>1</v>
      </c>
      <c r="L118">
        <v>0</v>
      </c>
      <c r="M118">
        <v>59.4</v>
      </c>
      <c r="N118">
        <v>1</v>
      </c>
      <c r="O118">
        <v>3</v>
      </c>
      <c r="P118">
        <v>3</v>
      </c>
      <c r="Q118" s="1">
        <v>2</v>
      </c>
      <c r="R118" s="1">
        <v>2</v>
      </c>
      <c r="S118" s="1">
        <v>38</v>
      </c>
      <c r="T118" s="1">
        <v>31.93</v>
      </c>
      <c r="U118" s="1">
        <v>7.1</v>
      </c>
      <c r="V118" s="1">
        <v>24.26</v>
      </c>
      <c r="W118" s="1">
        <v>51.2</v>
      </c>
      <c r="X118" s="1">
        <v>45.15</v>
      </c>
      <c r="Y118" s="1">
        <v>39.409999999999997</v>
      </c>
      <c r="Z118" s="1">
        <v>30.82</v>
      </c>
      <c r="AA118" s="1">
        <v>38.130000000000003</v>
      </c>
      <c r="AB118" s="1">
        <v>2.23</v>
      </c>
      <c r="AC118" s="1">
        <v>-0.35</v>
      </c>
      <c r="AD118" s="1">
        <v>-0.64</v>
      </c>
      <c r="AE118" s="1">
        <v>0.08</v>
      </c>
      <c r="AF118" s="1">
        <v>-0.19</v>
      </c>
      <c r="AG118" s="1">
        <v>1.77</v>
      </c>
      <c r="AH118" s="1">
        <v>1</v>
      </c>
    </row>
    <row r="119" spans="4:34" x14ac:dyDescent="0.25">
      <c r="D119">
        <v>1</v>
      </c>
      <c r="E119">
        <v>1</v>
      </c>
      <c r="F119">
        <v>1</v>
      </c>
      <c r="G119">
        <v>1</v>
      </c>
      <c r="H119">
        <v>0</v>
      </c>
      <c r="I119">
        <v>5</v>
      </c>
      <c r="J119">
        <v>1</v>
      </c>
      <c r="K119">
        <v>2</v>
      </c>
      <c r="L119">
        <v>1</v>
      </c>
      <c r="M119">
        <v>37.9</v>
      </c>
      <c r="N119">
        <v>1</v>
      </c>
      <c r="O119">
        <v>1</v>
      </c>
      <c r="P119">
        <v>2</v>
      </c>
      <c r="Q119" s="1">
        <v>2</v>
      </c>
      <c r="R119" s="1">
        <v>2</v>
      </c>
      <c r="S119" s="1">
        <v>60</v>
      </c>
      <c r="T119" s="1">
        <v>26.64</v>
      </c>
      <c r="U119" s="1">
        <v>6.2</v>
      </c>
      <c r="V119" s="1">
        <v>20.8</v>
      </c>
      <c r="W119" s="1">
        <v>49.24</v>
      </c>
      <c r="X119" s="1">
        <v>40.340000000000003</v>
      </c>
      <c r="Y119" s="1">
        <v>33.99</v>
      </c>
      <c r="Z119" s="1">
        <v>21.75</v>
      </c>
      <c r="AA119" s="1">
        <v>33.56</v>
      </c>
      <c r="AB119" s="1">
        <v>1.91</v>
      </c>
      <c r="AC119" s="1">
        <v>-0.11</v>
      </c>
      <c r="AD119" s="1">
        <v>-0.14000000000000001</v>
      </c>
      <c r="AE119" s="1">
        <v>0.04</v>
      </c>
      <c r="AF119" s="1">
        <v>-0.8</v>
      </c>
      <c r="AG119" s="1">
        <v>1.58</v>
      </c>
      <c r="AH119" s="1">
        <v>2</v>
      </c>
    </row>
    <row r="120" spans="4:34" x14ac:dyDescent="0.25">
      <c r="D120">
        <v>4</v>
      </c>
      <c r="E120">
        <v>4</v>
      </c>
      <c r="F120">
        <v>1</v>
      </c>
      <c r="G120">
        <v>3</v>
      </c>
      <c r="H120">
        <v>1</v>
      </c>
      <c r="I120">
        <v>7</v>
      </c>
      <c r="J120">
        <v>2</v>
      </c>
      <c r="K120">
        <v>3</v>
      </c>
      <c r="L120">
        <v>0</v>
      </c>
      <c r="M120">
        <v>29.2</v>
      </c>
      <c r="N120">
        <v>0</v>
      </c>
      <c r="O120">
        <v>2</v>
      </c>
      <c r="P120">
        <v>1</v>
      </c>
      <c r="Q120" s="1">
        <v>1</v>
      </c>
      <c r="R120" s="1">
        <v>2</v>
      </c>
      <c r="S120" s="1">
        <v>36</v>
      </c>
      <c r="T120" s="1">
        <v>20.260000000000002</v>
      </c>
      <c r="U120" s="1">
        <v>6.4</v>
      </c>
      <c r="V120" s="1">
        <v>19.34</v>
      </c>
      <c r="W120" s="1">
        <v>49.98</v>
      </c>
      <c r="X120" s="1">
        <v>36.700000000000003</v>
      </c>
      <c r="Y120" s="1">
        <v>21.52</v>
      </c>
      <c r="Z120" s="1">
        <v>10.61</v>
      </c>
      <c r="AA120" s="1">
        <v>21.69</v>
      </c>
      <c r="AB120" s="1">
        <v>1.99</v>
      </c>
      <c r="AC120" s="1">
        <v>-0.24</v>
      </c>
      <c r="AD120" s="1">
        <v>0.1</v>
      </c>
      <c r="AE120" s="1">
        <v>0.14000000000000001</v>
      </c>
      <c r="AF120" s="1">
        <v>-0.35</v>
      </c>
      <c r="AG120" s="1">
        <v>1.47</v>
      </c>
      <c r="AH120" s="1">
        <v>1</v>
      </c>
    </row>
    <row r="121" spans="4:34" x14ac:dyDescent="0.25">
      <c r="D121">
        <v>4</v>
      </c>
      <c r="E121">
        <v>4</v>
      </c>
      <c r="F121">
        <v>1</v>
      </c>
      <c r="G121">
        <v>3</v>
      </c>
      <c r="H121">
        <v>1</v>
      </c>
      <c r="I121">
        <v>5</v>
      </c>
      <c r="J121">
        <v>1</v>
      </c>
      <c r="K121">
        <v>2</v>
      </c>
      <c r="L121">
        <v>1</v>
      </c>
      <c r="M121">
        <v>29.2</v>
      </c>
      <c r="N121">
        <v>1</v>
      </c>
      <c r="O121">
        <v>3</v>
      </c>
      <c r="P121">
        <v>1</v>
      </c>
      <c r="Q121" s="1">
        <v>1</v>
      </c>
      <c r="R121" s="1">
        <v>2</v>
      </c>
      <c r="S121" s="1">
        <v>39</v>
      </c>
      <c r="T121" s="1">
        <v>24.78</v>
      </c>
      <c r="U121" s="1">
        <v>5.2</v>
      </c>
      <c r="V121" s="1">
        <v>20.65</v>
      </c>
      <c r="W121" s="1">
        <v>47.76</v>
      </c>
      <c r="X121" s="1">
        <v>41.32</v>
      </c>
      <c r="Y121" s="1">
        <v>35.89</v>
      </c>
      <c r="Z121" s="1">
        <v>24.21</v>
      </c>
      <c r="AA121" s="1">
        <v>34.729999999999997</v>
      </c>
      <c r="AB121" s="1">
        <v>1.92</v>
      </c>
      <c r="AC121" s="1">
        <v>-0.38</v>
      </c>
      <c r="AD121" s="1">
        <v>-0.84</v>
      </c>
      <c r="AE121" s="1">
        <v>-0.62</v>
      </c>
      <c r="AF121" s="1">
        <v>-1.5</v>
      </c>
      <c r="AG121" s="1">
        <v>1.47</v>
      </c>
      <c r="AH121" s="1">
        <v>1</v>
      </c>
    </row>
    <row r="122" spans="4:34" x14ac:dyDescent="0.25">
      <c r="D122">
        <v>4</v>
      </c>
      <c r="E122">
        <v>4</v>
      </c>
      <c r="F122">
        <v>1</v>
      </c>
      <c r="G122">
        <v>3</v>
      </c>
      <c r="H122">
        <v>1</v>
      </c>
      <c r="I122">
        <v>9</v>
      </c>
      <c r="J122">
        <v>2</v>
      </c>
      <c r="K122">
        <v>3</v>
      </c>
      <c r="L122">
        <v>0</v>
      </c>
      <c r="M122">
        <v>28.2</v>
      </c>
      <c r="N122">
        <v>1</v>
      </c>
      <c r="O122">
        <v>3</v>
      </c>
      <c r="P122">
        <v>3</v>
      </c>
      <c r="Q122" s="1">
        <v>2</v>
      </c>
      <c r="R122" s="1">
        <v>2</v>
      </c>
      <c r="S122" s="1">
        <v>45</v>
      </c>
      <c r="T122" s="1">
        <v>31.85</v>
      </c>
      <c r="U122" s="1">
        <v>6.29</v>
      </c>
      <c r="V122" s="1">
        <v>27.79</v>
      </c>
      <c r="W122" s="1">
        <v>54.96</v>
      </c>
      <c r="X122" s="1">
        <v>51.73</v>
      </c>
      <c r="Y122" s="1">
        <v>41.26</v>
      </c>
      <c r="Z122" s="1">
        <v>25.74</v>
      </c>
      <c r="AA122" s="1">
        <v>33.14</v>
      </c>
      <c r="AB122" s="1">
        <v>2.68</v>
      </c>
      <c r="AC122" s="1">
        <v>-0.66</v>
      </c>
      <c r="AD122" s="1">
        <v>-0.24</v>
      </c>
      <c r="AE122" s="1">
        <v>-0.4</v>
      </c>
      <c r="AF122" s="1">
        <v>0.16</v>
      </c>
      <c r="AG122" s="1">
        <v>1.45</v>
      </c>
      <c r="AH122" s="1">
        <v>1</v>
      </c>
    </row>
    <row r="123" spans="4:34" x14ac:dyDescent="0.25">
      <c r="D123">
        <v>4</v>
      </c>
      <c r="E123">
        <v>0</v>
      </c>
      <c r="F123">
        <v>4</v>
      </c>
      <c r="G123">
        <v>3</v>
      </c>
      <c r="H123">
        <v>1</v>
      </c>
      <c r="I123">
        <v>7</v>
      </c>
      <c r="J123">
        <v>2</v>
      </c>
      <c r="K123">
        <v>3</v>
      </c>
      <c r="L123">
        <v>0</v>
      </c>
      <c r="M123">
        <v>18.7</v>
      </c>
      <c r="N123">
        <v>1</v>
      </c>
      <c r="O123">
        <v>1</v>
      </c>
      <c r="P123">
        <v>3</v>
      </c>
      <c r="Q123" s="1">
        <v>2</v>
      </c>
      <c r="R123" s="1">
        <v>2</v>
      </c>
      <c r="S123" s="1">
        <v>30</v>
      </c>
      <c r="T123" s="1">
        <v>36.270000000000003</v>
      </c>
      <c r="U123" s="1">
        <v>5.8</v>
      </c>
      <c r="V123" s="1">
        <v>27.74</v>
      </c>
      <c r="W123" s="1">
        <v>51.9</v>
      </c>
      <c r="X123" s="1">
        <v>50.96</v>
      </c>
      <c r="Y123" s="1">
        <v>42.43</v>
      </c>
      <c r="Z123" s="1">
        <v>39.4</v>
      </c>
      <c r="AA123" s="1">
        <v>41.35</v>
      </c>
      <c r="AB123" s="1">
        <v>2.5</v>
      </c>
      <c r="AC123" s="1">
        <v>0.33</v>
      </c>
      <c r="AD123" s="1">
        <v>0.06</v>
      </c>
      <c r="AE123" s="1">
        <v>0.2</v>
      </c>
      <c r="AF123" s="1">
        <v>0.31</v>
      </c>
      <c r="AG123" s="1">
        <v>1.27</v>
      </c>
      <c r="AH123" s="1">
        <v>1</v>
      </c>
    </row>
    <row r="124" spans="4:34" x14ac:dyDescent="0.25">
      <c r="D124">
        <v>4</v>
      </c>
      <c r="E124">
        <v>0</v>
      </c>
      <c r="F124">
        <v>4</v>
      </c>
      <c r="G124">
        <v>3</v>
      </c>
      <c r="H124">
        <v>1</v>
      </c>
      <c r="I124">
        <v>4</v>
      </c>
      <c r="J124">
        <v>1</v>
      </c>
      <c r="K124">
        <v>2</v>
      </c>
      <c r="L124">
        <v>1</v>
      </c>
      <c r="M124">
        <v>23.4</v>
      </c>
      <c r="N124">
        <v>1</v>
      </c>
      <c r="O124">
        <v>3</v>
      </c>
      <c r="P124">
        <v>1</v>
      </c>
      <c r="Q124" s="1">
        <v>1</v>
      </c>
      <c r="R124" s="1">
        <v>2</v>
      </c>
      <c r="S124" s="1">
        <v>56</v>
      </c>
      <c r="T124" s="1">
        <v>19.84</v>
      </c>
      <c r="U124" s="1">
        <v>5</v>
      </c>
      <c r="V124" s="1">
        <v>14.6</v>
      </c>
      <c r="W124" s="1">
        <v>44.18</v>
      </c>
      <c r="X124" s="1">
        <v>31.64</v>
      </c>
      <c r="Y124" s="1">
        <v>21.86</v>
      </c>
      <c r="Z124" s="1">
        <v>9.25</v>
      </c>
      <c r="AA124" s="1">
        <v>22.29</v>
      </c>
      <c r="AB124" s="1">
        <v>1.41</v>
      </c>
      <c r="AC124" s="1">
        <v>-0.23</v>
      </c>
      <c r="AD124" s="1">
        <v>0.1</v>
      </c>
      <c r="AE124" s="1">
        <v>0.05</v>
      </c>
      <c r="AF124" s="1">
        <v>-0.37</v>
      </c>
      <c r="AG124" s="1">
        <v>1.37</v>
      </c>
      <c r="AH124" s="1">
        <v>2</v>
      </c>
    </row>
    <row r="125" spans="4:34" x14ac:dyDescent="0.25">
      <c r="D125">
        <v>4</v>
      </c>
      <c r="E125">
        <v>0</v>
      </c>
      <c r="F125">
        <v>4</v>
      </c>
      <c r="G125">
        <v>3</v>
      </c>
      <c r="H125">
        <v>1</v>
      </c>
      <c r="I125">
        <v>9</v>
      </c>
      <c r="J125">
        <v>2</v>
      </c>
      <c r="K125">
        <v>3</v>
      </c>
      <c r="L125">
        <v>1</v>
      </c>
      <c r="M125">
        <v>30.5</v>
      </c>
      <c r="N125">
        <v>0</v>
      </c>
      <c r="O125">
        <v>1</v>
      </c>
      <c r="P125">
        <v>2</v>
      </c>
      <c r="Q125" s="1">
        <v>2</v>
      </c>
      <c r="R125" s="1">
        <v>2</v>
      </c>
      <c r="S125" s="1">
        <v>63</v>
      </c>
      <c r="T125" s="1">
        <v>25.42</v>
      </c>
      <c r="U125" s="1">
        <v>5.6</v>
      </c>
      <c r="V125" s="1">
        <v>18</v>
      </c>
      <c r="W125" s="1">
        <v>47.04</v>
      </c>
      <c r="X125" s="1">
        <v>36.61</v>
      </c>
      <c r="Y125" s="1">
        <v>33.119999999999997</v>
      </c>
      <c r="Z125" s="1">
        <v>18.95</v>
      </c>
      <c r="AA125" s="1">
        <v>32.97</v>
      </c>
      <c r="AB125" s="1">
        <v>1.65</v>
      </c>
      <c r="AC125" s="1">
        <v>-0.14000000000000001</v>
      </c>
      <c r="AD125" s="1">
        <v>0.12</v>
      </c>
      <c r="AE125" s="1">
        <v>0.14000000000000001</v>
      </c>
      <c r="AF125" s="1">
        <v>-0.11</v>
      </c>
      <c r="AG125" s="1">
        <v>1.48</v>
      </c>
      <c r="AH125" s="1">
        <v>2</v>
      </c>
    </row>
    <row r="126" spans="4:34" x14ac:dyDescent="0.25">
      <c r="D126">
        <v>4</v>
      </c>
      <c r="E126">
        <v>0</v>
      </c>
      <c r="F126">
        <v>4</v>
      </c>
      <c r="G126">
        <v>3</v>
      </c>
      <c r="H126">
        <v>1</v>
      </c>
      <c r="I126">
        <v>7</v>
      </c>
      <c r="J126">
        <v>2</v>
      </c>
      <c r="K126">
        <v>3</v>
      </c>
      <c r="L126">
        <v>0</v>
      </c>
      <c r="M126">
        <v>18.7</v>
      </c>
      <c r="N126">
        <v>0</v>
      </c>
      <c r="O126">
        <v>2</v>
      </c>
      <c r="P126">
        <v>3</v>
      </c>
      <c r="Q126" s="1">
        <v>2</v>
      </c>
      <c r="R126" s="1">
        <v>1</v>
      </c>
      <c r="S126" s="1">
        <v>30</v>
      </c>
      <c r="T126" s="1">
        <v>35.799999999999997</v>
      </c>
      <c r="U126" s="1">
        <v>6.1</v>
      </c>
      <c r="V126" s="1">
        <v>27.16</v>
      </c>
      <c r="W126" s="1">
        <v>51.69</v>
      </c>
      <c r="X126" s="1">
        <v>50.1</v>
      </c>
      <c r="Y126" s="1">
        <v>41.26</v>
      </c>
      <c r="Z126" s="1">
        <v>39.1</v>
      </c>
      <c r="AA126" s="1">
        <v>41.41</v>
      </c>
      <c r="AB126" s="1">
        <v>2.4500000000000002</v>
      </c>
      <c r="AC126" s="1">
        <v>0.33</v>
      </c>
      <c r="AD126" s="1">
        <v>0.06</v>
      </c>
      <c r="AE126" s="1">
        <v>0.2</v>
      </c>
      <c r="AF126" s="1">
        <v>0.31</v>
      </c>
      <c r="AG126" s="1">
        <v>1.27</v>
      </c>
      <c r="AH126" s="1">
        <v>1</v>
      </c>
    </row>
    <row r="127" spans="4:34" x14ac:dyDescent="0.25">
      <c r="D127">
        <v>4</v>
      </c>
      <c r="E127">
        <v>0</v>
      </c>
      <c r="F127">
        <v>4</v>
      </c>
      <c r="G127">
        <v>3</v>
      </c>
      <c r="H127">
        <v>1</v>
      </c>
      <c r="I127">
        <v>4</v>
      </c>
      <c r="J127">
        <v>1</v>
      </c>
      <c r="K127">
        <v>2</v>
      </c>
      <c r="L127">
        <v>0</v>
      </c>
      <c r="M127">
        <v>47.3</v>
      </c>
      <c r="N127">
        <v>0</v>
      </c>
      <c r="O127">
        <v>2</v>
      </c>
      <c r="P127">
        <v>3</v>
      </c>
      <c r="Q127" s="1">
        <v>2</v>
      </c>
      <c r="R127" s="1">
        <v>1</v>
      </c>
      <c r="S127" s="1">
        <v>57</v>
      </c>
      <c r="T127" s="1">
        <v>35</v>
      </c>
      <c r="U127" s="1">
        <v>6.7</v>
      </c>
      <c r="V127" s="1">
        <v>23.84</v>
      </c>
      <c r="W127" s="1">
        <v>50.46</v>
      </c>
      <c r="X127" s="1">
        <v>45.15</v>
      </c>
      <c r="Y127" s="1">
        <v>43.07</v>
      </c>
      <c r="Z127" s="1">
        <v>35.75</v>
      </c>
      <c r="AA127" s="1">
        <v>41.84</v>
      </c>
      <c r="AB127" s="1">
        <v>2.1</v>
      </c>
      <c r="AC127" s="1">
        <v>0.09</v>
      </c>
      <c r="AD127" s="1">
        <v>0.13</v>
      </c>
      <c r="AE127" s="1">
        <v>0.32</v>
      </c>
      <c r="AF127" s="1">
        <v>0.52</v>
      </c>
      <c r="AG127" s="1">
        <v>1.67</v>
      </c>
      <c r="AH127" s="1">
        <v>2</v>
      </c>
    </row>
    <row r="128" spans="4:34" x14ac:dyDescent="0.25">
      <c r="D128">
        <v>4</v>
      </c>
      <c r="E128">
        <v>0</v>
      </c>
      <c r="F128">
        <v>4</v>
      </c>
      <c r="G128">
        <v>3</v>
      </c>
      <c r="H128">
        <v>1</v>
      </c>
      <c r="I128">
        <v>5</v>
      </c>
      <c r="J128">
        <v>1</v>
      </c>
      <c r="K128">
        <v>2</v>
      </c>
      <c r="L128">
        <v>1</v>
      </c>
      <c r="M128">
        <v>29.8</v>
      </c>
      <c r="N128">
        <v>1</v>
      </c>
      <c r="O128">
        <v>1</v>
      </c>
      <c r="P128">
        <v>1</v>
      </c>
      <c r="Q128" s="1">
        <v>1</v>
      </c>
      <c r="R128" s="1">
        <v>1</v>
      </c>
      <c r="S128" s="1">
        <v>60</v>
      </c>
      <c r="T128" s="1">
        <v>21.51</v>
      </c>
      <c r="U128" s="1">
        <v>4.2</v>
      </c>
      <c r="V128" s="1">
        <v>16.559999999999999</v>
      </c>
      <c r="W128" s="1">
        <v>45.11</v>
      </c>
      <c r="X128" s="1">
        <v>35.17</v>
      </c>
      <c r="Y128" s="1">
        <v>29.88</v>
      </c>
      <c r="Z128" s="1">
        <v>15.64</v>
      </c>
      <c r="AA128" s="1">
        <v>30.17</v>
      </c>
      <c r="AB128" s="1">
        <v>1.54</v>
      </c>
      <c r="AC128" s="1">
        <v>-0.02</v>
      </c>
      <c r="AD128" s="1">
        <v>0.34</v>
      </c>
      <c r="AE128" s="1">
        <v>0.23</v>
      </c>
      <c r="AF128" s="1">
        <v>0.51</v>
      </c>
      <c r="AG128" s="1">
        <v>1.47</v>
      </c>
      <c r="AH128" s="1">
        <v>2</v>
      </c>
    </row>
    <row r="129" spans="3:34" x14ac:dyDescent="0.25">
      <c r="D129">
        <v>4</v>
      </c>
      <c r="E129">
        <v>0</v>
      </c>
      <c r="F129">
        <v>4</v>
      </c>
      <c r="G129">
        <v>3</v>
      </c>
      <c r="H129">
        <v>1</v>
      </c>
      <c r="I129">
        <v>5</v>
      </c>
      <c r="J129">
        <v>1</v>
      </c>
      <c r="K129">
        <v>2</v>
      </c>
      <c r="L129">
        <v>0</v>
      </c>
      <c r="M129">
        <v>27.1</v>
      </c>
      <c r="N129">
        <v>1</v>
      </c>
      <c r="O129">
        <v>3</v>
      </c>
      <c r="P129">
        <v>3</v>
      </c>
      <c r="Q129" s="1">
        <v>2</v>
      </c>
      <c r="R129" s="1">
        <v>1</v>
      </c>
      <c r="S129" s="1">
        <v>61</v>
      </c>
      <c r="T129" s="1">
        <v>36.520000000000003</v>
      </c>
      <c r="U129" s="1">
        <v>5.8</v>
      </c>
      <c r="V129" s="1">
        <v>25.78</v>
      </c>
      <c r="W129" s="1">
        <v>50.61</v>
      </c>
      <c r="X129" s="1">
        <v>48.75</v>
      </c>
      <c r="Y129" s="1">
        <v>40.43</v>
      </c>
      <c r="Z129" s="1">
        <v>34.57</v>
      </c>
      <c r="AA129" s="1">
        <v>39.799999999999997</v>
      </c>
      <c r="AB129" s="1">
        <v>2.1800000000000002</v>
      </c>
      <c r="AC129" s="1">
        <v>-0.35</v>
      </c>
      <c r="AD129" s="1">
        <v>-0.15</v>
      </c>
      <c r="AE129" s="1">
        <v>-0.1</v>
      </c>
      <c r="AF129" s="1">
        <v>-0.32</v>
      </c>
      <c r="AG129" s="1">
        <v>1.43</v>
      </c>
      <c r="AH129" s="1">
        <v>2</v>
      </c>
    </row>
    <row r="130" spans="3:34" x14ac:dyDescent="0.25">
      <c r="D130">
        <v>4</v>
      </c>
      <c r="E130">
        <v>3</v>
      </c>
      <c r="F130">
        <v>4</v>
      </c>
      <c r="G130">
        <v>3</v>
      </c>
      <c r="H130">
        <v>1</v>
      </c>
      <c r="I130">
        <v>4</v>
      </c>
      <c r="J130">
        <v>1</v>
      </c>
      <c r="K130">
        <v>2</v>
      </c>
      <c r="L130">
        <v>0</v>
      </c>
      <c r="M130">
        <v>23</v>
      </c>
      <c r="N130">
        <v>0</v>
      </c>
      <c r="O130">
        <v>2</v>
      </c>
      <c r="P130">
        <v>2</v>
      </c>
      <c r="Q130" s="1">
        <v>2</v>
      </c>
      <c r="R130" s="1">
        <v>2</v>
      </c>
      <c r="S130" s="1">
        <v>57</v>
      </c>
      <c r="T130" s="1">
        <v>25.7</v>
      </c>
      <c r="U130" s="1">
        <v>5.2</v>
      </c>
      <c r="V130" s="1">
        <v>23.31</v>
      </c>
      <c r="W130" s="1">
        <v>50.54</v>
      </c>
      <c r="X130" s="1">
        <v>43.95</v>
      </c>
      <c r="Y130" s="1">
        <v>29.9</v>
      </c>
      <c r="Z130" s="1">
        <v>19.670000000000002</v>
      </c>
      <c r="AA130" s="1">
        <v>30.16</v>
      </c>
      <c r="AB130" s="1">
        <v>2.1800000000000002</v>
      </c>
      <c r="AC130" s="1">
        <v>-0.11</v>
      </c>
      <c r="AD130" s="1">
        <v>-0.3</v>
      </c>
      <c r="AE130" s="1">
        <v>0.05</v>
      </c>
      <c r="AF130" s="1">
        <v>-0.44</v>
      </c>
      <c r="AG130" s="1">
        <v>1.36</v>
      </c>
      <c r="AH130" s="1">
        <v>2</v>
      </c>
    </row>
    <row r="131" spans="3:34" x14ac:dyDescent="0.25">
      <c r="C131" t="s">
        <v>43</v>
      </c>
      <c r="D131" s="3" t="s">
        <v>49</v>
      </c>
      <c r="E131" s="3" t="s">
        <v>49</v>
      </c>
      <c r="F131" s="3" t="s">
        <v>49</v>
      </c>
      <c r="G131" s="3" t="s">
        <v>49</v>
      </c>
      <c r="H131" s="3" t="s">
        <v>49</v>
      </c>
      <c r="I131" s="3" t="s">
        <v>49</v>
      </c>
      <c r="J131" s="3" t="s">
        <v>49</v>
      </c>
      <c r="K131" s="3" t="s">
        <v>49</v>
      </c>
      <c r="L131" s="3" t="s">
        <v>49</v>
      </c>
      <c r="M131" s="3">
        <f>AVERAGE(M2:M130)</f>
        <v>43.102325581395348</v>
      </c>
      <c r="N131" s="3" t="s">
        <v>49</v>
      </c>
      <c r="O131" s="3" t="s">
        <v>49</v>
      </c>
      <c r="P131" s="3" t="s">
        <v>49</v>
      </c>
      <c r="Q131" s="3" t="s">
        <v>49</v>
      </c>
      <c r="R131" s="3" t="s">
        <v>49</v>
      </c>
      <c r="S131" s="3">
        <f t="shared" ref="S131:AG131" si="0">AVERAGE(S2:S130)</f>
        <v>55.844961240310077</v>
      </c>
      <c r="T131" s="3">
        <f t="shared" si="0"/>
        <v>28.739224806201555</v>
      </c>
      <c r="U131" s="3">
        <f t="shared" si="0"/>
        <v>5.9492248062015554</v>
      </c>
      <c r="V131" s="3">
        <f t="shared" si="0"/>
        <v>21.981937984496138</v>
      </c>
      <c r="W131" s="3">
        <f t="shared" si="0"/>
        <v>49.407829457364308</v>
      </c>
      <c r="X131" s="3">
        <f t="shared" si="0"/>
        <v>42.527984496124013</v>
      </c>
      <c r="Y131" s="3">
        <f t="shared" si="0"/>
        <v>35.416589147286835</v>
      </c>
      <c r="Z131" s="3">
        <f t="shared" si="0"/>
        <v>25.859457364341079</v>
      </c>
      <c r="AA131" s="3">
        <f t="shared" si="0"/>
        <v>34.623643410852729</v>
      </c>
      <c r="AB131" s="3">
        <f t="shared" si="0"/>
        <v>2.0077519379844952</v>
      </c>
      <c r="AC131" s="3">
        <f t="shared" si="0"/>
        <v>0.14945736434108522</v>
      </c>
      <c r="AD131" s="3">
        <f t="shared" si="0"/>
        <v>-6.480620155038759E-2</v>
      </c>
      <c r="AE131" s="3">
        <f t="shared" si="0"/>
        <v>0.14232558139534882</v>
      </c>
      <c r="AF131" s="3">
        <f t="shared" si="0"/>
        <v>1.1395348837209301E-2</v>
      </c>
      <c r="AG131" s="3">
        <f t="shared" si="0"/>
        <v>1.5734883720930242</v>
      </c>
      <c r="AH131" s="3" t="s">
        <v>49</v>
      </c>
    </row>
    <row r="132" spans="3:34" x14ac:dyDescent="0.25">
      <c r="C132" t="s">
        <v>44</v>
      </c>
      <c r="D132">
        <f>MEDIAN(D2:D130)</f>
        <v>3</v>
      </c>
      <c r="E132">
        <f t="shared" ref="E132:AH132" si="1">MEDIAN(E2:E130)</f>
        <v>2</v>
      </c>
      <c r="F132">
        <f t="shared" si="1"/>
        <v>2</v>
      </c>
      <c r="G132">
        <f t="shared" si="1"/>
        <v>1</v>
      </c>
      <c r="H132">
        <f t="shared" si="1"/>
        <v>0</v>
      </c>
      <c r="I132">
        <f t="shared" si="1"/>
        <v>5</v>
      </c>
      <c r="J132">
        <f t="shared" si="1"/>
        <v>1</v>
      </c>
      <c r="K132">
        <f t="shared" si="1"/>
        <v>2</v>
      </c>
      <c r="L132">
        <f t="shared" si="1"/>
        <v>1</v>
      </c>
      <c r="M132">
        <f t="shared" si="1"/>
        <v>34.700000000000003</v>
      </c>
      <c r="N132">
        <f t="shared" si="1"/>
        <v>1</v>
      </c>
      <c r="O132">
        <f t="shared" si="1"/>
        <v>2</v>
      </c>
      <c r="P132">
        <f t="shared" si="1"/>
        <v>2</v>
      </c>
      <c r="Q132">
        <f t="shared" si="1"/>
        <v>2</v>
      </c>
      <c r="R132">
        <f t="shared" si="1"/>
        <v>2</v>
      </c>
      <c r="S132">
        <f t="shared" si="1"/>
        <v>56</v>
      </c>
      <c r="T132">
        <f t="shared" si="1"/>
        <v>28.6</v>
      </c>
      <c r="U132">
        <f t="shared" si="1"/>
        <v>6</v>
      </c>
      <c r="V132">
        <f t="shared" si="1"/>
        <v>21.44</v>
      </c>
      <c r="W132">
        <f t="shared" si="1"/>
        <v>49.59</v>
      </c>
      <c r="X132">
        <f t="shared" si="1"/>
        <v>42.13</v>
      </c>
      <c r="Y132">
        <f t="shared" si="1"/>
        <v>36.44</v>
      </c>
      <c r="Z132">
        <f t="shared" si="1"/>
        <v>25.16</v>
      </c>
      <c r="AA132">
        <f t="shared" si="1"/>
        <v>35.39</v>
      </c>
      <c r="AB132">
        <f t="shared" si="1"/>
        <v>1.99</v>
      </c>
      <c r="AC132">
        <f t="shared" si="1"/>
        <v>0.15</v>
      </c>
      <c r="AD132">
        <f t="shared" si="1"/>
        <v>-0.02</v>
      </c>
      <c r="AE132">
        <f t="shared" si="1"/>
        <v>0.2</v>
      </c>
      <c r="AF132">
        <f t="shared" si="1"/>
        <v>0.09</v>
      </c>
      <c r="AG132">
        <f t="shared" si="1"/>
        <v>1.54</v>
      </c>
      <c r="AH132">
        <f t="shared" si="1"/>
        <v>2</v>
      </c>
    </row>
    <row r="133" spans="3:34" x14ac:dyDescent="0.25">
      <c r="C133" t="s">
        <v>48</v>
      </c>
      <c r="D133" s="3">
        <f t="shared" ref="D133:AH133" si="2">_xlfn.STDEV.S(D2:D130)</f>
        <v>1.0761351497210356</v>
      </c>
      <c r="E133" s="3">
        <f t="shared" si="2"/>
        <v>0.9980601339637567</v>
      </c>
      <c r="F133" s="3">
        <f t="shared" si="2"/>
        <v>0.66070493244105433</v>
      </c>
      <c r="G133" s="3">
        <f t="shared" si="2"/>
        <v>0.64765154163318805</v>
      </c>
      <c r="H133" s="3">
        <f t="shared" si="2"/>
        <v>0.40839660955702656</v>
      </c>
      <c r="I133" s="3">
        <f t="shared" si="2"/>
        <v>2.369741219967362</v>
      </c>
      <c r="J133" s="3">
        <f t="shared" si="2"/>
        <v>0.50012110936352983</v>
      </c>
      <c r="K133" s="3">
        <f t="shared" si="2"/>
        <v>0.66226136553408388</v>
      </c>
      <c r="L133" s="3">
        <f t="shared" si="2"/>
        <v>0.50120977675029199</v>
      </c>
      <c r="M133" s="3">
        <f t="shared" si="2"/>
        <v>25.631308568319668</v>
      </c>
      <c r="N133" s="3">
        <f t="shared" si="2"/>
        <v>0.49525363480816342</v>
      </c>
      <c r="O133" s="3">
        <f t="shared" si="2"/>
        <v>0.7206801266590056</v>
      </c>
      <c r="P133" s="3">
        <f t="shared" si="2"/>
        <v>0.74424471365166567</v>
      </c>
      <c r="Q133" s="3">
        <f t="shared" si="2"/>
        <v>0.40839660955702639</v>
      </c>
      <c r="R133" s="3">
        <f t="shared" si="2"/>
        <v>0.49939401262426181</v>
      </c>
      <c r="S133" s="3">
        <f t="shared" si="2"/>
        <v>9.8634819001100542</v>
      </c>
      <c r="T133" s="3">
        <f t="shared" si="2"/>
        <v>4.4959726096674357</v>
      </c>
      <c r="U133" s="3">
        <f t="shared" si="2"/>
        <v>0.82287283761208929</v>
      </c>
      <c r="V133" s="3">
        <f t="shared" si="2"/>
        <v>3.308024116995413</v>
      </c>
      <c r="W133" s="3">
        <f t="shared" si="2"/>
        <v>1.9751020389939309</v>
      </c>
      <c r="X133" s="3">
        <f t="shared" si="2"/>
        <v>4.9823929648321608</v>
      </c>
      <c r="Y133" s="3">
        <f t="shared" si="2"/>
        <v>6.201581891960501</v>
      </c>
      <c r="Z133" s="3">
        <f t="shared" si="2"/>
        <v>7.5341582880569078</v>
      </c>
      <c r="AA133" s="3">
        <f t="shared" si="2"/>
        <v>5.7379931620819944</v>
      </c>
      <c r="AB133" s="3">
        <f t="shared" si="2"/>
        <v>0.27857685292303008</v>
      </c>
      <c r="AC133" s="3">
        <f t="shared" si="2"/>
        <v>0.43731122726969185</v>
      </c>
      <c r="AD133" s="3">
        <f t="shared" si="2"/>
        <v>0.36390911634807993</v>
      </c>
      <c r="AE133" s="3">
        <f t="shared" si="2"/>
        <v>0.30243158221092681</v>
      </c>
      <c r="AF133" s="3">
        <f t="shared" si="2"/>
        <v>0.43316016124604279</v>
      </c>
      <c r="AG133" s="3">
        <f t="shared" si="2"/>
        <v>0.22658349441620745</v>
      </c>
      <c r="AH133" s="3">
        <f t="shared" si="2"/>
        <v>0.46105604260068506</v>
      </c>
    </row>
    <row r="134" spans="3:34" x14ac:dyDescent="0.25">
      <c r="C134" t="s">
        <v>50</v>
      </c>
      <c r="D134">
        <f>QUARTILE(D2:D130,3)-QUARTILE(D2:D130,1)</f>
        <v>1</v>
      </c>
      <c r="E134">
        <f t="shared" ref="E134:AH134" si="3">QUARTILE(E2:E130,3)-QUARTILE(E2:E130,1)</f>
        <v>2</v>
      </c>
      <c r="F134">
        <f t="shared" si="3"/>
        <v>1</v>
      </c>
      <c r="G134">
        <f t="shared" si="3"/>
        <v>1</v>
      </c>
      <c r="H134">
        <f t="shared" si="3"/>
        <v>0</v>
      </c>
      <c r="I134">
        <f t="shared" si="3"/>
        <v>4</v>
      </c>
      <c r="J134">
        <f t="shared" si="3"/>
        <v>1</v>
      </c>
      <c r="K134">
        <f t="shared" si="3"/>
        <v>1</v>
      </c>
      <c r="L134">
        <f t="shared" si="3"/>
        <v>1</v>
      </c>
      <c r="M134">
        <f t="shared" si="3"/>
        <v>23.800000000000004</v>
      </c>
      <c r="N134">
        <f t="shared" si="3"/>
        <v>1</v>
      </c>
      <c r="O134">
        <f t="shared" si="3"/>
        <v>1</v>
      </c>
      <c r="P134">
        <f t="shared" si="3"/>
        <v>1</v>
      </c>
      <c r="Q134">
        <f t="shared" si="3"/>
        <v>0</v>
      </c>
      <c r="R134">
        <f t="shared" si="3"/>
        <v>1</v>
      </c>
      <c r="S134">
        <f t="shared" si="3"/>
        <v>13</v>
      </c>
      <c r="T134">
        <f t="shared" si="3"/>
        <v>6.43</v>
      </c>
      <c r="U134">
        <f t="shared" si="3"/>
        <v>0.90000000000000036</v>
      </c>
      <c r="V134">
        <f t="shared" si="3"/>
        <v>4.9700000000000024</v>
      </c>
      <c r="W134">
        <f t="shared" si="3"/>
        <v>2.7899999999999991</v>
      </c>
      <c r="X134">
        <f t="shared" si="3"/>
        <v>7</v>
      </c>
      <c r="Y134">
        <f t="shared" si="3"/>
        <v>7.9399999999999977</v>
      </c>
      <c r="Z134">
        <f t="shared" si="3"/>
        <v>9.9400000000000013</v>
      </c>
      <c r="AA134">
        <f t="shared" si="3"/>
        <v>7.0499999999999972</v>
      </c>
      <c r="AB134">
        <f t="shared" si="3"/>
        <v>0.40999999999999992</v>
      </c>
      <c r="AC134">
        <f t="shared" si="3"/>
        <v>0.62</v>
      </c>
      <c r="AD134">
        <f t="shared" si="3"/>
        <v>0.32</v>
      </c>
      <c r="AE134">
        <f t="shared" si="3"/>
        <v>0.28999999999999998</v>
      </c>
      <c r="AF134">
        <f t="shared" si="3"/>
        <v>0.55000000000000004</v>
      </c>
      <c r="AG134">
        <f t="shared" si="3"/>
        <v>0.26</v>
      </c>
      <c r="AH134">
        <f t="shared" si="3"/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6B56-A294-4490-BF19-6D48D2FA8AE1}">
  <dimension ref="A1:J53"/>
  <sheetViews>
    <sheetView topLeftCell="A28" workbookViewId="0">
      <selection activeCell="B50" sqref="B50"/>
    </sheetView>
  </sheetViews>
  <sheetFormatPr baseColWidth="10" defaultRowHeight="15" x14ac:dyDescent="0.25"/>
  <cols>
    <col min="2" max="2" width="31.5703125" bestFit="1" customWidth="1"/>
    <col min="3" max="5" width="31.5703125" customWidth="1"/>
    <col min="6" max="6" width="13.42578125" bestFit="1" customWidth="1"/>
    <col min="9" max="9" width="14.28515625" bestFit="1" customWidth="1"/>
  </cols>
  <sheetData>
    <row r="1" spans="1:10" x14ac:dyDescent="0.25">
      <c r="A1" t="s">
        <v>33</v>
      </c>
    </row>
    <row r="2" spans="1:10" x14ac:dyDescent="0.25">
      <c r="A2" t="s">
        <v>34</v>
      </c>
    </row>
    <row r="3" spans="1:10" x14ac:dyDescent="0.25">
      <c r="A3" s="2" t="s">
        <v>35</v>
      </c>
    </row>
    <row r="4" spans="1:10" x14ac:dyDescent="0.25">
      <c r="A4" s="2" t="s">
        <v>36</v>
      </c>
    </row>
    <row r="5" spans="1:10" x14ac:dyDescent="0.25">
      <c r="A5" s="2" t="s">
        <v>37</v>
      </c>
    </row>
    <row r="6" spans="1:10" x14ac:dyDescent="0.25">
      <c r="A6" t="s">
        <v>60</v>
      </c>
    </row>
    <row r="7" spans="1:10" x14ac:dyDescent="0.25">
      <c r="A7" t="s">
        <v>61</v>
      </c>
    </row>
    <row r="8" spans="1:10" x14ac:dyDescent="0.25">
      <c r="A8" t="s">
        <v>59</v>
      </c>
    </row>
    <row r="10" spans="1:10" x14ac:dyDescent="0.25">
      <c r="A10" t="s">
        <v>38</v>
      </c>
    </row>
    <row r="11" spans="1:10" x14ac:dyDescent="0.25">
      <c r="A11" t="s">
        <v>39</v>
      </c>
    </row>
    <row r="12" spans="1:10" x14ac:dyDescent="0.25">
      <c r="A12" t="s">
        <v>40</v>
      </c>
    </row>
    <row r="13" spans="1:10" x14ac:dyDescent="0.25">
      <c r="A13" t="s">
        <v>41</v>
      </c>
    </row>
    <row r="14" spans="1:10" x14ac:dyDescent="0.25">
      <c r="A14" s="2" t="s">
        <v>42</v>
      </c>
    </row>
    <row r="15" spans="1:10" x14ac:dyDescent="0.25">
      <c r="B15" t="s">
        <v>31</v>
      </c>
      <c r="C15" t="s">
        <v>208</v>
      </c>
      <c r="D15" t="s">
        <v>47</v>
      </c>
      <c r="E15" t="s">
        <v>51</v>
      </c>
      <c r="F15" t="s">
        <v>32</v>
      </c>
      <c r="G15" t="s">
        <v>43</v>
      </c>
      <c r="H15" t="s">
        <v>44</v>
      </c>
      <c r="I15" t="s">
        <v>45</v>
      </c>
      <c r="J15" t="s">
        <v>46</v>
      </c>
    </row>
    <row r="16" spans="1:10" x14ac:dyDescent="0.25">
      <c r="A16">
        <v>1</v>
      </c>
      <c r="B16" t="s">
        <v>17</v>
      </c>
      <c r="C16" t="s">
        <v>209</v>
      </c>
      <c r="D16" s="5">
        <v>3.9977982435455001E-14</v>
      </c>
      <c r="E16" s="6">
        <v>1.7629042090423899E-9</v>
      </c>
      <c r="F16" s="4" t="s">
        <v>53</v>
      </c>
      <c r="G16" s="3" t="s">
        <v>49</v>
      </c>
      <c r="H16" s="3">
        <f>MEDIAN(Hoja1!D2:D130)</f>
        <v>3</v>
      </c>
      <c r="I16" s="3" t="s">
        <v>49</v>
      </c>
      <c r="J16">
        <v>1</v>
      </c>
    </row>
    <row r="17" spans="1:10" x14ac:dyDescent="0.25">
      <c r="A17">
        <v>2</v>
      </c>
      <c r="B17" t="s">
        <v>18</v>
      </c>
      <c r="C17" t="s">
        <v>209</v>
      </c>
      <c r="D17" s="7">
        <v>1.3148395279462434E-22</v>
      </c>
      <c r="E17" s="8">
        <v>9.1813665627957694E-10</v>
      </c>
      <c r="F17" s="4" t="s">
        <v>53</v>
      </c>
      <c r="G17" s="3" t="s">
        <v>49</v>
      </c>
      <c r="H17" s="3">
        <f>MEDIAN(Hoja1!E2:E130)</f>
        <v>2</v>
      </c>
      <c r="I17" s="3" t="s">
        <v>49</v>
      </c>
      <c r="J17">
        <v>2</v>
      </c>
    </row>
    <row r="18" spans="1:10" x14ac:dyDescent="0.25">
      <c r="A18">
        <v>3</v>
      </c>
      <c r="B18" t="s">
        <v>19</v>
      </c>
      <c r="C18" t="s">
        <v>209</v>
      </c>
      <c r="D18" s="7">
        <v>1.0471716233122275E-49</v>
      </c>
      <c r="E18" s="8">
        <v>2.8046604474083207E-13</v>
      </c>
      <c r="F18" s="4" t="s">
        <v>53</v>
      </c>
      <c r="G18" s="3" t="s">
        <v>49</v>
      </c>
      <c r="H18" s="3">
        <f>MEDIAN(Hoja1!F2:F130)</f>
        <v>2</v>
      </c>
      <c r="I18" s="3" t="s">
        <v>49</v>
      </c>
      <c r="J18">
        <v>1</v>
      </c>
    </row>
    <row r="19" spans="1:10" x14ac:dyDescent="0.25">
      <c r="A19">
        <v>4</v>
      </c>
      <c r="B19" t="s">
        <v>20</v>
      </c>
      <c r="C19" t="s">
        <v>209</v>
      </c>
      <c r="D19" s="7">
        <v>4.1065388019370515E-39</v>
      </c>
      <c r="E19" s="8">
        <v>7.2391803600607926E-14</v>
      </c>
      <c r="F19" s="4" t="s">
        <v>53</v>
      </c>
      <c r="G19" s="3" t="s">
        <v>49</v>
      </c>
      <c r="H19" s="3">
        <f>MEDIAN(Hoja1!G2:G130)</f>
        <v>1</v>
      </c>
      <c r="I19" s="3" t="s">
        <v>49</v>
      </c>
      <c r="J19">
        <v>1</v>
      </c>
    </row>
    <row r="20" spans="1:10" x14ac:dyDescent="0.25">
      <c r="A20">
        <v>5</v>
      </c>
      <c r="B20" t="s">
        <v>21</v>
      </c>
      <c r="C20" t="s">
        <v>210</v>
      </c>
      <c r="D20" s="7">
        <v>1.4579602579088376E-88</v>
      </c>
      <c r="E20" s="8">
        <v>4.3257495853112203E-19</v>
      </c>
      <c r="F20" s="4" t="s">
        <v>53</v>
      </c>
      <c r="G20" s="3" t="s">
        <v>49</v>
      </c>
      <c r="H20" s="3">
        <f>MEDIAN(Hoja1!H2:H130)</f>
        <v>0</v>
      </c>
      <c r="I20" s="3" t="s">
        <v>49</v>
      </c>
      <c r="J20">
        <v>0</v>
      </c>
    </row>
    <row r="21" spans="1:10" x14ac:dyDescent="0.25">
      <c r="A21">
        <v>6</v>
      </c>
      <c r="B21" t="s">
        <v>22</v>
      </c>
      <c r="C21" t="s">
        <v>211</v>
      </c>
      <c r="D21" s="7">
        <v>1.4502168124920765E-8</v>
      </c>
      <c r="E21" s="8">
        <v>7.6196953271081299E-7</v>
      </c>
      <c r="F21" s="4" t="s">
        <v>53</v>
      </c>
      <c r="G21" s="3" t="s">
        <v>49</v>
      </c>
      <c r="H21" s="3">
        <f>MEDIAN(Hoja1!I2:I130)</f>
        <v>5</v>
      </c>
      <c r="I21" s="3" t="s">
        <v>49</v>
      </c>
      <c r="J21">
        <v>4</v>
      </c>
    </row>
    <row r="22" spans="1:10" x14ac:dyDescent="0.25">
      <c r="A22">
        <v>7</v>
      </c>
      <c r="B22" t="s">
        <v>23</v>
      </c>
      <c r="C22" t="s">
        <v>211</v>
      </c>
      <c r="D22" s="7">
        <v>4.4340201715912628E-48</v>
      </c>
      <c r="E22" s="8">
        <v>1.8243773813545305E-16</v>
      </c>
      <c r="F22" s="4" t="s">
        <v>53</v>
      </c>
      <c r="G22" s="3" t="s">
        <v>49</v>
      </c>
      <c r="H22" s="3">
        <f>MEDIAN(Hoja1!J2:J130)</f>
        <v>1</v>
      </c>
      <c r="I22" s="3" t="s">
        <v>49</v>
      </c>
      <c r="J22">
        <v>1</v>
      </c>
    </row>
    <row r="23" spans="1:10" x14ac:dyDescent="0.25">
      <c r="A23">
        <v>8</v>
      </c>
      <c r="B23" t="s">
        <v>24</v>
      </c>
      <c r="C23" t="s">
        <v>211</v>
      </c>
      <c r="D23" s="7">
        <v>1.0473473349991077E-32</v>
      </c>
      <c r="E23" s="8">
        <v>2.6874137978333195E-13</v>
      </c>
      <c r="F23" s="4" t="s">
        <v>53</v>
      </c>
      <c r="G23" s="3" t="s">
        <v>49</v>
      </c>
      <c r="H23" s="3">
        <f>MEDIAN(Hoja1!K2:K130)</f>
        <v>2</v>
      </c>
      <c r="I23" s="3" t="s">
        <v>49</v>
      </c>
      <c r="J23">
        <v>1</v>
      </c>
    </row>
    <row r="24" spans="1:10" x14ac:dyDescent="0.25">
      <c r="A24">
        <v>9</v>
      </c>
      <c r="B24" t="s">
        <v>25</v>
      </c>
      <c r="C24" t="s">
        <v>210</v>
      </c>
      <c r="D24" s="7">
        <v>6.790662963585294E-46</v>
      </c>
      <c r="E24" s="8">
        <v>1.9768364276045705E-16</v>
      </c>
      <c r="F24" s="4" t="s">
        <v>53</v>
      </c>
      <c r="G24" s="3" t="s">
        <v>49</v>
      </c>
      <c r="H24" s="3">
        <f>MEDIAN(Hoja1!L2:L130)</f>
        <v>1</v>
      </c>
      <c r="I24" s="3" t="s">
        <v>49</v>
      </c>
      <c r="J24">
        <v>1</v>
      </c>
    </row>
    <row r="25" spans="1:10" x14ac:dyDescent="0.25">
      <c r="A25">
        <v>10</v>
      </c>
      <c r="B25" t="s">
        <v>0</v>
      </c>
      <c r="C25" t="s">
        <v>212</v>
      </c>
      <c r="D25" s="7">
        <v>5.5800046120974574E-8</v>
      </c>
      <c r="E25" s="8">
        <v>3.3023518790873162E-11</v>
      </c>
      <c r="F25" s="4" t="s">
        <v>53</v>
      </c>
      <c r="G25" s="3">
        <v>43.102325581395348</v>
      </c>
      <c r="H25" s="3">
        <f>MEDIAN(Hoja1!M2:M130)</f>
        <v>34.700000000000003</v>
      </c>
      <c r="I25" s="3">
        <v>25.6313</v>
      </c>
      <c r="J25">
        <v>23.800000000000004</v>
      </c>
    </row>
    <row r="26" spans="1:10" x14ac:dyDescent="0.25">
      <c r="A26">
        <v>11</v>
      </c>
      <c r="B26" t="s">
        <v>26</v>
      </c>
      <c r="C26" t="s">
        <v>210</v>
      </c>
      <c r="D26" s="7">
        <v>9.1780424407173941E-54</v>
      </c>
      <c r="E26" s="8">
        <v>1.277915312366824E-16</v>
      </c>
      <c r="F26" s="4" t="s">
        <v>53</v>
      </c>
      <c r="G26" s="3" t="s">
        <v>49</v>
      </c>
      <c r="H26" s="3">
        <f>MEDIAN(Hoja1!N2:N130)</f>
        <v>1</v>
      </c>
      <c r="I26" s="3" t="s">
        <v>49</v>
      </c>
      <c r="J26">
        <v>1</v>
      </c>
    </row>
    <row r="27" spans="1:10" x14ac:dyDescent="0.25">
      <c r="A27">
        <v>12</v>
      </c>
      <c r="B27" t="s">
        <v>27</v>
      </c>
      <c r="C27" t="s">
        <v>209</v>
      </c>
      <c r="D27" s="7">
        <v>1.2063532501566755E-20</v>
      </c>
      <c r="E27" s="8">
        <v>8.3264160792430926E-12</v>
      </c>
      <c r="F27" s="4" t="s">
        <v>53</v>
      </c>
      <c r="G27" s="3" t="s">
        <v>49</v>
      </c>
      <c r="H27" s="3">
        <f>MEDIAN(Hoja1!O2:O130)</f>
        <v>2</v>
      </c>
      <c r="I27" s="3" t="s">
        <v>49</v>
      </c>
      <c r="J27">
        <v>1</v>
      </c>
    </row>
    <row r="28" spans="1:10" x14ac:dyDescent="0.25">
      <c r="A28">
        <v>13</v>
      </c>
      <c r="B28" t="s">
        <v>28</v>
      </c>
      <c r="C28" t="s">
        <v>209</v>
      </c>
      <c r="D28" s="7">
        <v>1.2852194205169828E-19</v>
      </c>
      <c r="E28" s="8">
        <v>5.6971266000113011E-12</v>
      </c>
      <c r="F28" s="4" t="s">
        <v>53</v>
      </c>
      <c r="G28" s="3" t="s">
        <v>49</v>
      </c>
      <c r="H28" s="3">
        <f>MEDIAN(Hoja1!P2:P130)</f>
        <v>2</v>
      </c>
      <c r="I28" s="3" t="s">
        <v>49</v>
      </c>
      <c r="J28">
        <v>1</v>
      </c>
    </row>
    <row r="29" spans="1:10" x14ac:dyDescent="0.25">
      <c r="A29">
        <v>14</v>
      </c>
      <c r="B29" t="s">
        <v>29</v>
      </c>
      <c r="C29" t="s">
        <v>210</v>
      </c>
      <c r="D29" s="7">
        <v>1.4579602579089205E-88</v>
      </c>
      <c r="E29" s="8">
        <v>4.3257495853108794E-19</v>
      </c>
      <c r="F29" s="4" t="s">
        <v>53</v>
      </c>
      <c r="G29" s="3" t="s">
        <v>49</v>
      </c>
      <c r="H29" s="3">
        <f>MEDIAN(Hoja1!Q2:Q130)</f>
        <v>2</v>
      </c>
      <c r="I29" s="3" t="s">
        <v>49</v>
      </c>
      <c r="J29">
        <v>0</v>
      </c>
    </row>
    <row r="30" spans="1:10" x14ac:dyDescent="0.25">
      <c r="A30">
        <v>15</v>
      </c>
      <c r="B30" t="s">
        <v>30</v>
      </c>
      <c r="C30" t="s">
        <v>210</v>
      </c>
      <c r="D30" s="7">
        <v>3.4282697834706181E-49</v>
      </c>
      <c r="E30" s="8">
        <v>1.7293845219497141E-16</v>
      </c>
      <c r="F30" s="4" t="s">
        <v>53</v>
      </c>
      <c r="G30" s="3" t="s">
        <v>49</v>
      </c>
      <c r="H30" s="3">
        <f>MEDIAN(Hoja1!R2:R130)</f>
        <v>2</v>
      </c>
      <c r="I30" s="3" t="s">
        <v>49</v>
      </c>
      <c r="J30">
        <v>1</v>
      </c>
    </row>
    <row r="31" spans="1:10" x14ac:dyDescent="0.25">
      <c r="A31">
        <v>16</v>
      </c>
      <c r="B31" s="2" t="s">
        <v>1</v>
      </c>
      <c r="C31" t="s">
        <v>213</v>
      </c>
      <c r="D31" s="7" t="s">
        <v>52</v>
      </c>
      <c r="E31" s="8">
        <v>0.83417349803249585</v>
      </c>
      <c r="F31" s="4" t="s">
        <v>54</v>
      </c>
      <c r="G31" s="3">
        <v>55.844961240310077</v>
      </c>
      <c r="H31" s="3">
        <f>MEDIAN(Hoja1!S2:S130)</f>
        <v>56</v>
      </c>
      <c r="I31" s="3">
        <v>9.8634819001100542</v>
      </c>
      <c r="J31">
        <v>13</v>
      </c>
    </row>
    <row r="32" spans="1:10" x14ac:dyDescent="0.25">
      <c r="A32">
        <v>17</v>
      </c>
      <c r="B32" t="s">
        <v>2</v>
      </c>
      <c r="C32" t="s">
        <v>212</v>
      </c>
      <c r="D32" s="7" t="s">
        <v>52</v>
      </c>
      <c r="E32" s="8">
        <v>0.81090269451746422</v>
      </c>
      <c r="F32" s="4" t="s">
        <v>54</v>
      </c>
      <c r="G32" s="3">
        <v>28.739224806201555</v>
      </c>
      <c r="H32" s="3">
        <f>MEDIAN(Hoja1!T2:T130)</f>
        <v>28.6</v>
      </c>
      <c r="I32" s="3">
        <v>4.4959726096674357</v>
      </c>
      <c r="J32">
        <v>6.43</v>
      </c>
    </row>
    <row r="33" spans="1:10" x14ac:dyDescent="0.25">
      <c r="A33">
        <v>18</v>
      </c>
      <c r="B33" s="2" t="s">
        <v>3</v>
      </c>
      <c r="C33" t="s">
        <v>212</v>
      </c>
      <c r="D33" s="7">
        <v>1.3160610641496333E-4</v>
      </c>
      <c r="E33" s="8">
        <v>6.2147441297979707E-4</v>
      </c>
      <c r="F33" s="4" t="s">
        <v>53</v>
      </c>
      <c r="G33" s="3">
        <v>5.9492248062015554</v>
      </c>
      <c r="H33" s="3">
        <f>MEDIAN(Hoja1!U2:U130)</f>
        <v>6</v>
      </c>
      <c r="I33" s="3">
        <v>0.82287283761208929</v>
      </c>
      <c r="J33">
        <v>0.90000000000000036</v>
      </c>
    </row>
    <row r="34" spans="1:10" x14ac:dyDescent="0.25">
      <c r="A34">
        <v>19</v>
      </c>
      <c r="B34" t="s">
        <v>4</v>
      </c>
      <c r="C34" t="s">
        <v>212</v>
      </c>
      <c r="D34" s="7">
        <v>1.8602523085705255E-2</v>
      </c>
      <c r="E34" s="8">
        <v>0.10583680538053343</v>
      </c>
      <c r="F34" s="4" t="s">
        <v>215</v>
      </c>
      <c r="G34" s="3">
        <v>21.981937984496138</v>
      </c>
      <c r="H34" s="3">
        <f>MEDIAN(Hoja1!V2:V130)</f>
        <v>21.44</v>
      </c>
      <c r="I34" s="3">
        <v>3.308024116995413</v>
      </c>
      <c r="J34">
        <v>4.9700000000000024</v>
      </c>
    </row>
    <row r="35" spans="1:10" x14ac:dyDescent="0.25">
      <c r="A35">
        <v>20</v>
      </c>
      <c r="B35" t="s">
        <v>5</v>
      </c>
      <c r="C35" t="s">
        <v>212</v>
      </c>
      <c r="D35" s="7" t="s">
        <v>52</v>
      </c>
      <c r="E35" s="8">
        <v>0.56526672568453173</v>
      </c>
      <c r="F35" s="4" t="s">
        <v>54</v>
      </c>
      <c r="G35" s="3">
        <v>49.407829457364308</v>
      </c>
      <c r="H35" s="3">
        <f>MEDIAN(Hoja1!W2:W130)</f>
        <v>49.59</v>
      </c>
      <c r="I35" s="3">
        <v>1.9751020389939309</v>
      </c>
      <c r="J35">
        <v>2.7899999999999991</v>
      </c>
    </row>
    <row r="36" spans="1:10" x14ac:dyDescent="0.25">
      <c r="A36">
        <v>21</v>
      </c>
      <c r="B36" t="s">
        <v>6</v>
      </c>
      <c r="C36" t="s">
        <v>212</v>
      </c>
      <c r="D36" s="7">
        <v>6.2100108618707899E-2</v>
      </c>
      <c r="E36" s="8">
        <v>0.17803313856000424</v>
      </c>
      <c r="F36" s="4" t="s">
        <v>54</v>
      </c>
      <c r="G36" s="3">
        <v>42.527984496124013</v>
      </c>
      <c r="H36" s="3">
        <f>MEDIAN(Hoja1!X2:X130)</f>
        <v>42.13</v>
      </c>
      <c r="I36" s="3">
        <v>4.9823929648321608</v>
      </c>
      <c r="J36">
        <v>7</v>
      </c>
    </row>
    <row r="37" spans="1:10" x14ac:dyDescent="0.25">
      <c r="A37">
        <v>22</v>
      </c>
      <c r="B37" t="s">
        <v>7</v>
      </c>
      <c r="C37" t="s">
        <v>212</v>
      </c>
      <c r="D37" s="7">
        <v>2.6217509716332152E-3</v>
      </c>
      <c r="E37" s="8">
        <v>4.0398415869383909E-8</v>
      </c>
      <c r="F37" s="4" t="s">
        <v>53</v>
      </c>
      <c r="G37" s="3">
        <v>35.416589147286835</v>
      </c>
      <c r="H37" s="3">
        <f>MEDIAN(Hoja1!Y2:Y130)</f>
        <v>36.44</v>
      </c>
      <c r="I37" s="3">
        <v>6.201581891960501</v>
      </c>
      <c r="J37">
        <v>7.9399999999999977</v>
      </c>
    </row>
    <row r="38" spans="1:10" x14ac:dyDescent="0.25">
      <c r="A38">
        <v>23</v>
      </c>
      <c r="B38" t="s">
        <v>8</v>
      </c>
      <c r="C38" t="s">
        <v>212</v>
      </c>
      <c r="D38" s="7">
        <v>0.17782137191157479</v>
      </c>
      <c r="E38" s="8">
        <v>9.5876161477478627E-2</v>
      </c>
      <c r="F38" s="4" t="s">
        <v>54</v>
      </c>
      <c r="G38" s="3">
        <v>25.859457364341079</v>
      </c>
      <c r="H38" s="3">
        <f>MEDIAN(Hoja1!Z2:Z130)</f>
        <v>25.16</v>
      </c>
      <c r="I38" s="3">
        <v>7.5341582880569078</v>
      </c>
      <c r="J38">
        <v>9.9400000000000013</v>
      </c>
    </row>
    <row r="39" spans="1:10" x14ac:dyDescent="0.25">
      <c r="A39">
        <v>24</v>
      </c>
      <c r="B39" t="s">
        <v>9</v>
      </c>
      <c r="C39" t="s">
        <v>212</v>
      </c>
      <c r="D39" s="7">
        <v>1.7970931343747575E-2</v>
      </c>
      <c r="E39" s="8">
        <v>6.3943081008896517E-7</v>
      </c>
      <c r="F39" s="4" t="s">
        <v>53</v>
      </c>
      <c r="G39" s="3">
        <v>34.623643410852729</v>
      </c>
      <c r="H39" s="3">
        <f>MEDIAN(Hoja1!AA2:AA130)</f>
        <v>35.39</v>
      </c>
      <c r="I39" s="3">
        <v>5.7379931620819944</v>
      </c>
      <c r="J39">
        <v>7.0499999999999972</v>
      </c>
    </row>
    <row r="40" spans="1:10" x14ac:dyDescent="0.25">
      <c r="A40">
        <v>25</v>
      </c>
      <c r="B40" t="s">
        <v>10</v>
      </c>
      <c r="C40" t="s">
        <v>212</v>
      </c>
      <c r="D40" s="7" t="s">
        <v>52</v>
      </c>
      <c r="E40" s="8">
        <v>0.41552532659818964</v>
      </c>
      <c r="F40" s="4" t="s">
        <v>54</v>
      </c>
      <c r="G40" s="3">
        <v>2.0077519379844952</v>
      </c>
      <c r="H40" s="3">
        <f>MEDIAN(Hoja1!AB2:AB130)</f>
        <v>1.99</v>
      </c>
      <c r="I40" s="3">
        <v>0.27857685292303008</v>
      </c>
      <c r="J40">
        <v>0.40999999999999992</v>
      </c>
    </row>
    <row r="41" spans="1:10" x14ac:dyDescent="0.25">
      <c r="A41">
        <v>26</v>
      </c>
      <c r="B41" t="s">
        <v>11</v>
      </c>
      <c r="C41" t="s">
        <v>212</v>
      </c>
      <c r="D41" s="7" t="s">
        <v>52</v>
      </c>
      <c r="E41" s="8">
        <v>0.11217336775637109</v>
      </c>
      <c r="F41" s="4" t="s">
        <v>54</v>
      </c>
      <c r="G41" s="3">
        <v>0.14945736434108522</v>
      </c>
      <c r="H41" s="3">
        <f>MEDIAN(Hoja1!AC2:AC130)</f>
        <v>0.15</v>
      </c>
      <c r="I41" s="3">
        <v>0.43731122726969185</v>
      </c>
      <c r="J41">
        <v>0.62</v>
      </c>
    </row>
    <row r="42" spans="1:10" x14ac:dyDescent="0.25">
      <c r="A42">
        <v>27</v>
      </c>
      <c r="B42" t="s">
        <v>12</v>
      </c>
      <c r="C42" t="s">
        <v>212</v>
      </c>
      <c r="D42" s="7">
        <v>9.7967249707679965E-4</v>
      </c>
      <c r="E42" s="8">
        <v>1.6339064887038065E-4</v>
      </c>
      <c r="F42" s="4" t="s">
        <v>53</v>
      </c>
      <c r="G42" s="3">
        <v>-6.480620155038759E-2</v>
      </c>
      <c r="H42" s="3">
        <f>MEDIAN(Hoja1!AD2:AD130)</f>
        <v>-0.02</v>
      </c>
      <c r="I42" s="3">
        <v>0.36390911634807993</v>
      </c>
      <c r="J42">
        <v>0.32</v>
      </c>
    </row>
    <row r="43" spans="1:10" x14ac:dyDescent="0.25">
      <c r="A43">
        <v>28</v>
      </c>
      <c r="B43" t="s">
        <v>13</v>
      </c>
      <c r="C43" t="s">
        <v>212</v>
      </c>
      <c r="D43" s="7">
        <v>1.1556060708662361E-3</v>
      </c>
      <c r="E43" s="8">
        <v>3.9516140316713754E-6</v>
      </c>
      <c r="F43" s="4" t="s">
        <v>53</v>
      </c>
      <c r="G43" s="3">
        <v>0.14232558139534882</v>
      </c>
      <c r="H43" s="3">
        <f>MEDIAN(Hoja1!AE2:AE130)</f>
        <v>0.2</v>
      </c>
      <c r="I43" s="3">
        <v>0.30243158221092681</v>
      </c>
      <c r="J43">
        <v>0.28999999999999998</v>
      </c>
    </row>
    <row r="44" spans="1:10" x14ac:dyDescent="0.25">
      <c r="A44">
        <v>29</v>
      </c>
      <c r="B44" t="s">
        <v>14</v>
      </c>
      <c r="C44" t="s">
        <v>212</v>
      </c>
      <c r="D44" s="7">
        <v>1.7901618285674336E-2</v>
      </c>
      <c r="E44" s="8">
        <v>2.2132861117452368E-3</v>
      </c>
      <c r="F44" s="4" t="s">
        <v>53</v>
      </c>
      <c r="G44" s="3">
        <v>1.1395348837209301E-2</v>
      </c>
      <c r="H44" s="3">
        <f>MEDIAN(Hoja1!AF2:AF130)</f>
        <v>0.09</v>
      </c>
      <c r="I44" s="3">
        <v>0.43316016124604279</v>
      </c>
      <c r="J44">
        <v>0.55000000000000004</v>
      </c>
    </row>
    <row r="45" spans="1:10" x14ac:dyDescent="0.25">
      <c r="A45">
        <v>30</v>
      </c>
      <c r="B45" s="2" t="s">
        <v>15</v>
      </c>
      <c r="C45" t="s">
        <v>212</v>
      </c>
      <c r="D45" s="7" t="s">
        <v>52</v>
      </c>
      <c r="E45" s="8">
        <v>0.32454323087345122</v>
      </c>
      <c r="F45" s="4" t="s">
        <v>54</v>
      </c>
      <c r="G45" s="3">
        <v>1.5734883720930242</v>
      </c>
      <c r="H45" s="3">
        <f>MEDIAN(Hoja1!AG2:AG130)</f>
        <v>1.54</v>
      </c>
      <c r="I45" s="3">
        <v>0.22658349441620745</v>
      </c>
      <c r="J45">
        <v>0.26</v>
      </c>
    </row>
    <row r="46" spans="1:10" x14ac:dyDescent="0.25">
      <c r="A46">
        <v>31</v>
      </c>
      <c r="B46" t="s">
        <v>16</v>
      </c>
      <c r="C46" t="s">
        <v>210</v>
      </c>
      <c r="D46" s="9">
        <v>1.6845518949920277E-72</v>
      </c>
      <c r="E46" s="10">
        <v>1.1827266680389193E-17</v>
      </c>
      <c r="F46" s="4" t="s">
        <v>53</v>
      </c>
      <c r="G46" s="3" t="s">
        <v>49</v>
      </c>
      <c r="H46" s="3">
        <f>MEDIAN(Hoja1!AH2:AH130)</f>
        <v>2</v>
      </c>
      <c r="I46" t="s">
        <v>49</v>
      </c>
      <c r="J46">
        <v>1</v>
      </c>
    </row>
    <row r="48" spans="1:10" x14ac:dyDescent="0.25">
      <c r="F48" s="4" t="s">
        <v>55</v>
      </c>
    </row>
    <row r="49" spans="1:6" x14ac:dyDescent="0.25">
      <c r="F49" s="4" t="s">
        <v>56</v>
      </c>
    </row>
    <row r="50" spans="1:6" x14ac:dyDescent="0.25">
      <c r="F50" t="s">
        <v>62</v>
      </c>
    </row>
    <row r="51" spans="1:6" x14ac:dyDescent="0.25">
      <c r="A51" s="2" t="s">
        <v>63</v>
      </c>
    </row>
    <row r="52" spans="1:6" x14ac:dyDescent="0.25">
      <c r="A52" t="s">
        <v>58</v>
      </c>
    </row>
    <row r="53" spans="1:6" x14ac:dyDescent="0.25">
      <c r="A53" t="s">
        <v>57</v>
      </c>
    </row>
  </sheetData>
  <conditionalFormatting sqref="C16:C46">
    <cfRule type="containsText" dxfId="8" priority="1" operator="containsText" text="Discreta">
      <formula>NOT(ISERROR(SEARCH("Discreta",C16)))</formula>
    </cfRule>
    <cfRule type="containsText" dxfId="7" priority="2" operator="containsText" text="Continua">
      <formula>NOT(ISERROR(SEARCH("Continua",C16)))</formula>
    </cfRule>
    <cfRule type="containsText" dxfId="6" priority="3" operator="containsText" text="Ordinal">
      <formula>NOT(ISERROR(SEARCH("Ordinal",C16)))</formula>
    </cfRule>
    <cfRule type="containsText" dxfId="5" priority="4" operator="containsText" text="Dicotómica">
      <formula>NOT(ISERROR(SEARCH("Dicotómica",C16)))</formula>
    </cfRule>
    <cfRule type="containsText" dxfId="4" priority="5" operator="containsText" text="Policotómica">
      <formula>NOT(ISERROR(SEARCH("Policotómica",C16)))</formula>
    </cfRule>
  </conditionalFormatting>
  <conditionalFormatting sqref="D16:E46">
    <cfRule type="cellIs" dxfId="3" priority="6" operator="greaterThan">
      <formula>0.05</formula>
    </cfRule>
    <cfRule type="cellIs" dxfId="2" priority="7" operator="lessThan">
      <formula>0.05</formula>
    </cfRule>
  </conditionalFormatting>
  <conditionalFormatting sqref="F16:F46">
    <cfRule type="containsText" dxfId="1" priority="9" operator="containsText" text="SI">
      <formula>NOT(ISERROR(SEARCH("SI",F16)))</formula>
    </cfRule>
    <cfRule type="containsText" dxfId="0" priority="10" operator="containsText" text="NO">
      <formula>NOT(ISERROR(SEARCH("NO",F16)))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3AFB-2023-4D5E-8EDA-94F1F8B17E05}">
  <dimension ref="A1:R70"/>
  <sheetViews>
    <sheetView tabSelected="1" topLeftCell="A38" workbookViewId="0">
      <pane xSplit="1" topLeftCell="B1" activePane="topRight" state="frozen"/>
      <selection activeCell="A30" sqref="A30"/>
      <selection pane="topRight" activeCell="C33" sqref="C33"/>
    </sheetView>
  </sheetViews>
  <sheetFormatPr baseColWidth="10" defaultRowHeight="15" x14ac:dyDescent="0.25"/>
  <cols>
    <col min="1" max="1" width="33.140625" customWidth="1"/>
    <col min="2" max="2" width="16.5703125" bestFit="1" customWidth="1"/>
    <col min="3" max="3" width="16.5703125" customWidth="1"/>
    <col min="4" max="4" width="15.5703125" bestFit="1" customWidth="1"/>
    <col min="5" max="5" width="14.85546875" bestFit="1" customWidth="1"/>
    <col min="6" max="6" width="13.5703125" bestFit="1" customWidth="1"/>
    <col min="7" max="7" width="20.85546875" bestFit="1" customWidth="1"/>
    <col min="8" max="8" width="23.5703125" bestFit="1" customWidth="1"/>
    <col min="9" max="9" width="22" bestFit="1" customWidth="1"/>
    <col min="10" max="10" width="14.85546875" bestFit="1" customWidth="1"/>
    <col min="11" max="11" width="23.140625" bestFit="1" customWidth="1"/>
    <col min="12" max="12" width="20.42578125" bestFit="1" customWidth="1"/>
    <col min="13" max="13" width="24.85546875" bestFit="1" customWidth="1"/>
    <col min="14" max="14" width="22.28515625" bestFit="1" customWidth="1"/>
    <col min="15" max="15" width="19.7109375" bestFit="1" customWidth="1"/>
    <col min="16" max="17" width="31.5703125" bestFit="1" customWidth="1"/>
  </cols>
  <sheetData>
    <row r="1" spans="1:1" x14ac:dyDescent="0.25">
      <c r="A1" s="11" t="s">
        <v>17</v>
      </c>
    </row>
    <row r="2" spans="1:1" x14ac:dyDescent="0.25">
      <c r="A2" s="11" t="s">
        <v>18</v>
      </c>
    </row>
    <row r="3" spans="1:1" x14ac:dyDescent="0.25">
      <c r="A3" s="11" t="s">
        <v>19</v>
      </c>
    </row>
    <row r="4" spans="1:1" x14ac:dyDescent="0.25">
      <c r="A4" s="11" t="s">
        <v>20</v>
      </c>
    </row>
    <row r="5" spans="1:1" x14ac:dyDescent="0.25">
      <c r="A5" s="12" t="s">
        <v>21</v>
      </c>
    </row>
    <row r="6" spans="1:1" x14ac:dyDescent="0.25">
      <c r="A6" s="11" t="s">
        <v>22</v>
      </c>
    </row>
    <row r="7" spans="1:1" x14ac:dyDescent="0.25">
      <c r="A7" s="11" t="s">
        <v>23</v>
      </c>
    </row>
    <row r="8" spans="1:1" x14ac:dyDescent="0.25">
      <c r="A8" s="11" t="s">
        <v>24</v>
      </c>
    </row>
    <row r="9" spans="1:1" x14ac:dyDescent="0.25">
      <c r="A9" s="11" t="s">
        <v>25</v>
      </c>
    </row>
    <row r="10" spans="1:1" x14ac:dyDescent="0.25">
      <c r="A10" s="12" t="s">
        <v>0</v>
      </c>
    </row>
    <row r="11" spans="1:1" x14ac:dyDescent="0.25">
      <c r="A11" s="11" t="s">
        <v>26</v>
      </c>
    </row>
    <row r="12" spans="1:1" x14ac:dyDescent="0.25">
      <c r="A12" s="11" t="s">
        <v>27</v>
      </c>
    </row>
    <row r="13" spans="1:1" x14ac:dyDescent="0.25">
      <c r="A13" s="11" t="s">
        <v>28</v>
      </c>
    </row>
    <row r="14" spans="1:1" x14ac:dyDescent="0.25">
      <c r="A14" s="11" t="s">
        <v>29</v>
      </c>
    </row>
    <row r="15" spans="1:1" x14ac:dyDescent="0.25">
      <c r="A15" s="11" t="s">
        <v>30</v>
      </c>
    </row>
    <row r="16" spans="1:1" x14ac:dyDescent="0.25">
      <c r="A16" s="12" t="s">
        <v>66</v>
      </c>
    </row>
    <row r="17" spans="1:1" x14ac:dyDescent="0.25">
      <c r="A17" s="12" t="s">
        <v>67</v>
      </c>
    </row>
    <row r="18" spans="1:1" x14ac:dyDescent="0.25">
      <c r="A18" s="12" t="s">
        <v>3</v>
      </c>
    </row>
    <row r="19" spans="1:1" x14ac:dyDescent="0.25">
      <c r="A19" s="12" t="s">
        <v>68</v>
      </c>
    </row>
    <row r="20" spans="1:1" x14ac:dyDescent="0.25">
      <c r="A20" s="12" t="s">
        <v>69</v>
      </c>
    </row>
    <row r="21" spans="1:1" x14ac:dyDescent="0.25">
      <c r="A21" s="12" t="s">
        <v>70</v>
      </c>
    </row>
    <row r="22" spans="1:1" x14ac:dyDescent="0.25">
      <c r="A22" s="12" t="s">
        <v>7</v>
      </c>
    </row>
    <row r="23" spans="1:1" x14ac:dyDescent="0.25">
      <c r="A23" s="12" t="s">
        <v>71</v>
      </c>
    </row>
    <row r="24" spans="1:1" x14ac:dyDescent="0.25">
      <c r="A24" s="12" t="s">
        <v>9</v>
      </c>
    </row>
    <row r="25" spans="1:1" x14ac:dyDescent="0.25">
      <c r="A25" s="12" t="s">
        <v>72</v>
      </c>
    </row>
    <row r="26" spans="1:1" x14ac:dyDescent="0.25">
      <c r="A26" s="12" t="s">
        <v>73</v>
      </c>
    </row>
    <row r="27" spans="1:1" x14ac:dyDescent="0.25">
      <c r="A27" s="12" t="s">
        <v>12</v>
      </c>
    </row>
    <row r="28" spans="1:1" x14ac:dyDescent="0.25">
      <c r="A28" s="12" t="s">
        <v>13</v>
      </c>
    </row>
    <row r="29" spans="1:1" x14ac:dyDescent="0.25">
      <c r="A29" s="12" t="s">
        <v>14</v>
      </c>
    </row>
    <row r="30" spans="1:1" x14ac:dyDescent="0.25">
      <c r="A30" s="12" t="s">
        <v>74</v>
      </c>
    </row>
    <row r="31" spans="1:1" x14ac:dyDescent="0.25">
      <c r="A31" s="11" t="s">
        <v>16</v>
      </c>
    </row>
    <row r="33" spans="1:18" x14ac:dyDescent="0.25">
      <c r="B33" s="12" t="s">
        <v>21</v>
      </c>
      <c r="C33" s="12" t="s">
        <v>0</v>
      </c>
      <c r="D33" s="12" t="s">
        <v>66</v>
      </c>
      <c r="E33" s="12" t="s">
        <v>67</v>
      </c>
      <c r="F33" s="12" t="s">
        <v>3</v>
      </c>
      <c r="G33" s="12" t="s">
        <v>68</v>
      </c>
      <c r="H33" s="12" t="s">
        <v>69</v>
      </c>
      <c r="I33" s="12" t="s">
        <v>70</v>
      </c>
      <c r="J33" s="12" t="s">
        <v>7</v>
      </c>
      <c r="K33" s="12" t="s">
        <v>71</v>
      </c>
      <c r="L33" s="12" t="s">
        <v>9</v>
      </c>
      <c r="M33" s="12" t="s">
        <v>72</v>
      </c>
      <c r="N33" s="12" t="s">
        <v>73</v>
      </c>
      <c r="O33" s="12" t="s">
        <v>12</v>
      </c>
      <c r="P33" s="12" t="s">
        <v>13</v>
      </c>
      <c r="Q33" s="12" t="s">
        <v>14</v>
      </c>
      <c r="R33" s="12" t="s">
        <v>74</v>
      </c>
    </row>
    <row r="34" spans="1:18" ht="15.75" thickBot="1" x14ac:dyDescent="0.3">
      <c r="A34" s="12" t="s">
        <v>108</v>
      </c>
      <c r="B34" s="13" t="s">
        <v>64</v>
      </c>
      <c r="C34" s="13"/>
    </row>
    <row r="35" spans="1:18" ht="15.75" thickBot="1" x14ac:dyDescent="0.3">
      <c r="A35" s="28" t="s">
        <v>0</v>
      </c>
      <c r="B35" s="21">
        <v>3.6999999999999998E-5</v>
      </c>
      <c r="C35" s="13" t="s">
        <v>64</v>
      </c>
    </row>
    <row r="36" spans="1:18" ht="15.75" thickBot="1" x14ac:dyDescent="0.3">
      <c r="A36" s="28" t="s">
        <v>66</v>
      </c>
      <c r="B36" s="22" t="s">
        <v>183</v>
      </c>
      <c r="C36" s="16" t="s">
        <v>194</v>
      </c>
      <c r="D36" s="13" t="s">
        <v>64</v>
      </c>
    </row>
    <row r="37" spans="1:18" ht="15.75" thickBot="1" x14ac:dyDescent="0.3">
      <c r="A37" s="12" t="s">
        <v>67</v>
      </c>
      <c r="B37" s="18" t="s">
        <v>184</v>
      </c>
      <c r="C37" s="16" t="s">
        <v>195</v>
      </c>
      <c r="D37" s="15" t="s">
        <v>88</v>
      </c>
      <c r="E37" t="s">
        <v>65</v>
      </c>
    </row>
    <row r="38" spans="1:18" ht="15.75" thickBot="1" x14ac:dyDescent="0.3">
      <c r="A38" s="28" t="s">
        <v>3</v>
      </c>
      <c r="B38" s="23">
        <v>0.03</v>
      </c>
      <c r="C38" s="16" t="s">
        <v>202</v>
      </c>
      <c r="D38" s="20" t="s">
        <v>112</v>
      </c>
      <c r="E38" s="16" t="s">
        <v>118</v>
      </c>
      <c r="F38" t="s">
        <v>65</v>
      </c>
    </row>
    <row r="39" spans="1:18" ht="15.75" thickBot="1" x14ac:dyDescent="0.3">
      <c r="A39" s="12" t="s">
        <v>68</v>
      </c>
      <c r="B39" s="18" t="s">
        <v>192</v>
      </c>
      <c r="C39" s="16" t="s">
        <v>196</v>
      </c>
      <c r="D39" s="25" t="s">
        <v>75</v>
      </c>
      <c r="E39" s="25" t="s">
        <v>82</v>
      </c>
      <c r="F39" s="20" t="s">
        <v>123</v>
      </c>
      <c r="G39" t="s">
        <v>65</v>
      </c>
    </row>
    <row r="40" spans="1:18" ht="15.75" thickBot="1" x14ac:dyDescent="0.3">
      <c r="A40" s="12" t="s">
        <v>69</v>
      </c>
      <c r="B40" s="18" t="s">
        <v>185</v>
      </c>
      <c r="C40" s="16" t="s">
        <v>197</v>
      </c>
      <c r="D40" s="25" t="s">
        <v>76</v>
      </c>
      <c r="E40" s="25" t="s">
        <v>83</v>
      </c>
      <c r="F40" s="20" t="s">
        <v>124</v>
      </c>
      <c r="G40" s="25" t="s">
        <v>90</v>
      </c>
      <c r="H40" t="s">
        <v>65</v>
      </c>
    </row>
    <row r="41" spans="1:18" ht="15.75" thickBot="1" x14ac:dyDescent="0.3">
      <c r="A41" s="12" t="s">
        <v>70</v>
      </c>
      <c r="B41" s="18" t="s">
        <v>186</v>
      </c>
      <c r="C41" s="16" t="s">
        <v>198</v>
      </c>
      <c r="D41" s="25" t="s">
        <v>77</v>
      </c>
      <c r="E41" s="25" t="s">
        <v>84</v>
      </c>
      <c r="F41" s="16" t="s">
        <v>125</v>
      </c>
      <c r="G41" s="25" t="s">
        <v>91</v>
      </c>
      <c r="H41" s="25" t="s">
        <v>96</v>
      </c>
      <c r="I41" t="s">
        <v>65</v>
      </c>
    </row>
    <row r="42" spans="1:18" ht="15.75" thickBot="1" x14ac:dyDescent="0.3">
      <c r="A42" s="12" t="s">
        <v>7</v>
      </c>
      <c r="B42" s="19">
        <v>0.20599999999999999</v>
      </c>
      <c r="C42" s="16" t="s">
        <v>203</v>
      </c>
      <c r="D42" s="16" t="s">
        <v>113</v>
      </c>
      <c r="E42" s="16" t="s">
        <v>118</v>
      </c>
      <c r="F42" s="16" t="s">
        <v>130</v>
      </c>
      <c r="G42" s="20" t="s">
        <v>135</v>
      </c>
      <c r="H42" s="20" t="s">
        <v>140</v>
      </c>
      <c r="I42" s="20" t="s">
        <v>149</v>
      </c>
      <c r="J42" t="s">
        <v>65</v>
      </c>
    </row>
    <row r="43" spans="1:18" ht="15.75" thickBot="1" x14ac:dyDescent="0.3">
      <c r="A43" s="12" t="s">
        <v>71</v>
      </c>
      <c r="B43" s="18" t="s">
        <v>187</v>
      </c>
      <c r="C43" s="24" t="s">
        <v>199</v>
      </c>
      <c r="D43" s="25" t="s">
        <v>78</v>
      </c>
      <c r="E43" s="25" t="s">
        <v>85</v>
      </c>
      <c r="F43" s="16" t="s">
        <v>126</v>
      </c>
      <c r="G43" s="25" t="s">
        <v>92</v>
      </c>
      <c r="H43" s="25" t="s">
        <v>97</v>
      </c>
      <c r="I43" s="25" t="s">
        <v>101</v>
      </c>
      <c r="J43" s="20" t="s">
        <v>150</v>
      </c>
      <c r="K43" t="s">
        <v>65</v>
      </c>
    </row>
    <row r="44" spans="1:18" ht="15.75" thickBot="1" x14ac:dyDescent="0.3">
      <c r="A44" s="12" t="s">
        <v>9</v>
      </c>
      <c r="B44" s="19">
        <v>0.20899999999999999</v>
      </c>
      <c r="C44" s="16" t="s">
        <v>207</v>
      </c>
      <c r="D44" s="16" t="s">
        <v>114</v>
      </c>
      <c r="E44" s="20" t="s">
        <v>119</v>
      </c>
      <c r="F44" s="16" t="s">
        <v>131</v>
      </c>
      <c r="G44" s="20" t="s">
        <v>136</v>
      </c>
      <c r="H44" s="20" t="s">
        <v>141</v>
      </c>
      <c r="I44" s="20" t="s">
        <v>145</v>
      </c>
      <c r="J44" s="20" t="s">
        <v>154</v>
      </c>
      <c r="K44" s="20" t="s">
        <v>158</v>
      </c>
      <c r="L44" t="s">
        <v>65</v>
      </c>
    </row>
    <row r="45" spans="1:18" ht="15.75" thickBot="1" x14ac:dyDescent="0.3">
      <c r="A45" s="12" t="s">
        <v>72</v>
      </c>
      <c r="B45" s="18" t="s">
        <v>188</v>
      </c>
      <c r="C45" s="16" t="s">
        <v>200</v>
      </c>
      <c r="D45" s="25" t="s">
        <v>79</v>
      </c>
      <c r="E45" s="25" t="s">
        <v>86</v>
      </c>
      <c r="F45" s="20" t="s">
        <v>127</v>
      </c>
      <c r="G45" s="25" t="s">
        <v>93</v>
      </c>
      <c r="H45" s="25" t="s">
        <v>98</v>
      </c>
      <c r="I45" s="25" t="s">
        <v>102</v>
      </c>
      <c r="J45" s="20" t="s">
        <v>151</v>
      </c>
      <c r="K45" s="25" t="s">
        <v>105</v>
      </c>
      <c r="L45" s="20" t="s">
        <v>162</v>
      </c>
      <c r="M45" t="s">
        <v>65</v>
      </c>
    </row>
    <row r="46" spans="1:18" ht="15.75" thickBot="1" x14ac:dyDescent="0.3">
      <c r="A46" s="28" t="s">
        <v>73</v>
      </c>
      <c r="B46" s="22" t="s">
        <v>189</v>
      </c>
      <c r="C46" s="16" t="s">
        <v>201</v>
      </c>
      <c r="D46" s="15" t="s">
        <v>80</v>
      </c>
      <c r="E46" s="15" t="s">
        <v>87</v>
      </c>
      <c r="F46" s="16" t="s">
        <v>128</v>
      </c>
      <c r="G46" s="15" t="s">
        <v>94</v>
      </c>
      <c r="H46" s="15" t="s">
        <v>99</v>
      </c>
      <c r="I46" s="15" t="s">
        <v>103</v>
      </c>
      <c r="J46" s="16" t="s">
        <v>152</v>
      </c>
      <c r="K46" s="15" t="s">
        <v>106</v>
      </c>
      <c r="L46" s="16" t="s">
        <v>163</v>
      </c>
      <c r="M46" s="15" t="s">
        <v>109</v>
      </c>
      <c r="N46" t="s">
        <v>65</v>
      </c>
    </row>
    <row r="47" spans="1:18" ht="15.75" thickBot="1" x14ac:dyDescent="0.3">
      <c r="A47" s="12" t="s">
        <v>12</v>
      </c>
      <c r="B47" s="19">
        <v>0.90500000000000003</v>
      </c>
      <c r="C47" s="16" t="s">
        <v>204</v>
      </c>
      <c r="D47" s="16" t="s">
        <v>115</v>
      </c>
      <c r="E47" s="16" t="s">
        <v>120</v>
      </c>
      <c r="F47" s="16" t="s">
        <v>132</v>
      </c>
      <c r="G47" s="16" t="s">
        <v>137</v>
      </c>
      <c r="H47" s="16" t="s">
        <v>142</v>
      </c>
      <c r="I47" s="16" t="s">
        <v>146</v>
      </c>
      <c r="J47" s="16" t="s">
        <v>155</v>
      </c>
      <c r="K47" s="16" t="s">
        <v>159</v>
      </c>
      <c r="L47" s="16" t="s">
        <v>165</v>
      </c>
      <c r="M47" s="16" t="s">
        <v>168</v>
      </c>
      <c r="N47" s="20" t="s">
        <v>171</v>
      </c>
      <c r="O47" t="s">
        <v>65</v>
      </c>
    </row>
    <row r="48" spans="1:18" ht="15.75" thickBot="1" x14ac:dyDescent="0.3">
      <c r="A48" s="28" t="s">
        <v>13</v>
      </c>
      <c r="B48" s="23">
        <v>1.2999999999999999E-2</v>
      </c>
      <c r="C48" s="16" t="s">
        <v>205</v>
      </c>
      <c r="D48" s="16" t="s">
        <v>116</v>
      </c>
      <c r="E48" s="16" t="s">
        <v>121</v>
      </c>
      <c r="F48" s="16" t="s">
        <v>133</v>
      </c>
      <c r="G48" s="16" t="s">
        <v>138</v>
      </c>
      <c r="H48" s="16" t="s">
        <v>143</v>
      </c>
      <c r="I48" s="16" t="s">
        <v>147</v>
      </c>
      <c r="J48" s="16" t="s">
        <v>156</v>
      </c>
      <c r="K48" s="16" t="s">
        <v>160</v>
      </c>
      <c r="L48" s="16" t="s">
        <v>166</v>
      </c>
      <c r="M48" s="16" t="s">
        <v>169</v>
      </c>
      <c r="N48" s="20" t="s">
        <v>172</v>
      </c>
      <c r="O48" s="16" t="s">
        <v>174</v>
      </c>
      <c r="P48" t="s">
        <v>65</v>
      </c>
    </row>
    <row r="49" spans="1:18" ht="15.75" thickBot="1" x14ac:dyDescent="0.3">
      <c r="A49" s="12" t="s">
        <v>14</v>
      </c>
      <c r="B49" s="19">
        <v>0.76300000000000001</v>
      </c>
      <c r="C49" s="16" t="s">
        <v>206</v>
      </c>
      <c r="D49" s="16" t="s">
        <v>117</v>
      </c>
      <c r="E49" s="16" t="s">
        <v>122</v>
      </c>
      <c r="F49" s="16" t="s">
        <v>134</v>
      </c>
      <c r="G49" s="16" t="s">
        <v>139</v>
      </c>
      <c r="H49" s="16" t="s">
        <v>144</v>
      </c>
      <c r="I49" s="16" t="s">
        <v>148</v>
      </c>
      <c r="J49" s="16" t="s">
        <v>157</v>
      </c>
      <c r="K49" s="16" t="s">
        <v>161</v>
      </c>
      <c r="L49" s="16" t="s">
        <v>167</v>
      </c>
      <c r="M49" s="16" t="s">
        <v>170</v>
      </c>
      <c r="N49" s="16" t="s">
        <v>173</v>
      </c>
      <c r="O49" s="16" t="s">
        <v>175</v>
      </c>
      <c r="P49" s="16" t="s">
        <v>179</v>
      </c>
      <c r="Q49" t="s">
        <v>65</v>
      </c>
    </row>
    <row r="50" spans="1:18" ht="15.75" thickBot="1" x14ac:dyDescent="0.3">
      <c r="A50" s="28" t="s">
        <v>74</v>
      </c>
      <c r="B50" s="22" t="s">
        <v>190</v>
      </c>
      <c r="C50" s="13"/>
      <c r="D50" s="15" t="s">
        <v>81</v>
      </c>
      <c r="E50" s="15" t="s">
        <v>89</v>
      </c>
      <c r="F50" s="16" t="s">
        <v>129</v>
      </c>
      <c r="G50" s="15" t="s">
        <v>95</v>
      </c>
      <c r="H50" s="15" t="s">
        <v>100</v>
      </c>
      <c r="I50" s="15" t="s">
        <v>104</v>
      </c>
      <c r="J50" s="16" t="s">
        <v>153</v>
      </c>
      <c r="K50" s="15" t="s">
        <v>107</v>
      </c>
      <c r="L50" s="16" t="s">
        <v>164</v>
      </c>
      <c r="M50" s="15" t="s">
        <v>110</v>
      </c>
      <c r="N50" s="15" t="s">
        <v>111</v>
      </c>
      <c r="O50" s="16" t="s">
        <v>176</v>
      </c>
      <c r="P50" s="16" t="s">
        <v>177</v>
      </c>
      <c r="Q50" s="16" t="s">
        <v>178</v>
      </c>
      <c r="R50" t="s">
        <v>65</v>
      </c>
    </row>
    <row r="51" spans="1:18" x14ac:dyDescent="0.25">
      <c r="A51" s="17" t="s">
        <v>182</v>
      </c>
      <c r="D51" s="2" t="s">
        <v>180</v>
      </c>
    </row>
    <row r="52" spans="1:18" x14ac:dyDescent="0.25">
      <c r="A52" s="17" t="s">
        <v>191</v>
      </c>
      <c r="D52" s="14" t="s">
        <v>181</v>
      </c>
    </row>
    <row r="53" spans="1:18" x14ac:dyDescent="0.25">
      <c r="A53" s="19" t="s">
        <v>193</v>
      </c>
    </row>
    <row r="55" spans="1:18" x14ac:dyDescent="0.25">
      <c r="B55" s="12" t="s">
        <v>21</v>
      </c>
      <c r="C55" s="11" t="s">
        <v>17</v>
      </c>
      <c r="D55" s="11" t="s">
        <v>18</v>
      </c>
      <c r="E55" s="11" t="s">
        <v>19</v>
      </c>
      <c r="F55" s="11" t="s">
        <v>20</v>
      </c>
      <c r="G55" s="11" t="s">
        <v>22</v>
      </c>
      <c r="H55" s="11" t="s">
        <v>23</v>
      </c>
      <c r="I55" s="11" t="s">
        <v>24</v>
      </c>
      <c r="J55" s="11" t="s">
        <v>25</v>
      </c>
      <c r="K55" s="11" t="s">
        <v>26</v>
      </c>
      <c r="L55" s="11" t="s">
        <v>27</v>
      </c>
      <c r="M55" s="11" t="s">
        <v>28</v>
      </c>
      <c r="N55" s="11" t="s">
        <v>29</v>
      </c>
      <c r="O55" s="11" t="s">
        <v>30</v>
      </c>
      <c r="P55" s="11" t="s">
        <v>16</v>
      </c>
    </row>
    <row r="56" spans="1:18" ht="15.75" thickBot="1" x14ac:dyDescent="0.3">
      <c r="A56" s="12" t="s">
        <v>21</v>
      </c>
      <c r="B56" s="13" t="s">
        <v>64</v>
      </c>
    </row>
    <row r="57" spans="1:18" ht="15.75" thickBot="1" x14ac:dyDescent="0.3">
      <c r="A57" s="11" t="s">
        <v>17</v>
      </c>
      <c r="B57" s="26">
        <v>8.8832000000000004E-28</v>
      </c>
    </row>
    <row r="58" spans="1:18" x14ac:dyDescent="0.25">
      <c r="A58" s="11" t="s">
        <v>18</v>
      </c>
      <c r="B58" t="s">
        <v>214</v>
      </c>
    </row>
    <row r="59" spans="1:18" ht="15.75" thickBot="1" x14ac:dyDescent="0.3">
      <c r="A59" s="11" t="s">
        <v>19</v>
      </c>
      <c r="B59" t="s">
        <v>214</v>
      </c>
    </row>
    <row r="60" spans="1:18" ht="15.75" thickBot="1" x14ac:dyDescent="0.3">
      <c r="A60" s="11" t="s">
        <v>20</v>
      </c>
      <c r="B60" s="26">
        <v>2.3939000000000001E-11</v>
      </c>
    </row>
    <row r="61" spans="1:18" ht="15.75" thickBot="1" x14ac:dyDescent="0.3">
      <c r="A61" s="11" t="s">
        <v>22</v>
      </c>
      <c r="B61" t="s">
        <v>214</v>
      </c>
    </row>
    <row r="62" spans="1:18" ht="15.75" thickBot="1" x14ac:dyDescent="0.3">
      <c r="A62" s="11" t="s">
        <v>23</v>
      </c>
      <c r="B62" s="27">
        <v>1.4085E-2</v>
      </c>
    </row>
    <row r="63" spans="1:18" ht="15.75" thickBot="1" x14ac:dyDescent="0.3">
      <c r="A63" s="11" t="s">
        <v>24</v>
      </c>
      <c r="B63" s="27">
        <v>3.2607999999999998E-2</v>
      </c>
    </row>
    <row r="64" spans="1:18" x14ac:dyDescent="0.25">
      <c r="A64" s="11" t="s">
        <v>25</v>
      </c>
      <c r="B64">
        <v>0.59312900000000002</v>
      </c>
    </row>
    <row r="65" spans="1:2" x14ac:dyDescent="0.25">
      <c r="A65" s="11" t="s">
        <v>26</v>
      </c>
      <c r="B65">
        <v>0.456403</v>
      </c>
    </row>
    <row r="66" spans="1:2" x14ac:dyDescent="0.25">
      <c r="A66" s="11" t="s">
        <v>27</v>
      </c>
      <c r="B66">
        <v>6.3164999999999999E-2</v>
      </c>
    </row>
    <row r="67" spans="1:2" x14ac:dyDescent="0.25">
      <c r="A67" s="11" t="s">
        <v>28</v>
      </c>
      <c r="B67">
        <v>0.454789</v>
      </c>
    </row>
    <row r="68" spans="1:2" x14ac:dyDescent="0.25">
      <c r="A68" s="11" t="s">
        <v>29</v>
      </c>
      <c r="B68">
        <v>0.21144299999999999</v>
      </c>
    </row>
    <row r="69" spans="1:2" x14ac:dyDescent="0.25">
      <c r="A69" s="11" t="s">
        <v>30</v>
      </c>
      <c r="B69">
        <v>0.35193200000000002</v>
      </c>
    </row>
    <row r="70" spans="1:2" x14ac:dyDescent="0.25">
      <c r="A70" s="11" t="s">
        <v>16</v>
      </c>
      <c r="B70">
        <v>0.18121399999999999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EDA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JESÚS DANIEL ESPINOZA VÁZQUEZ</cp:lastModifiedBy>
  <dcterms:created xsi:type="dcterms:W3CDTF">2023-07-25T23:29:52Z</dcterms:created>
  <dcterms:modified xsi:type="dcterms:W3CDTF">2023-10-13T19:34:29Z</dcterms:modified>
</cp:coreProperties>
</file>