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edkalita/Desktop/"/>
    </mc:Choice>
  </mc:AlternateContent>
  <bookViews>
    <workbookView xWindow="2780" yWindow="480" windowWidth="22820" windowHeight="14340" tabRatio="500" firstSheet="1" activeTab="6"/>
  </bookViews>
  <sheets>
    <sheet name="Unsat - Implications 100%" sheetId="5" r:id="rId1"/>
    <sheet name="Run time vs. Implications" sheetId="6" r:id="rId2"/>
    <sheet name="Run Time vs. Decisions" sheetId="7" r:id="rId3"/>
    <sheet name="ImpliedAssignments - 100%" sheetId="9" r:id="rId4"/>
    <sheet name="ImpliedAssignments" sheetId="10" r:id="rId5"/>
    <sheet name="CriticalBranches" sheetId="11" r:id="rId6"/>
    <sheet name="CriticalBranchesScaled" sheetId="12" r:id="rId7"/>
    <sheet name="Preprocessing" sheetId="1" r:id="rId8"/>
    <sheet name="Conflict Clause Minimization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H16" i="1"/>
  <c r="K17" i="1"/>
  <c r="J16" i="1"/>
  <c r="J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G16" i="1"/>
  <c r="E16" i="1"/>
  <c r="G17" i="1"/>
  <c r="F16" i="1"/>
  <c r="F17" i="1"/>
  <c r="I3" i="8"/>
  <c r="I4" i="8"/>
  <c r="I5" i="8"/>
  <c r="I2" i="8"/>
</calcChain>
</file>

<file path=xl/sharedStrings.xml><?xml version="1.0" encoding="utf-8"?>
<sst xmlns="http://schemas.openxmlformats.org/spreadsheetml/2006/main" count="67" uniqueCount="34">
  <si>
    <t>../core/SAT06/traces/manol-pipe-g6bi-preprocessed-preON.trace</t>
  </si>
  <si>
    <t>../core/SAT06/traces/manol-pipe-g10id-preprocessed-preON.trace</t>
  </si>
  <si>
    <t>../core/SAT06/traces/manol-pipe-f10ni-preprocessed-preON.trace</t>
  </si>
  <si>
    <t>../core/SAT06/traces/manol-pipe-c10nidw_s-preprocessed-preON.trace</t>
  </si>
  <si>
    <t>../core/SAT06/traces/manol-pipe-c9-preprocessed-preON.trace</t>
  </si>
  <si>
    <t>../core/SAT06/traces/manol-pipe-c7nidw-preprocessed-preON.trace</t>
  </si>
  <si>
    <t>../core/SAT06/traces/manol-pipe-c7bidw_i-preprocessed-preON.trace</t>
  </si>
  <si>
    <t>../core/SAT06/traces/goldb-heqc-term1mul-preprocessed-preON.trace</t>
  </si>
  <si>
    <t>../core/SAT06/traces/een-tip-uns-nusmv-t5.B-preprocessed-preON.trace</t>
  </si>
  <si>
    <t>../core/SAT06/traces/manol-pipe-c6nidw_i-preprocessed-preON.trace</t>
  </si>
  <si>
    <t>../core/SAT08/traces/schup-l2s-abp4-1-k31-preprocessed.trace</t>
  </si>
  <si>
    <t>../core/SAT08/traces/cmu-bmc-longmult15-preprocessed-preON.trace</t>
  </si>
  <si>
    <t>../core/SAT08/traces/cmu-bmc-barrel6-preprocessed.trace</t>
  </si>
  <si>
    <t xml:space="preserve">File path </t>
  </si>
  <si>
    <t xml:space="preserve">Number of Events </t>
  </si>
  <si>
    <t>Critical Events</t>
  </si>
  <si>
    <t>Skippable Events</t>
  </si>
  <si>
    <t>Branches</t>
  </si>
  <si>
    <t>Critical branches</t>
  </si>
  <si>
    <t>Skippable branches</t>
  </si>
  <si>
    <t>Implications</t>
  </si>
  <si>
    <t>Critical Implications</t>
  </si>
  <si>
    <t>Skippable Implications</t>
  </si>
  <si>
    <t xml:space="preserve">SAT/UNSAT </t>
  </si>
  <si>
    <t>UNSAT</t>
  </si>
  <si>
    <t xml:space="preserve">CPU </t>
  </si>
  <si>
    <t>uNSAT</t>
  </si>
  <si>
    <t>Unavoidable Implications</t>
  </si>
  <si>
    <t>Decisions</t>
  </si>
  <si>
    <t>../core/ccmin/traces/cmu-bmc-barrel6-preON.trace</t>
  </si>
  <si>
    <t>../core/ccmin/traces/cmu-bmc-longmult15-preON.trace</t>
  </si>
  <si>
    <t>../core/ccmin/traces/een-tip-uns-nusmv-t5.B-preON.trace</t>
  </si>
  <si>
    <t>../core/ccmin/traces/manol-pipe-c10nidw_s-preON.trace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</si>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</sst>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Unsat</a:t>
            </a:r>
            <a:r>
              <a:rPr lang="en-US" baseline="0"/>
              <a:t> Instances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Preprocessing!$I$1</c:f>
              <c:strCache>
                <c:ptCount val="1"/>
                <c:pt idx="0">
                  <c:v>Unavoidable Implications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Preprocessing!$I$2:$I$22</c:f>
              <c:numCache>
                <c:formatCode>General</c:formatCode>
                <c:ptCount val="21"/>
                <c:pt idx="0">
                  <c:v>499746.0</c:v>
                </c:pt>
                <c:pt idx="1">
                  <c:v>3.8525385E7</c:v>
                </c:pt>
                <c:pt idx="2">
                  <c:v>2.83556169E8</c:v>
                </c:pt>
                <c:pt idx="3">
                  <c:v>4.9021717E7</c:v>
                </c:pt>
                <c:pt idx="4">
                  <c:v>2.140978E6</c:v>
                </c:pt>
                <c:pt idx="5">
                  <c:v>1.04712825E8</c:v>
                </c:pt>
                <c:pt idx="6">
                  <c:v>7.7968866E7</c:v>
                </c:pt>
                <c:pt idx="7">
                  <c:v>7.9385026E7</c:v>
                </c:pt>
                <c:pt idx="8">
                  <c:v>555127.0</c:v>
                </c:pt>
                <c:pt idx="9">
                  <c:v>4.0559475E7</c:v>
                </c:pt>
                <c:pt idx="10">
                  <c:v>4.3318809E7</c:v>
                </c:pt>
                <c:pt idx="11">
                  <c:v>5.9458456E7</c:v>
                </c:pt>
                <c:pt idx="12">
                  <c:v>3.028091E6</c:v>
                </c:pt>
                <c:pt idx="14">
                  <c:v>7.8273067E8</c:v>
                </c:pt>
                <c:pt idx="15">
                  <c:v>0.620380562668131</c:v>
                </c:pt>
                <c:pt idx="18">
                  <c:v>0.0</c:v>
                </c:pt>
                <c:pt idx="19">
                  <c:v>0.4353202</c:v>
                </c:pt>
                <c:pt idx="20">
                  <c:v>28.5198</c:v>
                </c:pt>
              </c:numCache>
            </c:numRef>
          </c:val>
        </c:ser>
        <c:ser>
          <c:idx val="1"/>
          <c:order val="1"/>
          <c:tx>
            <c:strRef>
              <c:f>Preprocessing!$J$1</c:f>
              <c:strCache>
                <c:ptCount val="1"/>
                <c:pt idx="0">
                  <c:v>Critical Implications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Preprocessing!$J$2:$J$19</c:f>
              <c:numCache>
                <c:formatCode>General</c:formatCode>
                <c:ptCount val="18"/>
                <c:pt idx="0">
                  <c:v>258393.0</c:v>
                </c:pt>
                <c:pt idx="1">
                  <c:v>6.422218E6</c:v>
                </c:pt>
                <c:pt idx="2">
                  <c:v>4.386321E7</c:v>
                </c:pt>
                <c:pt idx="3">
                  <c:v>1.3805675E7</c:v>
                </c:pt>
                <c:pt idx="4">
                  <c:v>673191.0</c:v>
                </c:pt>
                <c:pt idx="5">
                  <c:v>1.5913748E7</c:v>
                </c:pt>
                <c:pt idx="6">
                  <c:v>1.33939E7</c:v>
                </c:pt>
                <c:pt idx="7">
                  <c:v>1.1892084E7</c:v>
                </c:pt>
                <c:pt idx="8">
                  <c:v>49753.0</c:v>
                </c:pt>
                <c:pt idx="9">
                  <c:v>7.696174E6</c:v>
                </c:pt>
                <c:pt idx="10">
                  <c:v>7.242691E6</c:v>
                </c:pt>
                <c:pt idx="11">
                  <c:v>2.2355923E7</c:v>
                </c:pt>
                <c:pt idx="12">
                  <c:v>2.770961E6</c:v>
                </c:pt>
                <c:pt idx="14">
                  <c:v>1.46337921E8</c:v>
                </c:pt>
                <c:pt idx="15">
                  <c:v>0.115985236364463</c:v>
                </c:pt>
              </c:numCache>
            </c:numRef>
          </c:val>
        </c:ser>
        <c:ser>
          <c:idx val="2"/>
          <c:order val="2"/>
          <c:tx>
            <c:strRef>
              <c:f>Preprocessing!$K$1</c:f>
              <c:strCache>
                <c:ptCount val="1"/>
                <c:pt idx="0">
                  <c:v>Skippable Implications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Preprocessing!$K$2:$K$25</c:f>
              <c:numCache>
                <c:formatCode>General</c:formatCode>
                <c:ptCount val="24"/>
                <c:pt idx="0">
                  <c:v>333069.0</c:v>
                </c:pt>
                <c:pt idx="1">
                  <c:v>1.5586131E7</c:v>
                </c:pt>
                <c:pt idx="2">
                  <c:v>9.9013553E7</c:v>
                </c:pt>
                <c:pt idx="3">
                  <c:v>2.0091733E7</c:v>
                </c:pt>
                <c:pt idx="4">
                  <c:v>664687.0</c:v>
                </c:pt>
                <c:pt idx="5">
                  <c:v>7.782046E7</c:v>
                </c:pt>
                <c:pt idx="6">
                  <c:v>6.6909881E7</c:v>
                </c:pt>
                <c:pt idx="7">
                  <c:v>1.0818E7</c:v>
                </c:pt>
                <c:pt idx="8">
                  <c:v>142284.0</c:v>
                </c:pt>
                <c:pt idx="9">
                  <c:v>3.3617001E7</c:v>
                </c:pt>
                <c:pt idx="10">
                  <c:v>4.970853E6</c:v>
                </c:pt>
                <c:pt idx="11">
                  <c:v>2.481719E6</c:v>
                </c:pt>
                <c:pt idx="12">
                  <c:v>176419.0</c:v>
                </c:pt>
                <c:pt idx="14">
                  <c:v>3.3262579E8</c:v>
                </c:pt>
                <c:pt idx="15">
                  <c:v>0.263634200967405</c:v>
                </c:pt>
                <c:pt idx="21">
                  <c:v>0.0</c:v>
                </c:pt>
                <c:pt idx="22">
                  <c:v>43519.0</c:v>
                </c:pt>
                <c:pt idx="23">
                  <c:v>759170.0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725408"/>
        <c:axId val="2031802064"/>
      </c:barChart>
      <c:catAx>
        <c:axId val="20307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02064"/>
        <c:crosses val="autoZero"/>
        <c:auto val="1"/>
        <c:lblAlgn val="ctr"/>
        <c:lblOffset val="100"/>
        <c:noMultiLvlLbl val="0"/>
      </c:catAx>
      <c:valAx>
        <c:axId val="2031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Run</a:t>
            </a:r>
            <a:r>
              <a:rPr lang="en-US" sz="1800" baseline="0"/>
              <a:t> Time vs.  Implied Assignments</a:t>
            </a:r>
          </a:p>
          <a:p>
            <a:pPr>
              <a:defRPr/>
            </a:pPr>
            <a:r>
              <a:rPr lang="en-US" sz="1800" baseline="0"/>
              <a:t>Pre-Processing  UNSAT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Preprocessing!$I$20</c:f>
              <c:strCache>
                <c:ptCount val="1"/>
                <c:pt idx="0">
                  <c:v>CPU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Preprocessing!$H$21:$H$33</c:f>
              <c:numCache>
                <c:formatCode>General</c:formatCode>
                <c:ptCount val="13"/>
                <c:pt idx="0">
                  <c:v>1.091208E6</c:v>
                </c:pt>
                <c:pt idx="1">
                  <c:v>6.0533734E7</c:v>
                </c:pt>
                <c:pt idx="2">
                  <c:v>4.26432932E8</c:v>
                </c:pt>
                <c:pt idx="3">
                  <c:v>8.2919125E7</c:v>
                </c:pt>
                <c:pt idx="4">
                  <c:v>3.478856E6</c:v>
                </c:pt>
                <c:pt idx="5">
                  <c:v>1.98447033E8</c:v>
                </c:pt>
                <c:pt idx="6">
                  <c:v>1.58272647E8</c:v>
                </c:pt>
                <c:pt idx="7">
                  <c:v>1.0209511E8</c:v>
                </c:pt>
                <c:pt idx="8">
                  <c:v>747164.0</c:v>
                </c:pt>
                <c:pt idx="9">
                  <c:v>8.187265E7</c:v>
                </c:pt>
                <c:pt idx="10">
                  <c:v>5.5532353E7</c:v>
                </c:pt>
                <c:pt idx="11">
                  <c:v>8.4296098E7</c:v>
                </c:pt>
                <c:pt idx="12">
                  <c:v>5.975471E6</c:v>
                </c:pt>
              </c:numCache>
            </c:numRef>
          </c:xVal>
          <c:yVal>
            <c:numRef>
              <c:f>Preprocessing!$I$21:$I$33</c:f>
              <c:numCache>
                <c:formatCode>General</c:formatCode>
                <c:ptCount val="13"/>
                <c:pt idx="0">
                  <c:v>0.4353202</c:v>
                </c:pt>
                <c:pt idx="1">
                  <c:v>28.5198</c:v>
                </c:pt>
                <c:pt idx="2">
                  <c:v>422.321</c:v>
                </c:pt>
                <c:pt idx="3">
                  <c:v>77.7215</c:v>
                </c:pt>
                <c:pt idx="4">
                  <c:v>3.21271</c:v>
                </c:pt>
                <c:pt idx="5">
                  <c:v>223.221</c:v>
                </c:pt>
                <c:pt idx="6">
                  <c:v>149.887</c:v>
                </c:pt>
                <c:pt idx="7">
                  <c:v>87.3938</c:v>
                </c:pt>
                <c:pt idx="8">
                  <c:v>0.640713</c:v>
                </c:pt>
                <c:pt idx="9">
                  <c:v>76.9249</c:v>
                </c:pt>
                <c:pt idx="10">
                  <c:v>29.0062</c:v>
                </c:pt>
                <c:pt idx="11">
                  <c:v>37.3944</c:v>
                </c:pt>
                <c:pt idx="12">
                  <c:v>4.38474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44848"/>
        <c:axId val="2030741520"/>
      </c:scatterChart>
      <c:valAx>
        <c:axId val="20307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Implied Assignments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41520"/>
        <c:crosses val="autoZero"/>
        <c:crossBetween val="midCat"/>
      </c:valAx>
      <c:valAx>
        <c:axId val="20307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Run</a:t>
            </a:r>
            <a:r>
              <a:rPr lang="en-US" sz="1800" baseline="0"/>
              <a:t> Time vs. Decisions Taken</a:t>
            </a:r>
          </a:p>
          <a:p>
            <a:pPr>
              <a:defRPr/>
            </a:pPr>
            <a:r>
              <a:rPr lang="en-US" sz="1800" baseline="0"/>
              <a:t>Pre-Processing UNSAT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Preprocessing!$L$23</c:f>
              <c:strCache>
                <c:ptCount val="1"/>
                <c:pt idx="0">
                  <c:v>CPU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Preprocessing!$K$24:$K$36</c:f>
              <c:numCache>
                <c:formatCode>General</c:formatCode>
                <c:ptCount val="13"/>
                <c:pt idx="0">
                  <c:v>43519.0</c:v>
                </c:pt>
                <c:pt idx="1">
                  <c:v>759170.0</c:v>
                </c:pt>
                <c:pt idx="2">
                  <c:v>2.587907E6</c:v>
                </c:pt>
                <c:pt idx="3">
                  <c:v>803943.0</c:v>
                </c:pt>
                <c:pt idx="4">
                  <c:v>65582.0</c:v>
                </c:pt>
                <c:pt idx="5">
                  <c:v>2.324383E6</c:v>
                </c:pt>
                <c:pt idx="6">
                  <c:v>2.31945E6</c:v>
                </c:pt>
                <c:pt idx="7">
                  <c:v>745138.0</c:v>
                </c:pt>
                <c:pt idx="8">
                  <c:v>6036.0</c:v>
                </c:pt>
                <c:pt idx="9">
                  <c:v>1.397885E6</c:v>
                </c:pt>
                <c:pt idx="10">
                  <c:v>292454.0</c:v>
                </c:pt>
                <c:pt idx="11">
                  <c:v>316947.0</c:v>
                </c:pt>
                <c:pt idx="12">
                  <c:v>494485.0</c:v>
                </c:pt>
              </c:numCache>
            </c:numRef>
          </c:xVal>
          <c:yVal>
            <c:numRef>
              <c:f>Preprocessing!$L$24:$L$36</c:f>
              <c:numCache>
                <c:formatCode>General</c:formatCode>
                <c:ptCount val="13"/>
                <c:pt idx="0">
                  <c:v>0.4353202</c:v>
                </c:pt>
                <c:pt idx="1">
                  <c:v>28.5198</c:v>
                </c:pt>
                <c:pt idx="2">
                  <c:v>422.321</c:v>
                </c:pt>
                <c:pt idx="3">
                  <c:v>77.7215</c:v>
                </c:pt>
                <c:pt idx="4">
                  <c:v>3.21271</c:v>
                </c:pt>
                <c:pt idx="5">
                  <c:v>223.221</c:v>
                </c:pt>
                <c:pt idx="6">
                  <c:v>149.887</c:v>
                </c:pt>
                <c:pt idx="7">
                  <c:v>87.3938</c:v>
                </c:pt>
                <c:pt idx="8">
                  <c:v>0.640713</c:v>
                </c:pt>
                <c:pt idx="9">
                  <c:v>76.9249</c:v>
                </c:pt>
                <c:pt idx="10">
                  <c:v>29.0062</c:v>
                </c:pt>
                <c:pt idx="11">
                  <c:v>37.3944</c:v>
                </c:pt>
                <c:pt idx="12">
                  <c:v>4.38474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51184"/>
        <c:axId val="2030654304"/>
      </c:scatterChart>
      <c:valAx>
        <c:axId val="20306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Decisions</a:t>
                </a:r>
                <a:r>
                  <a:rPr lang="en-US" sz="1400" baseline="0"/>
                  <a:t> Taken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54304"/>
        <c:crosses val="autoZero"/>
        <c:crossBetween val="midCat"/>
      </c:valAx>
      <c:valAx>
        <c:axId val="2030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Assignments</a:t>
            </a:r>
          </a:p>
          <a:p>
            <a:pPr>
              <a:defRPr/>
            </a:pPr>
            <a:r>
              <a:rPr lang="en-US"/>
              <a:t>Unsatisfiable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Preprocessing!$I$1</c:f>
              <c:strCache>
                <c:ptCount val="1"/>
                <c:pt idx="0">
                  <c:v>Unavoidable Implications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Preprocessing!$I$2:$I$14</c:f>
              <c:numCache>
                <c:formatCode>General</c:formatCode>
                <c:ptCount val="13"/>
                <c:pt idx="0">
                  <c:v>499746.0</c:v>
                </c:pt>
                <c:pt idx="1">
                  <c:v>3.8525385E7</c:v>
                </c:pt>
                <c:pt idx="2">
                  <c:v>2.83556169E8</c:v>
                </c:pt>
                <c:pt idx="3">
                  <c:v>4.9021717E7</c:v>
                </c:pt>
                <c:pt idx="4">
                  <c:v>2.140978E6</c:v>
                </c:pt>
                <c:pt idx="5">
                  <c:v>1.04712825E8</c:v>
                </c:pt>
                <c:pt idx="6">
                  <c:v>7.7968866E7</c:v>
                </c:pt>
                <c:pt idx="7">
                  <c:v>7.9385026E7</c:v>
                </c:pt>
                <c:pt idx="8">
                  <c:v>555127.0</c:v>
                </c:pt>
                <c:pt idx="9">
                  <c:v>4.0559475E7</c:v>
                </c:pt>
                <c:pt idx="10">
                  <c:v>4.3318809E7</c:v>
                </c:pt>
                <c:pt idx="11">
                  <c:v>5.9458456E7</c:v>
                </c:pt>
                <c:pt idx="12">
                  <c:v>3.028091E6</c:v>
                </c:pt>
              </c:numCache>
            </c:numRef>
          </c:val>
        </c:ser>
        <c:ser>
          <c:idx val="1"/>
          <c:order val="1"/>
          <c:tx>
            <c:strRef>
              <c:f>Preprocessing!$J$1</c:f>
              <c:strCache>
                <c:ptCount val="1"/>
                <c:pt idx="0">
                  <c:v>Critical Implications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Preprocessing!$J$2:$J$14</c:f>
              <c:numCache>
                <c:formatCode>General</c:formatCode>
                <c:ptCount val="13"/>
                <c:pt idx="0">
                  <c:v>258393.0</c:v>
                </c:pt>
                <c:pt idx="1">
                  <c:v>6.422218E6</c:v>
                </c:pt>
                <c:pt idx="2">
                  <c:v>4.386321E7</c:v>
                </c:pt>
                <c:pt idx="3">
                  <c:v>1.3805675E7</c:v>
                </c:pt>
                <c:pt idx="4">
                  <c:v>673191.0</c:v>
                </c:pt>
                <c:pt idx="5">
                  <c:v>1.5913748E7</c:v>
                </c:pt>
                <c:pt idx="6">
                  <c:v>1.33939E7</c:v>
                </c:pt>
                <c:pt idx="7">
                  <c:v>1.1892084E7</c:v>
                </c:pt>
                <c:pt idx="8">
                  <c:v>49753.0</c:v>
                </c:pt>
                <c:pt idx="9">
                  <c:v>7.696174E6</c:v>
                </c:pt>
                <c:pt idx="10">
                  <c:v>7.242691E6</c:v>
                </c:pt>
                <c:pt idx="11">
                  <c:v>2.2355923E7</c:v>
                </c:pt>
                <c:pt idx="12">
                  <c:v>2.770961E6</c:v>
                </c:pt>
              </c:numCache>
            </c:numRef>
          </c:val>
        </c:ser>
        <c:ser>
          <c:idx val="2"/>
          <c:order val="2"/>
          <c:tx>
            <c:strRef>
              <c:f>Preprocessing!$K$1</c:f>
              <c:strCache>
                <c:ptCount val="1"/>
                <c:pt idx="0">
                  <c:v>Skippable Implications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Preprocessing!$K$2:$K$14</c:f>
              <c:numCache>
                <c:formatCode>General</c:formatCode>
                <c:ptCount val="13"/>
                <c:pt idx="0">
                  <c:v>333069.0</c:v>
                </c:pt>
                <c:pt idx="1">
                  <c:v>1.5586131E7</c:v>
                </c:pt>
                <c:pt idx="2">
                  <c:v>9.9013553E7</c:v>
                </c:pt>
                <c:pt idx="3">
                  <c:v>2.0091733E7</c:v>
                </c:pt>
                <c:pt idx="4">
                  <c:v>664687.0</c:v>
                </c:pt>
                <c:pt idx="5">
                  <c:v>7.782046E7</c:v>
                </c:pt>
                <c:pt idx="6">
                  <c:v>6.6909881E7</c:v>
                </c:pt>
                <c:pt idx="7">
                  <c:v>1.0818E7</c:v>
                </c:pt>
                <c:pt idx="8">
                  <c:v>142284.0</c:v>
                </c:pt>
                <c:pt idx="9">
                  <c:v>3.3617001E7</c:v>
                </c:pt>
                <c:pt idx="10">
                  <c:v>4.970853E6</c:v>
                </c:pt>
                <c:pt idx="11">
                  <c:v>2.481719E6</c:v>
                </c:pt>
                <c:pt idx="12">
                  <c:v>176419.0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768704"/>
        <c:axId val="2031771024"/>
      </c:barChart>
      <c:catAx>
        <c:axId val="20317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1024"/>
        <c:crosses val="autoZero"/>
        <c:auto val="1"/>
        <c:lblAlgn val="ctr"/>
        <c:lblOffset val="100"/>
        <c:noMultiLvlLbl val="0"/>
      </c:catAx>
      <c:valAx>
        <c:axId val="2031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Assignments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Unsatisfiable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Preprocessing!$I$1</c:f>
              <c:strCache>
                <c:ptCount val="1"/>
                <c:pt idx="0">
                  <c:v>Unavoidable Implications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Preprocessing!$I$2:$I$14</c:f>
              <c:numCache>
                <c:formatCode>General</c:formatCode>
                <c:ptCount val="13"/>
                <c:pt idx="0">
                  <c:v>499746.0</c:v>
                </c:pt>
                <c:pt idx="1">
                  <c:v>3.8525385E7</c:v>
                </c:pt>
                <c:pt idx="2">
                  <c:v>2.83556169E8</c:v>
                </c:pt>
                <c:pt idx="3">
                  <c:v>4.9021717E7</c:v>
                </c:pt>
                <c:pt idx="4">
                  <c:v>2.140978E6</c:v>
                </c:pt>
                <c:pt idx="5">
                  <c:v>1.04712825E8</c:v>
                </c:pt>
                <c:pt idx="6">
                  <c:v>7.7968866E7</c:v>
                </c:pt>
                <c:pt idx="7">
                  <c:v>7.9385026E7</c:v>
                </c:pt>
                <c:pt idx="8">
                  <c:v>555127.0</c:v>
                </c:pt>
                <c:pt idx="9">
                  <c:v>4.0559475E7</c:v>
                </c:pt>
                <c:pt idx="10">
                  <c:v>4.3318809E7</c:v>
                </c:pt>
                <c:pt idx="11">
                  <c:v>5.9458456E7</c:v>
                </c:pt>
                <c:pt idx="12">
                  <c:v>3.028091E6</c:v>
                </c:pt>
              </c:numCache>
            </c:numRef>
          </c:val>
        </c:ser>
        <c:ser>
          <c:idx val="1"/>
          <c:order val="1"/>
          <c:tx>
            <c:strRef>
              <c:f>Preprocessing!$J$1</c:f>
              <c:strCache>
                <c:ptCount val="1"/>
                <c:pt idx="0">
                  <c:v>Critical Implications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Preprocessing!$J$2:$J$14</c:f>
              <c:numCache>
                <c:formatCode>General</c:formatCode>
                <c:ptCount val="13"/>
                <c:pt idx="0">
                  <c:v>258393.0</c:v>
                </c:pt>
                <c:pt idx="1">
                  <c:v>6.422218E6</c:v>
                </c:pt>
                <c:pt idx="2">
                  <c:v>4.386321E7</c:v>
                </c:pt>
                <c:pt idx="3">
                  <c:v>1.3805675E7</c:v>
                </c:pt>
                <c:pt idx="4">
                  <c:v>673191.0</c:v>
                </c:pt>
                <c:pt idx="5">
                  <c:v>1.5913748E7</c:v>
                </c:pt>
                <c:pt idx="6">
                  <c:v>1.33939E7</c:v>
                </c:pt>
                <c:pt idx="7">
                  <c:v>1.1892084E7</c:v>
                </c:pt>
                <c:pt idx="8">
                  <c:v>49753.0</c:v>
                </c:pt>
                <c:pt idx="9">
                  <c:v>7.696174E6</c:v>
                </c:pt>
                <c:pt idx="10">
                  <c:v>7.242691E6</c:v>
                </c:pt>
                <c:pt idx="11">
                  <c:v>2.2355923E7</c:v>
                </c:pt>
                <c:pt idx="12">
                  <c:v>2.770961E6</c:v>
                </c:pt>
              </c:numCache>
            </c:numRef>
          </c:val>
        </c:ser>
        <c:ser>
          <c:idx val="2"/>
          <c:order val="2"/>
          <c:tx>
            <c:strRef>
              <c:f>Preprocessing!$K$1</c:f>
              <c:strCache>
                <c:ptCount val="1"/>
                <c:pt idx="0">
                  <c:v>Skippable Implications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Preprocessing!$K$2:$K$14</c:f>
              <c:numCache>
                <c:formatCode>General</c:formatCode>
                <c:ptCount val="13"/>
                <c:pt idx="0">
                  <c:v>333069.0</c:v>
                </c:pt>
                <c:pt idx="1">
                  <c:v>1.5586131E7</c:v>
                </c:pt>
                <c:pt idx="2">
                  <c:v>9.9013553E7</c:v>
                </c:pt>
                <c:pt idx="3">
                  <c:v>2.0091733E7</c:v>
                </c:pt>
                <c:pt idx="4">
                  <c:v>664687.0</c:v>
                </c:pt>
                <c:pt idx="5">
                  <c:v>7.782046E7</c:v>
                </c:pt>
                <c:pt idx="6">
                  <c:v>6.6909881E7</c:v>
                </c:pt>
                <c:pt idx="7">
                  <c:v>1.0818E7</c:v>
                </c:pt>
                <c:pt idx="8">
                  <c:v>142284.0</c:v>
                </c:pt>
                <c:pt idx="9">
                  <c:v>3.3617001E7</c:v>
                </c:pt>
                <c:pt idx="10">
                  <c:v>4.970853E6</c:v>
                </c:pt>
                <c:pt idx="11">
                  <c:v>2.481719E6</c:v>
                </c:pt>
                <c:pt idx="12">
                  <c:v>176419.0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682240"/>
        <c:axId val="2030684560"/>
      </c:barChart>
      <c:catAx>
        <c:axId val="20306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84560"/>
        <c:crosses val="autoZero"/>
        <c:auto val="1"/>
        <c:lblAlgn val="ctr"/>
        <c:lblOffset val="100"/>
        <c:noMultiLvlLbl val="0"/>
      </c:catAx>
      <c:valAx>
        <c:axId val="20306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Critical</a:t>
            </a:r>
            <a:r>
              <a:rPr lang="en-US" sz="1800" baseline="0"/>
              <a:t> Branches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Preprocessing!$F$1</c:f>
              <c:strCache>
                <c:ptCount val="1"/>
                <c:pt idx="0">
                  <c:v>Critical branches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Preprocessing!$F$2:$F$14</c:f>
              <c:numCache>
                <c:formatCode>General</c:formatCode>
                <c:ptCount val="13"/>
                <c:pt idx="0">
                  <c:v>17940.0</c:v>
                </c:pt>
                <c:pt idx="1">
                  <c:v>299224.0</c:v>
                </c:pt>
                <c:pt idx="2">
                  <c:v>1.413674E6</c:v>
                </c:pt>
                <c:pt idx="3">
                  <c:v>423770.0</c:v>
                </c:pt>
                <c:pt idx="4">
                  <c:v>41884.0</c:v>
                </c:pt>
                <c:pt idx="5">
                  <c:v>788219.0</c:v>
                </c:pt>
                <c:pt idx="6">
                  <c:v>740190.0</c:v>
                </c:pt>
                <c:pt idx="7">
                  <c:v>490774.0</c:v>
                </c:pt>
                <c:pt idx="8">
                  <c:v>1960.0</c:v>
                </c:pt>
                <c:pt idx="9">
                  <c:v>465330.0</c:v>
                </c:pt>
                <c:pt idx="10">
                  <c:v>214835.0</c:v>
                </c:pt>
                <c:pt idx="11">
                  <c:v>288064.0</c:v>
                </c:pt>
                <c:pt idx="12">
                  <c:v>452926.0</c:v>
                </c:pt>
              </c:numCache>
            </c:numRef>
          </c:val>
        </c:ser>
        <c:ser>
          <c:idx val="1"/>
          <c:order val="1"/>
          <c:tx>
            <c:strRef>
              <c:f>Preprocessing!$G$1</c:f>
              <c:strCache>
                <c:ptCount val="1"/>
                <c:pt idx="0">
                  <c:v>Skippable branches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Preprocessing!$G$2:$G$14</c:f>
              <c:numCache>
                <c:formatCode>General</c:formatCode>
                <c:ptCount val="13"/>
                <c:pt idx="0">
                  <c:v>25579.0</c:v>
                </c:pt>
                <c:pt idx="1">
                  <c:v>459946.0</c:v>
                </c:pt>
                <c:pt idx="2">
                  <c:v>1.235215E6</c:v>
                </c:pt>
                <c:pt idx="3">
                  <c:v>380173.0</c:v>
                </c:pt>
                <c:pt idx="4">
                  <c:v>23698.0</c:v>
                </c:pt>
                <c:pt idx="5">
                  <c:v>1.536164E6</c:v>
                </c:pt>
                <c:pt idx="6">
                  <c:v>1.57926E6</c:v>
                </c:pt>
                <c:pt idx="7">
                  <c:v>254364.0</c:v>
                </c:pt>
                <c:pt idx="8">
                  <c:v>4076.0</c:v>
                </c:pt>
                <c:pt idx="9">
                  <c:v>932555.0</c:v>
                </c:pt>
                <c:pt idx="10">
                  <c:v>77619.0</c:v>
                </c:pt>
                <c:pt idx="11">
                  <c:v>28883.0</c:v>
                </c:pt>
                <c:pt idx="12">
                  <c:v>41559.0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721840"/>
        <c:axId val="2030609520"/>
      </c:barChart>
      <c:catAx>
        <c:axId val="20307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9520"/>
        <c:crosses val="autoZero"/>
        <c:auto val="1"/>
        <c:lblAlgn val="ctr"/>
        <c:lblOffset val="100"/>
        <c:noMultiLvlLbl val="0"/>
      </c:catAx>
      <c:valAx>
        <c:axId val="20306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Branches - Scaled</a:t>
            </a:r>
          </a:p>
          <a:p>
            <a:pPr>
              <a:defRPr/>
            </a:pPr>
            <a:r>
              <a:rPr lang="en-US"/>
              <a:t>Unsatisfiable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Preprocessing!$F$1</c:f>
              <c:strCache>
                <c:ptCount val="1"/>
                <c:pt idx="0">
                  <c:v>Critical branches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Preprocessing!$F$2:$F$14</c:f>
              <c:numCache>
                <c:formatCode>General</c:formatCode>
                <c:ptCount val="13"/>
                <c:pt idx="0">
                  <c:v>17940.0</c:v>
                </c:pt>
                <c:pt idx="1">
                  <c:v>299224.0</c:v>
                </c:pt>
                <c:pt idx="2">
                  <c:v>1.413674E6</c:v>
                </c:pt>
                <c:pt idx="3">
                  <c:v>423770.0</c:v>
                </c:pt>
                <c:pt idx="4">
                  <c:v>41884.0</c:v>
                </c:pt>
                <c:pt idx="5">
                  <c:v>788219.0</c:v>
                </c:pt>
                <c:pt idx="6">
                  <c:v>740190.0</c:v>
                </c:pt>
                <c:pt idx="7">
                  <c:v>490774.0</c:v>
                </c:pt>
                <c:pt idx="8">
                  <c:v>1960.0</c:v>
                </c:pt>
                <c:pt idx="9">
                  <c:v>465330.0</c:v>
                </c:pt>
                <c:pt idx="10">
                  <c:v>214835.0</c:v>
                </c:pt>
                <c:pt idx="11">
                  <c:v>288064.0</c:v>
                </c:pt>
                <c:pt idx="12">
                  <c:v>452926.0</c:v>
                </c:pt>
              </c:numCache>
            </c:numRef>
          </c:val>
        </c:ser>
        <c:ser>
          <c:idx val="1"/>
          <c:order val="1"/>
          <c:tx>
            <c:strRef>
              <c:f>Preprocessing!$G$1</c:f>
              <c:strCache>
                <c:ptCount val="1"/>
                <c:pt idx="0">
                  <c:v>Skippable branches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Preprocessing!$G$2:$G$14</c:f>
              <c:numCache>
                <c:formatCode>General</c:formatCode>
                <c:ptCount val="13"/>
                <c:pt idx="0">
                  <c:v>25579.0</c:v>
                </c:pt>
                <c:pt idx="1">
                  <c:v>459946.0</c:v>
                </c:pt>
                <c:pt idx="2">
                  <c:v>1.235215E6</c:v>
                </c:pt>
                <c:pt idx="3">
                  <c:v>380173.0</c:v>
                </c:pt>
                <c:pt idx="4">
                  <c:v>23698.0</c:v>
                </c:pt>
                <c:pt idx="5">
                  <c:v>1.536164E6</c:v>
                </c:pt>
                <c:pt idx="6">
                  <c:v>1.57926E6</c:v>
                </c:pt>
                <c:pt idx="7">
                  <c:v>254364.0</c:v>
                </c:pt>
                <c:pt idx="8">
                  <c:v>4076.0</c:v>
                </c:pt>
                <c:pt idx="9">
                  <c:v>932555.0</c:v>
                </c:pt>
                <c:pt idx="10">
                  <c:v>77619.0</c:v>
                </c:pt>
                <c:pt idx="11">
                  <c:v>28883.0</c:v>
                </c:pt>
                <c:pt idx="12">
                  <c:v>41559.0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520176"/>
        <c:axId val="2030522496"/>
      </c:barChart>
      <c:catAx>
        <c:axId val="203052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22496"/>
        <c:crosses val="autoZero"/>
        <c:auto val="1"/>
        <c:lblAlgn val="ctr"/>
        <c:lblOffset val="100"/>
        <c:noMultiLvlLbl val="0"/>
      </c:catAx>
      <c:valAx>
        <c:axId val="2030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workbookViewId="0">
      <selection activeCell="F1" sqref="F1:G14"/>
    </sheetView>
  </sheetViews>
  <sheetFormatPr baseColWidth="10" defaultRowHeight="16" x14ac:dyDescent="0.2"/>
  <cols>
    <col min="1" max="1" width="77.5" customWidth="1"/>
    <col min="2" max="2" width="21.1640625" customWidth="1"/>
    <col min="5" max="5" width="20.33203125" customWidth="1"/>
    <col min="6" max="6" width="25.6640625" customWidth="1"/>
    <col min="7" max="7" width="27" customWidth="1"/>
    <col min="9" max="9" width="23.33203125" customWidth="1"/>
    <col min="10" max="10" width="18" customWidth="1"/>
    <col min="11" max="11" width="18.83203125" customWidth="1"/>
  </cols>
  <sheetData>
    <row r="1" spans="1:14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27</v>
      </c>
      <c r="J1" t="s">
        <v>21</v>
      </c>
      <c r="K1" t="s">
        <v>22</v>
      </c>
      <c r="L1" t="s">
        <v>23</v>
      </c>
      <c r="M1" t="s">
        <v>25</v>
      </c>
      <c r="N1" t="s">
        <v>28</v>
      </c>
    </row>
    <row r="2" spans="1:14" x14ac:dyDescent="0.2">
      <c r="A2" t="s">
        <v>0</v>
      </c>
      <c r="B2">
        <v>1179792</v>
      </c>
      <c r="C2">
        <v>298240</v>
      </c>
      <c r="D2">
        <v>359157</v>
      </c>
      <c r="E2">
        <v>43519</v>
      </c>
      <c r="F2">
        <v>17940</v>
      </c>
      <c r="G2">
        <v>25579</v>
      </c>
      <c r="H2">
        <v>1091208</v>
      </c>
      <c r="I2">
        <f>H2-J2-K2</f>
        <v>499746</v>
      </c>
      <c r="J2">
        <v>258393</v>
      </c>
      <c r="K2">
        <v>333069</v>
      </c>
      <c r="L2" t="s">
        <v>24</v>
      </c>
      <c r="M2">
        <v>0.43532019999999999</v>
      </c>
      <c r="N2">
        <v>43519</v>
      </c>
    </row>
    <row r="3" spans="1:14" x14ac:dyDescent="0.2">
      <c r="A3" t="s">
        <v>1</v>
      </c>
      <c r="B3">
        <v>61711192</v>
      </c>
      <c r="C3">
        <v>6974277</v>
      </c>
      <c r="D3">
        <v>16051667</v>
      </c>
      <c r="E3">
        <v>759170</v>
      </c>
      <c r="F3">
        <v>299224</v>
      </c>
      <c r="G3">
        <v>459946</v>
      </c>
      <c r="H3">
        <v>60533734</v>
      </c>
      <c r="I3">
        <f t="shared" ref="I3:I14" si="0">H3-J3-K3</f>
        <v>38525385</v>
      </c>
      <c r="J3">
        <v>6422218</v>
      </c>
      <c r="K3">
        <v>15586131</v>
      </c>
      <c r="L3" t="s">
        <v>24</v>
      </c>
      <c r="M3">
        <v>28.5198</v>
      </c>
      <c r="N3">
        <v>759170</v>
      </c>
    </row>
    <row r="4" spans="1:14" x14ac:dyDescent="0.2">
      <c r="A4" t="s">
        <v>2</v>
      </c>
      <c r="B4">
        <v>430553551</v>
      </c>
      <c r="C4">
        <v>46363919</v>
      </c>
      <c r="D4">
        <v>100269386</v>
      </c>
      <c r="E4">
        <v>2648889</v>
      </c>
      <c r="F4">
        <v>1413674</v>
      </c>
      <c r="G4">
        <v>1235215</v>
      </c>
      <c r="H4">
        <v>426432932</v>
      </c>
      <c r="I4">
        <f t="shared" si="0"/>
        <v>283556169</v>
      </c>
      <c r="J4">
        <v>43863210</v>
      </c>
      <c r="K4">
        <v>99013553</v>
      </c>
      <c r="L4" t="s">
        <v>24</v>
      </c>
      <c r="M4">
        <v>422.32100000000003</v>
      </c>
      <c r="N4">
        <v>2587907</v>
      </c>
    </row>
    <row r="5" spans="1:14" x14ac:dyDescent="0.2">
      <c r="A5" t="s">
        <v>3</v>
      </c>
      <c r="B5">
        <v>84910480</v>
      </c>
      <c r="C5">
        <v>14973916</v>
      </c>
      <c r="D5">
        <v>20478116</v>
      </c>
      <c r="E5">
        <v>803943</v>
      </c>
      <c r="F5">
        <v>423770</v>
      </c>
      <c r="G5">
        <v>380173</v>
      </c>
      <c r="H5">
        <v>82919125</v>
      </c>
      <c r="I5">
        <f t="shared" si="0"/>
        <v>49021717</v>
      </c>
      <c r="J5">
        <v>13805675</v>
      </c>
      <c r="K5">
        <v>20091733</v>
      </c>
      <c r="L5" t="s">
        <v>24</v>
      </c>
      <c r="M5">
        <v>77.721500000000006</v>
      </c>
      <c r="N5">
        <v>803943</v>
      </c>
    </row>
    <row r="6" spans="1:14" x14ac:dyDescent="0.2">
      <c r="A6" t="s">
        <v>4</v>
      </c>
      <c r="B6">
        <v>3617804</v>
      </c>
      <c r="C6">
        <v>778071</v>
      </c>
      <c r="D6">
        <v>689576</v>
      </c>
      <c r="E6">
        <v>65582</v>
      </c>
      <c r="F6">
        <v>41884</v>
      </c>
      <c r="G6">
        <v>23698</v>
      </c>
      <c r="H6">
        <v>3478856</v>
      </c>
      <c r="I6">
        <f t="shared" si="0"/>
        <v>2140978</v>
      </c>
      <c r="J6">
        <v>673191</v>
      </c>
      <c r="K6">
        <v>664687</v>
      </c>
      <c r="L6" t="s">
        <v>24</v>
      </c>
      <c r="M6">
        <v>3.21271</v>
      </c>
      <c r="N6">
        <v>65582</v>
      </c>
    </row>
    <row r="7" spans="1:14" x14ac:dyDescent="0.2">
      <c r="A7" t="s">
        <v>5</v>
      </c>
      <c r="B7">
        <v>201705211</v>
      </c>
      <c r="C7">
        <v>17481217</v>
      </c>
      <c r="D7">
        <v>79382357</v>
      </c>
      <c r="E7">
        <v>2324383</v>
      </c>
      <c r="F7">
        <v>788219</v>
      </c>
      <c r="G7">
        <v>1536164</v>
      </c>
      <c r="H7">
        <v>198447033</v>
      </c>
      <c r="I7">
        <f t="shared" si="0"/>
        <v>104712825</v>
      </c>
      <c r="J7">
        <v>15913748</v>
      </c>
      <c r="K7">
        <v>77820460</v>
      </c>
      <c r="L7" t="s">
        <v>24</v>
      </c>
      <c r="M7">
        <v>223.221</v>
      </c>
      <c r="N7">
        <v>2324383</v>
      </c>
    </row>
    <row r="8" spans="1:14" x14ac:dyDescent="0.2">
      <c r="A8" t="s">
        <v>6</v>
      </c>
      <c r="B8">
        <v>161536668</v>
      </c>
      <c r="C8">
        <v>14959317</v>
      </c>
      <c r="D8">
        <v>68514547</v>
      </c>
      <c r="E8">
        <v>2319450</v>
      </c>
      <c r="F8">
        <v>740190</v>
      </c>
      <c r="G8">
        <v>1579260</v>
      </c>
      <c r="H8">
        <v>158272647</v>
      </c>
      <c r="I8">
        <f t="shared" si="0"/>
        <v>77968866</v>
      </c>
      <c r="J8">
        <v>13393900</v>
      </c>
      <c r="K8">
        <v>66909881</v>
      </c>
      <c r="L8" t="s">
        <v>24</v>
      </c>
      <c r="M8">
        <v>149.887</v>
      </c>
      <c r="N8">
        <v>2319450</v>
      </c>
    </row>
    <row r="9" spans="1:14" x14ac:dyDescent="0.2">
      <c r="A9" t="s">
        <v>7</v>
      </c>
      <c r="B9">
        <v>103631040</v>
      </c>
      <c r="C9">
        <v>13157404</v>
      </c>
      <c r="D9">
        <v>11083391</v>
      </c>
      <c r="E9">
        <v>745138</v>
      </c>
      <c r="F9">
        <v>490774</v>
      </c>
      <c r="G9">
        <v>254364</v>
      </c>
      <c r="H9">
        <v>102095110</v>
      </c>
      <c r="I9">
        <f t="shared" si="0"/>
        <v>79385026</v>
      </c>
      <c r="J9">
        <v>11892084</v>
      </c>
      <c r="K9">
        <v>10818000</v>
      </c>
      <c r="L9" t="s">
        <v>24</v>
      </c>
      <c r="M9">
        <v>87.393799999999999</v>
      </c>
      <c r="N9">
        <v>745138</v>
      </c>
    </row>
    <row r="10" spans="1:14" x14ac:dyDescent="0.2">
      <c r="A10" t="s">
        <v>8</v>
      </c>
      <c r="B10">
        <v>794856</v>
      </c>
      <c r="C10">
        <v>59665</v>
      </c>
      <c r="D10">
        <v>146517</v>
      </c>
      <c r="E10">
        <v>6036</v>
      </c>
      <c r="F10">
        <v>1960</v>
      </c>
      <c r="G10">
        <v>4076</v>
      </c>
      <c r="H10">
        <v>747164</v>
      </c>
      <c r="I10">
        <f t="shared" si="0"/>
        <v>555127</v>
      </c>
      <c r="J10">
        <v>49753</v>
      </c>
      <c r="K10">
        <v>142284</v>
      </c>
      <c r="L10" t="s">
        <v>24</v>
      </c>
      <c r="M10">
        <v>0.64071299999999998</v>
      </c>
      <c r="N10">
        <v>6036</v>
      </c>
    </row>
    <row r="11" spans="1:14" x14ac:dyDescent="0.2">
      <c r="A11" t="s">
        <v>9</v>
      </c>
      <c r="B11">
        <v>83908939</v>
      </c>
      <c r="C11">
        <v>8719457</v>
      </c>
      <c r="D11">
        <v>34565075</v>
      </c>
      <c r="E11">
        <v>1397885</v>
      </c>
      <c r="F11">
        <v>465330</v>
      </c>
      <c r="G11">
        <v>932555</v>
      </c>
      <c r="H11">
        <v>81872650</v>
      </c>
      <c r="I11">
        <f t="shared" si="0"/>
        <v>40559475</v>
      </c>
      <c r="J11">
        <v>7696174</v>
      </c>
      <c r="K11">
        <v>33617001</v>
      </c>
      <c r="L11" t="s">
        <v>24</v>
      </c>
      <c r="M11">
        <v>76.924899999999994</v>
      </c>
      <c r="N11">
        <v>1397885</v>
      </c>
    </row>
    <row r="12" spans="1:14" x14ac:dyDescent="0.2">
      <c r="A12" t="s">
        <v>10</v>
      </c>
      <c r="B12">
        <v>56127877</v>
      </c>
      <c r="C12">
        <v>7751283</v>
      </c>
      <c r="D12">
        <v>5053059</v>
      </c>
      <c r="E12">
        <v>292454</v>
      </c>
      <c r="F12">
        <v>214835</v>
      </c>
      <c r="G12">
        <v>77619</v>
      </c>
      <c r="H12">
        <v>55532353</v>
      </c>
      <c r="I12">
        <f t="shared" si="0"/>
        <v>43318809</v>
      </c>
      <c r="J12">
        <v>7242691</v>
      </c>
      <c r="K12">
        <v>4970853</v>
      </c>
      <c r="L12" t="s">
        <v>24</v>
      </c>
      <c r="M12">
        <v>29.0062</v>
      </c>
      <c r="N12">
        <v>292454</v>
      </c>
    </row>
    <row r="13" spans="1:14" x14ac:dyDescent="0.2">
      <c r="A13" t="s">
        <v>11</v>
      </c>
      <c r="B13">
        <v>85156711</v>
      </c>
      <c r="C13">
        <v>23181806</v>
      </c>
      <c r="D13">
        <v>2512848</v>
      </c>
      <c r="E13">
        <v>316947</v>
      </c>
      <c r="F13">
        <v>288064</v>
      </c>
      <c r="G13">
        <v>28883</v>
      </c>
      <c r="H13">
        <v>84296098</v>
      </c>
      <c r="I13">
        <f t="shared" si="0"/>
        <v>59458456</v>
      </c>
      <c r="J13">
        <v>22355923</v>
      </c>
      <c r="K13">
        <v>2481719</v>
      </c>
      <c r="L13" t="s">
        <v>24</v>
      </c>
      <c r="M13">
        <v>37.394399999999997</v>
      </c>
      <c r="N13">
        <v>316947</v>
      </c>
    </row>
    <row r="14" spans="1:14" x14ac:dyDescent="0.2">
      <c r="A14" t="s">
        <v>12</v>
      </c>
      <c r="B14">
        <v>6612733</v>
      </c>
      <c r="C14">
        <v>3365653</v>
      </c>
      <c r="D14">
        <v>218599</v>
      </c>
      <c r="E14">
        <v>494485</v>
      </c>
      <c r="F14">
        <v>452926</v>
      </c>
      <c r="G14">
        <v>41559</v>
      </c>
      <c r="H14">
        <v>5975471</v>
      </c>
      <c r="I14">
        <f t="shared" si="0"/>
        <v>3028091</v>
      </c>
      <c r="J14">
        <v>2770961</v>
      </c>
      <c r="K14">
        <v>176419</v>
      </c>
      <c r="L14" t="s">
        <v>24</v>
      </c>
      <c r="M14">
        <v>4.3847399999999999</v>
      </c>
      <c r="N14">
        <v>494485</v>
      </c>
    </row>
    <row r="15" spans="1:14" x14ac:dyDescent="0.2">
      <c r="E15" t="s">
        <v>33</v>
      </c>
    </row>
    <row r="16" spans="1:14" x14ac:dyDescent="0.2">
      <c r="E16">
        <f>SUM(E2:E15)</f>
        <v>12217881</v>
      </c>
      <c r="F16">
        <f>SUM(F2:F15)</f>
        <v>5638790</v>
      </c>
      <c r="G16">
        <f>SUM(G2:G15)</f>
        <v>6579091</v>
      </c>
      <c r="H16">
        <f t="shared" ref="H16:K16" si="1">SUM(H2:H15)</f>
        <v>1261694381</v>
      </c>
      <c r="I16">
        <f t="shared" si="1"/>
        <v>782730670</v>
      </c>
      <c r="J16">
        <f t="shared" si="1"/>
        <v>146337921</v>
      </c>
      <c r="K16">
        <f t="shared" si="1"/>
        <v>332625790</v>
      </c>
    </row>
    <row r="17" spans="6:12" x14ac:dyDescent="0.2">
      <c r="F17">
        <f>F16/E16</f>
        <v>0.46151947297571483</v>
      </c>
      <c r="G17">
        <f>G16/E16</f>
        <v>0.53848052702428517</v>
      </c>
      <c r="I17">
        <f>I16/H16</f>
        <v>0.62038056266813157</v>
      </c>
      <c r="J17">
        <f>J16/H16</f>
        <v>0.11598523636446313</v>
      </c>
      <c r="K17">
        <f>K16/H16</f>
        <v>0.26363420096740525</v>
      </c>
    </row>
    <row r="20" spans="6:12" x14ac:dyDescent="0.2">
      <c r="H20" t="s">
        <v>20</v>
      </c>
      <c r="I20" t="s">
        <v>25</v>
      </c>
    </row>
    <row r="21" spans="6:12" x14ac:dyDescent="0.2">
      <c r="H21">
        <v>1091208</v>
      </c>
      <c r="I21">
        <v>0.43532019999999999</v>
      </c>
    </row>
    <row r="22" spans="6:12" x14ac:dyDescent="0.2">
      <c r="H22">
        <v>60533734</v>
      </c>
      <c r="I22">
        <v>28.5198</v>
      </c>
    </row>
    <row r="23" spans="6:12" x14ac:dyDescent="0.2">
      <c r="H23">
        <v>426432932</v>
      </c>
      <c r="I23">
        <v>422.32100000000003</v>
      </c>
      <c r="K23" t="s">
        <v>28</v>
      </c>
      <c r="L23" t="s">
        <v>25</v>
      </c>
    </row>
    <row r="24" spans="6:12" x14ac:dyDescent="0.2">
      <c r="H24">
        <v>82919125</v>
      </c>
      <c r="I24">
        <v>77.721500000000006</v>
      </c>
      <c r="K24">
        <v>43519</v>
      </c>
      <c r="L24">
        <v>0.43532019999999999</v>
      </c>
    </row>
    <row r="25" spans="6:12" x14ac:dyDescent="0.2">
      <c r="H25">
        <v>3478856</v>
      </c>
      <c r="I25">
        <v>3.21271</v>
      </c>
      <c r="K25">
        <v>759170</v>
      </c>
      <c r="L25">
        <v>28.5198</v>
      </c>
    </row>
    <row r="26" spans="6:12" x14ac:dyDescent="0.2">
      <c r="H26">
        <v>198447033</v>
      </c>
      <c r="I26">
        <v>223.221</v>
      </c>
      <c r="K26">
        <v>2587907</v>
      </c>
      <c r="L26">
        <v>422.32100000000003</v>
      </c>
    </row>
    <row r="27" spans="6:12" x14ac:dyDescent="0.2">
      <c r="H27">
        <v>158272647</v>
      </c>
      <c r="I27">
        <v>149.887</v>
      </c>
      <c r="K27">
        <v>803943</v>
      </c>
      <c r="L27">
        <v>77.721500000000006</v>
      </c>
    </row>
    <row r="28" spans="6:12" x14ac:dyDescent="0.2">
      <c r="H28">
        <v>102095110</v>
      </c>
      <c r="I28">
        <v>87.393799999999999</v>
      </c>
      <c r="K28">
        <v>65582</v>
      </c>
      <c r="L28">
        <v>3.21271</v>
      </c>
    </row>
    <row r="29" spans="6:12" x14ac:dyDescent="0.2">
      <c r="H29">
        <v>747164</v>
      </c>
      <c r="I29">
        <v>0.64071299999999998</v>
      </c>
      <c r="K29">
        <v>2324383</v>
      </c>
      <c r="L29">
        <v>223.221</v>
      </c>
    </row>
    <row r="30" spans="6:12" x14ac:dyDescent="0.2">
      <c r="H30">
        <v>81872650</v>
      </c>
      <c r="I30">
        <v>76.924899999999994</v>
      </c>
      <c r="K30">
        <v>2319450</v>
      </c>
      <c r="L30">
        <v>149.887</v>
      </c>
    </row>
    <row r="31" spans="6:12" x14ac:dyDescent="0.2">
      <c r="H31">
        <v>55532353</v>
      </c>
      <c r="I31">
        <v>29.0062</v>
      </c>
      <c r="K31">
        <v>745138</v>
      </c>
      <c r="L31">
        <v>87.393799999999999</v>
      </c>
    </row>
    <row r="32" spans="6:12" x14ac:dyDescent="0.2">
      <c r="H32">
        <v>84296098</v>
      </c>
      <c r="I32">
        <v>37.394399999999997</v>
      </c>
      <c r="K32">
        <v>6036</v>
      </c>
      <c r="L32">
        <v>0.64071299999999998</v>
      </c>
    </row>
    <row r="33" spans="8:12" x14ac:dyDescent="0.2">
      <c r="H33">
        <v>5975471</v>
      </c>
      <c r="I33">
        <v>4.3847399999999999</v>
      </c>
      <c r="K33">
        <v>1397885</v>
      </c>
      <c r="L33">
        <v>76.924899999999994</v>
      </c>
    </row>
    <row r="34" spans="8:12" x14ac:dyDescent="0.2">
      <c r="K34">
        <v>292454</v>
      </c>
      <c r="L34">
        <v>29.0062</v>
      </c>
    </row>
    <row r="35" spans="8:12" x14ac:dyDescent="0.2">
      <c r="K35">
        <v>316947</v>
      </c>
      <c r="L35">
        <v>37.394399999999997</v>
      </c>
    </row>
    <row r="36" spans="8:12" x14ac:dyDescent="0.2">
      <c r="K36">
        <v>494485</v>
      </c>
      <c r="L36">
        <v>4.3847399999999999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0" sqref="M10"/>
    </sheetView>
  </sheetViews>
  <sheetFormatPr baseColWidth="10" defaultRowHeight="16" x14ac:dyDescent="0.2"/>
  <cols>
    <col min="1" max="1" width="44.1640625" customWidth="1"/>
  </cols>
  <sheetData>
    <row r="1" spans="1:1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27</v>
      </c>
      <c r="J1" t="s">
        <v>21</v>
      </c>
      <c r="K1" t="s">
        <v>22</v>
      </c>
      <c r="M1" t="s">
        <v>23</v>
      </c>
      <c r="N1" t="s">
        <v>25</v>
      </c>
      <c r="O1" t="s">
        <v>28</v>
      </c>
    </row>
    <row r="2" spans="1:15" x14ac:dyDescent="0.2">
      <c r="A2" t="s">
        <v>29</v>
      </c>
      <c r="B2">
        <v>8038105</v>
      </c>
      <c r="C2">
        <v>1208012</v>
      </c>
      <c r="D2">
        <v>251271</v>
      </c>
      <c r="E2">
        <v>109377</v>
      </c>
      <c r="F2">
        <v>97048</v>
      </c>
      <c r="G2">
        <v>12329</v>
      </c>
      <c r="H2">
        <v>7882316</v>
      </c>
      <c r="I2">
        <f>H2-J2-K2</f>
        <v>6575545</v>
      </c>
      <c r="J2">
        <v>1067958</v>
      </c>
      <c r="K2">
        <v>238813</v>
      </c>
      <c r="M2" t="s">
        <v>24</v>
      </c>
      <c r="N2">
        <v>2.88184</v>
      </c>
      <c r="O2">
        <v>109377</v>
      </c>
    </row>
    <row r="3" spans="1:15" x14ac:dyDescent="0.2">
      <c r="A3" s="1" t="s">
        <v>30</v>
      </c>
      <c r="B3" s="1">
        <v>93964836</v>
      </c>
      <c r="C3" s="1">
        <v>12901909</v>
      </c>
      <c r="D3" s="1">
        <v>2549718</v>
      </c>
      <c r="E3" s="1">
        <v>128297</v>
      </c>
      <c r="F3" s="1">
        <v>114342</v>
      </c>
      <c r="G3" s="1">
        <v>13955</v>
      </c>
      <c r="H3" s="1">
        <v>93609795</v>
      </c>
      <c r="I3">
        <f t="shared" ref="I3:I5" si="0">H3-J3-K3</f>
        <v>78503829</v>
      </c>
      <c r="J3" s="1">
        <v>12570926</v>
      </c>
      <c r="K3" s="1">
        <v>2535040</v>
      </c>
      <c r="M3" t="s">
        <v>26</v>
      </c>
      <c r="N3">
        <v>36.196899999999999</v>
      </c>
      <c r="O3">
        <v>128297</v>
      </c>
    </row>
    <row r="4" spans="1:15" x14ac:dyDescent="0.2">
      <c r="A4" t="s">
        <v>31</v>
      </c>
      <c r="B4">
        <v>13324261</v>
      </c>
      <c r="C4">
        <v>250559</v>
      </c>
      <c r="D4">
        <v>8046461</v>
      </c>
      <c r="E4">
        <v>175682</v>
      </c>
      <c r="F4">
        <v>4951</v>
      </c>
      <c r="G4">
        <v>170731</v>
      </c>
      <c r="H4">
        <v>12964392</v>
      </c>
      <c r="I4">
        <f t="shared" si="0"/>
        <v>4887082</v>
      </c>
      <c r="J4">
        <v>202600</v>
      </c>
      <c r="K4">
        <v>7874710</v>
      </c>
      <c r="M4" t="s">
        <v>24</v>
      </c>
      <c r="N4">
        <v>4.7604699999999998</v>
      </c>
      <c r="O4">
        <v>745138</v>
      </c>
    </row>
    <row r="5" spans="1:15" x14ac:dyDescent="0.2">
      <c r="A5" t="s">
        <v>32</v>
      </c>
      <c r="B5">
        <v>66263014</v>
      </c>
      <c r="C5">
        <v>1578685</v>
      </c>
      <c r="D5">
        <v>44657730</v>
      </c>
      <c r="E5">
        <v>227311</v>
      </c>
      <c r="F5">
        <v>38618</v>
      </c>
      <c r="G5">
        <v>188693</v>
      </c>
      <c r="H5">
        <v>64794048</v>
      </c>
      <c r="I5">
        <f t="shared" si="0"/>
        <v>19008310</v>
      </c>
      <c r="J5">
        <v>1319830</v>
      </c>
      <c r="K5">
        <v>44465908</v>
      </c>
      <c r="M5" t="s">
        <v>24</v>
      </c>
      <c r="N5">
        <v>23.379899999999999</v>
      </c>
      <c r="O5">
        <v>227311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Preprocessing</vt:lpstr>
      <vt:lpstr>Conflict Clause Minimization</vt:lpstr>
      <vt:lpstr>Unsat - Implications 100%</vt:lpstr>
      <vt:lpstr>Run time vs. Implications</vt:lpstr>
      <vt:lpstr>Run Time vs. Decisions</vt:lpstr>
      <vt:lpstr>ImpliedAssignments - 100%</vt:lpstr>
      <vt:lpstr>ImpliedAssignments</vt:lpstr>
      <vt:lpstr>CriticalBranches</vt:lpstr>
      <vt:lpstr>CriticalBranchesScaled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2017-01-16T22:13:30Z</dcterms:created>
  <dcterms:modified xsi:type="dcterms:W3CDTF">2017-01-17T21:22:27Z</dcterms:modified>
</cp:coreProperties>
</file>