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sadathavornfung/Desktop/FinalReasearch/Clear Data/"/>
    </mc:Choice>
  </mc:AlternateContent>
  <xr:revisionPtr revIDLastSave="0" documentId="13_ncr:1_{C81C6BD2-885E-344F-8588-AC1C15BBDFDC}" xr6:coauthVersionLast="47" xr6:coauthVersionMax="47" xr10:uidLastSave="{00000000-0000-0000-0000-000000000000}"/>
  <bookViews>
    <workbookView xWindow="0" yWindow="500" windowWidth="28800" windowHeight="16040" xr2:uid="{601BB045-90FE-6543-9B13-ED2B1D3318B7}"/>
  </bookViews>
  <sheets>
    <sheet name="Clear Data" sheetId="1" r:id="rId1"/>
    <sheet name="Delete some outline" sheetId="3" r:id="rId2"/>
    <sheet name="Individual" sheetId="4" r:id="rId3"/>
    <sheet name="Tot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4" l="1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I3" i="4"/>
  <c r="I2" i="4"/>
  <c r="F2" i="4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H7" i="2"/>
  <c r="H6" i="2"/>
  <c r="I11" i="1"/>
  <c r="F11" i="1"/>
  <c r="F21" i="1" l="1"/>
  <c r="I21" i="1"/>
  <c r="I20" i="1"/>
  <c r="F20" i="1"/>
  <c r="I19" i="1"/>
  <c r="F19" i="1"/>
  <c r="I10" i="1"/>
  <c r="F10" i="1"/>
  <c r="I9" i="1"/>
  <c r="F9" i="1"/>
  <c r="I18" i="1"/>
  <c r="F18" i="1"/>
  <c r="I17" i="1"/>
  <c r="F17" i="1"/>
  <c r="I16" i="1"/>
  <c r="F16" i="1"/>
  <c r="I15" i="1"/>
  <c r="F15" i="1"/>
  <c r="I14" i="1"/>
  <c r="F14" i="1"/>
  <c r="I13" i="1"/>
  <c r="F13" i="1"/>
  <c r="I8" i="1"/>
  <c r="I3" i="1"/>
  <c r="I4" i="1"/>
  <c r="I5" i="1"/>
  <c r="I12" i="1"/>
  <c r="I6" i="1"/>
  <c r="I7" i="1"/>
  <c r="I2" i="1"/>
  <c r="F8" i="1"/>
  <c r="F7" i="1"/>
  <c r="F6" i="1"/>
  <c r="F12" i="1"/>
  <c r="F5" i="1"/>
  <c r="F4" i="1"/>
  <c r="F2" i="1"/>
</calcChain>
</file>

<file path=xl/sharedStrings.xml><?xml version="1.0" encoding="utf-8"?>
<sst xmlns="http://schemas.openxmlformats.org/spreadsheetml/2006/main" count="336" uniqueCount="50">
  <si>
    <t>Name</t>
  </si>
  <si>
    <t>Age</t>
  </si>
  <si>
    <t>Correct Score</t>
  </si>
  <si>
    <t>% Correct</t>
  </si>
  <si>
    <t>Smile Wrong</t>
  </si>
  <si>
    <t>Sad Wrong</t>
  </si>
  <si>
    <t>Trial</t>
  </si>
  <si>
    <t>Alejandra</t>
  </si>
  <si>
    <t>F</t>
  </si>
  <si>
    <t>Sex (M/F)</t>
  </si>
  <si>
    <t>Erica</t>
  </si>
  <si>
    <t>An</t>
  </si>
  <si>
    <t>Kate Stetson</t>
  </si>
  <si>
    <t>Eli</t>
  </si>
  <si>
    <t>M</t>
  </si>
  <si>
    <t>Nat</t>
  </si>
  <si>
    <t>Juolin Tsai</t>
  </si>
  <si>
    <t>Total Incorrect</t>
  </si>
  <si>
    <t>Emma</t>
  </si>
  <si>
    <t>Barrett</t>
  </si>
  <si>
    <t>Luke</t>
  </si>
  <si>
    <t>Aditya</t>
  </si>
  <si>
    <t>John</t>
  </si>
  <si>
    <t>Jose</t>
  </si>
  <si>
    <t>Anthony</t>
  </si>
  <si>
    <t>Kennedi</t>
  </si>
  <si>
    <t>Grace</t>
  </si>
  <si>
    <t>Julian</t>
  </si>
  <si>
    <t>Victor</t>
  </si>
  <si>
    <t>Dong</t>
  </si>
  <si>
    <t>Tori Cantu</t>
  </si>
  <si>
    <t>FM</t>
  </si>
  <si>
    <t>FA</t>
  </si>
  <si>
    <t>MM</t>
  </si>
  <si>
    <t>MA</t>
  </si>
  <si>
    <t>Gender</t>
  </si>
  <si>
    <t>Correct</t>
  </si>
  <si>
    <t>o</t>
  </si>
  <si>
    <t>n</t>
  </si>
  <si>
    <t>key_resp.corr</t>
  </si>
  <si>
    <t xml:space="preserve">Old </t>
  </si>
  <si>
    <t>New</t>
  </si>
  <si>
    <t>Total</t>
  </si>
  <si>
    <t>Male</t>
  </si>
  <si>
    <t>Female</t>
  </si>
  <si>
    <t>Average</t>
  </si>
  <si>
    <t>WomenIm</t>
  </si>
  <si>
    <t>MenIm</t>
  </si>
  <si>
    <t>Happy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</si>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</sst>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2"/>
      <color rgb="FF000000"/>
      <name val="Calibri"/>
      <family val="2"/>
      <scheme val="minor"/>
    </font>
    <font>
      <b/>
      <sz val="12"/>
      <color rgb="FF000000"/>
      <name val="Times Roman"/>
    </font>
    <font>
      <sz val="12"/>
      <color rgb="FFFF0000"/>
      <name val="Times Roman"/>
    </font>
    <font>
      <sz val="12"/>
      <color rgb="FF000000"/>
      <name val="Times Roman"/>
    </font>
    <font>
      <b/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C518-3FFE-454D-9AC6-C33619A6C83B}">
  <sheetPr codeName="Sheet1"/>
  <dimension ref="A1:R32"/>
  <sheetViews>
    <sheetView tabSelected="1" zoomScale="106" workbookViewId="0">
      <selection activeCell="I25" sqref="I25"/>
    </sheetView>
  </sheetViews>
  <sheetFormatPr baseColWidth="10" defaultRowHeight="16"/>
  <cols>
    <col min="1" max="1" width="7" style="3" customWidth="1"/>
    <col min="2" max="2" width="17.83203125" style="3" customWidth="1"/>
    <col min="3" max="3" width="10.1640625" style="3" customWidth="1"/>
    <col min="4" max="4" width="8.6640625" style="3" customWidth="1"/>
    <col min="5" max="5" width="12.6640625" style="3" customWidth="1"/>
    <col min="6" max="6" width="10.83203125" style="3" customWidth="1"/>
    <col min="7" max="7" width="12" style="3" customWidth="1"/>
    <col min="8" max="8" width="10.83203125" style="3" customWidth="1"/>
    <col min="9" max="9" width="14.5" style="3" customWidth="1"/>
    <col min="10" max="10" width="12.6640625" style="3" customWidth="1"/>
    <col min="11" max="13" width="12.6640625" style="5" customWidth="1"/>
    <col min="14" max="17" width="12.6640625" style="5" bestFit="1" customWidth="1"/>
    <col min="18" max="16384" width="10.83203125" style="5"/>
  </cols>
  <sheetData>
    <row r="1" spans="1:18">
      <c r="A1" s="1" t="s">
        <v>6</v>
      </c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17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46</v>
      </c>
      <c r="O1" s="1" t="s">
        <v>47</v>
      </c>
      <c r="P1" s="1" t="s">
        <v>48</v>
      </c>
      <c r="Q1" s="21" t="s">
        <v>49</v>
      </c>
    </row>
    <row r="2" spans="1:18">
      <c r="A2" s="13">
        <v>1</v>
      </c>
      <c r="B2" s="13" t="s">
        <v>7</v>
      </c>
      <c r="C2" s="13" t="s">
        <v>8</v>
      </c>
      <c r="D2" s="13">
        <v>21</v>
      </c>
      <c r="E2" s="13">
        <v>69</v>
      </c>
      <c r="F2" s="14">
        <f>(69/72)*100</f>
        <v>95.833333333333343</v>
      </c>
      <c r="G2" s="13">
        <v>1</v>
      </c>
      <c r="H2" s="13">
        <v>2</v>
      </c>
      <c r="I2" s="13">
        <f t="shared" ref="I2:I21" si="0">G2+H2</f>
        <v>3</v>
      </c>
      <c r="J2" s="14">
        <v>0.6</v>
      </c>
      <c r="K2" s="14">
        <v>1</v>
      </c>
      <c r="L2" s="14">
        <v>1</v>
      </c>
      <c r="M2" s="14">
        <v>1</v>
      </c>
      <c r="N2" s="14">
        <v>0.78947368421052633</v>
      </c>
      <c r="O2" s="14">
        <v>1</v>
      </c>
      <c r="P2" s="14">
        <v>0.7142857142857143</v>
      </c>
      <c r="Q2" s="14">
        <v>1</v>
      </c>
      <c r="R2" s="18"/>
    </row>
    <row r="3" spans="1:18">
      <c r="A3" s="25">
        <v>2</v>
      </c>
      <c r="B3" s="25" t="s">
        <v>10</v>
      </c>
      <c r="C3" s="25" t="s">
        <v>8</v>
      </c>
      <c r="D3" s="25">
        <v>37</v>
      </c>
      <c r="E3" s="25">
        <v>72</v>
      </c>
      <c r="F3" s="26">
        <v>100</v>
      </c>
      <c r="G3" s="25">
        <v>0</v>
      </c>
      <c r="H3" s="25">
        <v>0</v>
      </c>
      <c r="I3" s="25">
        <f t="shared" si="0"/>
        <v>0</v>
      </c>
      <c r="J3" s="26">
        <v>1</v>
      </c>
      <c r="K3" s="26">
        <v>1</v>
      </c>
      <c r="L3" s="26">
        <v>1</v>
      </c>
      <c r="M3" s="26">
        <v>1</v>
      </c>
      <c r="N3" s="14">
        <v>1</v>
      </c>
      <c r="O3" s="14">
        <v>1</v>
      </c>
      <c r="P3" s="14">
        <v>1</v>
      </c>
      <c r="Q3" s="14">
        <v>1</v>
      </c>
    </row>
    <row r="4" spans="1:18">
      <c r="A4" s="13">
        <v>3</v>
      </c>
      <c r="B4" s="13" t="s">
        <v>11</v>
      </c>
      <c r="C4" s="13" t="s">
        <v>8</v>
      </c>
      <c r="D4" s="13">
        <v>20</v>
      </c>
      <c r="E4" s="13">
        <v>54</v>
      </c>
      <c r="F4" s="14">
        <f t="shared" ref="F4:F21" si="1">(E4/72)*100</f>
        <v>75</v>
      </c>
      <c r="G4" s="13">
        <v>11</v>
      </c>
      <c r="H4" s="13">
        <v>7</v>
      </c>
      <c r="I4" s="13">
        <f t="shared" si="0"/>
        <v>18</v>
      </c>
      <c r="J4" s="15">
        <v>0.4</v>
      </c>
      <c r="K4" s="15">
        <v>1</v>
      </c>
      <c r="L4" s="15">
        <v>0.14285713999999999</v>
      </c>
      <c r="M4" s="15">
        <v>0.33333332999999998</v>
      </c>
      <c r="N4" s="14">
        <v>0.68421052631578949</v>
      </c>
      <c r="O4" s="14">
        <v>0.26315789473684209</v>
      </c>
      <c r="P4" s="14">
        <v>0.29411764705882354</v>
      </c>
      <c r="Q4" s="14">
        <v>0.61904761904761907</v>
      </c>
    </row>
    <row r="5" spans="1:18">
      <c r="A5" s="13">
        <v>4</v>
      </c>
      <c r="B5" s="13" t="s">
        <v>12</v>
      </c>
      <c r="C5" s="13" t="s">
        <v>8</v>
      </c>
      <c r="D5" s="13">
        <v>20</v>
      </c>
      <c r="E5" s="13">
        <v>49</v>
      </c>
      <c r="F5" s="14">
        <f t="shared" si="1"/>
        <v>68.055555555555557</v>
      </c>
      <c r="G5" s="13">
        <v>14</v>
      </c>
      <c r="H5" s="13">
        <v>9</v>
      </c>
      <c r="I5" s="13">
        <f t="shared" si="0"/>
        <v>23</v>
      </c>
      <c r="J5" s="14">
        <v>0.27272727272727271</v>
      </c>
      <c r="K5" s="14">
        <v>0.63636363636363635</v>
      </c>
      <c r="L5" s="14">
        <v>-7.6923076923076927E-2</v>
      </c>
      <c r="M5" s="14">
        <v>0.33333333333333331</v>
      </c>
      <c r="N5" s="14">
        <v>0.45454545454545453</v>
      </c>
      <c r="O5" s="14">
        <v>0.12</v>
      </c>
      <c r="P5" s="14">
        <v>8.3333333333333329E-2</v>
      </c>
      <c r="Q5" s="14">
        <v>0.47826086956521741</v>
      </c>
    </row>
    <row r="6" spans="1:18">
      <c r="A6" s="13">
        <v>6</v>
      </c>
      <c r="B6" s="13" t="s">
        <v>15</v>
      </c>
      <c r="C6" s="13" t="s">
        <v>8</v>
      </c>
      <c r="D6" s="13">
        <v>20</v>
      </c>
      <c r="E6" s="13">
        <v>52</v>
      </c>
      <c r="F6" s="14">
        <f t="shared" si="1"/>
        <v>72.222222222222214</v>
      </c>
      <c r="G6" s="13">
        <v>9</v>
      </c>
      <c r="H6" s="13">
        <v>11</v>
      </c>
      <c r="I6" s="13">
        <f t="shared" si="0"/>
        <v>20</v>
      </c>
      <c r="J6" s="14">
        <v>0.4</v>
      </c>
      <c r="K6" s="14">
        <v>0.33333333333333331</v>
      </c>
      <c r="L6" s="14">
        <v>0.23076923076923078</v>
      </c>
      <c r="M6" s="14">
        <v>0.55555555555555558</v>
      </c>
      <c r="N6" s="14">
        <v>0.36363636363636365</v>
      </c>
      <c r="O6" s="14">
        <v>0.36363636363636365</v>
      </c>
      <c r="P6" s="14">
        <v>0.30434782608695654</v>
      </c>
      <c r="Q6" s="14">
        <v>0.42857142857142855</v>
      </c>
    </row>
    <row r="7" spans="1:18">
      <c r="A7" s="13">
        <v>7</v>
      </c>
      <c r="B7" s="13" t="s">
        <v>16</v>
      </c>
      <c r="C7" s="13" t="s">
        <v>8</v>
      </c>
      <c r="D7" s="13">
        <v>21</v>
      </c>
      <c r="E7" s="13">
        <v>60</v>
      </c>
      <c r="F7" s="14">
        <f t="shared" si="1"/>
        <v>83.333333333333343</v>
      </c>
      <c r="G7" s="13">
        <v>4</v>
      </c>
      <c r="H7" s="13">
        <v>8</v>
      </c>
      <c r="I7" s="13">
        <f t="shared" si="0"/>
        <v>12</v>
      </c>
      <c r="J7" s="14">
        <v>1</v>
      </c>
      <c r="K7" s="14">
        <v>0.75</v>
      </c>
      <c r="L7" s="14">
        <v>0.75</v>
      </c>
      <c r="M7" s="14">
        <v>0.75</v>
      </c>
      <c r="N7" s="14">
        <v>0.8571428571428571</v>
      </c>
      <c r="O7" s="14">
        <v>0.75</v>
      </c>
      <c r="P7" s="14">
        <v>0.8571428571428571</v>
      </c>
      <c r="Q7" s="14">
        <v>0.75</v>
      </c>
    </row>
    <row r="8" spans="1:18">
      <c r="A8" s="25">
        <v>8</v>
      </c>
      <c r="B8" s="25" t="s">
        <v>18</v>
      </c>
      <c r="C8" s="25" t="s">
        <v>8</v>
      </c>
      <c r="D8" s="25">
        <v>20</v>
      </c>
      <c r="E8" s="25">
        <v>40</v>
      </c>
      <c r="F8" s="26">
        <f t="shared" si="1"/>
        <v>55.555555555555557</v>
      </c>
      <c r="G8" s="25">
        <v>17</v>
      </c>
      <c r="H8" s="25">
        <v>15</v>
      </c>
      <c r="I8" s="25">
        <f t="shared" si="0"/>
        <v>32</v>
      </c>
      <c r="J8" s="26">
        <v>0.1111111111111111</v>
      </c>
      <c r="K8" s="26">
        <v>0.27272727272727271</v>
      </c>
      <c r="L8" s="26">
        <v>-0.125</v>
      </c>
      <c r="M8" s="26">
        <v>0.33333333333333331</v>
      </c>
      <c r="N8" s="14">
        <v>0.2</v>
      </c>
      <c r="O8" s="14">
        <v>0</v>
      </c>
      <c r="P8" s="14">
        <v>-0.04</v>
      </c>
      <c r="Q8" s="14">
        <v>0.29411764705882354</v>
      </c>
    </row>
    <row r="9" spans="1:18">
      <c r="A9" s="13">
        <v>15</v>
      </c>
      <c r="B9" s="13" t="s">
        <v>25</v>
      </c>
      <c r="C9" s="13" t="s">
        <v>8</v>
      </c>
      <c r="D9" s="13">
        <v>20</v>
      </c>
      <c r="E9" s="13">
        <v>50</v>
      </c>
      <c r="F9" s="14">
        <f t="shared" si="1"/>
        <v>69.444444444444443</v>
      </c>
      <c r="G9" s="13">
        <v>12</v>
      </c>
      <c r="H9" s="13">
        <v>10</v>
      </c>
      <c r="I9" s="13">
        <f t="shared" si="0"/>
        <v>22</v>
      </c>
      <c r="J9" s="14">
        <v>0.25</v>
      </c>
      <c r="K9" s="14">
        <v>0.55555555555555558</v>
      </c>
      <c r="L9" s="14">
        <v>0.16666666666666666</v>
      </c>
      <c r="M9" s="14">
        <v>0.55555555555555558</v>
      </c>
      <c r="N9" s="14">
        <v>0.41176470588235292</v>
      </c>
      <c r="O9" s="14">
        <v>0.33333333333333331</v>
      </c>
      <c r="P9" s="14">
        <v>0.2</v>
      </c>
      <c r="Q9" s="14">
        <v>0.55555555555555558</v>
      </c>
    </row>
    <row r="10" spans="1:18">
      <c r="A10" s="13">
        <v>16</v>
      </c>
      <c r="B10" s="13" t="s">
        <v>26</v>
      </c>
      <c r="C10" s="13" t="s">
        <v>8</v>
      </c>
      <c r="D10" s="13">
        <v>21</v>
      </c>
      <c r="E10" s="13">
        <v>59</v>
      </c>
      <c r="F10" s="14">
        <f t="shared" si="1"/>
        <v>81.944444444444443</v>
      </c>
      <c r="G10" s="13">
        <v>5</v>
      </c>
      <c r="H10" s="13">
        <v>8</v>
      </c>
      <c r="I10" s="13">
        <f t="shared" si="0"/>
        <v>13</v>
      </c>
      <c r="J10" s="14">
        <v>0.6</v>
      </c>
      <c r="K10" s="14">
        <v>0.75</v>
      </c>
      <c r="L10" s="14">
        <v>0.7142857142857143</v>
      </c>
      <c r="M10" s="14">
        <v>0.75</v>
      </c>
      <c r="N10" s="14">
        <v>0.66666666666666663</v>
      </c>
      <c r="O10" s="14">
        <v>0.73333333333333328</v>
      </c>
      <c r="P10" s="14">
        <v>0.6470588235294118</v>
      </c>
      <c r="Q10" s="14">
        <v>0.75</v>
      </c>
    </row>
    <row r="11" spans="1:18">
      <c r="A11" s="13">
        <v>20</v>
      </c>
      <c r="B11" s="13" t="s">
        <v>30</v>
      </c>
      <c r="C11" s="13" t="s">
        <v>8</v>
      </c>
      <c r="D11" s="13">
        <v>20</v>
      </c>
      <c r="E11" s="13">
        <v>65</v>
      </c>
      <c r="F11" s="14">
        <f t="shared" si="1"/>
        <v>90.277777777777786</v>
      </c>
      <c r="G11" s="13">
        <v>3</v>
      </c>
      <c r="H11" s="13">
        <v>4</v>
      </c>
      <c r="I11" s="13">
        <f t="shared" si="0"/>
        <v>7</v>
      </c>
      <c r="J11" s="14">
        <v>1</v>
      </c>
      <c r="K11" s="14">
        <v>0.5</v>
      </c>
      <c r="L11" s="14">
        <v>0.6</v>
      </c>
      <c r="M11" s="14">
        <v>0.8</v>
      </c>
      <c r="N11" s="14">
        <v>0.7142857142857143</v>
      </c>
      <c r="O11" s="14">
        <v>0.7</v>
      </c>
      <c r="P11" s="14">
        <v>0.78947368421052633</v>
      </c>
      <c r="Q11" s="14">
        <v>0.63636363636363635</v>
      </c>
    </row>
    <row r="12" spans="1:18">
      <c r="A12" s="16">
        <v>5</v>
      </c>
      <c r="B12" s="16" t="s">
        <v>13</v>
      </c>
      <c r="C12" s="16" t="s">
        <v>14</v>
      </c>
      <c r="D12" s="16">
        <v>21</v>
      </c>
      <c r="E12" s="16">
        <v>49</v>
      </c>
      <c r="F12" s="17">
        <f t="shared" si="1"/>
        <v>68.055555555555557</v>
      </c>
      <c r="G12" s="16">
        <v>10</v>
      </c>
      <c r="H12" s="16">
        <v>13</v>
      </c>
      <c r="I12" s="16">
        <f t="shared" si="0"/>
        <v>23</v>
      </c>
      <c r="J12" s="17">
        <v>0.27272727272727271</v>
      </c>
      <c r="K12" s="17">
        <v>0.23076923076923078</v>
      </c>
      <c r="L12" s="17">
        <v>0.42857142857142855</v>
      </c>
      <c r="M12" s="17">
        <v>0.33333333333333331</v>
      </c>
      <c r="N12" s="17">
        <v>0.25</v>
      </c>
      <c r="O12" s="17">
        <v>0.36842105263157893</v>
      </c>
      <c r="P12" s="17">
        <v>0.33333333333333331</v>
      </c>
      <c r="Q12" s="17">
        <v>0.28000000000000003</v>
      </c>
    </row>
    <row r="13" spans="1:18">
      <c r="A13" s="16">
        <v>9</v>
      </c>
      <c r="B13" s="16" t="s">
        <v>19</v>
      </c>
      <c r="C13" s="16" t="s">
        <v>14</v>
      </c>
      <c r="D13" s="16">
        <v>21</v>
      </c>
      <c r="E13" s="16">
        <v>69</v>
      </c>
      <c r="F13" s="17">
        <f t="shared" si="1"/>
        <v>95.833333333333343</v>
      </c>
      <c r="G13" s="16">
        <v>1</v>
      </c>
      <c r="H13" s="16">
        <v>2</v>
      </c>
      <c r="I13" s="16">
        <f t="shared" si="0"/>
        <v>3</v>
      </c>
      <c r="J13" s="17">
        <v>0.77777777777777779</v>
      </c>
      <c r="K13" s="17">
        <v>0.66666666666666663</v>
      </c>
      <c r="L13" s="17">
        <v>1</v>
      </c>
      <c r="M13" s="17">
        <v>1</v>
      </c>
      <c r="N13" s="17">
        <v>0.7142857142857143</v>
      </c>
      <c r="O13" s="17">
        <v>1</v>
      </c>
      <c r="P13" s="17">
        <v>0.8666666666666667</v>
      </c>
      <c r="Q13" s="17">
        <v>0.8</v>
      </c>
    </row>
    <row r="14" spans="1:18">
      <c r="A14" s="16">
        <v>10</v>
      </c>
      <c r="B14" s="16" t="s">
        <v>20</v>
      </c>
      <c r="C14" s="16" t="s">
        <v>14</v>
      </c>
      <c r="D14" s="16">
        <v>21</v>
      </c>
      <c r="E14" s="16">
        <v>69</v>
      </c>
      <c r="F14" s="17">
        <f t="shared" si="1"/>
        <v>95.833333333333343</v>
      </c>
      <c r="G14" s="16">
        <v>1</v>
      </c>
      <c r="H14" s="16">
        <v>2</v>
      </c>
      <c r="I14" s="16">
        <f t="shared" si="0"/>
        <v>3</v>
      </c>
      <c r="J14" s="17">
        <v>1</v>
      </c>
      <c r="K14" s="17">
        <v>0.81818181818181823</v>
      </c>
      <c r="L14" s="17">
        <v>1</v>
      </c>
      <c r="M14" s="17">
        <v>0.81818181818181823</v>
      </c>
      <c r="N14" s="17">
        <v>0.88888888888888884</v>
      </c>
      <c r="O14" s="17">
        <v>0.89473684210526316</v>
      </c>
      <c r="P14" s="17">
        <v>1</v>
      </c>
      <c r="Q14" s="17">
        <v>0.81818181818181823</v>
      </c>
    </row>
    <row r="15" spans="1:18">
      <c r="A15" s="16">
        <v>11</v>
      </c>
      <c r="B15" s="16" t="s">
        <v>21</v>
      </c>
      <c r="C15" s="16" t="s">
        <v>14</v>
      </c>
      <c r="D15" s="16">
        <v>21</v>
      </c>
      <c r="E15" s="16">
        <v>59</v>
      </c>
      <c r="F15" s="17">
        <f t="shared" si="1"/>
        <v>81.944444444444443</v>
      </c>
      <c r="G15" s="16">
        <v>7</v>
      </c>
      <c r="H15" s="16">
        <v>6</v>
      </c>
      <c r="I15" s="16">
        <f t="shared" si="0"/>
        <v>13</v>
      </c>
      <c r="J15" s="17">
        <v>0.5</v>
      </c>
      <c r="K15" s="17">
        <v>0.63636363636363635</v>
      </c>
      <c r="L15" s="17">
        <v>0.55555555555555558</v>
      </c>
      <c r="M15" s="17">
        <v>0.63636363636363635</v>
      </c>
      <c r="N15" s="17">
        <v>0.57894736842105265</v>
      </c>
      <c r="O15" s="17">
        <v>0.6</v>
      </c>
      <c r="P15" s="17">
        <v>0.52941176470588236</v>
      </c>
      <c r="Q15" s="17">
        <v>0.63636363636363635</v>
      </c>
    </row>
    <row r="16" spans="1:18">
      <c r="A16" s="16">
        <v>12</v>
      </c>
      <c r="B16" s="16" t="s">
        <v>22</v>
      </c>
      <c r="C16" s="16" t="s">
        <v>14</v>
      </c>
      <c r="D16" s="16">
        <v>22</v>
      </c>
      <c r="E16" s="16">
        <v>65</v>
      </c>
      <c r="F16" s="17">
        <f t="shared" si="1"/>
        <v>90.277777777777786</v>
      </c>
      <c r="G16" s="16">
        <v>5</v>
      </c>
      <c r="H16" s="16">
        <v>2</v>
      </c>
      <c r="I16" s="16">
        <f t="shared" si="0"/>
        <v>7</v>
      </c>
      <c r="J16" s="17">
        <v>0.4</v>
      </c>
      <c r="K16" s="17">
        <v>0.81818181818181823</v>
      </c>
      <c r="L16" s="17">
        <v>0.77777777777777779</v>
      </c>
      <c r="M16" s="17">
        <v>0.81818181818181823</v>
      </c>
      <c r="N16" s="17">
        <v>0.61904761904761907</v>
      </c>
      <c r="O16" s="17">
        <v>0.8</v>
      </c>
      <c r="P16" s="17">
        <v>0.57894736842105265</v>
      </c>
      <c r="Q16" s="17">
        <v>0.81818181818181823</v>
      </c>
    </row>
    <row r="17" spans="1:17">
      <c r="A17" s="16">
        <v>13</v>
      </c>
      <c r="B17" s="16" t="s">
        <v>23</v>
      </c>
      <c r="C17" s="16" t="s">
        <v>14</v>
      </c>
      <c r="D17" s="16">
        <v>20</v>
      </c>
      <c r="E17" s="16">
        <v>62</v>
      </c>
      <c r="F17" s="17">
        <f t="shared" si="1"/>
        <v>86.111111111111114</v>
      </c>
      <c r="G17" s="16">
        <v>5</v>
      </c>
      <c r="H17" s="16">
        <v>5</v>
      </c>
      <c r="I17" s="16">
        <f t="shared" si="0"/>
        <v>10</v>
      </c>
      <c r="J17" s="17">
        <v>0.7142857142857143</v>
      </c>
      <c r="K17" s="17">
        <v>0.8</v>
      </c>
      <c r="L17" s="17">
        <v>0.75</v>
      </c>
      <c r="M17" s="17">
        <v>0.77777777777777779</v>
      </c>
      <c r="N17" s="17">
        <v>0.76470588235294112</v>
      </c>
      <c r="O17" s="17">
        <v>0.76470588235294112</v>
      </c>
      <c r="P17" s="17">
        <v>0.73333333333333328</v>
      </c>
      <c r="Q17" s="17">
        <v>0.78947368421052633</v>
      </c>
    </row>
    <row r="18" spans="1:17">
      <c r="A18" s="16">
        <v>14</v>
      </c>
      <c r="B18" s="16" t="s">
        <v>24</v>
      </c>
      <c r="C18" s="16" t="s">
        <v>14</v>
      </c>
      <c r="D18" s="16">
        <v>21</v>
      </c>
      <c r="E18" s="16">
        <v>52</v>
      </c>
      <c r="F18" s="17">
        <f t="shared" si="1"/>
        <v>72.222222222222214</v>
      </c>
      <c r="G18" s="16">
        <v>4</v>
      </c>
      <c r="H18" s="16">
        <v>16</v>
      </c>
      <c r="I18" s="16">
        <f t="shared" si="0"/>
        <v>20</v>
      </c>
      <c r="J18" s="17">
        <v>1</v>
      </c>
      <c r="K18" s="17">
        <v>0.4</v>
      </c>
      <c r="L18" s="17">
        <v>0.77777777777777779</v>
      </c>
      <c r="M18" s="17">
        <v>0.45454545454545453</v>
      </c>
      <c r="N18" s="17">
        <v>0.66666666666666663</v>
      </c>
      <c r="O18" s="17">
        <v>0.6</v>
      </c>
      <c r="P18" s="17">
        <v>0.88235294117647056</v>
      </c>
      <c r="Q18" s="17">
        <v>0.42857142857142855</v>
      </c>
    </row>
    <row r="19" spans="1:17">
      <c r="A19" s="16">
        <v>17</v>
      </c>
      <c r="B19" s="16" t="s">
        <v>27</v>
      </c>
      <c r="C19" s="16" t="s">
        <v>14</v>
      </c>
      <c r="D19" s="16">
        <v>21</v>
      </c>
      <c r="E19" s="16">
        <v>60</v>
      </c>
      <c r="F19" s="17">
        <f t="shared" si="1"/>
        <v>83.333333333333343</v>
      </c>
      <c r="G19" s="16">
        <v>7</v>
      </c>
      <c r="H19" s="16">
        <v>5</v>
      </c>
      <c r="I19" s="16">
        <f t="shared" si="0"/>
        <v>12</v>
      </c>
      <c r="J19" s="17">
        <v>0.4</v>
      </c>
      <c r="K19" s="17">
        <v>0.66666666666666663</v>
      </c>
      <c r="L19" s="17">
        <v>0.55555555555555558</v>
      </c>
      <c r="M19" s="17">
        <v>0.63636363636363635</v>
      </c>
      <c r="N19" s="17">
        <v>0.54545454545454541</v>
      </c>
      <c r="O19" s="17">
        <v>0.6</v>
      </c>
      <c r="P19" s="17">
        <v>0.47368421052631576</v>
      </c>
      <c r="Q19" s="17">
        <v>0.65217391304347827</v>
      </c>
    </row>
    <row r="20" spans="1:17">
      <c r="A20" s="16">
        <v>18</v>
      </c>
      <c r="B20" s="16" t="s">
        <v>28</v>
      </c>
      <c r="C20" s="16" t="s">
        <v>14</v>
      </c>
      <c r="D20" s="16">
        <v>21</v>
      </c>
      <c r="E20" s="16">
        <v>50</v>
      </c>
      <c r="F20" s="17">
        <f t="shared" si="1"/>
        <v>69.444444444444443</v>
      </c>
      <c r="G20" s="16">
        <v>10</v>
      </c>
      <c r="H20" s="16">
        <v>12</v>
      </c>
      <c r="I20" s="16">
        <f t="shared" si="0"/>
        <v>22</v>
      </c>
      <c r="J20" s="17">
        <v>0.4</v>
      </c>
      <c r="K20" s="17">
        <v>0.55555555555555558</v>
      </c>
      <c r="L20" s="17">
        <v>0.33333333333333331</v>
      </c>
      <c r="M20" s="17">
        <v>9.0909090909090912E-2</v>
      </c>
      <c r="N20" s="17">
        <v>0.47368421052631576</v>
      </c>
      <c r="O20" s="17">
        <v>0.21739130434782608</v>
      </c>
      <c r="P20" s="17">
        <v>0.36363636363636365</v>
      </c>
      <c r="Q20" s="17">
        <v>0.3</v>
      </c>
    </row>
    <row r="21" spans="1:17">
      <c r="A21" s="16">
        <v>19</v>
      </c>
      <c r="B21" s="16" t="s">
        <v>29</v>
      </c>
      <c r="C21" s="16" t="s">
        <v>14</v>
      </c>
      <c r="D21" s="16">
        <v>22</v>
      </c>
      <c r="E21" s="16">
        <v>58</v>
      </c>
      <c r="F21" s="17">
        <f t="shared" si="1"/>
        <v>80.555555555555557</v>
      </c>
      <c r="G21" s="16">
        <v>6</v>
      </c>
      <c r="H21" s="16">
        <v>8</v>
      </c>
      <c r="I21" s="16">
        <f t="shared" si="0"/>
        <v>14</v>
      </c>
      <c r="J21" s="17">
        <v>0.45454545454545453</v>
      </c>
      <c r="K21" s="17">
        <v>0.77777777777777779</v>
      </c>
      <c r="L21" s="17">
        <v>0.63636363636363635</v>
      </c>
      <c r="M21" s="17">
        <v>0.33333333333333331</v>
      </c>
      <c r="N21" s="17">
        <v>0.6</v>
      </c>
      <c r="O21" s="17">
        <v>0.5</v>
      </c>
      <c r="P21" s="17">
        <v>0.54545454545454541</v>
      </c>
      <c r="Q21" s="17">
        <v>0.55555555555555558</v>
      </c>
    </row>
    <row r="22" spans="1:17">
      <c r="F22" s="4"/>
      <c r="J22" s="19"/>
      <c r="K22" s="20"/>
      <c r="L22" s="20"/>
      <c r="M22" s="20"/>
      <c r="N22" s="18"/>
      <c r="O22" s="18"/>
      <c r="P22" s="18"/>
      <c r="Q22" s="18"/>
    </row>
    <row r="23" spans="1:17">
      <c r="F23" s="4"/>
      <c r="J23" s="19"/>
      <c r="K23" s="20"/>
      <c r="L23" s="20"/>
      <c r="M23" s="20"/>
      <c r="N23" s="18"/>
      <c r="O23" s="18"/>
      <c r="P23" s="18"/>
      <c r="Q23" s="18"/>
    </row>
    <row r="24" spans="1:17">
      <c r="F24" s="4"/>
    </row>
    <row r="25" spans="1:17">
      <c r="F25" s="4"/>
    </row>
    <row r="26" spans="1:17">
      <c r="F26" s="4"/>
    </row>
    <row r="27" spans="1:17">
      <c r="F27" s="4"/>
    </row>
    <row r="28" spans="1:17">
      <c r="F28" s="4"/>
    </row>
    <row r="29" spans="1:17">
      <c r="F29" s="4"/>
    </row>
    <row r="30" spans="1:17">
      <c r="F30" s="4"/>
    </row>
    <row r="31" spans="1:17">
      <c r="F31" s="4"/>
    </row>
    <row r="32" spans="1:17">
      <c r="F32" s="4"/>
    </row>
  </sheetData>
  <sortState xmlns:xlrd2="http://schemas.microsoft.com/office/spreadsheetml/2017/richdata2" ref="A2:Q21">
    <sortCondition ref="C2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36E1-1969-F447-8455-633EB6E7E32C}">
  <dimension ref="A1:R29"/>
  <sheetViews>
    <sheetView zoomScale="106" workbookViewId="0">
      <selection activeCell="G22" sqref="G22"/>
    </sheetView>
  </sheetViews>
  <sheetFormatPr baseColWidth="10" defaultRowHeight="16"/>
  <cols>
    <col min="1" max="1" width="7" style="3" customWidth="1"/>
    <col min="2" max="2" width="17.83203125" style="3" customWidth="1"/>
    <col min="3" max="3" width="10.1640625" style="3" customWidth="1"/>
    <col min="4" max="4" width="8.6640625" style="3" customWidth="1"/>
    <col min="5" max="5" width="12.6640625" style="3" customWidth="1"/>
    <col min="6" max="6" width="10.83203125" style="3" customWidth="1"/>
    <col min="7" max="7" width="12" style="3" customWidth="1"/>
    <col min="8" max="8" width="10.83203125" style="3" customWidth="1"/>
    <col min="9" max="9" width="14.5" style="3" customWidth="1"/>
    <col min="10" max="10" width="12.6640625" style="3" customWidth="1"/>
    <col min="11" max="13" width="12.6640625" style="5" customWidth="1"/>
    <col min="14" max="17" width="12.6640625" style="5" bestFit="1" customWidth="1"/>
    <col min="18" max="16384" width="10.83203125" style="5"/>
  </cols>
  <sheetData>
    <row r="1" spans="1:18">
      <c r="A1" s="1" t="s">
        <v>6</v>
      </c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17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46</v>
      </c>
      <c r="O1" s="1" t="s">
        <v>47</v>
      </c>
      <c r="P1" s="1" t="s">
        <v>48</v>
      </c>
      <c r="Q1" s="21" t="s">
        <v>49</v>
      </c>
    </row>
    <row r="2" spans="1:18">
      <c r="A2" s="13">
        <v>1</v>
      </c>
      <c r="B2" s="13" t="s">
        <v>7</v>
      </c>
      <c r="C2" s="13" t="s">
        <v>8</v>
      </c>
      <c r="D2" s="13">
        <v>21</v>
      </c>
      <c r="E2" s="13">
        <v>69</v>
      </c>
      <c r="F2" s="14">
        <f>(69/72)*100</f>
        <v>95.833333333333343</v>
      </c>
      <c r="G2" s="13">
        <v>1</v>
      </c>
      <c r="H2" s="13">
        <v>2</v>
      </c>
      <c r="I2" s="13">
        <f t="shared" ref="I2:I18" si="0">G2+H2</f>
        <v>3</v>
      </c>
      <c r="J2" s="14">
        <v>0.6</v>
      </c>
      <c r="K2" s="14">
        <v>1</v>
      </c>
      <c r="L2" s="14">
        <v>1</v>
      </c>
      <c r="M2" s="14">
        <v>1</v>
      </c>
      <c r="N2" s="14">
        <v>0.78947368421052633</v>
      </c>
      <c r="O2" s="14">
        <v>1</v>
      </c>
      <c r="P2" s="14">
        <v>0.7142857142857143</v>
      </c>
      <c r="Q2" s="14">
        <v>1</v>
      </c>
      <c r="R2" s="18"/>
    </row>
    <row r="3" spans="1:18">
      <c r="A3" s="13">
        <v>3</v>
      </c>
      <c r="B3" s="13" t="s">
        <v>11</v>
      </c>
      <c r="C3" s="13" t="s">
        <v>8</v>
      </c>
      <c r="D3" s="13">
        <v>20</v>
      </c>
      <c r="E3" s="13">
        <v>54</v>
      </c>
      <c r="F3" s="14">
        <f t="shared" ref="F3:F18" si="1">(E3/72)*100</f>
        <v>75</v>
      </c>
      <c r="G3" s="13">
        <v>11</v>
      </c>
      <c r="H3" s="13">
        <v>7</v>
      </c>
      <c r="I3" s="13">
        <f t="shared" si="0"/>
        <v>18</v>
      </c>
      <c r="J3" s="15">
        <v>0.4</v>
      </c>
      <c r="K3" s="15">
        <v>1</v>
      </c>
      <c r="L3" s="15">
        <v>0.14285713999999999</v>
      </c>
      <c r="M3" s="15">
        <v>0.33333332999999998</v>
      </c>
      <c r="N3" s="14">
        <v>0.68421052631578949</v>
      </c>
      <c r="O3" s="14">
        <v>0.26315789473684209</v>
      </c>
      <c r="P3" s="14">
        <v>0.29411764705882354</v>
      </c>
      <c r="Q3" s="14">
        <v>0.61904761904761907</v>
      </c>
    </row>
    <row r="4" spans="1:18">
      <c r="A4" s="13">
        <v>4</v>
      </c>
      <c r="B4" s="13" t="s">
        <v>12</v>
      </c>
      <c r="C4" s="13" t="s">
        <v>8</v>
      </c>
      <c r="D4" s="13">
        <v>20</v>
      </c>
      <c r="E4" s="13">
        <v>49</v>
      </c>
      <c r="F4" s="14">
        <f t="shared" si="1"/>
        <v>68.055555555555557</v>
      </c>
      <c r="G4" s="13">
        <v>14</v>
      </c>
      <c r="H4" s="13">
        <v>9</v>
      </c>
      <c r="I4" s="13">
        <f t="shared" si="0"/>
        <v>23</v>
      </c>
      <c r="J4" s="14">
        <v>0.27272727272727271</v>
      </c>
      <c r="K4" s="14">
        <v>0.63636363636363635</v>
      </c>
      <c r="L4" s="14">
        <v>-7.6923076923076927E-2</v>
      </c>
      <c r="M4" s="14">
        <v>0.33333333333333331</v>
      </c>
      <c r="N4" s="14">
        <v>0.45454545454545453</v>
      </c>
      <c r="O4" s="14">
        <v>0.12</v>
      </c>
      <c r="P4" s="14">
        <v>8.3333333333333329E-2</v>
      </c>
      <c r="Q4" s="14">
        <v>0.47826086956521741</v>
      </c>
    </row>
    <row r="5" spans="1:18">
      <c r="A5" s="13">
        <v>6</v>
      </c>
      <c r="B5" s="13" t="s">
        <v>15</v>
      </c>
      <c r="C5" s="13" t="s">
        <v>8</v>
      </c>
      <c r="D5" s="13">
        <v>20</v>
      </c>
      <c r="E5" s="13">
        <v>52</v>
      </c>
      <c r="F5" s="14">
        <f t="shared" si="1"/>
        <v>72.222222222222214</v>
      </c>
      <c r="G5" s="13">
        <v>9</v>
      </c>
      <c r="H5" s="13">
        <v>11</v>
      </c>
      <c r="I5" s="13">
        <f t="shared" si="0"/>
        <v>20</v>
      </c>
      <c r="J5" s="14">
        <v>0.4</v>
      </c>
      <c r="K5" s="14">
        <v>0.33333333333333331</v>
      </c>
      <c r="L5" s="14">
        <v>0.23076923076923078</v>
      </c>
      <c r="M5" s="14">
        <v>0.55555555555555558</v>
      </c>
      <c r="N5" s="14">
        <v>0.36363636363636365</v>
      </c>
      <c r="O5" s="14">
        <v>0.36363636363636365</v>
      </c>
      <c r="P5" s="14">
        <v>0.30434782608695654</v>
      </c>
      <c r="Q5" s="14">
        <v>0.42857142857142855</v>
      </c>
    </row>
    <row r="6" spans="1:18">
      <c r="A6" s="13">
        <v>7</v>
      </c>
      <c r="B6" s="13" t="s">
        <v>16</v>
      </c>
      <c r="C6" s="13" t="s">
        <v>8</v>
      </c>
      <c r="D6" s="13">
        <v>21</v>
      </c>
      <c r="E6" s="13">
        <v>60</v>
      </c>
      <c r="F6" s="14">
        <f t="shared" si="1"/>
        <v>83.333333333333343</v>
      </c>
      <c r="G6" s="13">
        <v>4</v>
      </c>
      <c r="H6" s="13">
        <v>8</v>
      </c>
      <c r="I6" s="13">
        <f t="shared" si="0"/>
        <v>12</v>
      </c>
      <c r="J6" s="14">
        <v>1</v>
      </c>
      <c r="K6" s="14">
        <v>0.75</v>
      </c>
      <c r="L6" s="14">
        <v>0.75</v>
      </c>
      <c r="M6" s="14">
        <v>0.75</v>
      </c>
      <c r="N6" s="14">
        <v>0.8571428571428571</v>
      </c>
      <c r="O6" s="14">
        <v>0.75</v>
      </c>
      <c r="P6" s="14">
        <v>0.8571428571428571</v>
      </c>
      <c r="Q6" s="14">
        <v>0.75</v>
      </c>
    </row>
    <row r="7" spans="1:18">
      <c r="A7" s="13">
        <v>15</v>
      </c>
      <c r="B7" s="13" t="s">
        <v>25</v>
      </c>
      <c r="C7" s="13" t="s">
        <v>8</v>
      </c>
      <c r="D7" s="13">
        <v>20</v>
      </c>
      <c r="E7" s="13">
        <v>50</v>
      </c>
      <c r="F7" s="14">
        <f t="shared" si="1"/>
        <v>69.444444444444443</v>
      </c>
      <c r="G7" s="13">
        <v>12</v>
      </c>
      <c r="H7" s="13">
        <v>10</v>
      </c>
      <c r="I7" s="13">
        <f t="shared" si="0"/>
        <v>22</v>
      </c>
      <c r="J7" s="14">
        <v>0.25</v>
      </c>
      <c r="K7" s="14">
        <v>0.55555555555555558</v>
      </c>
      <c r="L7" s="14">
        <v>0.16666666666666666</v>
      </c>
      <c r="M7" s="14">
        <v>0.55555555555555558</v>
      </c>
      <c r="N7" s="14">
        <v>0.41176470588235292</v>
      </c>
      <c r="O7" s="14">
        <v>0.33333333333333331</v>
      </c>
      <c r="P7" s="14">
        <v>0.2</v>
      </c>
      <c r="Q7" s="14">
        <v>0.55555555555555558</v>
      </c>
    </row>
    <row r="8" spans="1:18">
      <c r="A8" s="13">
        <v>16</v>
      </c>
      <c r="B8" s="13" t="s">
        <v>26</v>
      </c>
      <c r="C8" s="13" t="s">
        <v>8</v>
      </c>
      <c r="D8" s="13">
        <v>21</v>
      </c>
      <c r="E8" s="13">
        <v>59</v>
      </c>
      <c r="F8" s="14">
        <f t="shared" si="1"/>
        <v>81.944444444444443</v>
      </c>
      <c r="G8" s="13">
        <v>5</v>
      </c>
      <c r="H8" s="13">
        <v>8</v>
      </c>
      <c r="I8" s="13">
        <f t="shared" si="0"/>
        <v>13</v>
      </c>
      <c r="J8" s="14">
        <v>0.6</v>
      </c>
      <c r="K8" s="14">
        <v>0.75</v>
      </c>
      <c r="L8" s="14">
        <v>0.7142857142857143</v>
      </c>
      <c r="M8" s="14">
        <v>0.75</v>
      </c>
      <c r="N8" s="14">
        <v>0.66666666666666663</v>
      </c>
      <c r="O8" s="14">
        <v>0.73333333333333328</v>
      </c>
      <c r="P8" s="14">
        <v>0.6470588235294118</v>
      </c>
      <c r="Q8" s="14">
        <v>0.75</v>
      </c>
    </row>
    <row r="9" spans="1:18">
      <c r="A9" s="13">
        <v>20</v>
      </c>
      <c r="B9" s="13" t="s">
        <v>30</v>
      </c>
      <c r="C9" s="13" t="s">
        <v>8</v>
      </c>
      <c r="D9" s="13">
        <v>20</v>
      </c>
      <c r="E9" s="13">
        <v>65</v>
      </c>
      <c r="F9" s="14">
        <f t="shared" si="1"/>
        <v>90.277777777777786</v>
      </c>
      <c r="G9" s="13">
        <v>3</v>
      </c>
      <c r="H9" s="13">
        <v>4</v>
      </c>
      <c r="I9" s="13">
        <f t="shared" si="0"/>
        <v>7</v>
      </c>
      <c r="J9" s="14">
        <v>1</v>
      </c>
      <c r="K9" s="14">
        <v>0.5</v>
      </c>
      <c r="L9" s="14">
        <v>0.6</v>
      </c>
      <c r="M9" s="14">
        <v>0.8</v>
      </c>
      <c r="N9" s="14">
        <v>0.7142857142857143</v>
      </c>
      <c r="O9" s="14">
        <v>0.7</v>
      </c>
      <c r="P9" s="14">
        <v>0.78947368421052633</v>
      </c>
      <c r="Q9" s="14">
        <v>0.63636363636363635</v>
      </c>
    </row>
    <row r="10" spans="1:18">
      <c r="A10" s="16">
        <v>9</v>
      </c>
      <c r="B10" s="16" t="s">
        <v>19</v>
      </c>
      <c r="C10" s="16" t="s">
        <v>14</v>
      </c>
      <c r="D10" s="16">
        <v>21</v>
      </c>
      <c r="E10" s="16">
        <v>69</v>
      </c>
      <c r="F10" s="17">
        <f t="shared" si="1"/>
        <v>95.833333333333343</v>
      </c>
      <c r="G10" s="16">
        <v>1</v>
      </c>
      <c r="H10" s="16">
        <v>2</v>
      </c>
      <c r="I10" s="16">
        <f t="shared" si="0"/>
        <v>3</v>
      </c>
      <c r="J10" s="17">
        <v>0.77777777777777779</v>
      </c>
      <c r="K10" s="17">
        <v>0.66666666666666663</v>
      </c>
      <c r="L10" s="17">
        <v>1</v>
      </c>
      <c r="M10" s="17">
        <v>1</v>
      </c>
      <c r="N10" s="17">
        <v>0.7142857142857143</v>
      </c>
      <c r="O10" s="17">
        <v>1</v>
      </c>
      <c r="P10" s="17">
        <v>0.8666666666666667</v>
      </c>
      <c r="Q10" s="17">
        <v>0.8</v>
      </c>
    </row>
    <row r="11" spans="1:18">
      <c r="A11" s="16">
        <v>10</v>
      </c>
      <c r="B11" s="16" t="s">
        <v>20</v>
      </c>
      <c r="C11" s="16" t="s">
        <v>14</v>
      </c>
      <c r="D11" s="16">
        <v>21</v>
      </c>
      <c r="E11" s="16">
        <v>69</v>
      </c>
      <c r="F11" s="17">
        <f t="shared" si="1"/>
        <v>95.833333333333343</v>
      </c>
      <c r="G11" s="16">
        <v>1</v>
      </c>
      <c r="H11" s="16">
        <v>2</v>
      </c>
      <c r="I11" s="16">
        <f t="shared" si="0"/>
        <v>3</v>
      </c>
      <c r="J11" s="17">
        <v>1</v>
      </c>
      <c r="K11" s="17">
        <v>0.81818181818181823</v>
      </c>
      <c r="L11" s="17">
        <v>1</v>
      </c>
      <c r="M11" s="17">
        <v>0.81818181818181823</v>
      </c>
      <c r="N11" s="17">
        <v>0.88888888888888884</v>
      </c>
      <c r="O11" s="17">
        <v>0.89473684210526316</v>
      </c>
      <c r="P11" s="17">
        <v>1</v>
      </c>
      <c r="Q11" s="17">
        <v>0.81818181818181823</v>
      </c>
    </row>
    <row r="12" spans="1:18">
      <c r="A12" s="16">
        <v>11</v>
      </c>
      <c r="B12" s="16" t="s">
        <v>21</v>
      </c>
      <c r="C12" s="16" t="s">
        <v>14</v>
      </c>
      <c r="D12" s="16">
        <v>21</v>
      </c>
      <c r="E12" s="16">
        <v>59</v>
      </c>
      <c r="F12" s="17">
        <f t="shared" si="1"/>
        <v>81.944444444444443</v>
      </c>
      <c r="G12" s="16">
        <v>7</v>
      </c>
      <c r="H12" s="16">
        <v>6</v>
      </c>
      <c r="I12" s="16">
        <f t="shared" si="0"/>
        <v>13</v>
      </c>
      <c r="J12" s="17">
        <v>0.5</v>
      </c>
      <c r="K12" s="17">
        <v>0.63636363636363635</v>
      </c>
      <c r="L12" s="17">
        <v>0.55555555555555558</v>
      </c>
      <c r="M12" s="17">
        <v>0.63636363636363635</v>
      </c>
      <c r="N12" s="17">
        <v>0.57894736842105265</v>
      </c>
      <c r="O12" s="17">
        <v>0.6</v>
      </c>
      <c r="P12" s="17">
        <v>0.52941176470588236</v>
      </c>
      <c r="Q12" s="17">
        <v>0.63636363636363635</v>
      </c>
    </row>
    <row r="13" spans="1:18">
      <c r="A13" s="16">
        <v>12</v>
      </c>
      <c r="B13" s="16" t="s">
        <v>22</v>
      </c>
      <c r="C13" s="16" t="s">
        <v>14</v>
      </c>
      <c r="D13" s="16">
        <v>22</v>
      </c>
      <c r="E13" s="16">
        <v>65</v>
      </c>
      <c r="F13" s="17">
        <f t="shared" si="1"/>
        <v>90.277777777777786</v>
      </c>
      <c r="G13" s="16">
        <v>5</v>
      </c>
      <c r="H13" s="16">
        <v>2</v>
      </c>
      <c r="I13" s="16">
        <f t="shared" si="0"/>
        <v>7</v>
      </c>
      <c r="J13" s="17">
        <v>0.4</v>
      </c>
      <c r="K13" s="17">
        <v>0.81818181818181823</v>
      </c>
      <c r="L13" s="17">
        <v>0.77777777777777779</v>
      </c>
      <c r="M13" s="17">
        <v>0.81818181818181823</v>
      </c>
      <c r="N13" s="17">
        <v>0.61904761904761907</v>
      </c>
      <c r="O13" s="17">
        <v>0.8</v>
      </c>
      <c r="P13" s="17">
        <v>0.57894736842105265</v>
      </c>
      <c r="Q13" s="17">
        <v>0.81818181818181823</v>
      </c>
    </row>
    <row r="14" spans="1:18">
      <c r="A14" s="16">
        <v>13</v>
      </c>
      <c r="B14" s="16" t="s">
        <v>23</v>
      </c>
      <c r="C14" s="16" t="s">
        <v>14</v>
      </c>
      <c r="D14" s="16">
        <v>20</v>
      </c>
      <c r="E14" s="16">
        <v>62</v>
      </c>
      <c r="F14" s="17">
        <f t="shared" si="1"/>
        <v>86.111111111111114</v>
      </c>
      <c r="G14" s="16">
        <v>5</v>
      </c>
      <c r="H14" s="16">
        <v>5</v>
      </c>
      <c r="I14" s="16">
        <f t="shared" si="0"/>
        <v>10</v>
      </c>
      <c r="J14" s="17">
        <v>0.7142857142857143</v>
      </c>
      <c r="K14" s="17">
        <v>0.8</v>
      </c>
      <c r="L14" s="17">
        <v>0.75</v>
      </c>
      <c r="M14" s="17">
        <v>0.77777777777777779</v>
      </c>
      <c r="N14" s="17">
        <v>0.76470588235294112</v>
      </c>
      <c r="O14" s="17">
        <v>0.76470588235294112</v>
      </c>
      <c r="P14" s="17">
        <v>0.73333333333333328</v>
      </c>
      <c r="Q14" s="17">
        <v>0.78947368421052633</v>
      </c>
    </row>
    <row r="15" spans="1:18">
      <c r="A15" s="16">
        <v>14</v>
      </c>
      <c r="B15" s="16" t="s">
        <v>24</v>
      </c>
      <c r="C15" s="16" t="s">
        <v>14</v>
      </c>
      <c r="D15" s="16">
        <v>21</v>
      </c>
      <c r="E15" s="16">
        <v>52</v>
      </c>
      <c r="F15" s="17">
        <f t="shared" si="1"/>
        <v>72.222222222222214</v>
      </c>
      <c r="G15" s="16">
        <v>4</v>
      </c>
      <c r="H15" s="16">
        <v>16</v>
      </c>
      <c r="I15" s="16">
        <f t="shared" si="0"/>
        <v>20</v>
      </c>
      <c r="J15" s="17">
        <v>1</v>
      </c>
      <c r="K15" s="17">
        <v>0.4</v>
      </c>
      <c r="L15" s="17">
        <v>0.77777777777777779</v>
      </c>
      <c r="M15" s="17">
        <v>0.45454545454545453</v>
      </c>
      <c r="N15" s="17">
        <v>0.66666666666666663</v>
      </c>
      <c r="O15" s="17">
        <v>0.6</v>
      </c>
      <c r="P15" s="17">
        <v>0.88235294117647056</v>
      </c>
      <c r="Q15" s="17">
        <v>0.42857142857142855</v>
      </c>
    </row>
    <row r="16" spans="1:18">
      <c r="A16" s="16">
        <v>17</v>
      </c>
      <c r="B16" s="16" t="s">
        <v>27</v>
      </c>
      <c r="C16" s="16" t="s">
        <v>14</v>
      </c>
      <c r="D16" s="16">
        <v>21</v>
      </c>
      <c r="E16" s="16">
        <v>60</v>
      </c>
      <c r="F16" s="17">
        <f t="shared" si="1"/>
        <v>83.333333333333343</v>
      </c>
      <c r="G16" s="16">
        <v>7</v>
      </c>
      <c r="H16" s="16">
        <v>5</v>
      </c>
      <c r="I16" s="16">
        <f t="shared" si="0"/>
        <v>12</v>
      </c>
      <c r="J16" s="17">
        <v>0.4</v>
      </c>
      <c r="K16" s="17">
        <v>0.66666666666666663</v>
      </c>
      <c r="L16" s="17">
        <v>0.55555555555555558</v>
      </c>
      <c r="M16" s="17">
        <v>0.63636363636363635</v>
      </c>
      <c r="N16" s="17">
        <v>0.54545454545454541</v>
      </c>
      <c r="O16" s="17">
        <v>0.6</v>
      </c>
      <c r="P16" s="17">
        <v>0.47368421052631576</v>
      </c>
      <c r="Q16" s="17">
        <v>0.65217391304347827</v>
      </c>
    </row>
    <row r="17" spans="1:17">
      <c r="A17" s="16">
        <v>18</v>
      </c>
      <c r="B17" s="16" t="s">
        <v>28</v>
      </c>
      <c r="C17" s="16" t="s">
        <v>14</v>
      </c>
      <c r="D17" s="16">
        <v>21</v>
      </c>
      <c r="E17" s="16">
        <v>50</v>
      </c>
      <c r="F17" s="17">
        <f t="shared" si="1"/>
        <v>69.444444444444443</v>
      </c>
      <c r="G17" s="16">
        <v>10</v>
      </c>
      <c r="H17" s="16">
        <v>12</v>
      </c>
      <c r="I17" s="16">
        <f t="shared" si="0"/>
        <v>22</v>
      </c>
      <c r="J17" s="17">
        <v>0.4</v>
      </c>
      <c r="K17" s="17">
        <v>0.55555555555555558</v>
      </c>
      <c r="L17" s="17">
        <v>0.33333333333333331</v>
      </c>
      <c r="M17" s="17">
        <v>9.0909090909090912E-2</v>
      </c>
      <c r="N17" s="17">
        <v>0.47368421052631576</v>
      </c>
      <c r="O17" s="17">
        <v>0.21739130434782608</v>
      </c>
      <c r="P17" s="17">
        <v>0.36363636363636365</v>
      </c>
      <c r="Q17" s="17">
        <v>0.3</v>
      </c>
    </row>
    <row r="18" spans="1:17">
      <c r="A18" s="16">
        <v>19</v>
      </c>
      <c r="B18" s="16" t="s">
        <v>29</v>
      </c>
      <c r="C18" s="16" t="s">
        <v>14</v>
      </c>
      <c r="D18" s="16">
        <v>22</v>
      </c>
      <c r="E18" s="16">
        <v>58</v>
      </c>
      <c r="F18" s="17">
        <f t="shared" si="1"/>
        <v>80.555555555555557</v>
      </c>
      <c r="G18" s="16">
        <v>6</v>
      </c>
      <c r="H18" s="16">
        <v>8</v>
      </c>
      <c r="I18" s="16">
        <f t="shared" si="0"/>
        <v>14</v>
      </c>
      <c r="J18" s="17">
        <v>0.45454545454545453</v>
      </c>
      <c r="K18" s="17">
        <v>0.77777777777777779</v>
      </c>
      <c r="L18" s="17">
        <v>0.63636363636363635</v>
      </c>
      <c r="M18" s="17">
        <v>0.33333333333333331</v>
      </c>
      <c r="N18" s="17">
        <v>0.6</v>
      </c>
      <c r="O18" s="17">
        <v>0.5</v>
      </c>
      <c r="P18" s="17">
        <v>0.54545454545454541</v>
      </c>
      <c r="Q18" s="17">
        <v>0.55555555555555558</v>
      </c>
    </row>
    <row r="19" spans="1:17">
      <c r="F19" s="4"/>
      <c r="J19" s="19"/>
      <c r="K19" s="20"/>
      <c r="L19" s="20"/>
      <c r="M19" s="20"/>
      <c r="N19" s="18"/>
      <c r="O19" s="18"/>
      <c r="P19" s="18"/>
      <c r="Q19" s="18"/>
    </row>
    <row r="20" spans="1:17">
      <c r="F20" s="4"/>
      <c r="J20" s="19"/>
      <c r="K20" s="20"/>
      <c r="L20" s="20"/>
      <c r="M20" s="20"/>
      <c r="N20" s="18"/>
      <c r="O20" s="18"/>
      <c r="P20" s="18"/>
      <c r="Q20" s="18"/>
    </row>
    <row r="21" spans="1:17">
      <c r="F21" s="4"/>
    </row>
    <row r="22" spans="1:17">
      <c r="F22" s="4"/>
    </row>
    <row r="23" spans="1:17">
      <c r="F23" s="4"/>
    </row>
    <row r="24" spans="1:17">
      <c r="F24" s="4"/>
    </row>
    <row r="25" spans="1:17">
      <c r="F25" s="4"/>
    </row>
    <row r="26" spans="1:17">
      <c r="F26" s="4"/>
    </row>
    <row r="27" spans="1:17">
      <c r="F27" s="4"/>
    </row>
    <row r="28" spans="1:17">
      <c r="F28" s="4"/>
    </row>
    <row r="29" spans="1:17">
      <c r="F2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2BFF-7FDF-F545-B602-F06F25FDA221}">
  <dimension ref="A1:R32"/>
  <sheetViews>
    <sheetView zoomScale="106" workbookViewId="0">
      <selection activeCell="J8" sqref="J8"/>
    </sheetView>
  </sheetViews>
  <sheetFormatPr baseColWidth="10" defaultRowHeight="16"/>
  <cols>
    <col min="1" max="1" width="7" style="3" customWidth="1"/>
    <col min="2" max="2" width="17.83203125" style="3" customWidth="1"/>
    <col min="3" max="3" width="10.1640625" style="3" customWidth="1"/>
    <col min="4" max="4" width="8.6640625" style="3" customWidth="1"/>
    <col min="5" max="5" width="12.6640625" style="3" customWidth="1"/>
    <col min="6" max="6" width="10.83203125" style="3" customWidth="1"/>
    <col min="7" max="7" width="12" style="3" customWidth="1"/>
    <col min="8" max="8" width="10.83203125" style="3" customWidth="1"/>
    <col min="9" max="9" width="14.5" style="3" customWidth="1"/>
    <col min="10" max="10" width="12.6640625" style="3" customWidth="1"/>
    <col min="11" max="13" width="12.6640625" style="5" customWidth="1"/>
    <col min="14" max="17" width="12.6640625" style="5" bestFit="1" customWidth="1"/>
    <col min="18" max="16384" width="10.83203125" style="5"/>
  </cols>
  <sheetData>
    <row r="1" spans="1:18">
      <c r="A1" s="1" t="s">
        <v>6</v>
      </c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17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46</v>
      </c>
      <c r="O1" s="1" t="s">
        <v>47</v>
      </c>
      <c r="P1" s="1" t="s">
        <v>48</v>
      </c>
      <c r="Q1" s="21" t="s">
        <v>49</v>
      </c>
    </row>
    <row r="2" spans="1:18">
      <c r="A2" s="13">
        <v>1</v>
      </c>
      <c r="B2" s="13" t="s">
        <v>7</v>
      </c>
      <c r="C2" s="13" t="s">
        <v>8</v>
      </c>
      <c r="D2" s="13">
        <v>21</v>
      </c>
      <c r="E2" s="13">
        <v>69</v>
      </c>
      <c r="F2" s="14">
        <f>(69/72)*100</f>
        <v>95.833333333333343</v>
      </c>
      <c r="G2" s="13">
        <v>1</v>
      </c>
      <c r="H2" s="13">
        <v>2</v>
      </c>
      <c r="I2" s="13">
        <f t="shared" ref="I2:I21" si="0">G2+H2</f>
        <v>3</v>
      </c>
      <c r="J2" s="14">
        <v>0.6</v>
      </c>
      <c r="K2" s="14"/>
      <c r="L2" s="14"/>
      <c r="M2" s="14"/>
      <c r="N2" s="14">
        <v>0.78947368421052633</v>
      </c>
      <c r="O2" s="14">
        <v>1</v>
      </c>
      <c r="P2" s="14">
        <v>0.7142857142857143</v>
      </c>
      <c r="Q2" s="14">
        <v>1</v>
      </c>
      <c r="R2" s="18"/>
    </row>
    <row r="3" spans="1:18">
      <c r="A3" s="25">
        <v>2</v>
      </c>
      <c r="B3" s="25" t="s">
        <v>10</v>
      </c>
      <c r="C3" s="25" t="s">
        <v>8</v>
      </c>
      <c r="D3" s="25">
        <v>37</v>
      </c>
      <c r="E3" s="25">
        <v>72</v>
      </c>
      <c r="F3" s="26">
        <v>100</v>
      </c>
      <c r="G3" s="25">
        <v>0</v>
      </c>
      <c r="H3" s="25">
        <v>0</v>
      </c>
      <c r="I3" s="25">
        <f t="shared" si="0"/>
        <v>0</v>
      </c>
      <c r="J3" s="26"/>
      <c r="K3" s="26"/>
      <c r="L3" s="26"/>
      <c r="M3" s="26"/>
      <c r="N3" s="14">
        <v>1</v>
      </c>
      <c r="O3" s="14">
        <v>1</v>
      </c>
      <c r="P3" s="14">
        <v>1</v>
      </c>
      <c r="Q3" s="14">
        <v>1</v>
      </c>
    </row>
    <row r="4" spans="1:18">
      <c r="A4" s="13">
        <v>3</v>
      </c>
      <c r="B4" s="13" t="s">
        <v>11</v>
      </c>
      <c r="C4" s="13" t="s">
        <v>8</v>
      </c>
      <c r="D4" s="13">
        <v>20</v>
      </c>
      <c r="E4" s="13">
        <v>54</v>
      </c>
      <c r="F4" s="14">
        <f t="shared" ref="F4:F21" si="1">(E4/72)*100</f>
        <v>75</v>
      </c>
      <c r="G4" s="13">
        <v>11</v>
      </c>
      <c r="H4" s="13">
        <v>7</v>
      </c>
      <c r="I4" s="13">
        <f t="shared" si="0"/>
        <v>18</v>
      </c>
      <c r="J4" s="15">
        <v>0.4</v>
      </c>
      <c r="K4" s="15"/>
      <c r="L4" s="15">
        <v>0.14285713999999999</v>
      </c>
      <c r="M4" s="15">
        <v>0.33333332999999998</v>
      </c>
      <c r="N4" s="14">
        <v>0.68421052631578949</v>
      </c>
      <c r="O4" s="14">
        <v>0.26315789473684209</v>
      </c>
      <c r="P4" s="14">
        <v>0.29411764705882354</v>
      </c>
      <c r="Q4" s="14">
        <v>0.61904761904761907</v>
      </c>
    </row>
    <row r="5" spans="1:18">
      <c r="A5" s="13">
        <v>4</v>
      </c>
      <c r="B5" s="13" t="s">
        <v>12</v>
      </c>
      <c r="C5" s="13" t="s">
        <v>8</v>
      </c>
      <c r="D5" s="13">
        <v>20</v>
      </c>
      <c r="E5" s="13">
        <v>49</v>
      </c>
      <c r="F5" s="14">
        <f t="shared" si="1"/>
        <v>68.055555555555557</v>
      </c>
      <c r="G5" s="13">
        <v>14</v>
      </c>
      <c r="H5" s="13">
        <v>9</v>
      </c>
      <c r="I5" s="13">
        <f t="shared" si="0"/>
        <v>23</v>
      </c>
      <c r="J5" s="14">
        <v>0.27272727272727271</v>
      </c>
      <c r="K5" s="14">
        <v>0.63636363636363635</v>
      </c>
      <c r="L5" s="14"/>
      <c r="M5" s="14">
        <v>0.33333333333333331</v>
      </c>
      <c r="N5" s="14">
        <v>0.45454545454545453</v>
      </c>
      <c r="O5" s="14">
        <v>0.12</v>
      </c>
      <c r="P5" s="14">
        <v>8.3333333333333329E-2</v>
      </c>
      <c r="Q5" s="14">
        <v>0.47826086956521741</v>
      </c>
    </row>
    <row r="6" spans="1:18">
      <c r="A6" s="13">
        <v>6</v>
      </c>
      <c r="B6" s="13" t="s">
        <v>15</v>
      </c>
      <c r="C6" s="13" t="s">
        <v>8</v>
      </c>
      <c r="D6" s="13">
        <v>20</v>
      </c>
      <c r="E6" s="13">
        <v>52</v>
      </c>
      <c r="F6" s="14">
        <f t="shared" si="1"/>
        <v>72.222222222222214</v>
      </c>
      <c r="G6" s="13">
        <v>9</v>
      </c>
      <c r="H6" s="13">
        <v>11</v>
      </c>
      <c r="I6" s="13">
        <f t="shared" si="0"/>
        <v>20</v>
      </c>
      <c r="J6" s="14">
        <v>0.4</v>
      </c>
      <c r="K6" s="14">
        <v>0.33333333333333331</v>
      </c>
      <c r="L6" s="14">
        <v>0.23076923076923078</v>
      </c>
      <c r="M6" s="14">
        <v>0.55555555555555558</v>
      </c>
      <c r="N6" s="14">
        <v>0.36363636363636365</v>
      </c>
      <c r="O6" s="14">
        <v>0.36363636363636365</v>
      </c>
      <c r="P6" s="14">
        <v>0.30434782608695654</v>
      </c>
      <c r="Q6" s="14">
        <v>0.42857142857142855</v>
      </c>
    </row>
    <row r="7" spans="1:18">
      <c r="A7" s="13">
        <v>7</v>
      </c>
      <c r="B7" s="13" t="s">
        <v>16</v>
      </c>
      <c r="C7" s="13" t="s">
        <v>8</v>
      </c>
      <c r="D7" s="13">
        <v>21</v>
      </c>
      <c r="E7" s="13">
        <v>60</v>
      </c>
      <c r="F7" s="14">
        <f t="shared" si="1"/>
        <v>83.333333333333343</v>
      </c>
      <c r="G7" s="13">
        <v>4</v>
      </c>
      <c r="H7" s="13">
        <v>8</v>
      </c>
      <c r="I7" s="13">
        <f t="shared" si="0"/>
        <v>12</v>
      </c>
      <c r="J7" s="14"/>
      <c r="K7" s="14">
        <v>0.75</v>
      </c>
      <c r="L7" s="14">
        <v>0.75</v>
      </c>
      <c r="M7" s="14">
        <v>0.75</v>
      </c>
      <c r="N7" s="14">
        <v>0.8571428571428571</v>
      </c>
      <c r="O7" s="14">
        <v>0.75</v>
      </c>
      <c r="P7" s="14">
        <v>0.8571428571428571</v>
      </c>
      <c r="Q7" s="14">
        <v>0.75</v>
      </c>
    </row>
    <row r="8" spans="1:18">
      <c r="A8" s="25">
        <v>8</v>
      </c>
      <c r="B8" s="25" t="s">
        <v>18</v>
      </c>
      <c r="C8" s="25" t="s">
        <v>8</v>
      </c>
      <c r="D8" s="25">
        <v>20</v>
      </c>
      <c r="E8" s="25">
        <v>40</v>
      </c>
      <c r="F8" s="26">
        <f t="shared" si="1"/>
        <v>55.555555555555557</v>
      </c>
      <c r="G8" s="25">
        <v>17</v>
      </c>
      <c r="H8" s="25">
        <v>15</v>
      </c>
      <c r="I8" s="25">
        <f t="shared" si="0"/>
        <v>32</v>
      </c>
      <c r="J8" s="26">
        <v>0.1111111111111111</v>
      </c>
      <c r="K8" s="26">
        <v>0.27272727272727271</v>
      </c>
      <c r="L8" s="26"/>
      <c r="M8" s="26">
        <v>0.33333333333333331</v>
      </c>
      <c r="N8" s="14">
        <v>0.2</v>
      </c>
      <c r="O8" s="14">
        <v>0</v>
      </c>
      <c r="P8" s="14">
        <v>-0.04</v>
      </c>
      <c r="Q8" s="14">
        <v>0.29411764705882354</v>
      </c>
    </row>
    <row r="9" spans="1:18">
      <c r="A9" s="13">
        <v>15</v>
      </c>
      <c r="B9" s="13" t="s">
        <v>25</v>
      </c>
      <c r="C9" s="13" t="s">
        <v>8</v>
      </c>
      <c r="D9" s="13">
        <v>20</v>
      </c>
      <c r="E9" s="13">
        <v>50</v>
      </c>
      <c r="F9" s="14">
        <f t="shared" si="1"/>
        <v>69.444444444444443</v>
      </c>
      <c r="G9" s="13">
        <v>12</v>
      </c>
      <c r="H9" s="13">
        <v>10</v>
      </c>
      <c r="I9" s="13">
        <f t="shared" si="0"/>
        <v>22</v>
      </c>
      <c r="J9" s="14">
        <v>0.25</v>
      </c>
      <c r="K9" s="14">
        <v>0.55555555555555558</v>
      </c>
      <c r="L9" s="14">
        <v>0.16666666666666666</v>
      </c>
      <c r="M9" s="14">
        <v>0.55555555555555558</v>
      </c>
      <c r="N9" s="14">
        <v>0.41176470588235292</v>
      </c>
      <c r="O9" s="14">
        <v>0.33333333333333331</v>
      </c>
      <c r="P9" s="14">
        <v>0.2</v>
      </c>
      <c r="Q9" s="14">
        <v>0.55555555555555558</v>
      </c>
    </row>
    <row r="10" spans="1:18">
      <c r="A10" s="13">
        <v>16</v>
      </c>
      <c r="B10" s="13" t="s">
        <v>26</v>
      </c>
      <c r="C10" s="13" t="s">
        <v>8</v>
      </c>
      <c r="D10" s="13">
        <v>21</v>
      </c>
      <c r="E10" s="13">
        <v>59</v>
      </c>
      <c r="F10" s="14">
        <f t="shared" si="1"/>
        <v>81.944444444444443</v>
      </c>
      <c r="G10" s="13">
        <v>5</v>
      </c>
      <c r="H10" s="13">
        <v>8</v>
      </c>
      <c r="I10" s="13">
        <f t="shared" si="0"/>
        <v>13</v>
      </c>
      <c r="J10" s="14">
        <v>0.6</v>
      </c>
      <c r="K10" s="14">
        <v>0.75</v>
      </c>
      <c r="L10" s="14">
        <v>0.7142857142857143</v>
      </c>
      <c r="M10" s="14">
        <v>0.75</v>
      </c>
      <c r="N10" s="14">
        <v>0.66666666666666663</v>
      </c>
      <c r="O10" s="14">
        <v>0.73333333333333328</v>
      </c>
      <c r="P10" s="14">
        <v>0.6470588235294118</v>
      </c>
      <c r="Q10" s="14">
        <v>0.75</v>
      </c>
    </row>
    <row r="11" spans="1:18">
      <c r="A11" s="13">
        <v>20</v>
      </c>
      <c r="B11" s="13" t="s">
        <v>30</v>
      </c>
      <c r="C11" s="13" t="s">
        <v>8</v>
      </c>
      <c r="D11" s="13">
        <v>20</v>
      </c>
      <c r="E11" s="13">
        <v>65</v>
      </c>
      <c r="F11" s="14">
        <f t="shared" si="1"/>
        <v>90.277777777777786</v>
      </c>
      <c r="G11" s="13">
        <v>3</v>
      </c>
      <c r="H11" s="13">
        <v>4</v>
      </c>
      <c r="I11" s="13">
        <f t="shared" si="0"/>
        <v>7</v>
      </c>
      <c r="J11" s="14"/>
      <c r="K11" s="14">
        <v>0.5</v>
      </c>
      <c r="L11" s="14">
        <v>0.6</v>
      </c>
      <c r="M11" s="14">
        <v>0.8</v>
      </c>
      <c r="N11" s="14">
        <v>0.7142857142857143</v>
      </c>
      <c r="O11" s="14">
        <v>0.7</v>
      </c>
      <c r="P11" s="14">
        <v>0.78947368421052633</v>
      </c>
      <c r="Q11" s="14">
        <v>0.63636363636363635</v>
      </c>
    </row>
    <row r="12" spans="1:18">
      <c r="A12" s="16">
        <v>5</v>
      </c>
      <c r="B12" s="16" t="s">
        <v>13</v>
      </c>
      <c r="C12" s="16" t="s">
        <v>14</v>
      </c>
      <c r="D12" s="16">
        <v>21</v>
      </c>
      <c r="E12" s="16">
        <v>49</v>
      </c>
      <c r="F12" s="17">
        <f t="shared" si="1"/>
        <v>68.055555555555557</v>
      </c>
      <c r="G12" s="16">
        <v>10</v>
      </c>
      <c r="H12" s="16">
        <v>13</v>
      </c>
      <c r="I12" s="16">
        <f t="shared" si="0"/>
        <v>23</v>
      </c>
      <c r="J12" s="17">
        <v>0.27272727272727271</v>
      </c>
      <c r="K12" s="17">
        <v>0.23076923076923078</v>
      </c>
      <c r="L12" s="17">
        <v>0.42857142857142855</v>
      </c>
      <c r="M12" s="17">
        <v>0.33333333333333331</v>
      </c>
      <c r="N12" s="17">
        <v>0.25</v>
      </c>
      <c r="O12" s="17">
        <v>0.36842105263157893</v>
      </c>
      <c r="P12" s="17">
        <v>0.33333333333333331</v>
      </c>
      <c r="Q12" s="17">
        <v>0.28000000000000003</v>
      </c>
    </row>
    <row r="13" spans="1:18">
      <c r="A13" s="16">
        <v>9</v>
      </c>
      <c r="B13" s="16" t="s">
        <v>19</v>
      </c>
      <c r="C13" s="16" t="s">
        <v>14</v>
      </c>
      <c r="D13" s="16">
        <v>21</v>
      </c>
      <c r="E13" s="16">
        <v>69</v>
      </c>
      <c r="F13" s="17">
        <f t="shared" si="1"/>
        <v>95.833333333333343</v>
      </c>
      <c r="G13" s="16">
        <v>1</v>
      </c>
      <c r="H13" s="16">
        <v>2</v>
      </c>
      <c r="I13" s="16">
        <f t="shared" si="0"/>
        <v>3</v>
      </c>
      <c r="J13" s="17">
        <v>0.77777777777777779</v>
      </c>
      <c r="K13" s="17">
        <v>0.66666666666666663</v>
      </c>
      <c r="L13" s="17"/>
      <c r="M13" s="17"/>
      <c r="N13" s="17">
        <v>0.7142857142857143</v>
      </c>
      <c r="O13" s="17">
        <v>1</v>
      </c>
      <c r="P13" s="17">
        <v>0.8666666666666667</v>
      </c>
      <c r="Q13" s="17">
        <v>0.8</v>
      </c>
    </row>
    <row r="14" spans="1:18">
      <c r="A14" s="16">
        <v>10</v>
      </c>
      <c r="B14" s="16" t="s">
        <v>20</v>
      </c>
      <c r="C14" s="16" t="s">
        <v>14</v>
      </c>
      <c r="D14" s="16">
        <v>21</v>
      </c>
      <c r="E14" s="16">
        <v>69</v>
      </c>
      <c r="F14" s="17">
        <f t="shared" si="1"/>
        <v>95.833333333333343</v>
      </c>
      <c r="G14" s="16">
        <v>1</v>
      </c>
      <c r="H14" s="16">
        <v>2</v>
      </c>
      <c r="I14" s="16">
        <f t="shared" si="0"/>
        <v>3</v>
      </c>
      <c r="J14" s="17"/>
      <c r="K14" s="17">
        <v>0.81818181818181823</v>
      </c>
      <c r="L14" s="17"/>
      <c r="M14" s="17">
        <v>0.81818181818181823</v>
      </c>
      <c r="N14" s="17">
        <v>0.88888888888888884</v>
      </c>
      <c r="O14" s="17">
        <v>0.89473684210526316</v>
      </c>
      <c r="P14" s="17">
        <v>1</v>
      </c>
      <c r="Q14" s="17">
        <v>0.81818181818181823</v>
      </c>
    </row>
    <row r="15" spans="1:18">
      <c r="A15" s="16">
        <v>11</v>
      </c>
      <c r="B15" s="16" t="s">
        <v>21</v>
      </c>
      <c r="C15" s="16" t="s">
        <v>14</v>
      </c>
      <c r="D15" s="16">
        <v>21</v>
      </c>
      <c r="E15" s="16">
        <v>59</v>
      </c>
      <c r="F15" s="17">
        <f t="shared" si="1"/>
        <v>81.944444444444443</v>
      </c>
      <c r="G15" s="16">
        <v>7</v>
      </c>
      <c r="H15" s="16">
        <v>6</v>
      </c>
      <c r="I15" s="16">
        <f t="shared" si="0"/>
        <v>13</v>
      </c>
      <c r="J15" s="17">
        <v>0.5</v>
      </c>
      <c r="K15" s="17">
        <v>0.63636363636363635</v>
      </c>
      <c r="L15" s="17">
        <v>0.55555555555555558</v>
      </c>
      <c r="M15" s="17">
        <v>0.63636363636363635</v>
      </c>
      <c r="N15" s="17">
        <v>0.57894736842105265</v>
      </c>
      <c r="O15" s="17">
        <v>0.6</v>
      </c>
      <c r="P15" s="17">
        <v>0.52941176470588236</v>
      </c>
      <c r="Q15" s="17">
        <v>0.63636363636363635</v>
      </c>
    </row>
    <row r="16" spans="1:18">
      <c r="A16" s="16">
        <v>12</v>
      </c>
      <c r="B16" s="16" t="s">
        <v>22</v>
      </c>
      <c r="C16" s="16" t="s">
        <v>14</v>
      </c>
      <c r="D16" s="16">
        <v>22</v>
      </c>
      <c r="E16" s="16">
        <v>65</v>
      </c>
      <c r="F16" s="17">
        <f t="shared" si="1"/>
        <v>90.277777777777786</v>
      </c>
      <c r="G16" s="16">
        <v>5</v>
      </c>
      <c r="H16" s="16">
        <v>2</v>
      </c>
      <c r="I16" s="16">
        <f t="shared" si="0"/>
        <v>7</v>
      </c>
      <c r="J16" s="17">
        <v>0.4</v>
      </c>
      <c r="K16" s="17">
        <v>0.81818181818181823</v>
      </c>
      <c r="L16" s="17">
        <v>0.77777777777777779</v>
      </c>
      <c r="M16" s="17">
        <v>0.81818181818181823</v>
      </c>
      <c r="N16" s="17">
        <v>0.61904761904761907</v>
      </c>
      <c r="O16" s="17">
        <v>0.8</v>
      </c>
      <c r="P16" s="17">
        <v>0.57894736842105265</v>
      </c>
      <c r="Q16" s="17">
        <v>0.81818181818181823</v>
      </c>
    </row>
    <row r="17" spans="1:17">
      <c r="A17" s="16">
        <v>13</v>
      </c>
      <c r="B17" s="16" t="s">
        <v>23</v>
      </c>
      <c r="C17" s="16" t="s">
        <v>14</v>
      </c>
      <c r="D17" s="16">
        <v>20</v>
      </c>
      <c r="E17" s="16">
        <v>62</v>
      </c>
      <c r="F17" s="17">
        <f t="shared" si="1"/>
        <v>86.111111111111114</v>
      </c>
      <c r="G17" s="16">
        <v>5</v>
      </c>
      <c r="H17" s="16">
        <v>5</v>
      </c>
      <c r="I17" s="16">
        <f t="shared" si="0"/>
        <v>10</v>
      </c>
      <c r="J17" s="17">
        <v>0.7142857142857143</v>
      </c>
      <c r="K17" s="17">
        <v>0.8</v>
      </c>
      <c r="L17" s="17">
        <v>0.75</v>
      </c>
      <c r="M17" s="17">
        <v>0.77777777777777779</v>
      </c>
      <c r="N17" s="17">
        <v>0.76470588235294112</v>
      </c>
      <c r="O17" s="17">
        <v>0.76470588235294112</v>
      </c>
      <c r="P17" s="17">
        <v>0.73333333333333328</v>
      </c>
      <c r="Q17" s="17">
        <v>0.78947368421052633</v>
      </c>
    </row>
    <row r="18" spans="1:17">
      <c r="A18" s="16">
        <v>14</v>
      </c>
      <c r="B18" s="16" t="s">
        <v>24</v>
      </c>
      <c r="C18" s="16" t="s">
        <v>14</v>
      </c>
      <c r="D18" s="16">
        <v>21</v>
      </c>
      <c r="E18" s="16">
        <v>52</v>
      </c>
      <c r="F18" s="17">
        <f t="shared" si="1"/>
        <v>72.222222222222214</v>
      </c>
      <c r="G18" s="16">
        <v>4</v>
      </c>
      <c r="H18" s="16">
        <v>16</v>
      </c>
      <c r="I18" s="16">
        <f t="shared" si="0"/>
        <v>20</v>
      </c>
      <c r="J18" s="17"/>
      <c r="K18" s="17">
        <v>0.4</v>
      </c>
      <c r="L18" s="17">
        <v>0.77777777777777779</v>
      </c>
      <c r="M18" s="17">
        <v>0.45454545454545453</v>
      </c>
      <c r="N18" s="17">
        <v>0.66666666666666663</v>
      </c>
      <c r="O18" s="17">
        <v>0.6</v>
      </c>
      <c r="P18" s="17">
        <v>0.88235294117647056</v>
      </c>
      <c r="Q18" s="17">
        <v>0.42857142857142855</v>
      </c>
    </row>
    <row r="19" spans="1:17">
      <c r="A19" s="16">
        <v>17</v>
      </c>
      <c r="B19" s="16" t="s">
        <v>27</v>
      </c>
      <c r="C19" s="16" t="s">
        <v>14</v>
      </c>
      <c r="D19" s="16">
        <v>21</v>
      </c>
      <c r="E19" s="16">
        <v>60</v>
      </c>
      <c r="F19" s="17">
        <f t="shared" si="1"/>
        <v>83.333333333333343</v>
      </c>
      <c r="G19" s="16">
        <v>7</v>
      </c>
      <c r="H19" s="16">
        <v>5</v>
      </c>
      <c r="I19" s="16">
        <f t="shared" si="0"/>
        <v>12</v>
      </c>
      <c r="J19" s="17">
        <v>0.4</v>
      </c>
      <c r="K19" s="17">
        <v>0.66666666666666663</v>
      </c>
      <c r="L19" s="17">
        <v>0.55555555555555558</v>
      </c>
      <c r="M19" s="17">
        <v>0.63636363636363635</v>
      </c>
      <c r="N19" s="17">
        <v>0.54545454545454541</v>
      </c>
      <c r="O19" s="17">
        <v>0.6</v>
      </c>
      <c r="P19" s="17">
        <v>0.47368421052631576</v>
      </c>
      <c r="Q19" s="17">
        <v>0.65217391304347827</v>
      </c>
    </row>
    <row r="20" spans="1:17">
      <c r="A20" s="16">
        <v>18</v>
      </c>
      <c r="B20" s="16" t="s">
        <v>28</v>
      </c>
      <c r="C20" s="16" t="s">
        <v>14</v>
      </c>
      <c r="D20" s="16">
        <v>21</v>
      </c>
      <c r="E20" s="16">
        <v>50</v>
      </c>
      <c r="F20" s="17">
        <f t="shared" si="1"/>
        <v>69.444444444444443</v>
      </c>
      <c r="G20" s="16">
        <v>10</v>
      </c>
      <c r="H20" s="16">
        <v>12</v>
      </c>
      <c r="I20" s="16">
        <f t="shared" si="0"/>
        <v>22</v>
      </c>
      <c r="J20" s="17">
        <v>0.4</v>
      </c>
      <c r="K20" s="17">
        <v>0.55555555555555558</v>
      </c>
      <c r="L20" s="17">
        <v>0.33333333333333331</v>
      </c>
      <c r="M20" s="17"/>
      <c r="N20" s="17">
        <v>0.47368421052631576</v>
      </c>
      <c r="O20" s="17">
        <v>0.21739130434782608</v>
      </c>
      <c r="P20" s="17">
        <v>0.36363636363636365</v>
      </c>
      <c r="Q20" s="17">
        <v>0.3</v>
      </c>
    </row>
    <row r="21" spans="1:17">
      <c r="A21" s="16">
        <v>19</v>
      </c>
      <c r="B21" s="16" t="s">
        <v>29</v>
      </c>
      <c r="C21" s="16" t="s">
        <v>14</v>
      </c>
      <c r="D21" s="16">
        <v>22</v>
      </c>
      <c r="E21" s="16">
        <v>58</v>
      </c>
      <c r="F21" s="17">
        <f t="shared" si="1"/>
        <v>80.555555555555557</v>
      </c>
      <c r="G21" s="16">
        <v>6</v>
      </c>
      <c r="H21" s="16">
        <v>8</v>
      </c>
      <c r="I21" s="16">
        <f t="shared" si="0"/>
        <v>14</v>
      </c>
      <c r="J21" s="17">
        <v>0.45454545454545453</v>
      </c>
      <c r="K21" s="17">
        <v>0.77777777777777779</v>
      </c>
      <c r="L21" s="17">
        <v>0.63636363636363635</v>
      </c>
      <c r="M21" s="17">
        <v>0.33333333333333331</v>
      </c>
      <c r="N21" s="17">
        <v>0.6</v>
      </c>
      <c r="O21" s="17">
        <v>0.5</v>
      </c>
      <c r="P21" s="17">
        <v>0.54545454545454541</v>
      </c>
      <c r="Q21" s="17">
        <v>0.55555555555555558</v>
      </c>
    </row>
    <row r="22" spans="1:17">
      <c r="F22" s="4"/>
      <c r="J22" s="19"/>
      <c r="K22" s="20"/>
      <c r="L22" s="20"/>
      <c r="M22" s="20"/>
      <c r="N22" s="18"/>
      <c r="O22" s="18"/>
      <c r="P22" s="18"/>
      <c r="Q22" s="18"/>
    </row>
    <row r="23" spans="1:17">
      <c r="F23" s="4"/>
      <c r="J23" s="19"/>
      <c r="K23" s="20"/>
      <c r="L23" s="20"/>
      <c r="M23" s="20"/>
      <c r="N23" s="18"/>
      <c r="O23" s="18"/>
      <c r="P23" s="18"/>
      <c r="Q23" s="18"/>
    </row>
    <row r="24" spans="1:17">
      <c r="F24" s="4"/>
    </row>
    <row r="25" spans="1:17">
      <c r="F25" s="4"/>
    </row>
    <row r="26" spans="1:17">
      <c r="F26" s="4"/>
    </row>
    <row r="27" spans="1:17">
      <c r="F27" s="4"/>
    </row>
    <row r="28" spans="1:17">
      <c r="F28" s="4"/>
    </row>
    <row r="29" spans="1:17">
      <c r="F29" s="4"/>
    </row>
    <row r="30" spans="1:17">
      <c r="F30" s="4"/>
    </row>
    <row r="31" spans="1:17">
      <c r="F31" s="4"/>
    </row>
    <row r="32" spans="1:17">
      <c r="F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001F-70FF-8F43-B7D1-5CF7386C3F77}">
  <dimension ref="A1:Z117"/>
  <sheetViews>
    <sheetView topLeftCell="I1" workbookViewId="0">
      <selection activeCell="S19" sqref="S19"/>
    </sheetView>
  </sheetViews>
  <sheetFormatPr baseColWidth="10" defaultRowHeight="16"/>
  <cols>
    <col min="1" max="1" width="13.1640625" style="2" customWidth="1"/>
    <col min="18" max="25" width="11.6640625" bestFit="1" customWidth="1"/>
  </cols>
  <sheetData>
    <row r="1" spans="1:26">
      <c r="A1" s="6" t="s">
        <v>35</v>
      </c>
      <c r="B1" s="9" t="s">
        <v>36</v>
      </c>
      <c r="C1" s="9" t="s">
        <v>39</v>
      </c>
      <c r="K1" s="1" t="s">
        <v>9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17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46</v>
      </c>
      <c r="W1" s="1" t="s">
        <v>47</v>
      </c>
      <c r="X1" s="1" t="s">
        <v>48</v>
      </c>
      <c r="Y1" s="21" t="s">
        <v>49</v>
      </c>
    </row>
    <row r="2" spans="1:26">
      <c r="A2" s="7" t="s">
        <v>8</v>
      </c>
      <c r="B2" s="10" t="s">
        <v>37</v>
      </c>
      <c r="C2" s="10">
        <v>1</v>
      </c>
      <c r="G2" t="s">
        <v>40</v>
      </c>
      <c r="H2">
        <v>36</v>
      </c>
      <c r="J2" s="22" t="s">
        <v>45</v>
      </c>
      <c r="K2" s="22" t="s">
        <v>8</v>
      </c>
      <c r="L2" s="22">
        <v>22</v>
      </c>
      <c r="M2" s="22">
        <v>57</v>
      </c>
      <c r="N2" s="22">
        <v>79.166666666666671</v>
      </c>
      <c r="O2" s="22">
        <v>7.6</v>
      </c>
      <c r="P2" s="22">
        <v>7.4</v>
      </c>
      <c r="Q2" s="22">
        <v>15</v>
      </c>
      <c r="R2" s="23">
        <v>0.56338383838383832</v>
      </c>
      <c r="S2" s="23">
        <v>0.67979797979797973</v>
      </c>
      <c r="T2" s="23">
        <v>0.44026556747985346</v>
      </c>
      <c r="U2" s="23">
        <v>0.64111111077777772</v>
      </c>
      <c r="V2" s="23">
        <v>0.61417259726857254</v>
      </c>
      <c r="W2" s="23">
        <v>0.52634609250398723</v>
      </c>
      <c r="X2" s="23">
        <v>0.48497598856476232</v>
      </c>
      <c r="Y2" s="23">
        <v>0.65119167561622793</v>
      </c>
      <c r="Z2" s="24"/>
    </row>
    <row r="3" spans="1:26">
      <c r="A3" s="7" t="s">
        <v>8</v>
      </c>
      <c r="B3" s="10" t="s">
        <v>37</v>
      </c>
      <c r="C3" s="10">
        <v>1</v>
      </c>
      <c r="G3" t="s">
        <v>41</v>
      </c>
      <c r="H3">
        <v>36</v>
      </c>
      <c r="J3" s="22"/>
      <c r="K3" s="22" t="s">
        <v>14</v>
      </c>
      <c r="L3" s="22">
        <v>21.1</v>
      </c>
      <c r="M3" s="22">
        <v>59.3</v>
      </c>
      <c r="N3" s="22">
        <v>82.361111111111114</v>
      </c>
      <c r="O3" s="22">
        <v>5.6</v>
      </c>
      <c r="P3" s="22">
        <v>7.1</v>
      </c>
      <c r="Q3" s="22">
        <v>12.7</v>
      </c>
      <c r="R3" s="23">
        <v>0.59193362193362198</v>
      </c>
      <c r="S3" s="23">
        <v>0.637016317016317</v>
      </c>
      <c r="T3" s="23">
        <v>0.68149350649350648</v>
      </c>
      <c r="U3" s="23">
        <v>0.58989898989898992</v>
      </c>
      <c r="V3" s="23">
        <v>0.61016808956437429</v>
      </c>
      <c r="W3" s="23">
        <v>0.63452550814376085</v>
      </c>
      <c r="X3" s="23">
        <v>0.63068205272539635</v>
      </c>
      <c r="Y3" s="23">
        <v>0.60785018541082614</v>
      </c>
      <c r="Z3" s="24"/>
    </row>
    <row r="4" spans="1:26">
      <c r="A4" s="7" t="s">
        <v>8</v>
      </c>
      <c r="B4" s="10" t="s">
        <v>37</v>
      </c>
      <c r="C4" s="10">
        <v>1</v>
      </c>
      <c r="G4" t="s">
        <v>42</v>
      </c>
      <c r="H4">
        <v>72</v>
      </c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7" t="s">
        <v>8</v>
      </c>
      <c r="B5" s="10" t="s">
        <v>37</v>
      </c>
      <c r="C5" s="10">
        <v>1</v>
      </c>
    </row>
    <row r="6" spans="1:26">
      <c r="A6" s="7" t="s">
        <v>8</v>
      </c>
      <c r="B6" s="10" t="s">
        <v>37</v>
      </c>
      <c r="C6" s="10">
        <v>1</v>
      </c>
      <c r="G6" t="s">
        <v>43</v>
      </c>
      <c r="H6">
        <f>COUNT(C2:C37)</f>
        <v>36</v>
      </c>
    </row>
    <row r="7" spans="1:26">
      <c r="A7" s="7" t="s">
        <v>8</v>
      </c>
      <c r="B7" s="10" t="s">
        <v>37</v>
      </c>
      <c r="C7" s="10">
        <v>1</v>
      </c>
      <c r="G7" t="s">
        <v>44</v>
      </c>
      <c r="H7">
        <f>COUNT(C38:C73)</f>
        <v>36</v>
      </c>
    </row>
    <row r="8" spans="1:26">
      <c r="A8" s="7" t="s">
        <v>8</v>
      </c>
      <c r="B8" s="10" t="s">
        <v>37</v>
      </c>
      <c r="C8" s="10">
        <v>1</v>
      </c>
      <c r="G8" t="s">
        <v>42</v>
      </c>
      <c r="H8">
        <v>72</v>
      </c>
    </row>
    <row r="9" spans="1:26">
      <c r="A9" s="7" t="s">
        <v>8</v>
      </c>
      <c r="B9" s="10" t="s">
        <v>37</v>
      </c>
      <c r="C9" s="10">
        <v>1</v>
      </c>
    </row>
    <row r="10" spans="1:26">
      <c r="A10" s="7" t="s">
        <v>8</v>
      </c>
      <c r="B10" s="10" t="s">
        <v>37</v>
      </c>
      <c r="C10" s="10">
        <v>1</v>
      </c>
    </row>
    <row r="11" spans="1:26">
      <c r="A11" s="7" t="s">
        <v>8</v>
      </c>
      <c r="B11" s="10" t="s">
        <v>37</v>
      </c>
      <c r="C11" s="10">
        <v>1</v>
      </c>
    </row>
    <row r="12" spans="1:26">
      <c r="A12" s="7" t="s">
        <v>8</v>
      </c>
      <c r="B12" s="10" t="s">
        <v>38</v>
      </c>
      <c r="C12" s="10">
        <v>1</v>
      </c>
    </row>
    <row r="13" spans="1:26">
      <c r="A13" s="7" t="s">
        <v>8</v>
      </c>
      <c r="B13" s="10" t="s">
        <v>37</v>
      </c>
      <c r="C13" s="10">
        <v>1</v>
      </c>
    </row>
    <row r="14" spans="1:26">
      <c r="A14" s="7" t="s">
        <v>8</v>
      </c>
      <c r="B14" s="10" t="s">
        <v>37</v>
      </c>
      <c r="C14" s="10">
        <v>1</v>
      </c>
    </row>
    <row r="15" spans="1:26">
      <c r="A15" s="7" t="s">
        <v>8</v>
      </c>
      <c r="B15" s="10" t="s">
        <v>37</v>
      </c>
      <c r="C15" s="10">
        <v>1</v>
      </c>
    </row>
    <row r="16" spans="1:26">
      <c r="A16" s="7" t="s">
        <v>8</v>
      </c>
      <c r="B16" s="10" t="s">
        <v>37</v>
      </c>
      <c r="C16" s="10">
        <v>1</v>
      </c>
    </row>
    <row r="17" spans="1:3">
      <c r="A17" s="7" t="s">
        <v>8</v>
      </c>
      <c r="B17" s="10" t="s">
        <v>37</v>
      </c>
      <c r="C17" s="10">
        <v>1</v>
      </c>
    </row>
    <row r="18" spans="1:3">
      <c r="A18" s="7" t="s">
        <v>8</v>
      </c>
      <c r="B18" s="10" t="s">
        <v>37</v>
      </c>
      <c r="C18" s="10">
        <v>1</v>
      </c>
    </row>
    <row r="19" spans="1:3">
      <c r="A19" s="7" t="s">
        <v>8</v>
      </c>
      <c r="B19" s="10" t="s">
        <v>38</v>
      </c>
      <c r="C19" s="10">
        <v>1</v>
      </c>
    </row>
    <row r="20" spans="1:3">
      <c r="A20" s="7" t="s">
        <v>8</v>
      </c>
      <c r="B20" s="10" t="s">
        <v>38</v>
      </c>
      <c r="C20" s="10">
        <v>1</v>
      </c>
    </row>
    <row r="21" spans="1:3">
      <c r="A21" s="7" t="s">
        <v>8</v>
      </c>
      <c r="B21" s="10" t="s">
        <v>37</v>
      </c>
      <c r="C21" s="10">
        <v>1</v>
      </c>
    </row>
    <row r="22" spans="1:3">
      <c r="A22" s="7" t="s">
        <v>8</v>
      </c>
      <c r="B22" s="10" t="s">
        <v>37</v>
      </c>
      <c r="C22" s="10">
        <v>1</v>
      </c>
    </row>
    <row r="23" spans="1:3">
      <c r="A23" s="8" t="s">
        <v>8</v>
      </c>
      <c r="B23" s="11" t="s">
        <v>38</v>
      </c>
      <c r="C23" s="11">
        <v>1</v>
      </c>
    </row>
    <row r="24" spans="1:3">
      <c r="A24" s="8" t="s">
        <v>8</v>
      </c>
      <c r="B24" s="11" t="s">
        <v>38</v>
      </c>
      <c r="C24" s="11">
        <v>1</v>
      </c>
    </row>
    <row r="25" spans="1:3">
      <c r="A25" s="8" t="s">
        <v>8</v>
      </c>
      <c r="B25" s="11" t="s">
        <v>38</v>
      </c>
      <c r="C25" s="11">
        <v>1</v>
      </c>
    </row>
    <row r="26" spans="1:3">
      <c r="A26" s="8" t="s">
        <v>8</v>
      </c>
      <c r="B26" s="11" t="s">
        <v>38</v>
      </c>
      <c r="C26" s="11">
        <v>1</v>
      </c>
    </row>
    <row r="27" spans="1:3">
      <c r="A27" s="8" t="s">
        <v>8</v>
      </c>
      <c r="B27" s="11" t="s">
        <v>38</v>
      </c>
      <c r="C27" s="11">
        <v>1</v>
      </c>
    </row>
    <row r="28" spans="1:3">
      <c r="A28" s="8" t="s">
        <v>8</v>
      </c>
      <c r="B28" s="11" t="s">
        <v>38</v>
      </c>
      <c r="C28" s="11">
        <v>1</v>
      </c>
    </row>
    <row r="29" spans="1:3">
      <c r="A29" s="8" t="s">
        <v>8</v>
      </c>
      <c r="B29" s="11" t="s">
        <v>38</v>
      </c>
      <c r="C29" s="11">
        <v>1</v>
      </c>
    </row>
    <row r="30" spans="1:3">
      <c r="A30" s="8" t="s">
        <v>8</v>
      </c>
      <c r="B30" s="11" t="s">
        <v>38</v>
      </c>
      <c r="C30" s="11">
        <v>1</v>
      </c>
    </row>
    <row r="31" spans="1:3">
      <c r="A31" s="8" t="s">
        <v>8</v>
      </c>
      <c r="B31" s="11" t="s">
        <v>38</v>
      </c>
      <c r="C31" s="11">
        <v>1</v>
      </c>
    </row>
    <row r="32" spans="1:3">
      <c r="A32" s="8" t="s">
        <v>8</v>
      </c>
      <c r="B32" s="11" t="s">
        <v>38</v>
      </c>
      <c r="C32" s="11">
        <v>1</v>
      </c>
    </row>
    <row r="33" spans="1:3">
      <c r="A33" s="8" t="s">
        <v>8</v>
      </c>
      <c r="B33" s="11" t="s">
        <v>38</v>
      </c>
      <c r="C33" s="11">
        <v>1</v>
      </c>
    </row>
    <row r="34" spans="1:3">
      <c r="A34" s="8" t="s">
        <v>8</v>
      </c>
      <c r="B34" s="11" t="s">
        <v>38</v>
      </c>
      <c r="C34" s="11">
        <v>1</v>
      </c>
    </row>
    <row r="35" spans="1:3">
      <c r="A35" s="8" t="s">
        <v>8</v>
      </c>
      <c r="B35" s="11" t="s">
        <v>38</v>
      </c>
      <c r="C35" s="11">
        <v>1</v>
      </c>
    </row>
    <row r="36" spans="1:3">
      <c r="A36" s="8" t="s">
        <v>8</v>
      </c>
      <c r="B36" s="11" t="s">
        <v>38</v>
      </c>
      <c r="C36" s="11">
        <v>1</v>
      </c>
    </row>
    <row r="37" spans="1:3">
      <c r="A37" s="8" t="s">
        <v>8</v>
      </c>
      <c r="B37" s="11" t="s">
        <v>38</v>
      </c>
      <c r="C37" s="11">
        <v>1</v>
      </c>
    </row>
    <row r="38" spans="1:3">
      <c r="A38" s="7" t="s">
        <v>14</v>
      </c>
      <c r="B38" s="10" t="s">
        <v>37</v>
      </c>
      <c r="C38" s="10">
        <v>1</v>
      </c>
    </row>
    <row r="39" spans="1:3">
      <c r="A39" s="7" t="s">
        <v>14</v>
      </c>
      <c r="B39" s="10" t="s">
        <v>38</v>
      </c>
      <c r="C39" s="10">
        <v>1</v>
      </c>
    </row>
    <row r="40" spans="1:3">
      <c r="A40" s="7" t="s">
        <v>14</v>
      </c>
      <c r="B40" s="10" t="s">
        <v>37</v>
      </c>
      <c r="C40" s="10">
        <v>1</v>
      </c>
    </row>
    <row r="41" spans="1:3">
      <c r="A41" s="7" t="s">
        <v>14</v>
      </c>
      <c r="B41" s="10" t="s">
        <v>37</v>
      </c>
      <c r="C41" s="10">
        <v>1</v>
      </c>
    </row>
    <row r="42" spans="1:3">
      <c r="A42" s="7" t="s">
        <v>14</v>
      </c>
      <c r="B42" s="10" t="s">
        <v>37</v>
      </c>
      <c r="C42" s="10">
        <v>1</v>
      </c>
    </row>
    <row r="43" spans="1:3">
      <c r="A43" s="7" t="s">
        <v>14</v>
      </c>
      <c r="B43" s="10" t="s">
        <v>37</v>
      </c>
      <c r="C43" s="10">
        <v>1</v>
      </c>
    </row>
    <row r="44" spans="1:3">
      <c r="A44" s="7" t="s">
        <v>14</v>
      </c>
      <c r="B44" s="10" t="s">
        <v>37</v>
      </c>
      <c r="C44" s="10">
        <v>1</v>
      </c>
    </row>
    <row r="45" spans="1:3">
      <c r="A45" s="7" t="s">
        <v>14</v>
      </c>
      <c r="B45" s="10" t="s">
        <v>37</v>
      </c>
      <c r="C45" s="10">
        <v>1</v>
      </c>
    </row>
    <row r="46" spans="1:3">
      <c r="A46" s="7" t="s">
        <v>14</v>
      </c>
      <c r="B46" s="10" t="s">
        <v>38</v>
      </c>
      <c r="C46" s="10">
        <v>1</v>
      </c>
    </row>
    <row r="47" spans="1:3">
      <c r="A47" s="7" t="s">
        <v>14</v>
      </c>
      <c r="B47" s="10" t="s">
        <v>37</v>
      </c>
      <c r="C47" s="10">
        <v>1</v>
      </c>
    </row>
    <row r="48" spans="1:3">
      <c r="A48" s="7" t="s">
        <v>14</v>
      </c>
      <c r="B48" s="10" t="s">
        <v>37</v>
      </c>
      <c r="C48" s="10">
        <v>1</v>
      </c>
    </row>
    <row r="49" spans="1:3">
      <c r="A49" s="7" t="s">
        <v>14</v>
      </c>
      <c r="B49" s="10" t="s">
        <v>37</v>
      </c>
      <c r="C49" s="10">
        <v>1</v>
      </c>
    </row>
    <row r="50" spans="1:3">
      <c r="A50" s="7" t="s">
        <v>14</v>
      </c>
      <c r="B50" s="10" t="s">
        <v>37</v>
      </c>
      <c r="C50" s="10">
        <v>1</v>
      </c>
    </row>
    <row r="51" spans="1:3">
      <c r="A51" s="7" t="s">
        <v>14</v>
      </c>
      <c r="B51" s="10" t="s">
        <v>37</v>
      </c>
      <c r="C51" s="10">
        <v>1</v>
      </c>
    </row>
    <row r="52" spans="1:3">
      <c r="A52" s="7" t="s">
        <v>14</v>
      </c>
      <c r="B52" s="10" t="s">
        <v>37</v>
      </c>
      <c r="C52" s="10">
        <v>1</v>
      </c>
    </row>
    <row r="53" spans="1:3">
      <c r="A53" s="7" t="s">
        <v>14</v>
      </c>
      <c r="B53" s="10" t="s">
        <v>37</v>
      </c>
      <c r="C53" s="10">
        <v>1</v>
      </c>
    </row>
    <row r="54" spans="1:3">
      <c r="A54" s="7" t="s">
        <v>14</v>
      </c>
      <c r="B54" s="10" t="s">
        <v>38</v>
      </c>
      <c r="C54" s="10">
        <v>1</v>
      </c>
    </row>
    <row r="55" spans="1:3">
      <c r="A55" s="7" t="s">
        <v>14</v>
      </c>
      <c r="B55" s="10" t="s">
        <v>37</v>
      </c>
      <c r="C55" s="10">
        <v>1</v>
      </c>
    </row>
    <row r="56" spans="1:3">
      <c r="A56" s="7" t="s">
        <v>14</v>
      </c>
      <c r="B56" s="10" t="s">
        <v>37</v>
      </c>
      <c r="C56" s="10">
        <v>1</v>
      </c>
    </row>
    <row r="57" spans="1:3">
      <c r="A57" s="7" t="s">
        <v>14</v>
      </c>
      <c r="B57" s="10" t="s">
        <v>37</v>
      </c>
      <c r="C57" s="10">
        <v>1</v>
      </c>
    </row>
    <row r="58" spans="1:3">
      <c r="A58" s="8" t="s">
        <v>14</v>
      </c>
      <c r="B58" s="11" t="s">
        <v>38</v>
      </c>
      <c r="C58" s="11">
        <v>1</v>
      </c>
    </row>
    <row r="59" spans="1:3">
      <c r="A59" s="8" t="s">
        <v>14</v>
      </c>
      <c r="B59" s="11" t="s">
        <v>38</v>
      </c>
      <c r="C59" s="11">
        <v>1</v>
      </c>
    </row>
    <row r="60" spans="1:3">
      <c r="A60" s="8" t="s">
        <v>14</v>
      </c>
      <c r="B60" s="11" t="s">
        <v>37</v>
      </c>
      <c r="C60" s="11">
        <v>1</v>
      </c>
    </row>
    <row r="61" spans="1:3">
      <c r="A61" s="8" t="s">
        <v>14</v>
      </c>
      <c r="B61" s="11" t="s">
        <v>38</v>
      </c>
      <c r="C61" s="11">
        <v>1</v>
      </c>
    </row>
    <row r="62" spans="1:3">
      <c r="A62" s="8" t="s">
        <v>14</v>
      </c>
      <c r="B62" s="11" t="s">
        <v>38</v>
      </c>
      <c r="C62" s="11">
        <v>1</v>
      </c>
    </row>
    <row r="63" spans="1:3">
      <c r="A63" s="8" t="s">
        <v>14</v>
      </c>
      <c r="B63" s="11" t="s">
        <v>38</v>
      </c>
      <c r="C63" s="11">
        <v>1</v>
      </c>
    </row>
    <row r="64" spans="1:3">
      <c r="A64" s="8" t="s">
        <v>14</v>
      </c>
      <c r="B64" s="11" t="s">
        <v>38</v>
      </c>
      <c r="C64" s="11">
        <v>1</v>
      </c>
    </row>
    <row r="65" spans="1:3">
      <c r="A65" s="8" t="s">
        <v>14</v>
      </c>
      <c r="B65" s="11" t="s">
        <v>38</v>
      </c>
      <c r="C65" s="11">
        <v>1</v>
      </c>
    </row>
    <row r="66" spans="1:3">
      <c r="A66" s="8" t="s">
        <v>14</v>
      </c>
      <c r="B66" s="11" t="s">
        <v>38</v>
      </c>
      <c r="C66" s="11">
        <v>1</v>
      </c>
    </row>
    <row r="67" spans="1:3">
      <c r="A67" s="8" t="s">
        <v>14</v>
      </c>
      <c r="B67" s="11" t="s">
        <v>38</v>
      </c>
      <c r="C67" s="11">
        <v>1</v>
      </c>
    </row>
    <row r="68" spans="1:3">
      <c r="A68" s="8" t="s">
        <v>14</v>
      </c>
      <c r="B68" s="11" t="s">
        <v>38</v>
      </c>
      <c r="C68" s="11">
        <v>1</v>
      </c>
    </row>
    <row r="69" spans="1:3">
      <c r="A69" s="8" t="s">
        <v>14</v>
      </c>
      <c r="B69" s="11" t="s">
        <v>38</v>
      </c>
      <c r="C69" s="11">
        <v>1</v>
      </c>
    </row>
    <row r="70" spans="1:3">
      <c r="A70" s="8" t="s">
        <v>14</v>
      </c>
      <c r="B70" s="11" t="s">
        <v>38</v>
      </c>
      <c r="C70" s="11">
        <v>1</v>
      </c>
    </row>
    <row r="71" spans="1:3">
      <c r="A71" s="8" t="s">
        <v>14</v>
      </c>
      <c r="B71" s="11" t="s">
        <v>38</v>
      </c>
      <c r="C71" s="11">
        <v>1</v>
      </c>
    </row>
    <row r="72" spans="1:3">
      <c r="A72" s="8" t="s">
        <v>14</v>
      </c>
      <c r="B72" s="11" t="s">
        <v>38</v>
      </c>
      <c r="C72" s="11">
        <v>1</v>
      </c>
    </row>
    <row r="73" spans="1:3">
      <c r="A73" s="8" t="s">
        <v>14</v>
      </c>
      <c r="B73" s="11" t="s">
        <v>38</v>
      </c>
      <c r="C73" s="11">
        <v>1</v>
      </c>
    </row>
    <row r="74" spans="1:3">
      <c r="B74" s="12"/>
      <c r="C74" s="12"/>
    </row>
    <row r="75" spans="1:3">
      <c r="B75" s="12"/>
      <c r="C75" s="12"/>
    </row>
    <row r="76" spans="1:3">
      <c r="B76" s="12"/>
      <c r="C76" s="12"/>
    </row>
    <row r="77" spans="1:3">
      <c r="B77" s="12"/>
      <c r="C77" s="12"/>
    </row>
    <row r="78" spans="1:3">
      <c r="B78" s="12"/>
      <c r="C78" s="12"/>
    </row>
    <row r="79" spans="1:3">
      <c r="B79" s="12"/>
      <c r="C79" s="12"/>
    </row>
    <row r="80" spans="1:3">
      <c r="B80" s="12"/>
      <c r="C80" s="12"/>
    </row>
    <row r="81" spans="2:3">
      <c r="B81" s="12"/>
      <c r="C81" s="12"/>
    </row>
    <row r="82" spans="2:3">
      <c r="B82" s="12"/>
      <c r="C82" s="12"/>
    </row>
    <row r="83" spans="2:3">
      <c r="B83" s="12"/>
      <c r="C83" s="12"/>
    </row>
    <row r="84" spans="2:3">
      <c r="B84" s="12"/>
      <c r="C84" s="12"/>
    </row>
    <row r="85" spans="2:3">
      <c r="B85" s="12"/>
      <c r="C85" s="12"/>
    </row>
    <row r="86" spans="2:3">
      <c r="B86" s="12"/>
      <c r="C86" s="12"/>
    </row>
    <row r="87" spans="2:3">
      <c r="B87" s="12"/>
      <c r="C87" s="12"/>
    </row>
    <row r="88" spans="2:3">
      <c r="B88" s="12"/>
      <c r="C88" s="12"/>
    </row>
    <row r="89" spans="2:3">
      <c r="B89" s="12"/>
      <c r="C89" s="12"/>
    </row>
    <row r="90" spans="2:3">
      <c r="B90" s="12"/>
      <c r="C90" s="12"/>
    </row>
    <row r="91" spans="2:3">
      <c r="B91" s="12"/>
      <c r="C91" s="12"/>
    </row>
    <row r="92" spans="2:3">
      <c r="B92" s="12"/>
      <c r="C92" s="12"/>
    </row>
    <row r="93" spans="2:3">
      <c r="B93" s="12"/>
      <c r="C93" s="12"/>
    </row>
    <row r="94" spans="2:3">
      <c r="B94" s="12"/>
      <c r="C94" s="12"/>
    </row>
    <row r="95" spans="2:3">
      <c r="B95" s="12"/>
      <c r="C95" s="12"/>
    </row>
    <row r="96" spans="2:3">
      <c r="B96" s="12"/>
      <c r="C96" s="12"/>
    </row>
    <row r="97" spans="2:3">
      <c r="B97" s="12"/>
      <c r="C97" s="12"/>
    </row>
    <row r="98" spans="2:3">
      <c r="B98" s="12"/>
      <c r="C98" s="12"/>
    </row>
    <row r="99" spans="2:3">
      <c r="B99" s="12"/>
      <c r="C99" s="12"/>
    </row>
    <row r="100" spans="2:3">
      <c r="B100" s="12"/>
      <c r="C100" s="12"/>
    </row>
    <row r="101" spans="2:3">
      <c r="B101" s="12"/>
      <c r="C101" s="12"/>
    </row>
    <row r="102" spans="2:3">
      <c r="B102" s="12"/>
      <c r="C102" s="12"/>
    </row>
    <row r="103" spans="2:3">
      <c r="B103" s="12"/>
      <c r="C103" s="12"/>
    </row>
    <row r="104" spans="2:3">
      <c r="B104" s="12"/>
      <c r="C104" s="12"/>
    </row>
    <row r="105" spans="2:3">
      <c r="B105" s="12"/>
      <c r="C105" s="12"/>
    </row>
    <row r="106" spans="2:3">
      <c r="B106" s="12"/>
      <c r="C106" s="12"/>
    </row>
    <row r="107" spans="2:3">
      <c r="B107" s="12"/>
      <c r="C107" s="12"/>
    </row>
    <row r="108" spans="2:3">
      <c r="B108" s="12"/>
      <c r="C108" s="12"/>
    </row>
    <row r="109" spans="2:3">
      <c r="B109" s="12"/>
      <c r="C109" s="12"/>
    </row>
    <row r="110" spans="2:3">
      <c r="B110" s="12"/>
      <c r="C110" s="12"/>
    </row>
    <row r="111" spans="2:3">
      <c r="B111" s="12"/>
      <c r="C111" s="12"/>
    </row>
    <row r="112" spans="2:3">
      <c r="B112" s="12"/>
      <c r="C112" s="12"/>
    </row>
    <row r="113" spans="2:3">
      <c r="B113" s="12"/>
      <c r="C113" s="12"/>
    </row>
    <row r="114" spans="2:3">
      <c r="B114" s="12"/>
      <c r="C114" s="12"/>
    </row>
    <row r="115" spans="2:3">
      <c r="B115" s="12"/>
      <c r="C115" s="12"/>
    </row>
    <row r="116" spans="2:3">
      <c r="B116" s="12"/>
      <c r="C116" s="12"/>
    </row>
    <row r="117" spans="2:3">
      <c r="B117" s="12"/>
      <c r="C117" s="12"/>
    </row>
  </sheetData>
  <sortState xmlns:xlrd2="http://schemas.microsoft.com/office/spreadsheetml/2017/richdata2" ref="A2:C117">
    <sortCondition ref="A1:A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Clear Data</vt:lpstr>
      <vt:lpstr>Delete some outline</vt:lpstr>
      <vt:lpstr>Individual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Thavornfung, Jedsada</dc:creator>
  <cp:lastModifiedBy>Thavornfung, Jedsada</cp:lastModifiedBy>
  <dcterms:created xsi:type="dcterms:W3CDTF">2022-04-04T18:00:46Z</dcterms:created>
  <dcterms:modified xsi:type="dcterms:W3CDTF">2022-05-11T20:48:48Z</dcterms:modified>
</cp:coreProperties>
</file>