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van\Desktop\Christ University\Excel Lab\"/>
    </mc:Choice>
  </mc:AlternateContent>
  <xr:revisionPtr revIDLastSave="0" documentId="13_ncr:1_{8E362AAA-4F59-4F49-894D-4A800D42D520}" xr6:coauthVersionLast="40" xr6:coauthVersionMax="40" xr10:uidLastSave="{00000000-0000-0000-0000-000000000000}"/>
  <bookViews>
    <workbookView xWindow="0" yWindow="0" windowWidth="20490" windowHeight="7545" xr2:uid="{B9ABBF9A-FD6F-4533-AE4F-2D5D81C8C9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H2" i="1"/>
  <c r="G6" i="1"/>
  <c r="B5" i="1"/>
  <c r="D17" i="1" s="1"/>
  <c r="D28" i="1" s="1"/>
  <c r="B9" i="1"/>
  <c r="D21" i="1" s="1"/>
  <c r="D3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2" i="1"/>
  <c r="D2" i="1" s="1"/>
  <c r="B8" i="1" l="1"/>
  <c r="B4" i="1"/>
  <c r="B2" i="1"/>
  <c r="B11" i="1"/>
  <c r="B7" i="1"/>
  <c r="B3" i="1"/>
  <c r="E9" i="1"/>
  <c r="E5" i="1"/>
  <c r="B10" i="1"/>
  <c r="B6" i="1"/>
  <c r="D18" i="1" l="1"/>
  <c r="D29" i="1" s="1"/>
  <c r="E6" i="1"/>
  <c r="D15" i="1"/>
  <c r="D26" i="1" s="1"/>
  <c r="E3" i="1"/>
  <c r="E4" i="1"/>
  <c r="D16" i="1"/>
  <c r="D27" i="1" s="1"/>
  <c r="L21" i="1"/>
  <c r="L32" i="1" s="1"/>
  <c r="J21" i="1"/>
  <c r="J32" i="1" s="1"/>
  <c r="H21" i="1"/>
  <c r="H32" i="1" s="1"/>
  <c r="E21" i="1"/>
  <c r="E32" i="1" s="1"/>
  <c r="M21" i="1"/>
  <c r="M32" i="1" s="1"/>
  <c r="K21" i="1"/>
  <c r="K32" i="1" s="1"/>
  <c r="I21" i="1"/>
  <c r="I32" i="1" s="1"/>
  <c r="G21" i="1"/>
  <c r="G32" i="1" s="1"/>
  <c r="D22" i="1"/>
  <c r="D33" i="1" s="1"/>
  <c r="E10" i="1"/>
  <c r="D19" i="1"/>
  <c r="D30" i="1" s="1"/>
  <c r="E7" i="1"/>
  <c r="D20" i="1"/>
  <c r="D31" i="1" s="1"/>
  <c r="E8" i="1"/>
  <c r="E2" i="1"/>
  <c r="D14" i="1"/>
  <c r="D25" i="1" s="1"/>
  <c r="L17" i="1"/>
  <c r="L28" i="1" s="1"/>
  <c r="J17" i="1"/>
  <c r="J28" i="1" s="1"/>
  <c r="H17" i="1"/>
  <c r="H28" i="1" s="1"/>
  <c r="E17" i="1"/>
  <c r="E28" i="1" s="1"/>
  <c r="M17" i="1"/>
  <c r="M28" i="1" s="1"/>
  <c r="K17" i="1"/>
  <c r="K28" i="1" s="1"/>
  <c r="I17" i="1"/>
  <c r="I28" i="1" s="1"/>
  <c r="G17" i="1"/>
  <c r="G28" i="1" s="1"/>
  <c r="D23" i="1"/>
  <c r="E11" i="1"/>
  <c r="M23" i="1" l="1"/>
  <c r="K23" i="1"/>
  <c r="I23" i="1"/>
  <c r="G23" i="1"/>
  <c r="L23" i="1"/>
  <c r="J23" i="1"/>
  <c r="H23" i="1"/>
  <c r="E23" i="1"/>
  <c r="G5" i="1"/>
  <c r="M19" i="1"/>
  <c r="M30" i="1" s="1"/>
  <c r="K19" i="1"/>
  <c r="K30" i="1" s="1"/>
  <c r="I19" i="1"/>
  <c r="I30" i="1" s="1"/>
  <c r="G19" i="1"/>
  <c r="G30" i="1" s="1"/>
  <c r="L19" i="1"/>
  <c r="L30" i="1" s="1"/>
  <c r="J19" i="1"/>
  <c r="J30" i="1" s="1"/>
  <c r="H19" i="1"/>
  <c r="H30" i="1" s="1"/>
  <c r="E19" i="1"/>
  <c r="E30" i="1" s="1"/>
  <c r="G18" i="1"/>
  <c r="G29" i="1" s="1"/>
  <c r="L18" i="1"/>
  <c r="L29" i="1" s="1"/>
  <c r="K18" i="1"/>
  <c r="K29" i="1" s="1"/>
  <c r="J18" i="1"/>
  <c r="J29" i="1" s="1"/>
  <c r="H18" i="1"/>
  <c r="H29" i="1" s="1"/>
  <c r="E18" i="1"/>
  <c r="E29" i="1" s="1"/>
  <c r="M18" i="1"/>
  <c r="M29" i="1" s="1"/>
  <c r="I18" i="1"/>
  <c r="I29" i="1" s="1"/>
  <c r="K20" i="1"/>
  <c r="K31" i="1" s="1"/>
  <c r="M20" i="1"/>
  <c r="M31" i="1" s="1"/>
  <c r="I20" i="1"/>
  <c r="I31" i="1" s="1"/>
  <c r="G20" i="1"/>
  <c r="G31" i="1" s="1"/>
  <c r="L20" i="1"/>
  <c r="L31" i="1" s="1"/>
  <c r="E20" i="1"/>
  <c r="E31" i="1" s="1"/>
  <c r="J20" i="1"/>
  <c r="J31" i="1" s="1"/>
  <c r="H20" i="1"/>
  <c r="H31" i="1" s="1"/>
  <c r="L22" i="1"/>
  <c r="L33" i="1" s="1"/>
  <c r="K22" i="1"/>
  <c r="K33" i="1" s="1"/>
  <c r="J22" i="1"/>
  <c r="J33" i="1" s="1"/>
  <c r="H22" i="1"/>
  <c r="H33" i="1" s="1"/>
  <c r="E22" i="1"/>
  <c r="E33" i="1" s="1"/>
  <c r="M22" i="1"/>
  <c r="M33" i="1" s="1"/>
  <c r="I22" i="1"/>
  <c r="I33" i="1" s="1"/>
  <c r="G22" i="1"/>
  <c r="G33" i="1" s="1"/>
  <c r="M15" i="1"/>
  <c r="M26" i="1" s="1"/>
  <c r="K15" i="1"/>
  <c r="K26" i="1" s="1"/>
  <c r="I15" i="1"/>
  <c r="I26" i="1" s="1"/>
  <c r="G15" i="1"/>
  <c r="G26" i="1" s="1"/>
  <c r="L15" i="1"/>
  <c r="L26" i="1" s="1"/>
  <c r="J15" i="1"/>
  <c r="J26" i="1" s="1"/>
  <c r="H15" i="1"/>
  <c r="H26" i="1" s="1"/>
  <c r="E15" i="1"/>
  <c r="E26" i="1" s="1"/>
  <c r="G3" i="1" s="1"/>
  <c r="J14" i="1"/>
  <c r="J25" i="1" s="1"/>
  <c r="M14" i="1"/>
  <c r="M25" i="1" s="1"/>
  <c r="K14" i="1"/>
  <c r="K25" i="1" s="1"/>
  <c r="I14" i="1"/>
  <c r="I25" i="1" s="1"/>
  <c r="G14" i="1"/>
  <c r="G25" i="1" s="1"/>
  <c r="H14" i="1"/>
  <c r="H25" i="1" s="1"/>
  <c r="L14" i="1"/>
  <c r="L25" i="1" s="1"/>
  <c r="E14" i="1"/>
  <c r="E25" i="1" s="1"/>
  <c r="G2" i="1" s="1"/>
  <c r="G7" i="1"/>
  <c r="L16" i="1"/>
  <c r="L27" i="1" s="1"/>
  <c r="J16" i="1"/>
  <c r="J27" i="1" s="1"/>
  <c r="H16" i="1"/>
  <c r="H27" i="1" s="1"/>
  <c r="E16" i="1"/>
  <c r="E27" i="1" s="1"/>
  <c r="M16" i="1"/>
  <c r="M27" i="1" s="1"/>
  <c r="I16" i="1"/>
  <c r="I27" i="1" s="1"/>
  <c r="G16" i="1"/>
  <c r="G27" i="1" s="1"/>
  <c r="G4" i="1" s="1"/>
  <c r="K16" i="1"/>
  <c r="K27" i="1" s="1"/>
</calcChain>
</file>

<file path=xl/sharedStrings.xml><?xml version="1.0" encoding="utf-8"?>
<sst xmlns="http://schemas.openxmlformats.org/spreadsheetml/2006/main" count="117" uniqueCount="43">
  <si>
    <t>Position of space</t>
  </si>
  <si>
    <t>First Letter of sirname</t>
  </si>
  <si>
    <t>Jeevan Koshy</t>
  </si>
  <si>
    <t>Parth Takkar</t>
  </si>
  <si>
    <t>Name</t>
  </si>
  <si>
    <t>Take out vowels in name</t>
  </si>
  <si>
    <t>Anushka Gupta</t>
  </si>
  <si>
    <t>Yiyasu Paudel</t>
  </si>
  <si>
    <t>Madhav Shroff</t>
  </si>
  <si>
    <t>Gautam Malhotra</t>
  </si>
  <si>
    <t>Priyanshi Gupta</t>
  </si>
  <si>
    <t>Yash Raj</t>
  </si>
  <si>
    <t>Swarnava Gosh</t>
  </si>
  <si>
    <t>Encrypt name by shifting of 4 alphabets</t>
  </si>
  <si>
    <t>Mayuri Salecha</t>
  </si>
  <si>
    <t>First 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</si>
  <si>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</si>
  <si>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</si>
  <si>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</si>
  <si>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</si>
  <si>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</si>
  <si>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</si>
  <si>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</si>
  <si>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</si>
  <si>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</si>
  <si>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</si>
  <si>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</si>
  <si>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</si>
  <si>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</si>
  <si>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</si>
  <si>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</si>
  <si>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</si>
  <si>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</si>
  <si>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</si>
  <si>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</si>
  <si>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</si>
  <si>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</si>
  <si>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</si>
  <si>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</si>
  <si>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</si>
  <si>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</si>
  <si>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</si>
  <si>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First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</si>
</sst>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A6307-1A3F-4257-B707-230A652C1B7D}">
  <dimension ref="A1:O39"/>
  <sheetViews>
    <sheetView tabSelected="1" workbookViewId="0">
      <selection activeCell="G14" sqref="G14"/>
    </sheetView>
  </sheetViews>
  <sheetFormatPr defaultRowHeight="15" x14ac:dyDescent="0.25"/>
  <cols>
    <col min="1" max="1" width="16.42578125" bestFit="1" customWidth="1"/>
    <col min="2" max="2" width="16.42578125" customWidth="1"/>
    <col min="3" max="3" width="16.140625" bestFit="1" customWidth="1"/>
    <col min="4" max="4" width="20.7109375" bestFit="1" customWidth="1"/>
    <col min="5" max="5" width="20.7109375" customWidth="1"/>
    <col min="6" max="8" width="36.42578125" bestFit="1" customWidth="1"/>
  </cols>
  <sheetData>
    <row r="1" spans="1:15" x14ac:dyDescent="0.25">
      <c r="A1" s="1" t="s">
        <v>4</v>
      </c>
      <c r="B1" s="1" t="s">
        <v>15</v>
      </c>
      <c r="C1" s="1" t="s">
        <v>0</v>
      </c>
      <c r="D1" s="1" t="s">
        <v>1</v>
      </c>
      <c r="E1" s="1" t="s">
        <v>42</v>
      </c>
      <c r="F1" s="1" t="s">
        <v>13</v>
      </c>
      <c r="G1" s="1" t="s">
        <v>13</v>
      </c>
      <c r="H1" s="1" t="s">
        <v>5</v>
      </c>
    </row>
    <row r="2" spans="1:15" x14ac:dyDescent="0.25">
      <c r="A2" t="s">
        <v>2</v>
      </c>
      <c r="B2" t="str">
        <f>LEFT(A2,C2)</f>
        <v xml:space="preserve">Jeevan </v>
      </c>
      <c r="C2">
        <f>FIND(" ",A2)</f>
        <v>7</v>
      </c>
      <c r="D2" t="str">
        <f>MID(A2,C2+1,1)</f>
        <v>K</v>
      </c>
      <c r="E2" t="str">
        <f>UPPER(B2)</f>
        <v xml:space="preserve">JEEVAN </v>
      </c>
      <c r="F2" t="e">
        <f>VLOOKUP(B2,A$14:B$39,2,FALSE)</f>
        <v>#N/A</v>
      </c>
      <c r="G2" t="str">
        <f>CONCATENATE(D25,E25,G25,H25,I25,J25)</f>
        <v>NIIZER</v>
      </c>
      <c r="H2" t="e">
        <f>SUBSTITUTE(A2,OR("A","E","I","O","U"),"")</f>
        <v>#VALUE!</v>
      </c>
    </row>
    <row r="3" spans="1:15" x14ac:dyDescent="0.25">
      <c r="A3" t="s">
        <v>3</v>
      </c>
      <c r="B3" t="str">
        <f t="shared" ref="B3:B11" si="0">LEFT(A3,C3)</f>
        <v xml:space="preserve">Parth </v>
      </c>
      <c r="C3">
        <f t="shared" ref="C3:C11" si="1">FIND(" ",A3)</f>
        <v>6</v>
      </c>
      <c r="D3" t="str">
        <f t="shared" ref="D3:D11" si="2">MID(A3,C3+1,1)</f>
        <v>T</v>
      </c>
      <c r="E3" t="str">
        <f t="shared" ref="E3:E11" si="3">UPPER(B3)</f>
        <v xml:space="preserve">PARTH </v>
      </c>
      <c r="G3" t="str">
        <f>CONCATENATE(D26,E26,G26,H26,I26)</f>
        <v>TEVXL</v>
      </c>
    </row>
    <row r="4" spans="1:15" x14ac:dyDescent="0.25">
      <c r="A4" t="s">
        <v>6</v>
      </c>
      <c r="B4" t="str">
        <f t="shared" si="0"/>
        <v xml:space="preserve">Anushka </v>
      </c>
      <c r="C4">
        <f t="shared" si="1"/>
        <v>8</v>
      </c>
      <c r="D4" t="str">
        <f t="shared" si="2"/>
        <v>G</v>
      </c>
      <c r="E4" t="str">
        <f t="shared" si="3"/>
        <v xml:space="preserve">ANUSHKA </v>
      </c>
      <c r="G4" t="str">
        <f>CONCATENATE(D27,E27,G27,H27,I27,J27,K27)</f>
        <v>ERYWLOE</v>
      </c>
    </row>
    <row r="5" spans="1:15" x14ac:dyDescent="0.25">
      <c r="A5" t="s">
        <v>7</v>
      </c>
      <c r="B5" t="str">
        <f t="shared" si="0"/>
        <v xml:space="preserve">Yiyasu </v>
      </c>
      <c r="C5">
        <f t="shared" si="1"/>
        <v>7</v>
      </c>
      <c r="D5" t="str">
        <f t="shared" si="2"/>
        <v>P</v>
      </c>
      <c r="E5" t="str">
        <f t="shared" si="3"/>
        <v xml:space="preserve">YIYASU </v>
      </c>
      <c r="G5" t="str">
        <f>CONCATENATE(D28,E28,G28,H28,I28,J28)</f>
        <v>CMCEWY</v>
      </c>
    </row>
    <row r="6" spans="1:15" x14ac:dyDescent="0.25">
      <c r="A6" t="s">
        <v>8</v>
      </c>
      <c r="B6" t="str">
        <f t="shared" si="0"/>
        <v xml:space="preserve">Madhav </v>
      </c>
      <c r="C6">
        <f t="shared" si="1"/>
        <v>7</v>
      </c>
      <c r="D6" t="str">
        <f t="shared" si="2"/>
        <v>S</v>
      </c>
      <c r="E6" t="str">
        <f t="shared" si="3"/>
        <v xml:space="preserve">MADHAV </v>
      </c>
      <c r="G6" t="str">
        <f>CONCATENATE(D29,E29,G29,H29,I29,J29)</f>
        <v>QEHLEZ</v>
      </c>
    </row>
    <row r="7" spans="1:15" x14ac:dyDescent="0.25">
      <c r="A7" t="s">
        <v>9</v>
      </c>
      <c r="B7" t="str">
        <f t="shared" si="0"/>
        <v xml:space="preserve">Gautam </v>
      </c>
      <c r="C7">
        <f t="shared" si="1"/>
        <v>7</v>
      </c>
      <c r="D7" t="str">
        <f t="shared" si="2"/>
        <v>M</v>
      </c>
      <c r="E7" t="str">
        <f t="shared" si="3"/>
        <v xml:space="preserve">GAUTAM </v>
      </c>
      <c r="G7" t="str">
        <f>CONCATENATE(D30,E30,G30,H30,I30,J30)</f>
        <v>KEYXEQ</v>
      </c>
    </row>
    <row r="8" spans="1:15" x14ac:dyDescent="0.25">
      <c r="A8" t="s">
        <v>10</v>
      </c>
      <c r="B8" t="str">
        <f t="shared" si="0"/>
        <v xml:space="preserve">Priyanshi </v>
      </c>
      <c r="C8">
        <f t="shared" si="1"/>
        <v>10</v>
      </c>
      <c r="D8" t="str">
        <f t="shared" si="2"/>
        <v>G</v>
      </c>
      <c r="E8" t="str">
        <f t="shared" si="3"/>
        <v xml:space="preserve">PRIYANSHI </v>
      </c>
    </row>
    <row r="9" spans="1:15" x14ac:dyDescent="0.25">
      <c r="A9" t="s">
        <v>11</v>
      </c>
      <c r="B9" t="str">
        <f t="shared" si="0"/>
        <v xml:space="preserve">Yash </v>
      </c>
      <c r="C9">
        <f t="shared" si="1"/>
        <v>5</v>
      </c>
      <c r="D9" t="str">
        <f t="shared" si="2"/>
        <v>R</v>
      </c>
      <c r="E9" t="str">
        <f t="shared" si="3"/>
        <v xml:space="preserve">YASH </v>
      </c>
    </row>
    <row r="10" spans="1:15" x14ac:dyDescent="0.25">
      <c r="A10" t="s">
        <v>14</v>
      </c>
      <c r="B10" t="str">
        <f t="shared" si="0"/>
        <v xml:space="preserve">Mayuri </v>
      </c>
      <c r="C10">
        <f t="shared" si="1"/>
        <v>7</v>
      </c>
      <c r="D10" t="str">
        <f t="shared" si="2"/>
        <v>S</v>
      </c>
      <c r="E10" t="str">
        <f t="shared" si="3"/>
        <v xml:space="preserve">MAYURI </v>
      </c>
    </row>
    <row r="11" spans="1:15" x14ac:dyDescent="0.25">
      <c r="A11" t="s">
        <v>12</v>
      </c>
      <c r="B11" t="str">
        <f t="shared" si="0"/>
        <v xml:space="preserve">Swarnava </v>
      </c>
      <c r="C11">
        <f t="shared" si="1"/>
        <v>9</v>
      </c>
      <c r="D11" t="str">
        <f t="shared" si="2"/>
        <v>G</v>
      </c>
      <c r="E11" t="str">
        <f t="shared" si="3"/>
        <v xml:space="preserve">SWARNAVA </v>
      </c>
    </row>
    <row r="14" spans="1:15" x14ac:dyDescent="0.25">
      <c r="A14" t="s">
        <v>16</v>
      </c>
      <c r="B14" t="s">
        <v>20</v>
      </c>
      <c r="D14" t="str">
        <f>LEFT(B2,1)</f>
        <v>J</v>
      </c>
      <c r="E14" t="str">
        <f>MID(E2,2,1)</f>
        <v>E</v>
      </c>
      <c r="G14" t="str">
        <f>MID(E2,3,1)</f>
        <v>E</v>
      </c>
      <c r="H14" t="str">
        <f>MID(E2,4,1)</f>
        <v>V</v>
      </c>
      <c r="I14" t="str">
        <f>MID(E2,5,1)</f>
        <v>A</v>
      </c>
      <c r="J14" t="str">
        <f>MID(E2,6,1)</f>
        <v>N</v>
      </c>
      <c r="K14" t="str">
        <f>MID(E2,7,1)</f>
        <v xml:space="preserve"> </v>
      </c>
      <c r="L14" t="str">
        <f>MID(E2,8,1)</f>
        <v/>
      </c>
      <c r="M14" t="str">
        <f>MID(E2,9,1)</f>
        <v/>
      </c>
      <c r="N14" t="s">
        <v>16</v>
      </c>
    </row>
    <row r="15" spans="1:15" x14ac:dyDescent="0.25">
      <c r="A15" t="s">
        <v>17</v>
      </c>
      <c r="B15" t="s">
        <v>21</v>
      </c>
      <c r="D15" t="str">
        <f>LEFT(B3,1)</f>
        <v>P</v>
      </c>
      <c r="E15" t="str">
        <f>MID(E3,2,1)</f>
        <v>A</v>
      </c>
      <c r="G15" t="str">
        <f>MID(E3,3,1)</f>
        <v>R</v>
      </c>
      <c r="H15" t="str">
        <f>MID(E3,4,1)</f>
        <v>T</v>
      </c>
      <c r="I15" t="str">
        <f t="shared" ref="I15:I23" si="4">MID(E3,5,1)</f>
        <v>H</v>
      </c>
      <c r="J15" t="str">
        <f t="shared" ref="J15:J23" si="5">MID(E3,6,1)</f>
        <v xml:space="preserve"> </v>
      </c>
      <c r="K15" t="str">
        <f t="shared" ref="K15:K23" si="6">MID(E3,7,1)</f>
        <v/>
      </c>
      <c r="L15" t="str">
        <f t="shared" ref="L15:L23" si="7">MID(E3,8,1)</f>
        <v/>
      </c>
      <c r="M15" t="str">
        <f t="shared" ref="M15:M23" si="8">MID(E3,9,1)</f>
        <v/>
      </c>
      <c r="N15" t="s">
        <v>17</v>
      </c>
      <c r="O15" t="s">
        <v>17</v>
      </c>
    </row>
    <row r="16" spans="1:15" x14ac:dyDescent="0.25">
      <c r="A16" t="s">
        <v>18</v>
      </c>
      <c r="B16" t="s">
        <v>22</v>
      </c>
      <c r="D16" t="str">
        <f>LEFT(B4,1)</f>
        <v>A</v>
      </c>
      <c r="E16" t="str">
        <f>MID(E4,2,1)</f>
        <v>N</v>
      </c>
      <c r="G16" t="str">
        <f>MID(E4,3,1)</f>
        <v>U</v>
      </c>
      <c r="H16" t="str">
        <f>MID(E4,4,1)</f>
        <v>S</v>
      </c>
      <c r="I16" t="str">
        <f t="shared" si="4"/>
        <v>H</v>
      </c>
      <c r="J16" t="str">
        <f t="shared" si="5"/>
        <v>K</v>
      </c>
      <c r="K16" t="str">
        <f t="shared" si="6"/>
        <v>A</v>
      </c>
      <c r="L16" t="str">
        <f t="shared" si="7"/>
        <v xml:space="preserve"> </v>
      </c>
      <c r="M16" t="str">
        <f t="shared" si="8"/>
        <v/>
      </c>
      <c r="N16" t="s">
        <v>18</v>
      </c>
      <c r="O16" t="s">
        <v>18</v>
      </c>
    </row>
    <row r="17" spans="1:15" x14ac:dyDescent="0.25">
      <c r="A17" t="s">
        <v>19</v>
      </c>
      <c r="B17" t="s">
        <v>23</v>
      </c>
      <c r="D17" t="str">
        <f>LEFT(B5,1)</f>
        <v>Y</v>
      </c>
      <c r="E17" t="str">
        <f>MID(E5,2,1)</f>
        <v>I</v>
      </c>
      <c r="G17" t="str">
        <f>MID(E5,3,1)</f>
        <v>Y</v>
      </c>
      <c r="H17" t="str">
        <f>MID(E5,4,1)</f>
        <v>A</v>
      </c>
      <c r="I17" t="str">
        <f t="shared" si="4"/>
        <v>S</v>
      </c>
      <c r="J17" t="str">
        <f t="shared" si="5"/>
        <v>U</v>
      </c>
      <c r="K17" t="str">
        <f t="shared" si="6"/>
        <v xml:space="preserve"> </v>
      </c>
      <c r="L17" t="str">
        <f t="shared" si="7"/>
        <v/>
      </c>
      <c r="M17" t="str">
        <f t="shared" si="8"/>
        <v/>
      </c>
      <c r="N17" t="s">
        <v>19</v>
      </c>
      <c r="O17" t="s">
        <v>19</v>
      </c>
    </row>
    <row r="18" spans="1:15" x14ac:dyDescent="0.25">
      <c r="A18" t="s">
        <v>20</v>
      </c>
      <c r="B18" t="s">
        <v>24</v>
      </c>
      <c r="D18" t="str">
        <f>LEFT(B6,1)</f>
        <v>M</v>
      </c>
      <c r="E18" t="str">
        <f>MID(E6,2,1)</f>
        <v>A</v>
      </c>
      <c r="G18" t="str">
        <f>MID(E6,3,1)</f>
        <v>D</v>
      </c>
      <c r="H18" t="str">
        <f>MID(E6,4,1)</f>
        <v>H</v>
      </c>
      <c r="I18" t="str">
        <f t="shared" si="4"/>
        <v>A</v>
      </c>
      <c r="J18" t="str">
        <f t="shared" si="5"/>
        <v>V</v>
      </c>
      <c r="K18" t="str">
        <f t="shared" si="6"/>
        <v xml:space="preserve"> </v>
      </c>
      <c r="L18" t="str">
        <f t="shared" si="7"/>
        <v/>
      </c>
      <c r="M18" t="str">
        <f t="shared" si="8"/>
        <v/>
      </c>
      <c r="N18" t="s">
        <v>20</v>
      </c>
    </row>
    <row r="19" spans="1:15" x14ac:dyDescent="0.25">
      <c r="A19" t="s">
        <v>21</v>
      </c>
      <c r="B19" t="s">
        <v>25</v>
      </c>
      <c r="D19" t="str">
        <f>LEFT(B7,1)</f>
        <v>G</v>
      </c>
      <c r="E19" t="str">
        <f>MID(E7,2,1)</f>
        <v>A</v>
      </c>
      <c r="G19" t="str">
        <f>MID(E7,3,1)</f>
        <v>U</v>
      </c>
      <c r="H19" t="str">
        <f>MID(E7,4,1)</f>
        <v>T</v>
      </c>
      <c r="I19" t="str">
        <f t="shared" si="4"/>
        <v>A</v>
      </c>
      <c r="J19" t="str">
        <f t="shared" si="5"/>
        <v>M</v>
      </c>
      <c r="K19" t="str">
        <f t="shared" si="6"/>
        <v xml:space="preserve"> </v>
      </c>
      <c r="L19" t="str">
        <f t="shared" si="7"/>
        <v/>
      </c>
      <c r="M19" t="str">
        <f t="shared" si="8"/>
        <v/>
      </c>
      <c r="N19" t="s">
        <v>21</v>
      </c>
      <c r="O19" t="s">
        <v>21</v>
      </c>
    </row>
    <row r="20" spans="1:15" x14ac:dyDescent="0.25">
      <c r="A20" t="s">
        <v>22</v>
      </c>
      <c r="B20" t="s">
        <v>26</v>
      </c>
      <c r="D20" t="str">
        <f>LEFT(B8,1)</f>
        <v>P</v>
      </c>
      <c r="E20" t="str">
        <f>MID(E8,2,1)</f>
        <v>R</v>
      </c>
      <c r="G20" t="str">
        <f>MID(E8,3,1)</f>
        <v>I</v>
      </c>
      <c r="H20" t="str">
        <f>MID(E8,4,1)</f>
        <v>Y</v>
      </c>
      <c r="I20" t="str">
        <f t="shared" si="4"/>
        <v>A</v>
      </c>
      <c r="J20" t="str">
        <f t="shared" si="5"/>
        <v>N</v>
      </c>
      <c r="K20" t="str">
        <f t="shared" si="6"/>
        <v>S</v>
      </c>
      <c r="L20" t="str">
        <f t="shared" si="7"/>
        <v>H</v>
      </c>
      <c r="M20" t="str">
        <f t="shared" si="8"/>
        <v>I</v>
      </c>
      <c r="N20" t="s">
        <v>22</v>
      </c>
      <c r="O20" t="s">
        <v>22</v>
      </c>
    </row>
    <row r="21" spans="1:15" x14ac:dyDescent="0.25">
      <c r="A21" t="s">
        <v>23</v>
      </c>
      <c r="B21" t="s">
        <v>27</v>
      </c>
      <c r="D21" t="str">
        <f>LEFT(B9,1)</f>
        <v>Y</v>
      </c>
      <c r="E21" t="str">
        <f>MID(E9,2,1)</f>
        <v>A</v>
      </c>
      <c r="G21" t="str">
        <f>MID(E9,3,1)</f>
        <v>S</v>
      </c>
      <c r="H21" t="str">
        <f>MID(E9,4,1)</f>
        <v>H</v>
      </c>
      <c r="I21" t="str">
        <f t="shared" si="4"/>
        <v xml:space="preserve"> </v>
      </c>
      <c r="J21" t="str">
        <f t="shared" si="5"/>
        <v/>
      </c>
      <c r="K21" t="str">
        <f t="shared" si="6"/>
        <v/>
      </c>
      <c r="L21" t="str">
        <f t="shared" si="7"/>
        <v/>
      </c>
      <c r="M21" t="str">
        <f t="shared" si="8"/>
        <v/>
      </c>
      <c r="N21" t="s">
        <v>23</v>
      </c>
      <c r="O21" t="s">
        <v>23</v>
      </c>
    </row>
    <row r="22" spans="1:15" x14ac:dyDescent="0.25">
      <c r="A22" t="s">
        <v>24</v>
      </c>
      <c r="B22" t="s">
        <v>28</v>
      </c>
      <c r="D22" t="str">
        <f>LEFT(B10,1)</f>
        <v>M</v>
      </c>
      <c r="E22" t="str">
        <f>MID(E10,2,1)</f>
        <v>A</v>
      </c>
      <c r="G22" t="str">
        <f>MID(E10,3,1)</f>
        <v>Y</v>
      </c>
      <c r="H22" t="str">
        <f>MID(E10,4,1)</f>
        <v>U</v>
      </c>
      <c r="I22" t="str">
        <f t="shared" si="4"/>
        <v>R</v>
      </c>
      <c r="J22" t="str">
        <f t="shared" si="5"/>
        <v>I</v>
      </c>
      <c r="K22" t="str">
        <f t="shared" si="6"/>
        <v xml:space="preserve"> </v>
      </c>
      <c r="L22" t="str">
        <f t="shared" si="7"/>
        <v/>
      </c>
      <c r="M22" t="str">
        <f t="shared" si="8"/>
        <v/>
      </c>
      <c r="N22" t="s">
        <v>24</v>
      </c>
    </row>
    <row r="23" spans="1:15" x14ac:dyDescent="0.25">
      <c r="A23" t="s">
        <v>25</v>
      </c>
      <c r="B23" t="s">
        <v>29</v>
      </c>
      <c r="D23" t="str">
        <f>LEFT(B11,1)</f>
        <v>S</v>
      </c>
      <c r="E23" t="str">
        <f>MID(E11,2,1)</f>
        <v>W</v>
      </c>
      <c r="G23" t="str">
        <f>MID(E11,3,1)</f>
        <v>A</v>
      </c>
      <c r="H23" t="str">
        <f>MID(E11,4,1)</f>
        <v>R</v>
      </c>
      <c r="I23" t="str">
        <f t="shared" si="4"/>
        <v>N</v>
      </c>
      <c r="J23" t="str">
        <f t="shared" si="5"/>
        <v>A</v>
      </c>
      <c r="K23" t="str">
        <f t="shared" si="6"/>
        <v>V</v>
      </c>
      <c r="L23" t="str">
        <f t="shared" si="7"/>
        <v>A</v>
      </c>
      <c r="M23" t="str">
        <f t="shared" si="8"/>
        <v xml:space="preserve"> </v>
      </c>
      <c r="N23" t="s">
        <v>25</v>
      </c>
      <c r="O23" t="s">
        <v>25</v>
      </c>
    </row>
    <row r="24" spans="1:15" x14ac:dyDescent="0.25">
      <c r="A24" t="s">
        <v>26</v>
      </c>
      <c r="B24" t="s">
        <v>30</v>
      </c>
      <c r="N24" t="s">
        <v>26</v>
      </c>
      <c r="O24" t="s">
        <v>26</v>
      </c>
    </row>
    <row r="25" spans="1:15" x14ac:dyDescent="0.25">
      <c r="A25" t="s">
        <v>27</v>
      </c>
      <c r="B25" t="s">
        <v>31</v>
      </c>
      <c r="D25" t="str">
        <f>VLOOKUP(D14,A$14:B$39,2,FALSE)</f>
        <v>N</v>
      </c>
      <c r="E25" t="str">
        <f>VLOOKUP(E14,A$14:B$39,2,FALSE)</f>
        <v>I</v>
      </c>
      <c r="G25" t="str">
        <f>VLOOKUP(G14,A$14:B$39,2,FALSE)</f>
        <v>I</v>
      </c>
      <c r="H25" t="str">
        <f>VLOOKUP(H14,A$14:B$39,2,FALSE)</f>
        <v>Z</v>
      </c>
      <c r="I25" t="str">
        <f>VLOOKUP(I14,A$14:B$39,2,FALSE)</f>
        <v>E</v>
      </c>
      <c r="J25" t="str">
        <f>VLOOKUP(J14,A$14:B$39,2,FALSE)</f>
        <v>R</v>
      </c>
      <c r="K25" t="e">
        <f>VLOOKUP(K14,A$14:B$39,2,FALSE)</f>
        <v>#N/A</v>
      </c>
      <c r="L25" t="e">
        <f>VLOOKUP(L14,A$14:B$39,2,FALSE)</f>
        <v>#N/A</v>
      </c>
      <c r="M25" t="e">
        <f>VLOOKUP(M14,A$14:B$39,2,FALSE)</f>
        <v>#N/A</v>
      </c>
      <c r="N25" t="s">
        <v>27</v>
      </c>
      <c r="O25" t="s">
        <v>27</v>
      </c>
    </row>
    <row r="26" spans="1:15" x14ac:dyDescent="0.25">
      <c r="A26" t="s">
        <v>28</v>
      </c>
      <c r="B26" t="s">
        <v>32</v>
      </c>
      <c r="D26" t="str">
        <f t="shared" ref="D26:D33" si="9">VLOOKUP(D15,A$14:B$39,2,FALSE)</f>
        <v>T</v>
      </c>
      <c r="E26" t="str">
        <f t="shared" ref="E26:E33" si="10">VLOOKUP(E15,A$14:B$39,2,FALSE)</f>
        <v>E</v>
      </c>
      <c r="G26" t="str">
        <f>VLOOKUP(G15,A$14:B$39,2,FALSE)</f>
        <v>V</v>
      </c>
      <c r="H26" t="str">
        <f>VLOOKUP(H15,A$14:B$39,2,FALSE)</f>
        <v>X</v>
      </c>
      <c r="I26" t="str">
        <f>VLOOKUP(I15,A$14:B$39,2,FALSE)</f>
        <v>L</v>
      </c>
      <c r="J26" t="e">
        <f>VLOOKUP(J15,A$14:B$39,2,FALSE)</f>
        <v>#N/A</v>
      </c>
      <c r="K26" t="e">
        <f>VLOOKUP(K15,A$14:B$39,2,FALSE)</f>
        <v>#N/A</v>
      </c>
      <c r="L26" t="e">
        <f>VLOOKUP(L15,A$14:B$39,2,FALSE)</f>
        <v>#N/A</v>
      </c>
      <c r="M26" t="e">
        <f>VLOOKUP(M15,A$14:B$39,2,FALSE)</f>
        <v>#N/A</v>
      </c>
      <c r="N26" t="s">
        <v>28</v>
      </c>
      <c r="O26" t="s">
        <v>28</v>
      </c>
    </row>
    <row r="27" spans="1:15" x14ac:dyDescent="0.25">
      <c r="A27" t="s">
        <v>29</v>
      </c>
      <c r="B27" t="s">
        <v>33</v>
      </c>
      <c r="D27" t="str">
        <f t="shared" si="9"/>
        <v>E</v>
      </c>
      <c r="E27" t="str">
        <f t="shared" si="10"/>
        <v>R</v>
      </c>
      <c r="G27" t="str">
        <f>VLOOKUP(G16,A$14:B$39,2,FALSE)</f>
        <v>Y</v>
      </c>
      <c r="H27" t="str">
        <f>VLOOKUP(H16,A$14:B$39,2,FALSE)</f>
        <v>W</v>
      </c>
      <c r="I27" t="str">
        <f>VLOOKUP(I16,A$14:B$39,2,FALSE)</f>
        <v>L</v>
      </c>
      <c r="J27" t="str">
        <f>VLOOKUP(J16,A$14:B$39,2,FALSE)</f>
        <v>O</v>
      </c>
      <c r="K27" t="str">
        <f>VLOOKUP(K16,A$14:B$39,2,FALSE)</f>
        <v>E</v>
      </c>
      <c r="L27" t="e">
        <f>VLOOKUP(L16,A$14:B$39,2,FALSE)</f>
        <v>#N/A</v>
      </c>
      <c r="M27" t="e">
        <f>VLOOKUP(M16,A$14:B$39,2,FALSE)</f>
        <v>#N/A</v>
      </c>
      <c r="N27" t="s">
        <v>29</v>
      </c>
      <c r="O27" t="s">
        <v>29</v>
      </c>
    </row>
    <row r="28" spans="1:15" x14ac:dyDescent="0.25">
      <c r="A28" t="s">
        <v>30</v>
      </c>
      <c r="B28" t="s">
        <v>34</v>
      </c>
      <c r="D28" t="str">
        <f t="shared" si="9"/>
        <v>C</v>
      </c>
      <c r="E28" t="str">
        <f t="shared" si="10"/>
        <v>M</v>
      </c>
      <c r="G28" t="str">
        <f>VLOOKUP(G17,A$14:B$39,2,FALSE)</f>
        <v>C</v>
      </c>
      <c r="H28" t="str">
        <f>VLOOKUP(H17,A$14:B$39,2,FALSE)</f>
        <v>E</v>
      </c>
      <c r="I28" t="str">
        <f>VLOOKUP(I17,A$14:B$39,2,FALSE)</f>
        <v>W</v>
      </c>
      <c r="J28" t="str">
        <f>VLOOKUP(J17,A$14:B$39,2,FALSE)</f>
        <v>Y</v>
      </c>
      <c r="K28" t="e">
        <f>VLOOKUP(K17,A$14:B$39,2,FALSE)</f>
        <v>#N/A</v>
      </c>
      <c r="L28" t="e">
        <f>VLOOKUP(L17,A$14:B$39,2,FALSE)</f>
        <v>#N/A</v>
      </c>
      <c r="M28" t="e">
        <f>VLOOKUP(M17,A$14:B$39,2,FALSE)</f>
        <v>#N/A</v>
      </c>
      <c r="N28" t="s">
        <v>30</v>
      </c>
    </row>
    <row r="29" spans="1:15" x14ac:dyDescent="0.25">
      <c r="A29" t="s">
        <v>31</v>
      </c>
      <c r="B29" t="s">
        <v>35</v>
      </c>
      <c r="D29" t="str">
        <f t="shared" si="9"/>
        <v>Q</v>
      </c>
      <c r="E29" t="str">
        <f t="shared" si="10"/>
        <v>E</v>
      </c>
      <c r="G29" t="str">
        <f>VLOOKUP(G18,A$14:B$39,2,FALSE)</f>
        <v>H</v>
      </c>
      <c r="H29" t="str">
        <f>VLOOKUP(H18,A$14:B$39,2,FALSE)</f>
        <v>L</v>
      </c>
      <c r="I29" t="str">
        <f>VLOOKUP(I18,A$14:B$39,2,FALSE)</f>
        <v>E</v>
      </c>
      <c r="J29" t="str">
        <f>VLOOKUP(J18,A$14:B$39,2,FALSE)</f>
        <v>Z</v>
      </c>
      <c r="K29" t="e">
        <f>VLOOKUP(K18,A$14:B$39,2,FALSE)</f>
        <v>#N/A</v>
      </c>
      <c r="L29" t="e">
        <f>VLOOKUP(L18,A$14:B$39,2,FALSE)</f>
        <v>#N/A</v>
      </c>
      <c r="M29" t="e">
        <f>VLOOKUP(M18,A$14:B$39,2,FALSE)</f>
        <v>#N/A</v>
      </c>
      <c r="N29" t="s">
        <v>31</v>
      </c>
      <c r="O29" t="s">
        <v>31</v>
      </c>
    </row>
    <row r="30" spans="1:15" x14ac:dyDescent="0.25">
      <c r="A30" t="s">
        <v>32</v>
      </c>
      <c r="B30" t="s">
        <v>36</v>
      </c>
      <c r="D30" t="str">
        <f t="shared" si="9"/>
        <v>K</v>
      </c>
      <c r="E30" t="str">
        <f t="shared" si="10"/>
        <v>E</v>
      </c>
      <c r="G30" t="str">
        <f>VLOOKUP(G19,A$14:B$39,2,FALSE)</f>
        <v>Y</v>
      </c>
      <c r="H30" t="str">
        <f>VLOOKUP(H19,A$14:B$39,2,FALSE)</f>
        <v>X</v>
      </c>
      <c r="I30" t="str">
        <f>VLOOKUP(I19,A$14:B$39,2,FALSE)</f>
        <v>E</v>
      </c>
      <c r="J30" t="str">
        <f>VLOOKUP(J19,A$14:B$39,2,FALSE)</f>
        <v>Q</v>
      </c>
      <c r="K30" t="e">
        <f>VLOOKUP(K19,A$14:B$39,2,FALSE)</f>
        <v>#N/A</v>
      </c>
      <c r="L30" t="e">
        <f>VLOOKUP(L19,A$14:B$39,2,FALSE)</f>
        <v>#N/A</v>
      </c>
      <c r="M30" t="e">
        <f>VLOOKUP(M19,A$14:B$39,2,FALSE)</f>
        <v>#N/A</v>
      </c>
      <c r="N30" t="s">
        <v>32</v>
      </c>
      <c r="O30" t="s">
        <v>32</v>
      </c>
    </row>
    <row r="31" spans="1:15" x14ac:dyDescent="0.25">
      <c r="A31" t="s">
        <v>33</v>
      </c>
      <c r="B31" t="s">
        <v>37</v>
      </c>
      <c r="D31" t="str">
        <f t="shared" si="9"/>
        <v>T</v>
      </c>
      <c r="E31" t="str">
        <f t="shared" si="10"/>
        <v>V</v>
      </c>
      <c r="G31" t="str">
        <f>VLOOKUP(G20,A$14:B$39,2,FALSE)</f>
        <v>M</v>
      </c>
      <c r="H31" t="str">
        <f>VLOOKUP(H20,A$14:B$39,2,FALSE)</f>
        <v>C</v>
      </c>
      <c r="I31" t="str">
        <f>VLOOKUP(I20,A$14:B$39,2,FALSE)</f>
        <v>E</v>
      </c>
      <c r="J31" t="str">
        <f>VLOOKUP(J20,A$14:B$39,2,FALSE)</f>
        <v>R</v>
      </c>
      <c r="K31" t="str">
        <f>VLOOKUP(K20,A$14:B$39,2,FALSE)</f>
        <v>W</v>
      </c>
      <c r="L31" t="str">
        <f>VLOOKUP(L20,A$14:B$39,2,FALSE)</f>
        <v>L</v>
      </c>
      <c r="M31" t="str">
        <f>VLOOKUP(M20,A$14:B$39,2,FALSE)</f>
        <v>M</v>
      </c>
      <c r="N31" t="s">
        <v>33</v>
      </c>
      <c r="O31" t="s">
        <v>33</v>
      </c>
    </row>
    <row r="32" spans="1:15" x14ac:dyDescent="0.25">
      <c r="A32" t="s">
        <v>34</v>
      </c>
      <c r="B32" t="s">
        <v>38</v>
      </c>
      <c r="D32" t="str">
        <f t="shared" si="9"/>
        <v>C</v>
      </c>
      <c r="E32" t="str">
        <f t="shared" si="10"/>
        <v>E</v>
      </c>
      <c r="G32" t="str">
        <f>VLOOKUP(G21,A$14:B$39,2,FALSE)</f>
        <v>W</v>
      </c>
      <c r="H32" t="str">
        <f>VLOOKUP(H21,A$14:B$39,2,FALSE)</f>
        <v>L</v>
      </c>
      <c r="I32" t="e">
        <f>VLOOKUP(I21,A$14:B$39,2,FALSE)</f>
        <v>#N/A</v>
      </c>
      <c r="J32" t="e">
        <f>VLOOKUP(J21,A$14:B$39,2,FALSE)</f>
        <v>#N/A</v>
      </c>
      <c r="K32" t="e">
        <f>VLOOKUP(K21,A$14:B$39,2,FALSE)</f>
        <v>#N/A</v>
      </c>
      <c r="L32" t="e">
        <f>VLOOKUP(L21,A$14:B$39,2,FALSE)</f>
        <v>#N/A</v>
      </c>
      <c r="M32" t="e">
        <f>VLOOKUP(M21,A$14:B$39,2,FALSE)</f>
        <v>#N/A</v>
      </c>
      <c r="N32" t="s">
        <v>34</v>
      </c>
      <c r="O32" t="s">
        <v>34</v>
      </c>
    </row>
    <row r="33" spans="1:15" x14ac:dyDescent="0.25">
      <c r="A33" t="s">
        <v>35</v>
      </c>
      <c r="B33" t="s">
        <v>39</v>
      </c>
      <c r="D33" t="str">
        <f t="shared" si="9"/>
        <v>Q</v>
      </c>
      <c r="E33" t="str">
        <f t="shared" si="10"/>
        <v>E</v>
      </c>
      <c r="G33" t="str">
        <f>VLOOKUP(G22,A$14:B$39,2,FALSE)</f>
        <v>C</v>
      </c>
      <c r="H33" t="str">
        <f>VLOOKUP(H22,A$14:B$39,2,FALSE)</f>
        <v>Y</v>
      </c>
      <c r="I33" t="str">
        <f>VLOOKUP(I22,A$14:B$39,2,FALSE)</f>
        <v>V</v>
      </c>
      <c r="J33" t="str">
        <f>VLOOKUP(J22,A$14:B$39,2,FALSE)</f>
        <v>M</v>
      </c>
      <c r="K33" t="e">
        <f>VLOOKUP(K22,A$14:B$39,2,FALSE)</f>
        <v>#N/A</v>
      </c>
      <c r="L33" t="e">
        <f>VLOOKUP(L22,A$14:B$39,2,FALSE)</f>
        <v>#N/A</v>
      </c>
      <c r="M33" t="e">
        <f>VLOOKUP(M22,A$14:B$39,2,FALSE)</f>
        <v>#N/A</v>
      </c>
      <c r="N33" t="s">
        <v>35</v>
      </c>
      <c r="O33" t="s">
        <v>35</v>
      </c>
    </row>
    <row r="34" spans="1:15" x14ac:dyDescent="0.25">
      <c r="A34" t="s">
        <v>36</v>
      </c>
      <c r="B34" t="s">
        <v>40</v>
      </c>
      <c r="N34" t="s">
        <v>36</v>
      </c>
    </row>
    <row r="35" spans="1:15" x14ac:dyDescent="0.25">
      <c r="A35" t="s">
        <v>37</v>
      </c>
      <c r="B35" t="s">
        <v>41</v>
      </c>
      <c r="N35" t="s">
        <v>37</v>
      </c>
      <c r="O35" t="s">
        <v>37</v>
      </c>
    </row>
    <row r="36" spans="1:15" x14ac:dyDescent="0.25">
      <c r="A36" t="s">
        <v>38</v>
      </c>
      <c r="B36" t="s">
        <v>16</v>
      </c>
      <c r="N36" t="s">
        <v>38</v>
      </c>
      <c r="O36" t="s">
        <v>38</v>
      </c>
    </row>
    <row r="37" spans="1:15" x14ac:dyDescent="0.25">
      <c r="A37" t="s">
        <v>39</v>
      </c>
      <c r="B37" t="s">
        <v>17</v>
      </c>
      <c r="N37" t="s">
        <v>39</v>
      </c>
      <c r="O37" t="s">
        <v>39</v>
      </c>
    </row>
    <row r="38" spans="1:15" x14ac:dyDescent="0.25">
      <c r="A38" t="s">
        <v>40</v>
      </c>
      <c r="B38" t="s">
        <v>18</v>
      </c>
      <c r="N38" t="s">
        <v>40</v>
      </c>
      <c r="O38" t="s">
        <v>40</v>
      </c>
    </row>
    <row r="39" spans="1:15" x14ac:dyDescent="0.25">
      <c r="A39" t="s">
        <v>41</v>
      </c>
      <c r="B39" t="s">
        <v>19</v>
      </c>
      <c r="N39" t="s">
        <v>41</v>
      </c>
      <c r="O39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</dc:creator>
  <cp:lastModifiedBy>Jeevan</cp:lastModifiedBy>
  <dcterms:created xsi:type="dcterms:W3CDTF">2019-01-23T06:00:21Z</dcterms:created>
  <dcterms:modified xsi:type="dcterms:W3CDTF">2019-01-23T07:18:10Z</dcterms:modified>
</cp:coreProperties>
</file>