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Statistics\Semester 2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K9" i="1"/>
  <c r="I11" i="1"/>
  <c r="I10" i="1"/>
  <c r="I9" i="1"/>
  <c r="G13" i="1"/>
  <c r="G12" i="1"/>
  <c r="G11" i="1"/>
  <c r="G10" i="1"/>
  <c r="G9" i="1"/>
  <c r="E9" i="1"/>
  <c r="I7" i="1" l="1"/>
  <c r="G7" i="1"/>
  <c r="E7" i="1"/>
  <c r="K5" i="1"/>
  <c r="I5" i="1"/>
  <c r="G5" i="1"/>
  <c r="E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13"/>
  <sheetViews>
    <sheetView tabSelected="1" workbookViewId="0">
      <selection activeCell="M9" sqref="M9"/>
    </sheetView>
  </sheetViews>
  <sheetFormatPr defaultRowHeight="15" x14ac:dyDescent="0.25"/>
  <sheetData>
    <row r="5" spans="5:13" x14ac:dyDescent="0.25">
      <c r="E5">
        <f>_xlfn.NEGBINOM.DIST(3,1,0.75,FALSE)</f>
        <v>1.1718750000000003E-2</v>
      </c>
      <c r="G5">
        <f>_xlfn.NEGBINOM.DIST(5,1,0.3,FALSE)</f>
        <v>5.0420999999999987E-2</v>
      </c>
      <c r="I5">
        <f>_xlfn.NEGBINOM.DIST(5,1,0.5,FALSE)</f>
        <v>1.5625E-2</v>
      </c>
      <c r="K5">
        <f>_xlfn.NEGBINOM.DIST(7,3,0.4,FALSE)</f>
        <v>6.4497254399999995E-2</v>
      </c>
    </row>
    <row r="7" spans="5:13" x14ac:dyDescent="0.25">
      <c r="E7">
        <f>_xlfn.NEGBINOM.DIST(3,5,0.75,FALSE)</f>
        <v>0.12977600097656253</v>
      </c>
      <c r="G7">
        <f>_xlfn.NEGBINOM.DIST(17,3,0.25,FALSE)</f>
        <v>2.0084342279915297E-2</v>
      </c>
      <c r="I7">
        <f>_xlfn.NEGBINOM.DIST(5,5,0.5,FALSE)</f>
        <v>0.12304687500000007</v>
      </c>
    </row>
    <row r="9" spans="5:13" x14ac:dyDescent="0.25">
      <c r="E9">
        <f>_xlfn.HYPGEOM.DIST(3,5,12,20,FALSE)</f>
        <v>0.39731682146542835</v>
      </c>
      <c r="G9">
        <f>_xlfn.HYPGEOM.DIST(0,5,12,20,FALSE)</f>
        <v>3.6119711042311648E-3</v>
      </c>
      <c r="I9">
        <f>_xlfn.HYPGEOM.DIST(5,5,12,20,FALSE)</f>
        <v>5.1083591331269357E-2</v>
      </c>
      <c r="K9">
        <f>_xlfn.HYPGEOM.DIST(0,6,4,24,FALSE)</f>
        <v>0.28797289666854892</v>
      </c>
      <c r="M9">
        <f>_xlfn.HYPGEOM.DIST(0,6,4,24,FALSE)</f>
        <v>0.28797289666854892</v>
      </c>
    </row>
    <row r="10" spans="5:13" x14ac:dyDescent="0.25">
      <c r="G10">
        <f>_xlfn.HYPGEOM.DIST(1,5,12,20,FALSE)</f>
        <v>5.4179566563467473E-2</v>
      </c>
      <c r="I10">
        <f>_xlfn.HYPGEOM.DIST(5,5,8,20,FALSE)</f>
        <v>3.6119711042311648E-3</v>
      </c>
      <c r="M10">
        <f>_xlfn.HYPGEOM.DIST(1,6,4,24,FALSE)</f>
        <v>0.46075663466967809</v>
      </c>
    </row>
    <row r="11" spans="5:13" x14ac:dyDescent="0.25">
      <c r="G11">
        <f>_xlfn.HYPGEOM.DIST(2,5,12,20,FALSE)</f>
        <v>0.23839009287925692</v>
      </c>
      <c r="I11">
        <f>SUM(I9:I10)</f>
        <v>5.4695562435500521E-2</v>
      </c>
      <c r="M11">
        <f>SUM(M9:M10)</f>
        <v>0.74872953133822695</v>
      </c>
    </row>
    <row r="12" spans="5:13" x14ac:dyDescent="0.25">
      <c r="G12">
        <f>SUM(G9:G11)</f>
        <v>0.29618163054695557</v>
      </c>
      <c r="M12">
        <f>1-M11</f>
        <v>0.25127046866177305</v>
      </c>
    </row>
    <row r="13" spans="5:13" x14ac:dyDescent="0.25">
      <c r="G13">
        <f>1-G12</f>
        <v>0.70381836945304443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2018-02-12T03:49:18Z</dcterms:created>
  <dcterms:modified xsi:type="dcterms:W3CDTF">2018-02-12T05:27:26Z</dcterms:modified>
</cp:coreProperties>
</file>