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5715" windowHeight="3150" activeTab="1"/>
  </bookViews>
  <sheets>
    <sheet name="Product Backlog V2.2" sheetId="1" r:id="rId1"/>
    <sheet name="Sprint S1 Backlog" sheetId="4" r:id="rId2"/>
    <sheet name="2015-05-16" sheetId="3" r:id="rId3"/>
    <sheet name="2015-05-25" sheetId="2" r:id="rId4"/>
  </sheets>
  <definedNames>
    <definedName name="_xlnm._FilterDatabase" localSheetId="0" hidden="1">'Product Backlog V2.2'!$A$1:$K$31</definedName>
    <definedName name="_xlnm._FilterDatabase" localSheetId="1" hidden="1">'Sprint S1 Backlog'!$A$1:$H$42</definedName>
  </definedNames>
  <calcPr calcId="125725"/>
</workbook>
</file>

<file path=xl/calcChain.xml><?xml version="1.0" encoding="utf-8"?>
<calcChain xmlns="http://schemas.openxmlformats.org/spreadsheetml/2006/main">
  <c r="H12" i="1"/>
  <c r="H2"/>
  <c r="H3"/>
  <c r="H4"/>
  <c r="H5"/>
  <c r="H6"/>
  <c r="H7"/>
  <c r="H8"/>
  <c r="H9"/>
  <c r="H10"/>
  <c r="H1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13"/>
  <c r="I30" l="1"/>
  <c r="I8"/>
  <c r="I26"/>
  <c r="I22"/>
  <c r="I18"/>
  <c r="I14"/>
  <c r="I4"/>
  <c r="I13"/>
  <c r="I28"/>
  <c r="I24"/>
  <c r="I20"/>
  <c r="I16"/>
  <c r="I10"/>
  <c r="I6"/>
  <c r="I9"/>
  <c r="I29"/>
  <c r="I25"/>
  <c r="I21"/>
  <c r="I17"/>
  <c r="I11"/>
  <c r="I7"/>
  <c r="I3"/>
  <c r="I2"/>
  <c r="I15"/>
  <c r="I19"/>
  <c r="I23"/>
  <c r="I27"/>
  <c r="I31"/>
  <c r="I12"/>
  <c r="I5"/>
</calcChain>
</file>

<file path=xl/sharedStrings.xml><?xml version="1.0" encoding="utf-8"?>
<sst xmlns="http://schemas.openxmlformats.org/spreadsheetml/2006/main" count="347" uniqueCount="257">
  <si>
    <t>ID</t>
  </si>
  <si>
    <t>Feature</t>
  </si>
  <si>
    <t>User Story</t>
  </si>
  <si>
    <t>Priority</t>
  </si>
  <si>
    <t>Estimation (Story points)</t>
  </si>
  <si>
    <t>Description</t>
  </si>
  <si>
    <t>Gestion comptes</t>
  </si>
  <si>
    <t>Gestion candidature</t>
  </si>
  <si>
    <t>Gestion affectations</t>
  </si>
  <si>
    <t>Gestion projet</t>
  </si>
  <si>
    <t>Gestion candidats</t>
  </si>
  <si>
    <t>En tant que Job Owner, je modifier l'affectation des Freelancers à un projet en cours</t>
  </si>
  <si>
    <t>En tant que Freelancer, je veux consulter les informations des entreprises</t>
  </si>
  <si>
    <t>En tant que Freelancer, je veux consulter la liste des projets à faire afin de sélectionner un projet</t>
  </si>
  <si>
    <t>En tant que Freelancer, je veux déposer ma candidature pour un projet</t>
  </si>
  <si>
    <t>En tant que Freelancer, je veux être notifié par email de l'acceptation de ma candidature</t>
  </si>
  <si>
    <t>En tant que Freelancer, je veux être notifié par email de la clôture d'un projet</t>
  </si>
  <si>
    <t>En tant que Freelancer, je veux consulter la liste de mes projets affectés actuellement</t>
  </si>
  <si>
    <t>En tant que Freelancer, je veux évaluer les entreprises</t>
  </si>
  <si>
    <t>En tant que Job Owner, je veux m'inscrire</t>
  </si>
  <si>
    <t>En tant que Job Owner, je veux m'identifier</t>
  </si>
  <si>
    <t>En tant que Freelancer, je veux m'inscrire</t>
  </si>
  <si>
    <t>En tant que Freelancer, je veux m'identifier</t>
  </si>
  <si>
    <t>En tant que Freelancer, je veux consulter mon profil</t>
  </si>
  <si>
    <t>En tant que Freelancer, je veux modifier mon profil</t>
  </si>
  <si>
    <t>En tant que Freelancer, je veux déposer mon CV</t>
  </si>
  <si>
    <t>En tant que Freelancer, je veux modifier mon CV</t>
  </si>
  <si>
    <t>En tant que Job Owner, je veux affecter un ou plusieurs Freelancers à un projet en cours</t>
  </si>
  <si>
    <t>Gestion profils</t>
  </si>
  <si>
    <t>En tant que Job Owner, je veux consulter les informations de tous les candidats selon des critères</t>
  </si>
  <si>
    <t>En tant que Job Owner, je veux évaluer les candidats</t>
  </si>
  <si>
    <t>En tant que Job Owner, je veux contacter les candidats par emails</t>
  </si>
  <si>
    <t>En tant que Job Owner, je veux marquer un projet comme clôs</t>
  </si>
  <si>
    <t>En tant que Job Owner, je veux déposer un travail à faire</t>
  </si>
  <si>
    <t>1.1</t>
  </si>
  <si>
    <t>2.1</t>
  </si>
  <si>
    <t>3.1</t>
  </si>
  <si>
    <t>3.2</t>
  </si>
  <si>
    <t>3.3</t>
  </si>
  <si>
    <t>4.1</t>
  </si>
  <si>
    <t>4.2</t>
  </si>
  <si>
    <t>4.3</t>
  </si>
  <si>
    <t>4.4</t>
  </si>
  <si>
    <t>5.1</t>
  </si>
  <si>
    <t>6.1</t>
  </si>
  <si>
    <t>7.1</t>
  </si>
  <si>
    <t>7.2</t>
  </si>
  <si>
    <t>7.3</t>
  </si>
  <si>
    <t>Business Value</t>
  </si>
  <si>
    <t>Complexity</t>
  </si>
  <si>
    <t>En tant que Freelancer, je veux retirer ma candidature pour un projet</t>
  </si>
  <si>
    <t>En tant que Job Owner, je veux modifier un travail à faire déjà déposé</t>
  </si>
  <si>
    <t>ID User Story</t>
  </si>
  <si>
    <t>En tant que Freelancer, je veux être notifié par email de la désaffectation d'un projet</t>
  </si>
  <si>
    <t>5.2</t>
  </si>
  <si>
    <t>5.3</t>
  </si>
  <si>
    <t>5.4</t>
  </si>
  <si>
    <t>En tant que Job Owner, je veux visualiser la liste des candidats à un projet donné</t>
  </si>
  <si>
    <t>En tant que Freelancer, je veux consulter les entreprises par note.</t>
  </si>
  <si>
    <t>En tant que Job Owner, je veux générer des statistiques sur les évaluations de mon entreprises.</t>
  </si>
  <si>
    <t>En tant que Job Owner, je veux consulter mon profil</t>
  </si>
  <si>
    <t>En tant que Job Owner, je veux modifier mon profil</t>
  </si>
  <si>
    <t>Fichier</t>
  </si>
  <si>
    <t>1.2</t>
  </si>
  <si>
    <t>Gestion Entreprises</t>
  </si>
  <si>
    <t>1.3</t>
  </si>
  <si>
    <t>3.4</t>
  </si>
  <si>
    <t>2.2</t>
  </si>
  <si>
    <t>2.3</t>
  </si>
  <si>
    <t>2.4</t>
  </si>
  <si>
    <t>2.5</t>
  </si>
  <si>
    <t>2.6</t>
  </si>
  <si>
    <t>2.7</t>
  </si>
  <si>
    <t>5.5</t>
  </si>
  <si>
    <t>5.6</t>
  </si>
  <si>
    <t>6.2</t>
  </si>
  <si>
    <t>6.3</t>
  </si>
  <si>
    <t>ID VVFScrum</t>
  </si>
  <si>
    <t>F34-5</t>
  </si>
  <si>
    <t>F34-9</t>
  </si>
  <si>
    <t>F34-10</t>
  </si>
  <si>
    <t>F34-11</t>
  </si>
  <si>
    <t>F34-13</t>
  </si>
  <si>
    <t>F34-14</t>
  </si>
  <si>
    <t>F34-15</t>
  </si>
  <si>
    <t>F34-7</t>
  </si>
  <si>
    <t>F34-12</t>
  </si>
  <si>
    <t>F34-16</t>
  </si>
  <si>
    <t>F34-17</t>
  </si>
  <si>
    <t>F34-25</t>
  </si>
  <si>
    <t>F34-26</t>
  </si>
  <si>
    <t>F34-27</t>
  </si>
  <si>
    <t>F34-29</t>
  </si>
  <si>
    <t>F34-28</t>
  </si>
  <si>
    <t>F34-30</t>
  </si>
  <si>
    <t>F34-31</t>
  </si>
  <si>
    <t>F34-32</t>
  </si>
  <si>
    <t>F34-33</t>
  </si>
  <si>
    <t>F34-34</t>
  </si>
  <si>
    <t>F34-35</t>
  </si>
  <si>
    <t>F34-36</t>
  </si>
  <si>
    <t>F34-37</t>
  </si>
  <si>
    <t>F34-38</t>
  </si>
  <si>
    <t>F34-39</t>
  </si>
  <si>
    <t>F34-40</t>
  </si>
  <si>
    <t>F34-41</t>
  </si>
  <si>
    <t>F34-42</t>
  </si>
  <si>
    <t>F34-43</t>
  </si>
  <si>
    <t>Amine Skander</t>
  </si>
  <si>
    <t>Anis Fendi</t>
  </si>
  <si>
    <t>Béchir Touhami</t>
  </si>
  <si>
    <t>Moez Louati</t>
  </si>
  <si>
    <t>Wassim Hammami</t>
  </si>
  <si>
    <t>Qu'est-ce que j'ai fait ?</t>
  </si>
  <si>
    <t>Que dois-je faire ?</t>
  </si>
  <si>
    <t>Quels sont les problèmes recontrés ?</t>
  </si>
  <si>
    <t>Tester la fonction consulter liste des projets</t>
  </si>
  <si>
    <t>Création lien dans la liste des Freelancers</t>
  </si>
  <si>
    <t>Tester la fonction ajout de projet</t>
  </si>
  <si>
    <t>Créer la requête pour récupérer la liste des candidats pour un projet donné</t>
  </si>
  <si>
    <t>Créer la fonction postulerJob($id_freelancer, $id_job)</t>
  </si>
  <si>
    <t>Conception à améliorer (surtout les entités de base Freelancer, JO, projet...)</t>
  </si>
  <si>
    <t>Fonction liste_projets()</t>
  </si>
  <si>
    <t>Test lien e-mail</t>
  </si>
  <si>
    <t>Création du formulaire ajout de projet</t>
  </si>
  <si>
    <t>Requête ajout de projet</t>
  </si>
  <si>
    <t>Fonction insert($titre,$description) dans ajout de nouveau projet</t>
  </si>
  <si>
    <t>Fonction listeCandidats()</t>
  </si>
  <si>
    <t>Manque de temps</t>
  </si>
  <si>
    <t>Conception à refaire</t>
  </si>
  <si>
    <t>Requête SQL pour récupérer la liste des jobs</t>
  </si>
  <si>
    <t>PC personnel en panne</t>
  </si>
  <si>
    <t>Manque de communication</t>
  </si>
  <si>
    <t>Conception à améliorer</t>
  </si>
  <si>
    <t>Technologie choisie (PHP) pas maîtrisée</t>
  </si>
  <si>
    <t>Tester la fonction liste des candidats pour un job</t>
  </si>
  <si>
    <t>Beaucoup de tâches de fond en parallèle</t>
  </si>
  <si>
    <t>Création page de confirmation après dépôt de candidature</t>
  </si>
  <si>
    <t>Beaucoup de documentation</t>
  </si>
  <si>
    <t>Page html liste_candidats.php</t>
  </si>
  <si>
    <t>Tester le fonctionnement de la fonction dépôt de candidature</t>
  </si>
  <si>
    <t>Disponibilité (déplacement professionnel étranger)</t>
  </si>
  <si>
    <t>Technologie utilisée (php) non maîtrisée</t>
  </si>
  <si>
    <t>Création page liste_jobs</t>
  </si>
  <si>
    <t>Requête SQL d'assignation du Freelancer comme candidat au job</t>
  </si>
  <si>
    <t>Problème de disponibilité</t>
  </si>
  <si>
    <t>Task ID</t>
  </si>
  <si>
    <t>Estimation</t>
  </si>
  <si>
    <t>Responsable</t>
  </si>
  <si>
    <t>F34-84</t>
  </si>
  <si>
    <t>Créer la page html</t>
  </si>
  <si>
    <t>Task</t>
  </si>
  <si>
    <t>1.1.1</t>
  </si>
  <si>
    <t>Implémenter la fonction liste_projet();</t>
  </si>
  <si>
    <t>F34-85</t>
  </si>
  <si>
    <t>1.1.2</t>
  </si>
  <si>
    <t>Implémenter les requêtes SQL adéquates</t>
  </si>
  <si>
    <t>1.1.3</t>
  </si>
  <si>
    <t>F34-86</t>
  </si>
  <si>
    <t>Tester le fonctionnement</t>
  </si>
  <si>
    <t>1.1.4</t>
  </si>
  <si>
    <t>F34-87</t>
  </si>
  <si>
    <t>1.2.1</t>
  </si>
  <si>
    <t>F34-58</t>
  </si>
  <si>
    <t>1.2.2</t>
  </si>
  <si>
    <t>Crée la requête SQL permettant de marquer le Freelancer comme candidat au projet</t>
  </si>
  <si>
    <t>F34-59</t>
  </si>
  <si>
    <t>1.2.3</t>
  </si>
  <si>
    <t>F34-61</t>
  </si>
  <si>
    <t>2.3.1</t>
  </si>
  <si>
    <t>2.3.2</t>
  </si>
  <si>
    <t>F34-88</t>
  </si>
  <si>
    <t>Créer une fonction retournant la liste des projets affectés</t>
  </si>
  <si>
    <t>2.3.3</t>
  </si>
  <si>
    <t>F34-89</t>
  </si>
  <si>
    <t>Créer les requêtes SQL nécessaires</t>
  </si>
  <si>
    <t>2.3.4</t>
  </si>
  <si>
    <t>F34-90</t>
  </si>
  <si>
    <t>1.2.4</t>
  </si>
  <si>
    <t>F34-60</t>
  </si>
  <si>
    <t>Créer le message de confirmation</t>
  </si>
  <si>
    <t>2.4.1</t>
  </si>
  <si>
    <t>F34-82</t>
  </si>
  <si>
    <t>Configurer SMTP</t>
  </si>
  <si>
    <t>2.4.2</t>
  </si>
  <si>
    <t>F34-49</t>
  </si>
  <si>
    <t>Ajouter fonction phpMailer</t>
  </si>
  <si>
    <t>2.4.3</t>
  </si>
  <si>
    <t>F34-50</t>
  </si>
  <si>
    <t>Tester l'envoi de mail</t>
  </si>
  <si>
    <t>2.5.1</t>
  </si>
  <si>
    <t>F34-74</t>
  </si>
  <si>
    <t>Page HTML liste de candidats</t>
  </si>
  <si>
    <t>2.5.2</t>
  </si>
  <si>
    <t>Requête SQL</t>
  </si>
  <si>
    <t>F34-75</t>
  </si>
  <si>
    <t>2.5.3</t>
  </si>
  <si>
    <t>F34-76</t>
  </si>
  <si>
    <t>F34-21</t>
  </si>
  <si>
    <t>2.5.4</t>
  </si>
  <si>
    <t>2.6.1</t>
  </si>
  <si>
    <t>Fonction assignFreelancer()</t>
  </si>
  <si>
    <t>F34-54</t>
  </si>
  <si>
    <t>Message de confirmation</t>
  </si>
  <si>
    <t>F34-55</t>
  </si>
  <si>
    <t>F34-56</t>
  </si>
  <si>
    <t>F34-57</t>
  </si>
  <si>
    <t>2.6.2</t>
  </si>
  <si>
    <t>2.6.3</t>
  </si>
  <si>
    <t>2.6.4</t>
  </si>
  <si>
    <t>3.2.1</t>
  </si>
  <si>
    <t>Implémenter la fonction getJobOwner()</t>
  </si>
  <si>
    <t>F34-62</t>
  </si>
  <si>
    <t>F34-63</t>
  </si>
  <si>
    <t>F34-64</t>
  </si>
  <si>
    <t>F34-65</t>
  </si>
  <si>
    <t>3.2.2</t>
  </si>
  <si>
    <t>3.2.3</t>
  </si>
  <si>
    <t>3.2.4</t>
  </si>
  <si>
    <t>5.1.1</t>
  </si>
  <si>
    <t>Créer une page detailsJO</t>
  </si>
  <si>
    <t>Requête SQL pour récupérer le Job Owner</t>
  </si>
  <si>
    <t>Implémenter une fonction detailsJO()</t>
  </si>
  <si>
    <t>5.1.2</t>
  </si>
  <si>
    <t>5.1.3</t>
  </si>
  <si>
    <t>5.1.4</t>
  </si>
  <si>
    <t>F34-66</t>
  </si>
  <si>
    <t>F34-67</t>
  </si>
  <si>
    <t>F34-68</t>
  </si>
  <si>
    <t>F34-69</t>
  </si>
  <si>
    <t>5.3.1</t>
  </si>
  <si>
    <t>Requête SQL pour récupérer le Freelancer</t>
  </si>
  <si>
    <t>Créer une page detailsFL</t>
  </si>
  <si>
    <t>Implémenter une fonction detailsFL()</t>
  </si>
  <si>
    <t>5.3.2</t>
  </si>
  <si>
    <t>5.3.3</t>
  </si>
  <si>
    <t>5.3.4</t>
  </si>
  <si>
    <t>F34-70</t>
  </si>
  <si>
    <t>F34-71</t>
  </si>
  <si>
    <t>F34-72</t>
  </si>
  <si>
    <t>F34-73</t>
  </si>
  <si>
    <t>6.3.1</t>
  </si>
  <si>
    <t>6.3.2</t>
  </si>
  <si>
    <t>F34-80</t>
  </si>
  <si>
    <t>F34-81</t>
  </si>
  <si>
    <t>Créer un lien sur le champ e-mail du Freelancer</t>
  </si>
  <si>
    <t>7.2.1</t>
  </si>
  <si>
    <t>Créer formulaire ajout de projet</t>
  </si>
  <si>
    <t>Requête SQL ajout de projet</t>
  </si>
  <si>
    <t>Fonction insert($titre,$description)</t>
  </si>
  <si>
    <t>F34-23</t>
  </si>
  <si>
    <t>F34-77</t>
  </si>
  <si>
    <t>F34-78</t>
  </si>
  <si>
    <t>F34-79</t>
  </si>
  <si>
    <t>7.2.2</t>
  </si>
  <si>
    <t>7.2.3</t>
  </si>
  <si>
    <t>7.2.4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</si>
</sst>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wrapText="1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9" xfId="0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10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1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7" xfId="0" applyFill="1" applyBorder="1"/>
    <xf numFmtId="0" fontId="0" fillId="0" borderId="20" xfId="0" applyFill="1" applyBorder="1" applyAlignment="1">
      <alignment horizontal="center" wrapText="1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27" xfId="0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8" xfId="0" applyFill="1" applyBorder="1"/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1"/>
  <sheetViews>
    <sheetView workbookViewId="0">
      <selection activeCell="B26" sqref="B26:B28"/>
    </sheetView>
  </sheetViews>
  <sheetFormatPr baseColWidth="10" defaultRowHeight="15"/>
  <cols>
    <col min="1" max="1" width="3" style="1" bestFit="1" customWidth="1"/>
    <col min="2" max="2" width="15.85546875" style="1" bestFit="1" customWidth="1"/>
    <col min="3" max="3" width="12.28515625" style="1" bestFit="1" customWidth="1"/>
    <col min="4" max="4" width="16.85546875" style="1" bestFit="1" customWidth="1"/>
    <col min="5" max="5" width="58.7109375" style="1" bestFit="1" customWidth="1"/>
    <col min="6" max="6" width="14.28515625" style="1" bestFit="1" customWidth="1"/>
    <col min="7" max="7" width="11.140625" style="1" bestFit="1" customWidth="1"/>
    <col min="8" max="9" width="10" style="1" customWidth="1"/>
    <col min="10" max="10" width="23.140625" style="1" bestFit="1" customWidth="1"/>
    <col min="11" max="11" width="11.140625" style="1" bestFit="1" customWidth="1"/>
    <col min="12" max="16384" width="11.42578125" style="1"/>
  </cols>
  <sheetData>
    <row r="1" spans="1:11" ht="15.75" thickBot="1">
      <c r="A1" s="4" t="s">
        <v>0</v>
      </c>
      <c r="B1" s="4" t="s">
        <v>1</v>
      </c>
      <c r="C1" s="4" t="s">
        <v>52</v>
      </c>
      <c r="D1" s="4" t="s">
        <v>77</v>
      </c>
      <c r="E1" s="4" t="s">
        <v>2</v>
      </c>
      <c r="F1" s="4" t="s">
        <v>48</v>
      </c>
      <c r="G1" s="4" t="s">
        <v>49</v>
      </c>
      <c r="H1" s="4" t="s">
        <v>3</v>
      </c>
      <c r="I1" s="4"/>
      <c r="J1" s="4" t="s">
        <v>4</v>
      </c>
      <c r="K1" s="4" t="s">
        <v>5</v>
      </c>
    </row>
    <row r="2" spans="1:11" ht="30.75" thickBot="1">
      <c r="A2" s="44">
        <v>1</v>
      </c>
      <c r="B2" s="39" t="s">
        <v>7</v>
      </c>
      <c r="C2" s="23" t="s">
        <v>34</v>
      </c>
      <c r="D2" s="23" t="s">
        <v>78</v>
      </c>
      <c r="E2" s="15" t="s">
        <v>13</v>
      </c>
      <c r="F2" s="8">
        <v>88</v>
      </c>
      <c r="G2" s="8">
        <v>50</v>
      </c>
      <c r="H2" s="7">
        <f t="shared" ref="H2" si="0">F2/G2</f>
        <v>1.76</v>
      </c>
      <c r="I2" s="7" t="str">
        <f t="shared" ref="I2:I11" si="1">IF(H2&gt;=0.9*(MAX($H$2:$H$31)-MIN($H$2:$H$31)),"Critical",IF(H2&gt;=0.75*(MAX($H$2:$H$31)-MIN($H$2:$H$31)),"Urgent",IF(H2&gt;=0.6*(MAX($H$2:$H$31)-MIN($H$2:$H$31)),"High",IF(H2&gt;=0.4*(MAX($H$2:$H$31)-MIN($H$2:$H$31)),"Normal","Low"))))</f>
        <v>Critical</v>
      </c>
      <c r="J2" s="7"/>
      <c r="K2" s="9"/>
    </row>
    <row r="3" spans="1:11" ht="30">
      <c r="A3" s="45"/>
      <c r="B3" s="40"/>
      <c r="C3" s="24" t="s">
        <v>63</v>
      </c>
      <c r="D3" s="24" t="s">
        <v>94</v>
      </c>
      <c r="E3" s="16" t="s">
        <v>14</v>
      </c>
      <c r="F3" s="5">
        <v>87</v>
      </c>
      <c r="G3" s="5">
        <v>75</v>
      </c>
      <c r="H3" s="2">
        <f t="shared" ref="H3:H31" si="2">F3/G3</f>
        <v>1.1599999999999999</v>
      </c>
      <c r="I3" s="7" t="str">
        <f t="shared" si="1"/>
        <v>Urgent</v>
      </c>
      <c r="J3" s="2"/>
      <c r="K3" s="10"/>
    </row>
    <row r="4" spans="1:11" ht="30" hidden="1">
      <c r="A4" s="46"/>
      <c r="B4" s="41"/>
      <c r="C4" s="26" t="s">
        <v>65</v>
      </c>
      <c r="D4" s="26" t="s">
        <v>85</v>
      </c>
      <c r="E4" s="27" t="s">
        <v>50</v>
      </c>
      <c r="F4" s="28">
        <v>59</v>
      </c>
      <c r="G4" s="28">
        <v>75</v>
      </c>
      <c r="H4" s="3">
        <f t="shared" si="2"/>
        <v>0.78666666666666663</v>
      </c>
      <c r="I4" s="3" t="str">
        <f t="shared" si="1"/>
        <v>Normal</v>
      </c>
      <c r="J4" s="3"/>
      <c r="K4" s="22"/>
    </row>
    <row r="5" spans="1:11" ht="30" hidden="1">
      <c r="A5" s="36">
        <v>2</v>
      </c>
      <c r="B5" s="39" t="s">
        <v>8</v>
      </c>
      <c r="C5" s="23" t="s">
        <v>35</v>
      </c>
      <c r="D5" s="23" t="s">
        <v>98</v>
      </c>
      <c r="E5" s="15" t="s">
        <v>16</v>
      </c>
      <c r="F5" s="8">
        <v>51</v>
      </c>
      <c r="G5" s="8">
        <v>60</v>
      </c>
      <c r="H5" s="7">
        <f t="shared" si="2"/>
        <v>0.85</v>
      </c>
      <c r="I5" s="7" t="str">
        <f t="shared" si="1"/>
        <v>Normal</v>
      </c>
      <c r="J5" s="7"/>
      <c r="K5" s="9"/>
    </row>
    <row r="6" spans="1:11" ht="30" hidden="1">
      <c r="A6" s="37"/>
      <c r="B6" s="40"/>
      <c r="C6" s="24" t="s">
        <v>67</v>
      </c>
      <c r="D6" s="24" t="s">
        <v>79</v>
      </c>
      <c r="E6" s="16" t="s">
        <v>53</v>
      </c>
      <c r="F6" s="5">
        <v>50</v>
      </c>
      <c r="G6" s="5">
        <v>60</v>
      </c>
      <c r="H6" s="2">
        <f t="shared" si="2"/>
        <v>0.83333333333333337</v>
      </c>
      <c r="I6" s="2" t="str">
        <f t="shared" si="1"/>
        <v>Normal</v>
      </c>
      <c r="J6" s="2"/>
      <c r="K6" s="10"/>
    </row>
    <row r="7" spans="1:11" ht="30">
      <c r="A7" s="37"/>
      <c r="B7" s="40"/>
      <c r="C7" s="24" t="s">
        <v>68</v>
      </c>
      <c r="D7" s="24" t="s">
        <v>80</v>
      </c>
      <c r="E7" s="16" t="s">
        <v>17</v>
      </c>
      <c r="F7" s="5">
        <v>60</v>
      </c>
      <c r="G7" s="5">
        <v>50</v>
      </c>
      <c r="H7" s="2">
        <f t="shared" si="2"/>
        <v>1.2</v>
      </c>
      <c r="I7" s="2" t="str">
        <f t="shared" si="1"/>
        <v>Urgent</v>
      </c>
      <c r="J7" s="2"/>
      <c r="K7" s="10"/>
    </row>
    <row r="8" spans="1:11" ht="30">
      <c r="A8" s="37"/>
      <c r="B8" s="40"/>
      <c r="C8" s="24" t="s">
        <v>69</v>
      </c>
      <c r="D8" s="24" t="s">
        <v>81</v>
      </c>
      <c r="E8" s="16" t="s">
        <v>15</v>
      </c>
      <c r="F8" s="5">
        <v>85</v>
      </c>
      <c r="G8" s="5">
        <v>60</v>
      </c>
      <c r="H8" s="2">
        <f t="shared" si="2"/>
        <v>1.4166666666666667</v>
      </c>
      <c r="I8" s="2" t="str">
        <f t="shared" si="1"/>
        <v>Critical</v>
      </c>
      <c r="J8" s="2"/>
      <c r="K8" s="10"/>
    </row>
    <row r="9" spans="1:11" ht="30">
      <c r="A9" s="37"/>
      <c r="B9" s="40"/>
      <c r="C9" s="24" t="s">
        <v>70</v>
      </c>
      <c r="D9" s="24" t="s">
        <v>86</v>
      </c>
      <c r="E9" s="17" t="s">
        <v>57</v>
      </c>
      <c r="F9" s="6">
        <v>81</v>
      </c>
      <c r="G9" s="6">
        <v>50</v>
      </c>
      <c r="H9" s="2">
        <f t="shared" si="2"/>
        <v>1.62</v>
      </c>
      <c r="I9" s="2" t="str">
        <f t="shared" si="1"/>
        <v>Critical</v>
      </c>
      <c r="J9" s="2"/>
      <c r="K9" s="10"/>
    </row>
    <row r="10" spans="1:11" ht="30">
      <c r="A10" s="37"/>
      <c r="B10" s="40"/>
      <c r="C10" s="24" t="s">
        <v>71</v>
      </c>
      <c r="D10" s="24" t="s">
        <v>82</v>
      </c>
      <c r="E10" s="17" t="s">
        <v>27</v>
      </c>
      <c r="F10" s="6">
        <v>98</v>
      </c>
      <c r="G10" s="6">
        <v>75</v>
      </c>
      <c r="H10" s="2">
        <f t="shared" si="2"/>
        <v>1.3066666666666666</v>
      </c>
      <c r="I10" s="2" t="str">
        <f t="shared" si="1"/>
        <v>Critical</v>
      </c>
      <c r="J10" s="2"/>
      <c r="K10" s="10"/>
    </row>
    <row r="11" spans="1:11" ht="30" hidden="1">
      <c r="A11" s="42"/>
      <c r="B11" s="41"/>
      <c r="C11" s="26" t="s">
        <v>72</v>
      </c>
      <c r="D11" s="26" t="s">
        <v>83</v>
      </c>
      <c r="E11" s="20" t="s">
        <v>11</v>
      </c>
      <c r="F11" s="21">
        <v>70</v>
      </c>
      <c r="G11" s="21">
        <v>90</v>
      </c>
      <c r="H11" s="3">
        <f t="shared" si="2"/>
        <v>0.77777777777777779</v>
      </c>
      <c r="I11" s="3" t="str">
        <f t="shared" si="1"/>
        <v>Normal</v>
      </c>
      <c r="J11" s="3"/>
      <c r="K11" s="22"/>
    </row>
    <row r="12" spans="1:11" ht="45.75" hidden="1" customHeight="1">
      <c r="A12" s="44">
        <v>3</v>
      </c>
      <c r="B12" s="39" t="s">
        <v>64</v>
      </c>
      <c r="C12" s="23" t="s">
        <v>36</v>
      </c>
      <c r="D12" s="23" t="s">
        <v>99</v>
      </c>
      <c r="E12" s="15" t="s">
        <v>18</v>
      </c>
      <c r="F12" s="8">
        <v>45</v>
      </c>
      <c r="G12" s="8">
        <v>60</v>
      </c>
      <c r="H12" s="7">
        <f>F12/G12</f>
        <v>0.75</v>
      </c>
      <c r="I12" s="7" t="str">
        <f>IF(H12&gt;=0.9*(MAX($H$2:$H$31)-MIN($H$2:$H$31)),"Critical",IF(H12&gt;=0.75*(MAX($H$2:$H$31)-MIN($H$2:$H$31)),"Urgent",IF(H12&gt;=0.6*(MAX($H$2:$H$31)-MIN($H$2:$H$31)),"High",IF(H12&gt;=0.4*(MAX($H$2:$H$31)-MIN($H$2:$H$31)),"Normal","Low"))))</f>
        <v>Normal</v>
      </c>
      <c r="J12" s="7"/>
      <c r="K12" s="9"/>
    </row>
    <row r="13" spans="1:11" ht="30.75" thickBot="1">
      <c r="A13" s="45"/>
      <c r="B13" s="40"/>
      <c r="C13" s="24" t="s">
        <v>37</v>
      </c>
      <c r="D13" s="24" t="s">
        <v>95</v>
      </c>
      <c r="E13" s="16" t="s">
        <v>12</v>
      </c>
      <c r="F13" s="5">
        <v>39</v>
      </c>
      <c r="G13" s="5">
        <v>35</v>
      </c>
      <c r="H13" s="2">
        <f>F13/G13</f>
        <v>1.1142857142857143</v>
      </c>
      <c r="I13" s="2" t="str">
        <f t="shared" ref="I13:I31" si="3">IF(H13&gt;=0.9*(MAX($H$2:$H$31)-MIN($H$2:$H$31)),"Critical",IF(H13&gt;=0.75*(MAX($H$2:$H$31)-MIN($H$2:$H$31)),"Urgent",IF(H13&gt;=0.6*(MAX($H$2:$H$31)-MIN($H$2:$H$31)),"High",IF(H13&gt;=0.4*(MAX($H$2:$H$31)-MIN($H$2:$H$31)),"Normal","Low"))))</f>
        <v>Urgent</v>
      </c>
      <c r="J13" s="2"/>
      <c r="K13" s="10"/>
    </row>
    <row r="14" spans="1:11" ht="30.75" hidden="1" thickBot="1">
      <c r="A14" s="45"/>
      <c r="B14" s="40"/>
      <c r="C14" s="24" t="s">
        <v>38</v>
      </c>
      <c r="D14" s="24" t="s">
        <v>105</v>
      </c>
      <c r="E14" s="16" t="s">
        <v>58</v>
      </c>
      <c r="F14" s="5">
        <v>20</v>
      </c>
      <c r="G14" s="5">
        <v>60</v>
      </c>
      <c r="H14" s="2">
        <f t="shared" si="2"/>
        <v>0.33333333333333331</v>
      </c>
      <c r="I14" s="2" t="str">
        <f t="shared" si="3"/>
        <v>Low</v>
      </c>
      <c r="J14" s="2"/>
      <c r="K14" s="10"/>
    </row>
    <row r="15" spans="1:11" ht="30.75" hidden="1" thickBot="1">
      <c r="A15" s="46"/>
      <c r="B15" s="41"/>
      <c r="C15" s="26" t="s">
        <v>66</v>
      </c>
      <c r="D15" s="26" t="s">
        <v>90</v>
      </c>
      <c r="E15" s="27" t="s">
        <v>59</v>
      </c>
      <c r="F15" s="28">
        <v>59</v>
      </c>
      <c r="G15" s="28">
        <v>60</v>
      </c>
      <c r="H15" s="3">
        <f t="shared" si="2"/>
        <v>0.98333333333333328</v>
      </c>
      <c r="I15" s="3" t="str">
        <f t="shared" si="3"/>
        <v>High</v>
      </c>
      <c r="J15" s="3"/>
      <c r="K15" s="22"/>
    </row>
    <row r="16" spans="1:11" ht="15.75" hidden="1" thickBot="1">
      <c r="A16" s="36">
        <v>4</v>
      </c>
      <c r="B16" s="39" t="s">
        <v>6</v>
      </c>
      <c r="C16" s="23" t="s">
        <v>39</v>
      </c>
      <c r="D16" s="23" t="s">
        <v>101</v>
      </c>
      <c r="E16" s="19" t="s">
        <v>19</v>
      </c>
      <c r="F16" s="14">
        <v>45</v>
      </c>
      <c r="G16" s="14">
        <v>60</v>
      </c>
      <c r="H16" s="7">
        <f t="shared" si="2"/>
        <v>0.75</v>
      </c>
      <c r="I16" s="7" t="str">
        <f t="shared" si="3"/>
        <v>Normal</v>
      </c>
      <c r="J16" s="7"/>
      <c r="K16" s="9"/>
    </row>
    <row r="17" spans="1:11" ht="15.75" hidden="1" thickBot="1">
      <c r="A17" s="37"/>
      <c r="B17" s="40"/>
      <c r="C17" s="24" t="s">
        <v>40</v>
      </c>
      <c r="D17" s="24" t="s">
        <v>91</v>
      </c>
      <c r="E17" s="17" t="s">
        <v>20</v>
      </c>
      <c r="F17" s="6">
        <v>40</v>
      </c>
      <c r="G17" s="6">
        <v>40</v>
      </c>
      <c r="H17" s="2">
        <f t="shared" si="2"/>
        <v>1</v>
      </c>
      <c r="I17" s="2" t="str">
        <f t="shared" si="3"/>
        <v>High</v>
      </c>
      <c r="J17" s="2"/>
      <c r="K17" s="10"/>
    </row>
    <row r="18" spans="1:11" ht="15.75" hidden="1" thickBot="1">
      <c r="A18" s="37"/>
      <c r="B18" s="40"/>
      <c r="C18" s="24" t="s">
        <v>41</v>
      </c>
      <c r="D18" s="24" t="s">
        <v>100</v>
      </c>
      <c r="E18" s="16" t="s">
        <v>21</v>
      </c>
      <c r="F18" s="5">
        <v>45</v>
      </c>
      <c r="G18" s="5">
        <v>60</v>
      </c>
      <c r="H18" s="2">
        <f t="shared" si="2"/>
        <v>0.75</v>
      </c>
      <c r="I18" s="2" t="str">
        <f t="shared" si="3"/>
        <v>Normal</v>
      </c>
      <c r="J18" s="2"/>
      <c r="K18" s="10"/>
    </row>
    <row r="19" spans="1:11" ht="15.75" hidden="1" thickBot="1">
      <c r="A19" s="42"/>
      <c r="B19" s="41"/>
      <c r="C19" s="26" t="s">
        <v>42</v>
      </c>
      <c r="D19" s="26" t="s">
        <v>93</v>
      </c>
      <c r="E19" s="27" t="s">
        <v>22</v>
      </c>
      <c r="F19" s="28">
        <v>40</v>
      </c>
      <c r="G19" s="28">
        <v>40</v>
      </c>
      <c r="H19" s="3">
        <f t="shared" si="2"/>
        <v>1</v>
      </c>
      <c r="I19" s="3" t="str">
        <f t="shared" si="3"/>
        <v>High</v>
      </c>
      <c r="J19" s="3"/>
      <c r="K19" s="22"/>
    </row>
    <row r="20" spans="1:11">
      <c r="A20" s="36">
        <v>5</v>
      </c>
      <c r="B20" s="39" t="s">
        <v>28</v>
      </c>
      <c r="C20" s="23" t="s">
        <v>43</v>
      </c>
      <c r="D20" s="23" t="s">
        <v>96</v>
      </c>
      <c r="E20" s="19" t="s">
        <v>60</v>
      </c>
      <c r="F20" s="14">
        <v>38</v>
      </c>
      <c r="G20" s="14">
        <v>35</v>
      </c>
      <c r="H20" s="7">
        <f t="shared" si="2"/>
        <v>1.0857142857142856</v>
      </c>
      <c r="I20" s="7" t="str">
        <f t="shared" si="3"/>
        <v>Urgent</v>
      </c>
      <c r="J20" s="7"/>
      <c r="K20" s="9"/>
    </row>
    <row r="21" spans="1:11" ht="0.75" hidden="1" customHeight="1">
      <c r="A21" s="37"/>
      <c r="B21" s="40"/>
      <c r="C21" s="24" t="s">
        <v>54</v>
      </c>
      <c r="D21" s="24" t="s">
        <v>102</v>
      </c>
      <c r="E21" s="17" t="s">
        <v>61</v>
      </c>
      <c r="F21" s="6">
        <v>48</v>
      </c>
      <c r="G21" s="6">
        <v>60</v>
      </c>
      <c r="H21" s="2">
        <f t="shared" si="2"/>
        <v>0.8</v>
      </c>
      <c r="I21" s="2" t="str">
        <f t="shared" si="3"/>
        <v>Normal</v>
      </c>
      <c r="J21" s="2"/>
      <c r="K21" s="10"/>
    </row>
    <row r="22" spans="1:11">
      <c r="A22" s="37"/>
      <c r="B22" s="40"/>
      <c r="C22" s="24" t="s">
        <v>55</v>
      </c>
      <c r="D22" s="24" t="s">
        <v>97</v>
      </c>
      <c r="E22" s="16" t="s">
        <v>23</v>
      </c>
      <c r="F22" s="5">
        <v>38</v>
      </c>
      <c r="G22" s="5">
        <v>35</v>
      </c>
      <c r="H22" s="2">
        <f t="shared" si="2"/>
        <v>1.0857142857142856</v>
      </c>
      <c r="I22" s="2" t="str">
        <f t="shared" si="3"/>
        <v>Urgent</v>
      </c>
      <c r="J22" s="2"/>
      <c r="K22" s="10"/>
    </row>
    <row r="23" spans="1:11" hidden="1">
      <c r="A23" s="37"/>
      <c r="B23" s="40"/>
      <c r="C23" s="24" t="s">
        <v>56</v>
      </c>
      <c r="D23" s="24" t="s">
        <v>103</v>
      </c>
      <c r="E23" s="16" t="s">
        <v>24</v>
      </c>
      <c r="F23" s="5">
        <v>48</v>
      </c>
      <c r="G23" s="5">
        <v>60</v>
      </c>
      <c r="H23" s="2">
        <f t="shared" si="2"/>
        <v>0.8</v>
      </c>
      <c r="I23" s="2" t="str">
        <f t="shared" si="3"/>
        <v>Normal</v>
      </c>
      <c r="J23" s="2"/>
      <c r="K23" s="10"/>
    </row>
    <row r="24" spans="1:11" hidden="1">
      <c r="A24" s="37"/>
      <c r="B24" s="40"/>
      <c r="C24" s="24" t="s">
        <v>73</v>
      </c>
      <c r="D24" s="24" t="s">
        <v>92</v>
      </c>
      <c r="E24" s="16" t="s">
        <v>25</v>
      </c>
      <c r="F24" s="5">
        <v>76</v>
      </c>
      <c r="G24" s="5">
        <v>75</v>
      </c>
      <c r="H24" s="2">
        <f t="shared" si="2"/>
        <v>1.0133333333333334</v>
      </c>
      <c r="I24" s="2" t="str">
        <f t="shared" si="3"/>
        <v>High</v>
      </c>
      <c r="J24" s="2"/>
      <c r="K24" s="10" t="s">
        <v>62</v>
      </c>
    </row>
    <row r="25" spans="1:11" hidden="1">
      <c r="A25" s="42"/>
      <c r="B25" s="41"/>
      <c r="C25" s="26" t="s">
        <v>74</v>
      </c>
      <c r="D25" s="26" t="s">
        <v>104</v>
      </c>
      <c r="E25" s="27" t="s">
        <v>26</v>
      </c>
      <c r="F25" s="28">
        <v>60</v>
      </c>
      <c r="G25" s="28">
        <v>90</v>
      </c>
      <c r="H25" s="3">
        <f t="shared" si="2"/>
        <v>0.66666666666666663</v>
      </c>
      <c r="I25" s="3" t="str">
        <f t="shared" si="3"/>
        <v>Normal</v>
      </c>
      <c r="J25" s="3"/>
      <c r="K25" s="22"/>
    </row>
    <row r="26" spans="1:11" ht="30" hidden="1">
      <c r="A26" s="36">
        <v>6</v>
      </c>
      <c r="B26" s="39" t="s">
        <v>10</v>
      </c>
      <c r="C26" s="23" t="s">
        <v>44</v>
      </c>
      <c r="D26" s="23" t="s">
        <v>106</v>
      </c>
      <c r="E26" s="19" t="s">
        <v>29</v>
      </c>
      <c r="F26" s="14">
        <v>20</v>
      </c>
      <c r="G26" s="14">
        <v>50</v>
      </c>
      <c r="H26" s="7">
        <f t="shared" si="2"/>
        <v>0.4</v>
      </c>
      <c r="I26" s="7" t="str">
        <f t="shared" si="3"/>
        <v>Low</v>
      </c>
      <c r="J26" s="7"/>
      <c r="K26" s="9"/>
    </row>
    <row r="27" spans="1:11" hidden="1">
      <c r="A27" s="37"/>
      <c r="B27" s="40"/>
      <c r="C27" s="24" t="s">
        <v>75</v>
      </c>
      <c r="D27" s="24" t="s">
        <v>107</v>
      </c>
      <c r="E27" s="17" t="s">
        <v>30</v>
      </c>
      <c r="F27" s="6">
        <v>30</v>
      </c>
      <c r="G27" s="6">
        <v>60</v>
      </c>
      <c r="H27" s="2">
        <f t="shared" si="2"/>
        <v>0.5</v>
      </c>
      <c r="I27" s="2" t="str">
        <f t="shared" si="3"/>
        <v>Low</v>
      </c>
      <c r="J27" s="2"/>
      <c r="K27" s="10"/>
    </row>
    <row r="28" spans="1:11" ht="30">
      <c r="A28" s="42"/>
      <c r="B28" s="41"/>
      <c r="C28" s="26" t="s">
        <v>76</v>
      </c>
      <c r="D28" s="26" t="s">
        <v>89</v>
      </c>
      <c r="E28" s="20" t="s">
        <v>31</v>
      </c>
      <c r="F28" s="21">
        <v>55</v>
      </c>
      <c r="G28" s="21">
        <v>35</v>
      </c>
      <c r="H28" s="3">
        <f t="shared" si="2"/>
        <v>1.5714285714285714</v>
      </c>
      <c r="I28" s="3" t="str">
        <f t="shared" si="3"/>
        <v>Critical</v>
      </c>
      <c r="J28" s="3"/>
      <c r="K28" s="22"/>
    </row>
    <row r="29" spans="1:11" hidden="1">
      <c r="A29" s="36">
        <v>7</v>
      </c>
      <c r="B29" s="39" t="s">
        <v>9</v>
      </c>
      <c r="C29" s="23" t="s">
        <v>45</v>
      </c>
      <c r="D29" s="23" t="s">
        <v>84</v>
      </c>
      <c r="E29" s="19" t="s">
        <v>32</v>
      </c>
      <c r="F29" s="14">
        <v>52</v>
      </c>
      <c r="G29" s="14">
        <v>50</v>
      </c>
      <c r="H29" s="7">
        <f t="shared" si="2"/>
        <v>1.04</v>
      </c>
      <c r="I29" s="7" t="str">
        <f t="shared" si="3"/>
        <v>High</v>
      </c>
      <c r="J29" s="7"/>
      <c r="K29" s="9"/>
    </row>
    <row r="30" spans="1:11">
      <c r="A30" s="37"/>
      <c r="B30" s="40"/>
      <c r="C30" s="24" t="s">
        <v>46</v>
      </c>
      <c r="D30" s="24" t="s">
        <v>87</v>
      </c>
      <c r="E30" s="17" t="s">
        <v>33</v>
      </c>
      <c r="F30" s="6">
        <v>100</v>
      </c>
      <c r="G30" s="6">
        <v>75</v>
      </c>
      <c r="H30" s="2">
        <f t="shared" si="2"/>
        <v>1.3333333333333333</v>
      </c>
      <c r="I30" s="2" t="str">
        <f t="shared" si="3"/>
        <v>Critical</v>
      </c>
      <c r="J30" s="2"/>
      <c r="K30" s="10"/>
    </row>
    <row r="31" spans="1:11" ht="30.75" hidden="1" thickBot="1">
      <c r="A31" s="38"/>
      <c r="B31" s="43"/>
      <c r="C31" s="25" t="s">
        <v>47</v>
      </c>
      <c r="D31" s="25" t="s">
        <v>88</v>
      </c>
      <c r="E31" s="18" t="s">
        <v>51</v>
      </c>
      <c r="F31" s="13">
        <v>57</v>
      </c>
      <c r="G31" s="13">
        <v>90</v>
      </c>
      <c r="H31" s="11">
        <f t="shared" si="2"/>
        <v>0.6333333333333333</v>
      </c>
      <c r="I31" s="11" t="str">
        <f t="shared" si="3"/>
        <v>Normal</v>
      </c>
      <c r="J31" s="11"/>
      <c r="K31" s="12"/>
    </row>
  </sheetData>
  <autoFilter ref="A1:K31">
    <filterColumn colId="3"/>
    <filterColumn colId="8">
      <filters>
        <filter val="Critical"/>
        <filter val="Urgent"/>
      </filters>
    </filterColumn>
  </autoFilter>
  <mergeCells count="14">
    <mergeCell ref="B2:B4"/>
    <mergeCell ref="A2:A4"/>
    <mergeCell ref="A12:A15"/>
    <mergeCell ref="B12:B15"/>
    <mergeCell ref="A26:A28"/>
    <mergeCell ref="A29:A31"/>
    <mergeCell ref="B5:B11"/>
    <mergeCell ref="B16:B19"/>
    <mergeCell ref="B20:B25"/>
    <mergeCell ref="A5:A11"/>
    <mergeCell ref="A16:A19"/>
    <mergeCell ref="A20:A25"/>
    <mergeCell ref="B29:B31"/>
    <mergeCell ref="B26:B28"/>
  </mergeCells>
  <conditionalFormatting sqref="H2:I3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F2" sqref="F2:F5"/>
    </sheetView>
  </sheetViews>
  <sheetFormatPr baseColWidth="10" defaultRowHeight="15"/>
  <cols>
    <col min="1" max="2" width="12.28515625" bestFit="1" customWidth="1"/>
    <col min="3" max="3" width="47" customWidth="1"/>
    <col min="4" max="4" width="17.28515625" bestFit="1" customWidth="1"/>
    <col min="5" max="5" width="18.85546875" customWidth="1"/>
    <col min="6" max="6" width="36" customWidth="1"/>
    <col min="8" max="8" width="17.7109375" customWidth="1"/>
  </cols>
  <sheetData>
    <row r="1" spans="1:8" ht="15.75" thickBot="1">
      <c r="A1" s="71" t="s">
        <v>52</v>
      </c>
      <c r="B1" s="72" t="s">
        <v>77</v>
      </c>
      <c r="C1" s="73" t="s">
        <v>2</v>
      </c>
      <c r="D1" s="67" t="s">
        <v>146</v>
      </c>
      <c r="E1" s="4" t="s">
        <v>77</v>
      </c>
      <c r="F1" s="51" t="s">
        <v>151</v>
      </c>
      <c r="G1" s="50" t="s">
        <v>147</v>
      </c>
      <c r="H1" s="50" t="s">
        <v>148</v>
      </c>
    </row>
    <row r="2" spans="1:8" ht="30" customHeight="1">
      <c r="A2" s="52" t="s">
        <v>34</v>
      </c>
      <c r="B2" s="53" t="s">
        <v>78</v>
      </c>
      <c r="C2" s="74" t="s">
        <v>13</v>
      </c>
      <c r="D2" s="68" t="s">
        <v>152</v>
      </c>
      <c r="E2" s="54" t="s">
        <v>149</v>
      </c>
      <c r="F2" s="55" t="s">
        <v>150</v>
      </c>
      <c r="G2" s="54">
        <v>5</v>
      </c>
      <c r="H2" s="56" t="s">
        <v>111</v>
      </c>
    </row>
    <row r="3" spans="1:8">
      <c r="A3" s="57"/>
      <c r="B3" s="58"/>
      <c r="C3" s="75"/>
      <c r="D3" s="69" t="s">
        <v>155</v>
      </c>
      <c r="E3" s="59" t="s">
        <v>154</v>
      </c>
      <c r="F3" s="60" t="s">
        <v>153</v>
      </c>
      <c r="G3" s="59">
        <v>5</v>
      </c>
      <c r="H3" s="61" t="s">
        <v>110</v>
      </c>
    </row>
    <row r="4" spans="1:8" ht="30">
      <c r="A4" s="57"/>
      <c r="B4" s="58"/>
      <c r="C4" s="75"/>
      <c r="D4" s="69" t="s">
        <v>157</v>
      </c>
      <c r="E4" s="59" t="s">
        <v>158</v>
      </c>
      <c r="F4" s="60" t="s">
        <v>156</v>
      </c>
      <c r="G4" s="59">
        <v>2</v>
      </c>
      <c r="H4" s="61" t="s">
        <v>112</v>
      </c>
    </row>
    <row r="5" spans="1:8" ht="15.75" thickBot="1">
      <c r="A5" s="62"/>
      <c r="B5" s="63"/>
      <c r="C5" s="84"/>
      <c r="D5" s="70" t="s">
        <v>160</v>
      </c>
      <c r="E5" s="64" t="s">
        <v>161</v>
      </c>
      <c r="F5" s="65" t="s">
        <v>159</v>
      </c>
      <c r="G5" s="64">
        <v>1</v>
      </c>
      <c r="H5" s="66" t="s">
        <v>109</v>
      </c>
    </row>
    <row r="6" spans="1:8" ht="30">
      <c r="A6" s="52" t="s">
        <v>63</v>
      </c>
      <c r="B6" s="53" t="s">
        <v>94</v>
      </c>
      <c r="C6" s="85" t="s">
        <v>14</v>
      </c>
      <c r="D6" s="68" t="s">
        <v>162</v>
      </c>
      <c r="E6" s="54" t="s">
        <v>163</v>
      </c>
      <c r="F6" s="55" t="s">
        <v>120</v>
      </c>
      <c r="G6" s="54">
        <v>5</v>
      </c>
      <c r="H6" s="56" t="s">
        <v>109</v>
      </c>
    </row>
    <row r="7" spans="1:8" ht="45">
      <c r="A7" s="57"/>
      <c r="B7" s="58"/>
      <c r="C7" s="75"/>
      <c r="D7" s="69" t="s">
        <v>164</v>
      </c>
      <c r="E7" s="59" t="s">
        <v>166</v>
      </c>
      <c r="F7" s="60" t="s">
        <v>165</v>
      </c>
      <c r="G7" s="59">
        <v>2</v>
      </c>
      <c r="H7" s="61" t="s">
        <v>111</v>
      </c>
    </row>
    <row r="8" spans="1:8">
      <c r="A8" s="77"/>
      <c r="B8" s="78"/>
      <c r="C8" s="79"/>
      <c r="D8" s="80" t="s">
        <v>167</v>
      </c>
      <c r="E8" s="81" t="s">
        <v>179</v>
      </c>
      <c r="F8" s="82" t="s">
        <v>180</v>
      </c>
      <c r="G8" s="81">
        <v>3</v>
      </c>
      <c r="H8" s="83" t="s">
        <v>108</v>
      </c>
    </row>
    <row r="9" spans="1:8" ht="15.75" thickBot="1">
      <c r="A9" s="62"/>
      <c r="B9" s="63"/>
      <c r="C9" s="76"/>
      <c r="D9" s="70" t="s">
        <v>178</v>
      </c>
      <c r="E9" s="64" t="s">
        <v>168</v>
      </c>
      <c r="F9" s="65" t="s">
        <v>159</v>
      </c>
      <c r="G9" s="64">
        <v>1</v>
      </c>
      <c r="H9" s="66" t="s">
        <v>108</v>
      </c>
    </row>
    <row r="10" spans="1:8">
      <c r="A10" s="52" t="s">
        <v>68</v>
      </c>
      <c r="B10" s="53" t="s">
        <v>80</v>
      </c>
      <c r="C10" s="74" t="s">
        <v>17</v>
      </c>
      <c r="D10" s="68" t="s">
        <v>169</v>
      </c>
      <c r="E10" s="54" t="s">
        <v>161</v>
      </c>
      <c r="F10" s="55" t="s">
        <v>150</v>
      </c>
      <c r="G10" s="54">
        <v>5</v>
      </c>
      <c r="H10" s="56"/>
    </row>
    <row r="11" spans="1:8" ht="30">
      <c r="A11" s="57"/>
      <c r="B11" s="58"/>
      <c r="C11" s="75"/>
      <c r="D11" s="69" t="s">
        <v>170</v>
      </c>
      <c r="E11" s="59" t="s">
        <v>171</v>
      </c>
      <c r="F11" s="60" t="s">
        <v>172</v>
      </c>
      <c r="G11" s="59">
        <v>5</v>
      </c>
      <c r="H11" s="61"/>
    </row>
    <row r="12" spans="1:8">
      <c r="A12" s="77"/>
      <c r="B12" s="78"/>
      <c r="C12" s="79"/>
      <c r="D12" s="80" t="s">
        <v>173</v>
      </c>
      <c r="E12" s="81" t="s">
        <v>174</v>
      </c>
      <c r="F12" s="82" t="s">
        <v>175</v>
      </c>
      <c r="G12" s="81">
        <v>2</v>
      </c>
      <c r="H12" s="83"/>
    </row>
    <row r="13" spans="1:8" ht="15.75" thickBot="1">
      <c r="A13" s="62"/>
      <c r="B13" s="63"/>
      <c r="C13" s="76"/>
      <c r="D13" s="70" t="s">
        <v>176</v>
      </c>
      <c r="E13" s="64" t="s">
        <v>177</v>
      </c>
      <c r="F13" s="65" t="s">
        <v>159</v>
      </c>
      <c r="G13" s="64">
        <v>1</v>
      </c>
      <c r="H13" s="66"/>
    </row>
    <row r="14" spans="1:8" ht="15" customHeight="1">
      <c r="A14" s="52" t="s">
        <v>69</v>
      </c>
      <c r="B14" s="53" t="s">
        <v>81</v>
      </c>
      <c r="C14" s="74" t="s">
        <v>15</v>
      </c>
      <c r="D14" s="68" t="s">
        <v>181</v>
      </c>
      <c r="E14" s="54" t="s">
        <v>182</v>
      </c>
      <c r="F14" s="55" t="s">
        <v>183</v>
      </c>
      <c r="G14" s="54">
        <v>3</v>
      </c>
      <c r="H14" s="56"/>
    </row>
    <row r="15" spans="1:8">
      <c r="A15" s="57"/>
      <c r="B15" s="58"/>
      <c r="C15" s="75"/>
      <c r="D15" s="69" t="s">
        <v>184</v>
      </c>
      <c r="E15" s="59" t="s">
        <v>185</v>
      </c>
      <c r="F15" s="60" t="s">
        <v>186</v>
      </c>
      <c r="G15" s="59">
        <v>5</v>
      </c>
      <c r="H15" s="61"/>
    </row>
    <row r="16" spans="1:8" ht="15.75" thickBot="1">
      <c r="A16" s="62"/>
      <c r="B16" s="63"/>
      <c r="C16" s="76"/>
      <c r="D16" s="70" t="s">
        <v>187</v>
      </c>
      <c r="E16" s="64" t="s">
        <v>188</v>
      </c>
      <c r="F16" s="65" t="s">
        <v>189</v>
      </c>
      <c r="G16" s="64">
        <v>1</v>
      </c>
      <c r="H16" s="66"/>
    </row>
    <row r="17" spans="1:8">
      <c r="A17" s="52" t="s">
        <v>70</v>
      </c>
      <c r="B17" s="53" t="s">
        <v>86</v>
      </c>
      <c r="C17" s="74" t="s">
        <v>57</v>
      </c>
      <c r="D17" s="68" t="s">
        <v>190</v>
      </c>
      <c r="E17" s="54" t="s">
        <v>191</v>
      </c>
      <c r="F17" s="55" t="s">
        <v>192</v>
      </c>
      <c r="G17" s="54">
        <v>5</v>
      </c>
      <c r="H17" s="56" t="s">
        <v>108</v>
      </c>
    </row>
    <row r="18" spans="1:8">
      <c r="A18" s="57"/>
      <c r="B18" s="58"/>
      <c r="C18" s="86"/>
      <c r="D18" s="69" t="s">
        <v>193</v>
      </c>
      <c r="E18" s="59" t="s">
        <v>195</v>
      </c>
      <c r="F18" s="60" t="s">
        <v>194</v>
      </c>
      <c r="G18" s="59">
        <v>2</v>
      </c>
      <c r="H18" s="61" t="s">
        <v>109</v>
      </c>
    </row>
    <row r="19" spans="1:8">
      <c r="A19" s="77"/>
      <c r="B19" s="78"/>
      <c r="C19" s="79"/>
      <c r="D19" s="80" t="s">
        <v>196</v>
      </c>
      <c r="E19" s="81" t="s">
        <v>198</v>
      </c>
      <c r="F19" s="82" t="s">
        <v>127</v>
      </c>
      <c r="G19" s="81">
        <v>5</v>
      </c>
      <c r="H19" s="83" t="s">
        <v>110</v>
      </c>
    </row>
    <row r="20" spans="1:8" ht="15.75" thickBot="1">
      <c r="A20" s="62"/>
      <c r="B20" s="63"/>
      <c r="C20" s="76"/>
      <c r="D20" s="70" t="s">
        <v>199</v>
      </c>
      <c r="E20" s="64" t="s">
        <v>197</v>
      </c>
      <c r="F20" s="65" t="s">
        <v>159</v>
      </c>
      <c r="G20" s="64">
        <v>1</v>
      </c>
      <c r="H20" s="66" t="s">
        <v>112</v>
      </c>
    </row>
    <row r="21" spans="1:8">
      <c r="A21" s="52" t="s">
        <v>71</v>
      </c>
      <c r="B21" s="53" t="s">
        <v>82</v>
      </c>
      <c r="C21" s="74" t="s">
        <v>27</v>
      </c>
      <c r="D21" s="68" t="s">
        <v>200</v>
      </c>
      <c r="E21" s="54" t="s">
        <v>202</v>
      </c>
      <c r="F21" s="55" t="s">
        <v>201</v>
      </c>
      <c r="G21" s="54">
        <v>5</v>
      </c>
      <c r="H21" s="56"/>
    </row>
    <row r="22" spans="1:8">
      <c r="A22" s="57"/>
      <c r="B22" s="58"/>
      <c r="C22" s="75"/>
      <c r="D22" s="69" t="s">
        <v>207</v>
      </c>
      <c r="E22" s="59" t="s">
        <v>204</v>
      </c>
      <c r="F22" s="60" t="s">
        <v>194</v>
      </c>
      <c r="G22" s="59">
        <v>2</v>
      </c>
      <c r="H22" s="61"/>
    </row>
    <row r="23" spans="1:8">
      <c r="A23" s="77"/>
      <c r="B23" s="78"/>
      <c r="C23" s="79"/>
      <c r="D23" s="80" t="s">
        <v>208</v>
      </c>
      <c r="E23" s="81" t="s">
        <v>205</v>
      </c>
      <c r="F23" s="82" t="s">
        <v>203</v>
      </c>
      <c r="G23" s="81">
        <v>2</v>
      </c>
      <c r="H23" s="83"/>
    </row>
    <row r="24" spans="1:8" ht="15.75" thickBot="1">
      <c r="A24" s="62"/>
      <c r="B24" s="63"/>
      <c r="C24" s="76"/>
      <c r="D24" s="70" t="s">
        <v>209</v>
      </c>
      <c r="E24" s="64" t="s">
        <v>206</v>
      </c>
      <c r="F24" s="65" t="s">
        <v>159</v>
      </c>
      <c r="G24" s="64">
        <v>1</v>
      </c>
      <c r="H24" s="66"/>
    </row>
    <row r="25" spans="1:8">
      <c r="A25" s="52" t="s">
        <v>37</v>
      </c>
      <c r="B25" s="53" t="s">
        <v>95</v>
      </c>
      <c r="C25" s="74" t="s">
        <v>12</v>
      </c>
      <c r="D25" s="68" t="s">
        <v>210</v>
      </c>
      <c r="E25" s="54" t="s">
        <v>212</v>
      </c>
      <c r="F25" s="55" t="s">
        <v>150</v>
      </c>
      <c r="G25" s="54">
        <v>5</v>
      </c>
      <c r="H25" s="56"/>
    </row>
    <row r="26" spans="1:8" ht="30">
      <c r="A26" s="57"/>
      <c r="B26" s="58"/>
      <c r="C26" s="75"/>
      <c r="D26" s="69" t="s">
        <v>216</v>
      </c>
      <c r="E26" s="59" t="s">
        <v>213</v>
      </c>
      <c r="F26" s="60" t="s">
        <v>211</v>
      </c>
      <c r="G26" s="59">
        <v>5</v>
      </c>
      <c r="H26" s="61"/>
    </row>
    <row r="27" spans="1:8">
      <c r="A27" s="77"/>
      <c r="B27" s="78"/>
      <c r="C27" s="79"/>
      <c r="D27" s="80" t="s">
        <v>217</v>
      </c>
      <c r="E27" s="81" t="s">
        <v>214</v>
      </c>
      <c r="F27" s="82" t="s">
        <v>175</v>
      </c>
      <c r="G27" s="81">
        <v>2</v>
      </c>
      <c r="H27" s="83"/>
    </row>
    <row r="28" spans="1:8" ht="15.75" thickBot="1">
      <c r="A28" s="62"/>
      <c r="B28" s="63"/>
      <c r="C28" s="76"/>
      <c r="D28" s="70" t="s">
        <v>218</v>
      </c>
      <c r="E28" s="64" t="s">
        <v>215</v>
      </c>
      <c r="F28" s="65" t="s">
        <v>159</v>
      </c>
      <c r="G28" s="64">
        <v>1</v>
      </c>
      <c r="H28" s="66"/>
    </row>
    <row r="29" spans="1:8">
      <c r="A29" s="52" t="s">
        <v>43</v>
      </c>
      <c r="B29" s="53" t="s">
        <v>96</v>
      </c>
      <c r="C29" s="74" t="s">
        <v>60</v>
      </c>
      <c r="D29" s="68" t="s">
        <v>219</v>
      </c>
      <c r="E29" s="54" t="s">
        <v>226</v>
      </c>
      <c r="F29" s="55" t="s">
        <v>220</v>
      </c>
      <c r="G29" s="54">
        <v>5</v>
      </c>
      <c r="H29" s="56"/>
    </row>
    <row r="30" spans="1:8" ht="30">
      <c r="A30" s="57"/>
      <c r="B30" s="58"/>
      <c r="C30" s="75"/>
      <c r="D30" s="69" t="s">
        <v>223</v>
      </c>
      <c r="E30" s="59" t="s">
        <v>227</v>
      </c>
      <c r="F30" s="60" t="s">
        <v>221</v>
      </c>
      <c r="G30" s="59">
        <v>2</v>
      </c>
      <c r="H30" s="61"/>
    </row>
    <row r="31" spans="1:8">
      <c r="A31" s="77"/>
      <c r="B31" s="78"/>
      <c r="C31" s="79"/>
      <c r="D31" s="80" t="s">
        <v>224</v>
      </c>
      <c r="E31" s="81" t="s">
        <v>228</v>
      </c>
      <c r="F31" s="82" t="s">
        <v>222</v>
      </c>
      <c r="G31" s="81">
        <v>5</v>
      </c>
      <c r="H31" s="83"/>
    </row>
    <row r="32" spans="1:8" ht="15.75" thickBot="1">
      <c r="A32" s="62"/>
      <c r="B32" s="63"/>
      <c r="C32" s="76"/>
      <c r="D32" s="70" t="s">
        <v>225</v>
      </c>
      <c r="E32" s="64" t="s">
        <v>229</v>
      </c>
      <c r="F32" s="65" t="s">
        <v>159</v>
      </c>
      <c r="G32" s="64">
        <v>1</v>
      </c>
      <c r="H32" s="66"/>
    </row>
    <row r="33" spans="1:8">
      <c r="A33" s="52" t="s">
        <v>55</v>
      </c>
      <c r="B33" s="53" t="s">
        <v>97</v>
      </c>
      <c r="C33" s="74" t="s">
        <v>23</v>
      </c>
      <c r="D33" s="68" t="s">
        <v>230</v>
      </c>
      <c r="E33" s="54" t="s">
        <v>237</v>
      </c>
      <c r="F33" s="55" t="s">
        <v>232</v>
      </c>
      <c r="G33" s="54">
        <v>5</v>
      </c>
      <c r="H33" s="56"/>
    </row>
    <row r="34" spans="1:8" ht="30">
      <c r="A34" s="57"/>
      <c r="B34" s="58"/>
      <c r="C34" s="75"/>
      <c r="D34" s="69" t="s">
        <v>234</v>
      </c>
      <c r="E34" s="59" t="s">
        <v>238</v>
      </c>
      <c r="F34" s="60" t="s">
        <v>231</v>
      </c>
      <c r="G34" s="59">
        <v>2</v>
      </c>
      <c r="H34" s="61"/>
    </row>
    <row r="35" spans="1:8">
      <c r="A35" s="77"/>
      <c r="B35" s="78"/>
      <c r="C35" s="79"/>
      <c r="D35" s="80" t="s">
        <v>235</v>
      </c>
      <c r="E35" s="81" t="s">
        <v>239</v>
      </c>
      <c r="F35" s="82" t="s">
        <v>233</v>
      </c>
      <c r="G35" s="81">
        <v>5</v>
      </c>
      <c r="H35" s="83"/>
    </row>
    <row r="36" spans="1:8" ht="15.75" thickBot="1">
      <c r="A36" s="62"/>
      <c r="B36" s="63"/>
      <c r="C36" s="76"/>
      <c r="D36" s="70" t="s">
        <v>236</v>
      </c>
      <c r="E36" s="64" t="s">
        <v>240</v>
      </c>
      <c r="F36" s="65" t="s">
        <v>159</v>
      </c>
      <c r="G36" s="64">
        <v>1</v>
      </c>
      <c r="H36" s="66"/>
    </row>
    <row r="37" spans="1:8" ht="30">
      <c r="A37" s="52" t="s">
        <v>76</v>
      </c>
      <c r="B37" s="53" t="s">
        <v>89</v>
      </c>
      <c r="C37" s="85" t="s">
        <v>31</v>
      </c>
      <c r="D37" s="68" t="s">
        <v>241</v>
      </c>
      <c r="E37" s="54" t="s">
        <v>243</v>
      </c>
      <c r="F37" s="55" t="s">
        <v>245</v>
      </c>
      <c r="G37" s="54">
        <v>1</v>
      </c>
      <c r="H37" s="56" t="s">
        <v>109</v>
      </c>
    </row>
    <row r="38" spans="1:8" ht="15.75" thickBot="1">
      <c r="A38" s="62"/>
      <c r="B38" s="63"/>
      <c r="C38" s="76"/>
      <c r="D38" s="70" t="s">
        <v>242</v>
      </c>
      <c r="E38" s="64" t="s">
        <v>244</v>
      </c>
      <c r="F38" s="65" t="s">
        <v>159</v>
      </c>
      <c r="G38" s="64">
        <v>1</v>
      </c>
      <c r="H38" s="66" t="s">
        <v>110</v>
      </c>
    </row>
    <row r="39" spans="1:8">
      <c r="A39" s="52" t="s">
        <v>46</v>
      </c>
      <c r="B39" s="53" t="s">
        <v>87</v>
      </c>
      <c r="C39" s="74" t="s">
        <v>33</v>
      </c>
      <c r="D39" s="68" t="s">
        <v>246</v>
      </c>
      <c r="E39" s="54" t="s">
        <v>251</v>
      </c>
      <c r="F39" s="55" t="s">
        <v>247</v>
      </c>
      <c r="G39" s="54">
        <v>5</v>
      </c>
      <c r="H39" s="56" t="s">
        <v>110</v>
      </c>
    </row>
    <row r="40" spans="1:8">
      <c r="A40" s="57"/>
      <c r="B40" s="58"/>
      <c r="C40" s="75"/>
      <c r="D40" s="69" t="s">
        <v>254</v>
      </c>
      <c r="E40" s="59" t="s">
        <v>252</v>
      </c>
      <c r="F40" s="60" t="s">
        <v>248</v>
      </c>
      <c r="G40" s="59">
        <v>2</v>
      </c>
      <c r="H40" s="61" t="s">
        <v>110</v>
      </c>
    </row>
    <row r="41" spans="1:8">
      <c r="A41" s="77"/>
      <c r="B41" s="78"/>
      <c r="C41" s="79"/>
      <c r="D41" s="80" t="s">
        <v>255</v>
      </c>
      <c r="E41" s="81" t="s">
        <v>250</v>
      </c>
      <c r="F41" s="82" t="s">
        <v>249</v>
      </c>
      <c r="G41" s="81">
        <v>5</v>
      </c>
      <c r="H41" s="83" t="s">
        <v>110</v>
      </c>
    </row>
    <row r="42" spans="1:8" ht="15.75" thickBot="1">
      <c r="A42" s="62"/>
      <c r="B42" s="63"/>
      <c r="C42" s="84"/>
      <c r="D42" s="70" t="s">
        <v>256</v>
      </c>
      <c r="E42" s="64" t="s">
        <v>253</v>
      </c>
      <c r="F42" s="65" t="s">
        <v>159</v>
      </c>
      <c r="G42" s="64">
        <v>1</v>
      </c>
      <c r="H42" s="66" t="s">
        <v>109</v>
      </c>
    </row>
  </sheetData>
  <autoFilter ref="A1:H42"/>
  <mergeCells count="33">
    <mergeCell ref="A37:A38"/>
    <mergeCell ref="B37:B38"/>
    <mergeCell ref="C37:C38"/>
    <mergeCell ref="A39:A42"/>
    <mergeCell ref="B39:B42"/>
    <mergeCell ref="C39:C42"/>
    <mergeCell ref="A29:A32"/>
    <mergeCell ref="B29:B32"/>
    <mergeCell ref="C29:C32"/>
    <mergeCell ref="A33:A36"/>
    <mergeCell ref="B33:B36"/>
    <mergeCell ref="C33:C36"/>
    <mergeCell ref="A25:A28"/>
    <mergeCell ref="B25:B28"/>
    <mergeCell ref="C25:C28"/>
    <mergeCell ref="C14:C16"/>
    <mergeCell ref="A17:A20"/>
    <mergeCell ref="B17:B20"/>
    <mergeCell ref="C17:C20"/>
    <mergeCell ref="A21:A24"/>
    <mergeCell ref="B21:B24"/>
    <mergeCell ref="C21:C24"/>
    <mergeCell ref="C10:C13"/>
    <mergeCell ref="A10:A13"/>
    <mergeCell ref="B10:B13"/>
    <mergeCell ref="A14:A16"/>
    <mergeCell ref="B14:B16"/>
    <mergeCell ref="C2:C5"/>
    <mergeCell ref="B2:B5"/>
    <mergeCell ref="A2:A5"/>
    <mergeCell ref="A6:A9"/>
    <mergeCell ref="B6:B9"/>
    <mergeCell ref="C6:C9"/>
  </mergeCells>
  <dataValidations count="1">
    <dataValidation type="list" allowBlank="1" showInputMessage="1" showErrorMessage="1" sqref="H2:H30">
      <formula1>"Amine Skander,Anis Fendi,Béchir Touhami,Moez Louati,Wassim Hammami"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topLeftCell="C1" workbookViewId="0">
      <selection activeCell="D15" sqref="D15"/>
    </sheetView>
  </sheetViews>
  <sheetFormatPr baseColWidth="10" defaultRowHeight="15"/>
  <cols>
    <col min="1" max="1" width="34.28515625" bestFit="1" customWidth="1"/>
    <col min="2" max="6" width="40.7109375" customWidth="1"/>
  </cols>
  <sheetData>
    <row r="1" spans="1:6" ht="15.75" thickBot="1">
      <c r="B1" s="29" t="s">
        <v>108</v>
      </c>
      <c r="C1" s="29" t="s">
        <v>109</v>
      </c>
      <c r="D1" s="29" t="s">
        <v>110</v>
      </c>
      <c r="E1" s="29" t="s">
        <v>111</v>
      </c>
      <c r="F1" s="29" t="s">
        <v>112</v>
      </c>
    </row>
    <row r="2" spans="1:6">
      <c r="A2" s="47" t="s">
        <v>113</v>
      </c>
      <c r="B2" s="30"/>
      <c r="C2" s="30"/>
      <c r="D2" s="30"/>
      <c r="E2" s="33"/>
      <c r="F2" s="30"/>
    </row>
    <row r="3" spans="1:6">
      <c r="A3" s="48"/>
      <c r="B3" s="31"/>
      <c r="C3" s="31"/>
      <c r="D3" s="31"/>
      <c r="E3" s="34"/>
      <c r="F3" s="31"/>
    </row>
    <row r="4" spans="1:6">
      <c r="A4" s="48"/>
      <c r="B4" s="31"/>
      <c r="C4" s="31"/>
      <c r="D4" s="31"/>
      <c r="E4" s="34"/>
      <c r="F4" s="31"/>
    </row>
    <row r="5" spans="1:6">
      <c r="A5" s="48"/>
      <c r="B5" s="31"/>
      <c r="C5" s="31"/>
      <c r="D5" s="31"/>
      <c r="E5" s="34"/>
      <c r="F5" s="31"/>
    </row>
    <row r="6" spans="1:6">
      <c r="A6" s="48"/>
      <c r="B6" s="31"/>
      <c r="C6" s="31"/>
      <c r="D6" s="31"/>
      <c r="E6" s="34"/>
      <c r="F6" s="31"/>
    </row>
    <row r="7" spans="1:6" ht="15.75" thickBot="1">
      <c r="A7" s="49"/>
      <c r="B7" s="32"/>
      <c r="C7" s="32"/>
      <c r="D7" s="32"/>
      <c r="E7" s="35"/>
      <c r="F7" s="32"/>
    </row>
    <row r="8" spans="1:6" ht="30">
      <c r="A8" s="47" t="s">
        <v>114</v>
      </c>
      <c r="B8" s="30" t="s">
        <v>137</v>
      </c>
      <c r="C8" s="30" t="s">
        <v>116</v>
      </c>
      <c r="D8" s="30" t="s">
        <v>122</v>
      </c>
      <c r="E8" s="33" t="s">
        <v>143</v>
      </c>
      <c r="F8" s="30" t="s">
        <v>130</v>
      </c>
    </row>
    <row r="9" spans="1:6">
      <c r="A9" s="48"/>
      <c r="B9" s="31"/>
      <c r="C9" s="31" t="s">
        <v>117</v>
      </c>
      <c r="D9" s="31" t="s">
        <v>123</v>
      </c>
      <c r="E9" s="34"/>
      <c r="F9" s="31"/>
    </row>
    <row r="10" spans="1:6">
      <c r="A10" s="48"/>
      <c r="B10" s="31"/>
      <c r="C10" s="31" t="s">
        <v>118</v>
      </c>
      <c r="D10" s="31" t="s">
        <v>124</v>
      </c>
      <c r="E10" s="34"/>
      <c r="F10" s="31"/>
    </row>
    <row r="11" spans="1:6">
      <c r="A11" s="48"/>
      <c r="B11" s="31"/>
      <c r="C11" s="31"/>
      <c r="D11" s="31" t="s">
        <v>125</v>
      </c>
      <c r="E11" s="34"/>
      <c r="F11" s="31"/>
    </row>
    <row r="12" spans="1:6" ht="30">
      <c r="A12" s="48"/>
      <c r="B12" s="31"/>
      <c r="C12" s="31"/>
      <c r="D12" s="31" t="s">
        <v>126</v>
      </c>
      <c r="E12" s="34"/>
      <c r="F12" s="31"/>
    </row>
    <row r="13" spans="1:6" ht="15.75" thickBot="1">
      <c r="A13" s="49"/>
      <c r="B13" s="32"/>
      <c r="C13" s="32"/>
      <c r="D13" s="32"/>
      <c r="E13" s="35"/>
      <c r="F13" s="32"/>
    </row>
    <row r="14" spans="1:6">
      <c r="A14" s="47" t="s">
        <v>115</v>
      </c>
      <c r="B14" s="30"/>
      <c r="C14" s="30"/>
      <c r="D14" s="30"/>
      <c r="E14" s="30"/>
      <c r="F14" s="30"/>
    </row>
    <row r="15" spans="1:6">
      <c r="A15" s="48"/>
      <c r="B15" s="31"/>
      <c r="C15" s="31"/>
      <c r="D15" s="31"/>
      <c r="E15" s="34"/>
      <c r="F15" s="31"/>
    </row>
    <row r="16" spans="1:6">
      <c r="A16" s="48"/>
      <c r="B16" s="31"/>
      <c r="C16" s="31"/>
      <c r="D16" s="31"/>
      <c r="E16" s="34"/>
      <c r="F16" s="31"/>
    </row>
    <row r="17" spans="1:6">
      <c r="A17" s="48"/>
      <c r="B17" s="31"/>
      <c r="C17" s="31"/>
      <c r="D17" s="31"/>
      <c r="E17" s="34"/>
      <c r="F17" s="31"/>
    </row>
    <row r="18" spans="1:6">
      <c r="A18" s="48"/>
      <c r="B18" s="31"/>
      <c r="C18" s="31"/>
      <c r="D18" s="31"/>
      <c r="E18" s="34"/>
      <c r="F18" s="31"/>
    </row>
    <row r="19" spans="1:6" ht="15.75" thickBot="1">
      <c r="A19" s="49"/>
      <c r="B19" s="32"/>
      <c r="C19" s="32"/>
      <c r="D19" s="32"/>
      <c r="E19" s="35"/>
      <c r="F19" s="35"/>
    </row>
  </sheetData>
  <mergeCells count="3">
    <mergeCell ref="A2:A7"/>
    <mergeCell ref="A8:A13"/>
    <mergeCell ref="A14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8" sqref="C8"/>
    </sheetView>
  </sheetViews>
  <sheetFormatPr baseColWidth="10" defaultRowHeight="15"/>
  <cols>
    <col min="1" max="1" width="34.28515625" bestFit="1" customWidth="1"/>
    <col min="2" max="6" width="40.7109375" customWidth="1"/>
  </cols>
  <sheetData>
    <row r="1" spans="1:6" ht="15.75" thickBot="1">
      <c r="B1" s="29" t="s">
        <v>108</v>
      </c>
      <c r="C1" s="29" t="s">
        <v>109</v>
      </c>
      <c r="D1" s="29" t="s">
        <v>110</v>
      </c>
      <c r="E1" s="29" t="s">
        <v>111</v>
      </c>
      <c r="F1" s="29" t="s">
        <v>112</v>
      </c>
    </row>
    <row r="2" spans="1:6" ht="30">
      <c r="A2" s="47" t="s">
        <v>113</v>
      </c>
      <c r="B2" s="30" t="s">
        <v>137</v>
      </c>
      <c r="C2" s="30" t="s">
        <v>116</v>
      </c>
      <c r="D2" s="30" t="s">
        <v>122</v>
      </c>
      <c r="E2" s="33" t="s">
        <v>143</v>
      </c>
      <c r="F2" s="30" t="s">
        <v>130</v>
      </c>
    </row>
    <row r="3" spans="1:6">
      <c r="A3" s="48"/>
      <c r="B3" s="31"/>
      <c r="C3" s="31" t="s">
        <v>117</v>
      </c>
      <c r="D3" s="31" t="s">
        <v>123</v>
      </c>
      <c r="E3" s="34"/>
      <c r="F3" s="31"/>
    </row>
    <row r="4" spans="1:6">
      <c r="A4" s="48"/>
      <c r="B4" s="31"/>
      <c r="C4" s="31" t="s">
        <v>118</v>
      </c>
      <c r="D4" s="31" t="s">
        <v>124</v>
      </c>
      <c r="E4" s="34"/>
      <c r="F4" s="31"/>
    </row>
    <row r="5" spans="1:6">
      <c r="A5" s="48"/>
      <c r="B5" s="31"/>
      <c r="C5" s="31"/>
      <c r="D5" s="31" t="s">
        <v>125</v>
      </c>
      <c r="E5" s="34"/>
      <c r="F5" s="31"/>
    </row>
    <row r="6" spans="1:6" ht="30">
      <c r="A6" s="48"/>
      <c r="B6" s="31"/>
      <c r="C6" s="31"/>
      <c r="D6" s="31" t="s">
        <v>126</v>
      </c>
      <c r="E6" s="34"/>
      <c r="F6" s="31"/>
    </row>
    <row r="7" spans="1:6" ht="15.75" thickBot="1">
      <c r="A7" s="49"/>
      <c r="B7" s="32"/>
      <c r="C7" s="32"/>
      <c r="D7" s="32"/>
      <c r="E7" s="35"/>
      <c r="F7" s="32"/>
    </row>
    <row r="8" spans="1:6" ht="30">
      <c r="A8" s="47" t="s">
        <v>114</v>
      </c>
      <c r="B8" s="30" t="s">
        <v>139</v>
      </c>
      <c r="C8" s="30" t="s">
        <v>119</v>
      </c>
      <c r="D8" s="30" t="s">
        <v>127</v>
      </c>
      <c r="E8" s="30" t="s">
        <v>144</v>
      </c>
      <c r="F8" s="30" t="s">
        <v>135</v>
      </c>
    </row>
    <row r="9" spans="1:6" ht="30">
      <c r="A9" s="48"/>
      <c r="B9" s="31" t="s">
        <v>140</v>
      </c>
      <c r="C9" s="31" t="s">
        <v>120</v>
      </c>
      <c r="D9" s="31"/>
      <c r="E9" s="34"/>
      <c r="F9" s="31"/>
    </row>
    <row r="10" spans="1:6">
      <c r="A10" s="48"/>
      <c r="B10" s="31"/>
      <c r="C10" s="31"/>
      <c r="D10" s="31"/>
      <c r="E10" s="34"/>
      <c r="F10" s="31"/>
    </row>
    <row r="11" spans="1:6">
      <c r="A11" s="48"/>
      <c r="B11" s="31"/>
      <c r="C11" s="31"/>
      <c r="D11" s="31"/>
      <c r="E11" s="34"/>
      <c r="F11" s="31"/>
    </row>
    <row r="12" spans="1:6">
      <c r="A12" s="48"/>
      <c r="B12" s="31"/>
      <c r="C12" s="31"/>
      <c r="D12" s="31"/>
      <c r="E12" s="34"/>
      <c r="F12" s="31"/>
    </row>
    <row r="13" spans="1:6" ht="15.75" thickBot="1">
      <c r="A13" s="49"/>
      <c r="B13" s="32"/>
      <c r="C13" s="32"/>
      <c r="D13" s="32"/>
      <c r="E13" s="35"/>
      <c r="F13" s="32"/>
    </row>
    <row r="14" spans="1:6" ht="30">
      <c r="A14" s="47" t="s">
        <v>115</v>
      </c>
      <c r="B14" s="30" t="s">
        <v>141</v>
      </c>
      <c r="C14" s="30" t="s">
        <v>121</v>
      </c>
      <c r="D14" s="30" t="s">
        <v>128</v>
      </c>
      <c r="E14" s="30" t="s">
        <v>145</v>
      </c>
      <c r="F14" s="30" t="s">
        <v>131</v>
      </c>
    </row>
    <row r="15" spans="1:6">
      <c r="A15" s="48"/>
      <c r="B15" s="31"/>
      <c r="C15" s="31" t="s">
        <v>138</v>
      </c>
      <c r="D15" s="31" t="s">
        <v>129</v>
      </c>
      <c r="E15" s="34"/>
      <c r="F15" s="31" t="s">
        <v>132</v>
      </c>
    </row>
    <row r="16" spans="1:6">
      <c r="A16" s="48"/>
      <c r="B16" s="31"/>
      <c r="C16" s="31" t="s">
        <v>142</v>
      </c>
      <c r="D16" s="31" t="s">
        <v>136</v>
      </c>
      <c r="E16" s="34"/>
      <c r="F16" s="31" t="s">
        <v>133</v>
      </c>
    </row>
    <row r="17" spans="1:6">
      <c r="A17" s="48"/>
      <c r="B17" s="31"/>
      <c r="C17" s="31"/>
      <c r="D17" s="31"/>
      <c r="E17" s="34"/>
      <c r="F17" s="31" t="s">
        <v>134</v>
      </c>
    </row>
    <row r="18" spans="1:6">
      <c r="A18" s="48"/>
      <c r="B18" s="31"/>
      <c r="C18" s="31"/>
      <c r="D18" s="31"/>
      <c r="E18" s="34"/>
      <c r="F18" s="31"/>
    </row>
    <row r="19" spans="1:6" ht="15.75" thickBot="1">
      <c r="A19" s="49"/>
      <c r="B19" s="32"/>
      <c r="C19" s="32"/>
      <c r="D19" s="32"/>
      <c r="E19" s="35"/>
      <c r="F19" s="35"/>
    </row>
  </sheetData>
  <mergeCells count="3">
    <mergeCell ref="A2:A7"/>
    <mergeCell ref="A8:A13"/>
    <mergeCell ref="A14:A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 V2.2</vt:lpstr>
      <vt:lpstr>Sprint S1 Backlog</vt:lpstr>
      <vt:lpstr>2015-05-16</vt:lpstr>
      <vt:lpstr>2015-05-25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Kaiser</cp:lastModifiedBy>
  <dcterms:created xsi:type="dcterms:W3CDTF">2015-05-09T13:44:07Z</dcterms:created>
  <dcterms:modified xsi:type="dcterms:W3CDTF">2015-05-27T19:41:46Z</dcterms:modified>
</cp:coreProperties>
</file>